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7.Incentive\T6\"/>
    </mc:Choice>
  </mc:AlternateContent>
  <xr:revisionPtr revIDLastSave="0" documentId="13_ncr:1_{A108CD02-7CD0-4B65-AF1E-24D7C4DC1D9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X_ACT T6" sheetId="13" r:id="rId1"/>
    <sheet name="HT_ALL ACC_DC" sheetId="10" r:id="rId2"/>
    <sheet name="HT_ALL ACC_DC (2)" sheetId="14" state="hidden" r:id="rId3"/>
    <sheet name="HT_ALL ACC CHI TIET" sheetId="12" r:id="rId4"/>
    <sheet name="Huong Thuy_T6" sheetId="9" r:id="rId5"/>
  </sheets>
  <externalReferences>
    <externalReference r:id="rId6"/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TIET'!$A$1:$P$2555</definedName>
    <definedName name="_xlnm._FilterDatabase" localSheetId="1" hidden="1">'HT_ALL ACC_DC'!$B$1:$J$95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O1739" i="12" l="1"/>
  <c r="O1740" i="12"/>
  <c r="O1741" i="12"/>
  <c r="O1742" i="12"/>
  <c r="O1743" i="12"/>
  <c r="O1744" i="12"/>
  <c r="O1745" i="12"/>
  <c r="O1746" i="12"/>
  <c r="O1747" i="12"/>
  <c r="O1748" i="12"/>
  <c r="O1749" i="12"/>
  <c r="O1750" i="12"/>
  <c r="O1751" i="12"/>
  <c r="O1752" i="12"/>
  <c r="O1753" i="12"/>
  <c r="O1754" i="12"/>
  <c r="O1755" i="12"/>
  <c r="O1756" i="12"/>
  <c r="O1757" i="12"/>
  <c r="O1758" i="12"/>
  <c r="O1759" i="12"/>
  <c r="O1760" i="12"/>
  <c r="O1761" i="12"/>
  <c r="O1762" i="12"/>
  <c r="O1763" i="12"/>
  <c r="O1764" i="12"/>
  <c r="O1765" i="12"/>
  <c r="O1766" i="12"/>
  <c r="O1767" i="12"/>
  <c r="O1768" i="12"/>
  <c r="O1769" i="12"/>
  <c r="J1709" i="12"/>
  <c r="J1697" i="12"/>
  <c r="J1696" i="12"/>
  <c r="J1692" i="12"/>
  <c r="J1687" i="12"/>
  <c r="J1685" i="12"/>
  <c r="J1680" i="12"/>
  <c r="J1679" i="12"/>
  <c r="J1712" i="12"/>
  <c r="J1711" i="12"/>
  <c r="J1695" i="12"/>
  <c r="J1690" i="12"/>
  <c r="J1689" i="12"/>
  <c r="J1688" i="12"/>
  <c r="J533" i="12"/>
  <c r="J529" i="12"/>
  <c r="J525" i="12"/>
  <c r="J521" i="12"/>
  <c r="J517" i="12"/>
  <c r="J513" i="12"/>
  <c r="J509" i="12"/>
  <c r="J505" i="12"/>
  <c r="J501" i="12"/>
  <c r="J497" i="12"/>
  <c r="J493" i="12"/>
  <c r="J489" i="12"/>
  <c r="J485" i="12"/>
  <c r="J481" i="12"/>
  <c r="J477" i="12"/>
  <c r="J473" i="12"/>
  <c r="J469" i="12"/>
  <c r="J465" i="12"/>
  <c r="J461" i="12"/>
  <c r="J457" i="12"/>
  <c r="J453" i="12"/>
  <c r="J449" i="12"/>
  <c r="J445" i="12"/>
  <c r="J441" i="12"/>
  <c r="J437" i="12"/>
  <c r="J433" i="12"/>
  <c r="J429" i="12"/>
  <c r="J425" i="12"/>
  <c r="J421" i="12"/>
  <c r="J417" i="12"/>
  <c r="J413" i="12"/>
  <c r="J409" i="12"/>
  <c r="J405" i="12"/>
  <c r="J401" i="12"/>
  <c r="J397" i="12"/>
  <c r="J393" i="12"/>
  <c r="J389" i="12"/>
  <c r="J385" i="12"/>
  <c r="J381" i="12"/>
  <c r="J377" i="12"/>
  <c r="J373" i="12"/>
  <c r="J369" i="12"/>
  <c r="J365" i="12"/>
  <c r="J361" i="12"/>
  <c r="J357" i="12"/>
  <c r="J353" i="12"/>
  <c r="J349" i="12"/>
  <c r="J345" i="12"/>
  <c r="J341" i="12"/>
  <c r="J337" i="12"/>
  <c r="J333" i="12"/>
  <c r="J329" i="12"/>
  <c r="J325" i="12"/>
  <c r="J321" i="12"/>
  <c r="J317" i="12"/>
  <c r="J313" i="12"/>
  <c r="J309" i="12"/>
  <c r="J305" i="12"/>
  <c r="J301" i="12"/>
  <c r="J297" i="12"/>
  <c r="J293" i="12"/>
  <c r="J289" i="12"/>
  <c r="J285" i="12"/>
  <c r="J281" i="12"/>
  <c r="J277" i="12"/>
  <c r="J273" i="12"/>
  <c r="J269" i="12"/>
  <c r="J265" i="12"/>
  <c r="J261" i="12"/>
  <c r="J257" i="12"/>
  <c r="J253" i="12"/>
  <c r="J249" i="12"/>
  <c r="J245" i="12"/>
  <c r="J241" i="12"/>
  <c r="J237" i="12"/>
  <c r="J233" i="12"/>
  <c r="J229" i="12"/>
  <c r="J225" i="12"/>
  <c r="J221" i="12"/>
  <c r="J217" i="12"/>
  <c r="J213" i="12"/>
  <c r="J209" i="12"/>
  <c r="J205" i="12"/>
  <c r="J201" i="12"/>
  <c r="J197" i="12"/>
  <c r="J196" i="12"/>
  <c r="J193" i="12"/>
  <c r="J192" i="12"/>
  <c r="J189" i="12"/>
  <c r="J188" i="12"/>
  <c r="J185" i="12"/>
  <c r="J184" i="12"/>
  <c r="J181" i="12"/>
  <c r="J180" i="12"/>
  <c r="J177" i="12"/>
  <c r="J176" i="12"/>
  <c r="J173" i="12"/>
  <c r="J172" i="12"/>
  <c r="J169" i="12"/>
  <c r="J168" i="12"/>
  <c r="J165" i="12"/>
  <c r="J164" i="12"/>
  <c r="J161" i="12"/>
  <c r="J160" i="12"/>
  <c r="J157" i="12"/>
  <c r="J156" i="12"/>
  <c r="J153" i="12"/>
  <c r="J152" i="12"/>
  <c r="J149" i="12"/>
  <c r="J148" i="12"/>
  <c r="J145" i="12"/>
  <c r="J144" i="12"/>
  <c r="J141" i="12"/>
  <c r="J140" i="12"/>
  <c r="J137" i="12"/>
  <c r="J136" i="12"/>
  <c r="J133" i="12"/>
  <c r="J132" i="12"/>
  <c r="J129" i="12"/>
  <c r="J128" i="12"/>
  <c r="J125" i="12"/>
  <c r="J124" i="12"/>
  <c r="J121" i="12"/>
  <c r="J120" i="12"/>
  <c r="J117" i="12"/>
  <c r="J116" i="12"/>
  <c r="J113" i="12"/>
  <c r="J112" i="12"/>
  <c r="J109" i="12"/>
  <c r="J108" i="12"/>
  <c r="J105" i="12"/>
  <c r="J104" i="12"/>
  <c r="J101" i="12"/>
  <c r="J100" i="12"/>
  <c r="J97" i="12"/>
  <c r="J96" i="12"/>
  <c r="J93" i="12"/>
  <c r="J92" i="12"/>
  <c r="J89" i="12"/>
  <c r="J88" i="12"/>
  <c r="J85" i="12"/>
  <c r="J84" i="12"/>
  <c r="J81" i="12"/>
  <c r="J80" i="12"/>
  <c r="J77" i="12"/>
  <c r="J76" i="12"/>
  <c r="J73" i="12"/>
  <c r="J72" i="12"/>
  <c r="J69" i="12"/>
  <c r="J68" i="12"/>
  <c r="J65" i="12"/>
  <c r="J64" i="12"/>
  <c r="J61" i="12"/>
  <c r="J60" i="12"/>
  <c r="J57" i="12"/>
  <c r="J56" i="12"/>
  <c r="J53" i="12"/>
  <c r="J52" i="12"/>
  <c r="J49" i="12"/>
  <c r="J48" i="12"/>
  <c r="J45" i="12"/>
  <c r="J44" i="12"/>
  <c r="J41" i="12"/>
  <c r="J40" i="12"/>
  <c r="J37" i="12"/>
  <c r="J36" i="12"/>
  <c r="J33" i="12"/>
  <c r="J32" i="12"/>
  <c r="J29" i="12"/>
  <c r="J28" i="12"/>
  <c r="J25" i="12"/>
  <c r="J24" i="12"/>
  <c r="J21" i="12"/>
  <c r="J20" i="12"/>
  <c r="J17" i="12"/>
  <c r="J16" i="12"/>
  <c r="J13" i="12"/>
  <c r="J12" i="12"/>
  <c r="J9" i="12"/>
  <c r="J8" i="12"/>
  <c r="J5" i="12"/>
  <c r="J4" i="12"/>
  <c r="J2554" i="12"/>
  <c r="J2553" i="12"/>
  <c r="J2552" i="12"/>
  <c r="J2551" i="12"/>
  <c r="J2550" i="12"/>
  <c r="J2549" i="12"/>
  <c r="J2548" i="12"/>
  <c r="J2547" i="12"/>
  <c r="J2546" i="12"/>
  <c r="J2545" i="12"/>
  <c r="J2544" i="12"/>
  <c r="J2543" i="12"/>
  <c r="J2542" i="12"/>
  <c r="J2541" i="12"/>
  <c r="J2540" i="12"/>
  <c r="J2539" i="12"/>
  <c r="J2538" i="12"/>
  <c r="J2537" i="12"/>
  <c r="J2536" i="12"/>
  <c r="J2535" i="12"/>
  <c r="J2534" i="12"/>
  <c r="J2533" i="12"/>
  <c r="J2532" i="12"/>
  <c r="J2531" i="12"/>
  <c r="J2530" i="12"/>
  <c r="J2529" i="12"/>
  <c r="J2528" i="12"/>
  <c r="J2527" i="12"/>
  <c r="J2526" i="12"/>
  <c r="J2525" i="12"/>
  <c r="J2524" i="12"/>
  <c r="J2523" i="12"/>
  <c r="J2522" i="12"/>
  <c r="J2521" i="12"/>
  <c r="J2520" i="12"/>
  <c r="J2519" i="12"/>
  <c r="J2518" i="12"/>
  <c r="J2517" i="12"/>
  <c r="J2516" i="12"/>
  <c r="J2515" i="12"/>
  <c r="J2514" i="12"/>
  <c r="J2513" i="12"/>
  <c r="J2512" i="12"/>
  <c r="J2511" i="12"/>
  <c r="J2510" i="12"/>
  <c r="J2509" i="12"/>
  <c r="J2508" i="12"/>
  <c r="J2507" i="12"/>
  <c r="J2506" i="12"/>
  <c r="J2505" i="12"/>
  <c r="J2504" i="12"/>
  <c r="J2503" i="12"/>
  <c r="J2502" i="12"/>
  <c r="J2501" i="12"/>
  <c r="J2500" i="12"/>
  <c r="J2499" i="12"/>
  <c r="J2498" i="12"/>
  <c r="J2497" i="12"/>
  <c r="J2496" i="12"/>
  <c r="J2495" i="12"/>
  <c r="J2494" i="12"/>
  <c r="J2493" i="12"/>
  <c r="J2492" i="12"/>
  <c r="J2491" i="12"/>
  <c r="J2490" i="12"/>
  <c r="J2489" i="12"/>
  <c r="J2488" i="12"/>
  <c r="J2487" i="12"/>
  <c r="J2486" i="12"/>
  <c r="J2485" i="12"/>
  <c r="J2484" i="12"/>
  <c r="J2483" i="12"/>
  <c r="J2482" i="12"/>
  <c r="J2481" i="12"/>
  <c r="J2480" i="12"/>
  <c r="J2479" i="12"/>
  <c r="J2478" i="12"/>
  <c r="J2477" i="12"/>
  <c r="J2476" i="12"/>
  <c r="J2475" i="12"/>
  <c r="J2474" i="12"/>
  <c r="J2473" i="12"/>
  <c r="J2472" i="12"/>
  <c r="J2471" i="12"/>
  <c r="J2470" i="12"/>
  <c r="J2469" i="12"/>
  <c r="J2468" i="12"/>
  <c r="J2467" i="12"/>
  <c r="J2466" i="12"/>
  <c r="J2465" i="12"/>
  <c r="J2464" i="12"/>
  <c r="J2463" i="12"/>
  <c r="J2462" i="12"/>
  <c r="J2461" i="12"/>
  <c r="J2460" i="12"/>
  <c r="J2459" i="12"/>
  <c r="J2458" i="12"/>
  <c r="J2457" i="12"/>
  <c r="J2456" i="12"/>
  <c r="J2455" i="12"/>
  <c r="J2454" i="12"/>
  <c r="J2453" i="12"/>
  <c r="J2452" i="12"/>
  <c r="J2451" i="12"/>
  <c r="J2450" i="12"/>
  <c r="J2449" i="12"/>
  <c r="J2448" i="12"/>
  <c r="J2447" i="12"/>
  <c r="J2446" i="12"/>
  <c r="J2445" i="12"/>
  <c r="J2444" i="12"/>
  <c r="J2443" i="12"/>
  <c r="J2442" i="12"/>
  <c r="J2441" i="12"/>
  <c r="J2440" i="12"/>
  <c r="J2439" i="12"/>
  <c r="J2438" i="12"/>
  <c r="J2437" i="12"/>
  <c r="J2436" i="12"/>
  <c r="J2435" i="12"/>
  <c r="J2434" i="12"/>
  <c r="J2433" i="12"/>
  <c r="J2432" i="12"/>
  <c r="J2431" i="12"/>
  <c r="J2430" i="12"/>
  <c r="J2429" i="12"/>
  <c r="J2428" i="12"/>
  <c r="J2427" i="12"/>
  <c r="J2426" i="12"/>
  <c r="J2425" i="12"/>
  <c r="J2424" i="12"/>
  <c r="J2423" i="12"/>
  <c r="J2422" i="12"/>
  <c r="J2421" i="12"/>
  <c r="J2420" i="12"/>
  <c r="J2419" i="12"/>
  <c r="J2418" i="12"/>
  <c r="J2417" i="12"/>
  <c r="J2416" i="12"/>
  <c r="J2415" i="12"/>
  <c r="J2414" i="12"/>
  <c r="J2413" i="12"/>
  <c r="J2412" i="12"/>
  <c r="J2411" i="12"/>
  <c r="J2410" i="12"/>
  <c r="J2409" i="12"/>
  <c r="J2408" i="12"/>
  <c r="J2407" i="12"/>
  <c r="J2406" i="12"/>
  <c r="J2405" i="12"/>
  <c r="J2404" i="12"/>
  <c r="J2403" i="12"/>
  <c r="J2402" i="12"/>
  <c r="J2401" i="12"/>
  <c r="J2400" i="12"/>
  <c r="J2399" i="12"/>
  <c r="J2398" i="12"/>
  <c r="J2397" i="12"/>
  <c r="J2396" i="12"/>
  <c r="J2395" i="12"/>
  <c r="J2394" i="12"/>
  <c r="J2393" i="12"/>
  <c r="J2392" i="12"/>
  <c r="J2391" i="12"/>
  <c r="J2390" i="12"/>
  <c r="J2389" i="12"/>
  <c r="J2388" i="12"/>
  <c r="J2387" i="12"/>
  <c r="J2386" i="12"/>
  <c r="J2385" i="12"/>
  <c r="J2384" i="12"/>
  <c r="J2383" i="12"/>
  <c r="J2382" i="12"/>
  <c r="J2381" i="12"/>
  <c r="J2380" i="12"/>
  <c r="J2379" i="12"/>
  <c r="J2378" i="12"/>
  <c r="J2377" i="12"/>
  <c r="J2376" i="12"/>
  <c r="J2375" i="12"/>
  <c r="J2374" i="12"/>
  <c r="J2373" i="12"/>
  <c r="J2372" i="12"/>
  <c r="J2371" i="12"/>
  <c r="J2370" i="12"/>
  <c r="J2369" i="12"/>
  <c r="J2368" i="12"/>
  <c r="J2367" i="12"/>
  <c r="J2366" i="12"/>
  <c r="J2365" i="12"/>
  <c r="J2364" i="12"/>
  <c r="J2363" i="12"/>
  <c r="J2362" i="12"/>
  <c r="J2361" i="12"/>
  <c r="J2360" i="12"/>
  <c r="J2359" i="12"/>
  <c r="J2358" i="12"/>
  <c r="J2357" i="12"/>
  <c r="J2356" i="12"/>
  <c r="J2355" i="12"/>
  <c r="J2354" i="12"/>
  <c r="J2353" i="12"/>
  <c r="J2352" i="12"/>
  <c r="J2351" i="12"/>
  <c r="J2350" i="12"/>
  <c r="J2349" i="12"/>
  <c r="J2348" i="12"/>
  <c r="J2347" i="12"/>
  <c r="J2346" i="12"/>
  <c r="J2345" i="12"/>
  <c r="J2344" i="12"/>
  <c r="J2343" i="12"/>
  <c r="J2342" i="12"/>
  <c r="J2341" i="12"/>
  <c r="J2340" i="12"/>
  <c r="J2339" i="12"/>
  <c r="J2338" i="12"/>
  <c r="J2337" i="12"/>
  <c r="J2336" i="12"/>
  <c r="J2335" i="12"/>
  <c r="J2334" i="12"/>
  <c r="J2333" i="12"/>
  <c r="J2332" i="12"/>
  <c r="J2331" i="12"/>
  <c r="J2330" i="12"/>
  <c r="J2329" i="12"/>
  <c r="J2328" i="12"/>
  <c r="J2327" i="12"/>
  <c r="J2326" i="12"/>
  <c r="J2325" i="12"/>
  <c r="J2324" i="12"/>
  <c r="J2323" i="12"/>
  <c r="J2322" i="12"/>
  <c r="J2321" i="12"/>
  <c r="J2320" i="12"/>
  <c r="J2319" i="12"/>
  <c r="J2318" i="12"/>
  <c r="J2317" i="12"/>
  <c r="J2316" i="12"/>
  <c r="J2315" i="12"/>
  <c r="J2314" i="12"/>
  <c r="J2313" i="12"/>
  <c r="J2312" i="12"/>
  <c r="J2311" i="12"/>
  <c r="J2310" i="12"/>
  <c r="J2309" i="12"/>
  <c r="J2308" i="12"/>
  <c r="J2307" i="12"/>
  <c r="J2306" i="12"/>
  <c r="J2305" i="12"/>
  <c r="J2304" i="12"/>
  <c r="J2303" i="12"/>
  <c r="J2302" i="12"/>
  <c r="J2301" i="12"/>
  <c r="J2300" i="12"/>
  <c r="J2299" i="12"/>
  <c r="J2298" i="12"/>
  <c r="J2297" i="12"/>
  <c r="J2296" i="12"/>
  <c r="J2295" i="12"/>
  <c r="J2294" i="12"/>
  <c r="J2293" i="12"/>
  <c r="J2292" i="12"/>
  <c r="J2291" i="12"/>
  <c r="J2290" i="12"/>
  <c r="J2289" i="12"/>
  <c r="J2288" i="12"/>
  <c r="J2287" i="12"/>
  <c r="J2286" i="12"/>
  <c r="J2285" i="12"/>
  <c r="J2284" i="12"/>
  <c r="J2283" i="12"/>
  <c r="J2282" i="12"/>
  <c r="J2281" i="12"/>
  <c r="J2280" i="12"/>
  <c r="J2279" i="12"/>
  <c r="J2278" i="12"/>
  <c r="J2277" i="12"/>
  <c r="J2276" i="12"/>
  <c r="J2275" i="12"/>
  <c r="J2274" i="12"/>
  <c r="J2273" i="12"/>
  <c r="J2272" i="12"/>
  <c r="J2271" i="12"/>
  <c r="J2270" i="12"/>
  <c r="J2269" i="12"/>
  <c r="J2268" i="12"/>
  <c r="J2267" i="12"/>
  <c r="J2266" i="12"/>
  <c r="J2265" i="12"/>
  <c r="J2264" i="12"/>
  <c r="J2263" i="12"/>
  <c r="J2262" i="12"/>
  <c r="J2261" i="12"/>
  <c r="J2260" i="12"/>
  <c r="J2259" i="12"/>
  <c r="J2258" i="12"/>
  <c r="J2257" i="12"/>
  <c r="J2256" i="12"/>
  <c r="J2255" i="12"/>
  <c r="J2254" i="12"/>
  <c r="J2253" i="12"/>
  <c r="J2252" i="12"/>
  <c r="J2251" i="12"/>
  <c r="J2250" i="12"/>
  <c r="J2249" i="12"/>
  <c r="J2248" i="12"/>
  <c r="J2247" i="12"/>
  <c r="J2246" i="12"/>
  <c r="J2245" i="12"/>
  <c r="J2244" i="12"/>
  <c r="J2243" i="12"/>
  <c r="J2242" i="12"/>
  <c r="J2241" i="12"/>
  <c r="J2240" i="12"/>
  <c r="J2239" i="12"/>
  <c r="J2238" i="12"/>
  <c r="J2237" i="12"/>
  <c r="J2236" i="12"/>
  <c r="J2235" i="12"/>
  <c r="J2234" i="12"/>
  <c r="J2233" i="12"/>
  <c r="J2232" i="12"/>
  <c r="J2231" i="12"/>
  <c r="J2230" i="12"/>
  <c r="J2229" i="12"/>
  <c r="J2228" i="12"/>
  <c r="J2227" i="12"/>
  <c r="J2226" i="12"/>
  <c r="J2225" i="12"/>
  <c r="J2224" i="12"/>
  <c r="J2223" i="12"/>
  <c r="J2222" i="12"/>
  <c r="J2221" i="12"/>
  <c r="J2220" i="12"/>
  <c r="J2219" i="12"/>
  <c r="J2218" i="12"/>
  <c r="J2217" i="12"/>
  <c r="J2216" i="12"/>
  <c r="J2215" i="12"/>
  <c r="J2214" i="12"/>
  <c r="J2213" i="12"/>
  <c r="J2212" i="12"/>
  <c r="J2211" i="12"/>
  <c r="J2210" i="12"/>
  <c r="J2209" i="12"/>
  <c r="J2208" i="12"/>
  <c r="J2207" i="12"/>
  <c r="J2206" i="12"/>
  <c r="J2205" i="12"/>
  <c r="J2204" i="12"/>
  <c r="J2203" i="12"/>
  <c r="J2202" i="12"/>
  <c r="J2201" i="12"/>
  <c r="J2200" i="12"/>
  <c r="J2199" i="12"/>
  <c r="J2198" i="12"/>
  <c r="J2197" i="12"/>
  <c r="J2196" i="12"/>
  <c r="J2195" i="12"/>
  <c r="J2194" i="12"/>
  <c r="J2193" i="12"/>
  <c r="J2192" i="12"/>
  <c r="J2191" i="12"/>
  <c r="J2190" i="12"/>
  <c r="J2189" i="12"/>
  <c r="J2188" i="12"/>
  <c r="J2187" i="12"/>
  <c r="J2186" i="12"/>
  <c r="J2185" i="12"/>
  <c r="J2184" i="12"/>
  <c r="J2183" i="12"/>
  <c r="J2182" i="12"/>
  <c r="J2181" i="12"/>
  <c r="J2180" i="12"/>
  <c r="J2179" i="12"/>
  <c r="J2178" i="12"/>
  <c r="J2177" i="12"/>
  <c r="J2176" i="12"/>
  <c r="J2175" i="12"/>
  <c r="J2174" i="12"/>
  <c r="J2173" i="12"/>
  <c r="J2172" i="12"/>
  <c r="J2171" i="12"/>
  <c r="J2170" i="12"/>
  <c r="J2169" i="12"/>
  <c r="J2168" i="12"/>
  <c r="J2167" i="12"/>
  <c r="J2166" i="12"/>
  <c r="J2165" i="12"/>
  <c r="J2164" i="12"/>
  <c r="J2163" i="12"/>
  <c r="J2162" i="12"/>
  <c r="J2161" i="12"/>
  <c r="J2160" i="12"/>
  <c r="J2159" i="12"/>
  <c r="J2158" i="12"/>
  <c r="J2157" i="12"/>
  <c r="J2156" i="12"/>
  <c r="J2155" i="12"/>
  <c r="J2154" i="12"/>
  <c r="J2153" i="12"/>
  <c r="J2152" i="12"/>
  <c r="J2151" i="12"/>
  <c r="J2150" i="12"/>
  <c r="J2149" i="12"/>
  <c r="J2148" i="12"/>
  <c r="J2147" i="12"/>
  <c r="J2146" i="12"/>
  <c r="J2145" i="12"/>
  <c r="J2144" i="12"/>
  <c r="J2143" i="12"/>
  <c r="J2142" i="12"/>
  <c r="J2141" i="12"/>
  <c r="J2140" i="12"/>
  <c r="J2139" i="12"/>
  <c r="J2138" i="12"/>
  <c r="J2137" i="12"/>
  <c r="J2136" i="12"/>
  <c r="J2135" i="12"/>
  <c r="J2134" i="12"/>
  <c r="J2133" i="12"/>
  <c r="J2132" i="12"/>
  <c r="J2131" i="12"/>
  <c r="J2130" i="12"/>
  <c r="J2129" i="12"/>
  <c r="J2128" i="12"/>
  <c r="J2127" i="12"/>
  <c r="J2126" i="12"/>
  <c r="J2125" i="12"/>
  <c r="J2124" i="12"/>
  <c r="J2123" i="12"/>
  <c r="J2122" i="12"/>
  <c r="J2121" i="12"/>
  <c r="J2120" i="12"/>
  <c r="J2119" i="12"/>
  <c r="J2118" i="12"/>
  <c r="J2117" i="12"/>
  <c r="J2116" i="12"/>
  <c r="J2115" i="12"/>
  <c r="J2114" i="12"/>
  <c r="J2113" i="12"/>
  <c r="J2112" i="12"/>
  <c r="J2111" i="12"/>
  <c r="J2110" i="12"/>
  <c r="J2109" i="12"/>
  <c r="J2108" i="12"/>
  <c r="J2107" i="12"/>
  <c r="J2106" i="12"/>
  <c r="J2105" i="12"/>
  <c r="J2104" i="12"/>
  <c r="J2103" i="12"/>
  <c r="J2102" i="12"/>
  <c r="J2101" i="12"/>
  <c r="J2100" i="12"/>
  <c r="J2099" i="12"/>
  <c r="J2098" i="12"/>
  <c r="J2097" i="12"/>
  <c r="J2096" i="12"/>
  <c r="J2095" i="12"/>
  <c r="J2094" i="12"/>
  <c r="J2093" i="12"/>
  <c r="J2092" i="12"/>
  <c r="J2091" i="12"/>
  <c r="J2090" i="12"/>
  <c r="J2089" i="12"/>
  <c r="J2088" i="12"/>
  <c r="J2087" i="12"/>
  <c r="J2086" i="12"/>
  <c r="J2085" i="12"/>
  <c r="J2084" i="12"/>
  <c r="J2083" i="12"/>
  <c r="J2082" i="12"/>
  <c r="J2081" i="12"/>
  <c r="J2080" i="12"/>
  <c r="J2079" i="12"/>
  <c r="J2078" i="12"/>
  <c r="J2077" i="12"/>
  <c r="J2076" i="12"/>
  <c r="J2075" i="12"/>
  <c r="J2074" i="12"/>
  <c r="J2073" i="12"/>
  <c r="J2072" i="12"/>
  <c r="J2071" i="12"/>
  <c r="J2070" i="12"/>
  <c r="J2069" i="12"/>
  <c r="J2068" i="12"/>
  <c r="J2067" i="12"/>
  <c r="J2066" i="12"/>
  <c r="J2065" i="12"/>
  <c r="J2064" i="12"/>
  <c r="J2063" i="12"/>
  <c r="J2062" i="12"/>
  <c r="J2061" i="12"/>
  <c r="J2060" i="12"/>
  <c r="J2059" i="12"/>
  <c r="J2058" i="12"/>
  <c r="J2057" i="12"/>
  <c r="J2056" i="12"/>
  <c r="J2055" i="12"/>
  <c r="J2054" i="12"/>
  <c r="J2053" i="12"/>
  <c r="J2052" i="12"/>
  <c r="J2051" i="12"/>
  <c r="J2050" i="12"/>
  <c r="J2049" i="12"/>
  <c r="J2048" i="12"/>
  <c r="J2047" i="12"/>
  <c r="J2046" i="12"/>
  <c r="J2045" i="12"/>
  <c r="J2044" i="12"/>
  <c r="J2043" i="12"/>
  <c r="J2042" i="12"/>
  <c r="J2041" i="12"/>
  <c r="J2040" i="12"/>
  <c r="J2039" i="12"/>
  <c r="J2038" i="12"/>
  <c r="J2037" i="12"/>
  <c r="J2036" i="12"/>
  <c r="J2035" i="12"/>
  <c r="J2034" i="12"/>
  <c r="J2033" i="12"/>
  <c r="J2032" i="12"/>
  <c r="J2031" i="12"/>
  <c r="J2030" i="12"/>
  <c r="J2029" i="12"/>
  <c r="J2028" i="12"/>
  <c r="J2027" i="12"/>
  <c r="J2026" i="12"/>
  <c r="J2025" i="12"/>
  <c r="J2024" i="12"/>
  <c r="J2023" i="12"/>
  <c r="J2022" i="12"/>
  <c r="J2021" i="12"/>
  <c r="J2020" i="12"/>
  <c r="J2019" i="12"/>
  <c r="J2018" i="12"/>
  <c r="J2017" i="12"/>
  <c r="J2016" i="12"/>
  <c r="J2015" i="12"/>
  <c r="J2014" i="12"/>
  <c r="J2013" i="12"/>
  <c r="J2012" i="12"/>
  <c r="J2011" i="12"/>
  <c r="J2010" i="12"/>
  <c r="J2009" i="12"/>
  <c r="J2008" i="12"/>
  <c r="J2007" i="12"/>
  <c r="J2006" i="12"/>
  <c r="J2005" i="12"/>
  <c r="J2004" i="12"/>
  <c r="J2003" i="12"/>
  <c r="J2002" i="12"/>
  <c r="J2001" i="12"/>
  <c r="J2000" i="12"/>
  <c r="J1999" i="12"/>
  <c r="J1998" i="12"/>
  <c r="J1997" i="12"/>
  <c r="J1996" i="12"/>
  <c r="J1995" i="12"/>
  <c r="J1994" i="12"/>
  <c r="J1993" i="12"/>
  <c r="J1992" i="12"/>
  <c r="J1991" i="12"/>
  <c r="J1990" i="12"/>
  <c r="J1989" i="12"/>
  <c r="J1988" i="12"/>
  <c r="J1987" i="12"/>
  <c r="J1986" i="12"/>
  <c r="J1985" i="12"/>
  <c r="J1984" i="12"/>
  <c r="J1983" i="12"/>
  <c r="J1982" i="12"/>
  <c r="J1981" i="12"/>
  <c r="J1980" i="12"/>
  <c r="J1979" i="12"/>
  <c r="J1978" i="12"/>
  <c r="J1977" i="12"/>
  <c r="J1976" i="12"/>
  <c r="J1975" i="12"/>
  <c r="J1974" i="12"/>
  <c r="J1973" i="12"/>
  <c r="J1972" i="12"/>
  <c r="J1971" i="12"/>
  <c r="J1970" i="12"/>
  <c r="J1969" i="12"/>
  <c r="J1968" i="12"/>
  <c r="J1967" i="12"/>
  <c r="J1966" i="12"/>
  <c r="J1965" i="12"/>
  <c r="J1964" i="12"/>
  <c r="J1963" i="12"/>
  <c r="J1962" i="12"/>
  <c r="J1961" i="12"/>
  <c r="J1960" i="12"/>
  <c r="J1959" i="12"/>
  <c r="J1958" i="12"/>
  <c r="J1957" i="12"/>
  <c r="J1956" i="12"/>
  <c r="J1955" i="12"/>
  <c r="J1954" i="12"/>
  <c r="J1953" i="12"/>
  <c r="J1952" i="12"/>
  <c r="J1951" i="12"/>
  <c r="J1950" i="12"/>
  <c r="J1949" i="12"/>
  <c r="J1948" i="12"/>
  <c r="J1947" i="12"/>
  <c r="J1946" i="12"/>
  <c r="J1945" i="12"/>
  <c r="J1944" i="12"/>
  <c r="J1943" i="12"/>
  <c r="J1942" i="12"/>
  <c r="J1941" i="12"/>
  <c r="J1940" i="12"/>
  <c r="J1939" i="12"/>
  <c r="J1938" i="12"/>
  <c r="J1937" i="12"/>
  <c r="J1936" i="12"/>
  <c r="J1935" i="12"/>
  <c r="J1934" i="12"/>
  <c r="J1933" i="12"/>
  <c r="J1932" i="12"/>
  <c r="J1931" i="12"/>
  <c r="J1930" i="12"/>
  <c r="J1929" i="12"/>
  <c r="J1928" i="12"/>
  <c r="J1927" i="12"/>
  <c r="J1926" i="12"/>
  <c r="J1925" i="12"/>
  <c r="J1924" i="12"/>
  <c r="J1923" i="12"/>
  <c r="J1922" i="12"/>
  <c r="J1921" i="12"/>
  <c r="J1920" i="12"/>
  <c r="J1919" i="12"/>
  <c r="J1918" i="12"/>
  <c r="J1917" i="12"/>
  <c r="J1916" i="12"/>
  <c r="J1915" i="12"/>
  <c r="J1914" i="12"/>
  <c r="J1913" i="12"/>
  <c r="J1912" i="12"/>
  <c r="J1911" i="12"/>
  <c r="J1910" i="12"/>
  <c r="J1909" i="12"/>
  <c r="J1908" i="12"/>
  <c r="J1907" i="12"/>
  <c r="J1906" i="12"/>
  <c r="J1905" i="12"/>
  <c r="J1904" i="12"/>
  <c r="J1903" i="12"/>
  <c r="J1902" i="12"/>
  <c r="J1901" i="12"/>
  <c r="J1900" i="12"/>
  <c r="J1899" i="12"/>
  <c r="J1898" i="12"/>
  <c r="J1897" i="12"/>
  <c r="J1896" i="12"/>
  <c r="J1895" i="12"/>
  <c r="J1894" i="12"/>
  <c r="J1893" i="12"/>
  <c r="J1892" i="12"/>
  <c r="J1891" i="12"/>
  <c r="J1890" i="12"/>
  <c r="J1889" i="12"/>
  <c r="J1888" i="12"/>
  <c r="J1887" i="12"/>
  <c r="J1886" i="12"/>
  <c r="J1885" i="12"/>
  <c r="J1884" i="12"/>
  <c r="J1883" i="12"/>
  <c r="J1882" i="12"/>
  <c r="J1881" i="12"/>
  <c r="J1880" i="12"/>
  <c r="J1879" i="12"/>
  <c r="J1878" i="12"/>
  <c r="J1877" i="12"/>
  <c r="J1876" i="12"/>
  <c r="J1875" i="12"/>
  <c r="J1874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0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4" i="12"/>
  <c r="J1693" i="12"/>
  <c r="J1691" i="12"/>
  <c r="J1686" i="12"/>
  <c r="J1684" i="12"/>
  <c r="J1683" i="12"/>
  <c r="J1682" i="12"/>
  <c r="J1681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2" i="12"/>
  <c r="J531" i="12"/>
  <c r="J530" i="12"/>
  <c r="J528" i="12"/>
  <c r="J527" i="12"/>
  <c r="J526" i="12"/>
  <c r="J524" i="12"/>
  <c r="J523" i="12"/>
  <c r="J522" i="12"/>
  <c r="J520" i="12"/>
  <c r="J519" i="12"/>
  <c r="J518" i="12"/>
  <c r="J516" i="12"/>
  <c r="J515" i="12"/>
  <c r="J514" i="12"/>
  <c r="J512" i="12"/>
  <c r="J511" i="12"/>
  <c r="J510" i="12"/>
  <c r="J508" i="12"/>
  <c r="J507" i="12"/>
  <c r="J506" i="12"/>
  <c r="J504" i="12"/>
  <c r="J503" i="12"/>
  <c r="J502" i="12"/>
  <c r="J500" i="12"/>
  <c r="J499" i="12"/>
  <c r="J498" i="12"/>
  <c r="J496" i="12"/>
  <c r="J495" i="12"/>
  <c r="J494" i="12"/>
  <c r="J492" i="12"/>
  <c r="J491" i="12"/>
  <c r="J490" i="12"/>
  <c r="J488" i="12"/>
  <c r="J487" i="12"/>
  <c r="J486" i="12"/>
  <c r="J484" i="12"/>
  <c r="J483" i="12"/>
  <c r="J482" i="12"/>
  <c r="J480" i="12"/>
  <c r="J479" i="12"/>
  <c r="J478" i="12"/>
  <c r="J476" i="12"/>
  <c r="J475" i="12"/>
  <c r="J474" i="12"/>
  <c r="J472" i="12"/>
  <c r="J471" i="12"/>
  <c r="J470" i="12"/>
  <c r="J468" i="12"/>
  <c r="J467" i="12"/>
  <c r="J466" i="12"/>
  <c r="J464" i="12"/>
  <c r="J463" i="12"/>
  <c r="J462" i="12"/>
  <c r="J460" i="12"/>
  <c r="J459" i="12"/>
  <c r="J458" i="12"/>
  <c r="J456" i="12"/>
  <c r="J455" i="12"/>
  <c r="J454" i="12"/>
  <c r="J452" i="12"/>
  <c r="J451" i="12"/>
  <c r="J450" i="12"/>
  <c r="J448" i="12"/>
  <c r="J447" i="12"/>
  <c r="J446" i="12"/>
  <c r="J444" i="12"/>
  <c r="J443" i="12"/>
  <c r="J442" i="12"/>
  <c r="J440" i="12"/>
  <c r="J439" i="12"/>
  <c r="J438" i="12"/>
  <c r="J436" i="12"/>
  <c r="J435" i="12"/>
  <c r="J434" i="12"/>
  <c r="J432" i="12"/>
  <c r="J431" i="12"/>
  <c r="J430" i="12"/>
  <c r="J428" i="12"/>
  <c r="J427" i="12"/>
  <c r="J426" i="12"/>
  <c r="J424" i="12"/>
  <c r="J423" i="12"/>
  <c r="J422" i="12"/>
  <c r="J420" i="12"/>
  <c r="J419" i="12"/>
  <c r="J418" i="12"/>
  <c r="J416" i="12"/>
  <c r="J415" i="12"/>
  <c r="J414" i="12"/>
  <c r="J412" i="12"/>
  <c r="J411" i="12"/>
  <c r="J410" i="12"/>
  <c r="J408" i="12"/>
  <c r="J407" i="12"/>
  <c r="J406" i="12"/>
  <c r="J404" i="12"/>
  <c r="J403" i="12"/>
  <c r="J402" i="12"/>
  <c r="J400" i="12"/>
  <c r="J399" i="12"/>
  <c r="J398" i="12"/>
  <c r="J396" i="12"/>
  <c r="J395" i="12"/>
  <c r="J394" i="12"/>
  <c r="J392" i="12"/>
  <c r="J391" i="12"/>
  <c r="J390" i="12"/>
  <c r="J388" i="12"/>
  <c r="J387" i="12"/>
  <c r="J386" i="12"/>
  <c r="J384" i="12"/>
  <c r="J383" i="12"/>
  <c r="J382" i="12"/>
  <c r="J380" i="12"/>
  <c r="J379" i="12"/>
  <c r="J378" i="12"/>
  <c r="J376" i="12"/>
  <c r="J375" i="12"/>
  <c r="J374" i="12"/>
  <c r="J372" i="12"/>
  <c r="J371" i="12"/>
  <c r="J370" i="12"/>
  <c r="J368" i="12"/>
  <c r="J367" i="12"/>
  <c r="J366" i="12"/>
  <c r="J364" i="12"/>
  <c r="J363" i="12"/>
  <c r="J362" i="12"/>
  <c r="J360" i="12"/>
  <c r="J359" i="12"/>
  <c r="J358" i="12"/>
  <c r="J356" i="12"/>
  <c r="J355" i="12"/>
  <c r="J354" i="12"/>
  <c r="J352" i="12"/>
  <c r="J351" i="12"/>
  <c r="J350" i="12"/>
  <c r="J348" i="12"/>
  <c r="J347" i="12"/>
  <c r="J346" i="12"/>
  <c r="J344" i="12"/>
  <c r="J343" i="12"/>
  <c r="J342" i="12"/>
  <c r="J340" i="12"/>
  <c r="J339" i="12"/>
  <c r="J338" i="12"/>
  <c r="J336" i="12"/>
  <c r="J335" i="12"/>
  <c r="J334" i="12"/>
  <c r="J332" i="12"/>
  <c r="J331" i="12"/>
  <c r="J330" i="12"/>
  <c r="J328" i="12"/>
  <c r="J327" i="12"/>
  <c r="J326" i="12"/>
  <c r="J324" i="12"/>
  <c r="J323" i="12"/>
  <c r="J322" i="12"/>
  <c r="J320" i="12"/>
  <c r="J319" i="12"/>
  <c r="J318" i="12"/>
  <c r="J316" i="12"/>
  <c r="J315" i="12"/>
  <c r="J314" i="12"/>
  <c r="J312" i="12"/>
  <c r="J311" i="12"/>
  <c r="J310" i="12"/>
  <c r="J308" i="12"/>
  <c r="J307" i="12"/>
  <c r="J306" i="12"/>
  <c r="J304" i="12"/>
  <c r="J303" i="12"/>
  <c r="J302" i="12"/>
  <c r="J300" i="12"/>
  <c r="J299" i="12"/>
  <c r="J298" i="12"/>
  <c r="J296" i="12"/>
  <c r="J295" i="12"/>
  <c r="J294" i="12"/>
  <c r="J292" i="12"/>
  <c r="J291" i="12"/>
  <c r="J290" i="12"/>
  <c r="J288" i="12"/>
  <c r="J287" i="12"/>
  <c r="J286" i="12"/>
  <c r="J284" i="12"/>
  <c r="J283" i="12"/>
  <c r="J282" i="12"/>
  <c r="J280" i="12"/>
  <c r="J279" i="12"/>
  <c r="J278" i="12"/>
  <c r="J276" i="12"/>
  <c r="J275" i="12"/>
  <c r="J274" i="12"/>
  <c r="J272" i="12"/>
  <c r="J271" i="12"/>
  <c r="J270" i="12"/>
  <c r="J268" i="12"/>
  <c r="J267" i="12"/>
  <c r="J266" i="12"/>
  <c r="J264" i="12"/>
  <c r="J263" i="12"/>
  <c r="J262" i="12"/>
  <c r="J260" i="12"/>
  <c r="J259" i="12"/>
  <c r="J258" i="12"/>
  <c r="J256" i="12"/>
  <c r="J255" i="12"/>
  <c r="J254" i="12"/>
  <c r="J252" i="12"/>
  <c r="J251" i="12"/>
  <c r="J250" i="12"/>
  <c r="J248" i="12"/>
  <c r="J247" i="12"/>
  <c r="J246" i="12"/>
  <c r="J244" i="12"/>
  <c r="J243" i="12"/>
  <c r="J242" i="12"/>
  <c r="J240" i="12"/>
  <c r="J239" i="12"/>
  <c r="J238" i="12"/>
  <c r="J236" i="12"/>
  <c r="J235" i="12"/>
  <c r="J234" i="12"/>
  <c r="J232" i="12"/>
  <c r="J231" i="12"/>
  <c r="J230" i="12"/>
  <c r="J228" i="12"/>
  <c r="J227" i="12"/>
  <c r="J226" i="12"/>
  <c r="J224" i="12"/>
  <c r="J223" i="12"/>
  <c r="J222" i="12"/>
  <c r="J220" i="12"/>
  <c r="J219" i="12"/>
  <c r="J218" i="12"/>
  <c r="J216" i="12"/>
  <c r="J215" i="12"/>
  <c r="J214" i="12"/>
  <c r="J212" i="12"/>
  <c r="J211" i="12"/>
  <c r="J210" i="12"/>
  <c r="J208" i="12"/>
  <c r="J207" i="12"/>
  <c r="J206" i="12"/>
  <c r="J204" i="12"/>
  <c r="J203" i="12"/>
  <c r="J202" i="12"/>
  <c r="J200" i="12"/>
  <c r="J199" i="12"/>
  <c r="J198" i="12"/>
  <c r="J195" i="12"/>
  <c r="J194" i="12"/>
  <c r="J191" i="12"/>
  <c r="J190" i="12"/>
  <c r="J187" i="12"/>
  <c r="J186" i="12"/>
  <c r="J183" i="12"/>
  <c r="J182" i="12"/>
  <c r="J179" i="12"/>
  <c r="J178" i="12"/>
  <c r="J175" i="12"/>
  <c r="J174" i="12"/>
  <c r="J171" i="12"/>
  <c r="J170" i="12"/>
  <c r="J167" i="12"/>
  <c r="J166" i="12"/>
  <c r="J163" i="12"/>
  <c r="J162" i="12"/>
  <c r="J159" i="12"/>
  <c r="J158" i="12"/>
  <c r="J155" i="12"/>
  <c r="J154" i="12"/>
  <c r="J151" i="12"/>
  <c r="J150" i="12"/>
  <c r="J147" i="12"/>
  <c r="J146" i="12"/>
  <c r="J143" i="12"/>
  <c r="J142" i="12"/>
  <c r="J139" i="12"/>
  <c r="J138" i="12"/>
  <c r="J135" i="12"/>
  <c r="J134" i="12"/>
  <c r="J131" i="12"/>
  <c r="J130" i="12"/>
  <c r="J127" i="12"/>
  <c r="J126" i="12"/>
  <c r="J123" i="12"/>
  <c r="J122" i="12"/>
  <c r="J119" i="12"/>
  <c r="J118" i="12"/>
  <c r="J115" i="12"/>
  <c r="J114" i="12"/>
  <c r="J111" i="12"/>
  <c r="J110" i="12"/>
  <c r="J107" i="12"/>
  <c r="J106" i="12"/>
  <c r="J103" i="12"/>
  <c r="J102" i="12"/>
  <c r="J99" i="12"/>
  <c r="J98" i="12"/>
  <c r="J95" i="12"/>
  <c r="J94" i="12"/>
  <c r="J91" i="12"/>
  <c r="J90" i="12"/>
  <c r="J87" i="12"/>
  <c r="J86" i="12"/>
  <c r="J83" i="12"/>
  <c r="J82" i="12"/>
  <c r="J79" i="12"/>
  <c r="J78" i="12"/>
  <c r="J75" i="12"/>
  <c r="J74" i="12"/>
  <c r="J71" i="12"/>
  <c r="J70" i="12"/>
  <c r="J67" i="12"/>
  <c r="J66" i="12"/>
  <c r="J63" i="12"/>
  <c r="J62" i="12"/>
  <c r="J59" i="12"/>
  <c r="J58" i="12"/>
  <c r="J55" i="12"/>
  <c r="J54" i="12"/>
  <c r="J51" i="12"/>
  <c r="J50" i="12"/>
  <c r="J47" i="12"/>
  <c r="J46" i="12"/>
  <c r="J43" i="12"/>
  <c r="J42" i="12"/>
  <c r="J39" i="12"/>
  <c r="J38" i="12"/>
  <c r="J35" i="12"/>
  <c r="J34" i="12"/>
  <c r="J31" i="12"/>
  <c r="J30" i="12"/>
  <c r="J27" i="12"/>
  <c r="J26" i="12"/>
  <c r="J23" i="12"/>
  <c r="J22" i="12"/>
  <c r="J19" i="12"/>
  <c r="J18" i="12"/>
  <c r="J15" i="12"/>
  <c r="J14" i="12"/>
  <c r="J11" i="12"/>
  <c r="J10" i="12"/>
  <c r="J7" i="12"/>
  <c r="J6" i="12"/>
  <c r="J3" i="12"/>
  <c r="L2" i="12" l="1"/>
  <c r="I2555" i="12" l="1"/>
  <c r="A2" i="12" l="1"/>
  <c r="A8" i="12"/>
  <c r="L8" i="12"/>
  <c r="H2555" i="12" l="1"/>
  <c r="J2555" i="12" s="1"/>
  <c r="K2" i="12" l="1"/>
  <c r="K8" i="12"/>
  <c r="G67" i="13" l="1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68" i="13"/>
  <c r="M2" i="12" l="1"/>
  <c r="M8" i="12" l="1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I66" i="13"/>
  <c r="I67" i="13" s="1"/>
  <c r="L64" i="13"/>
  <c r="I64" i="13"/>
  <c r="L63" i="13"/>
  <c r="L62" i="13"/>
  <c r="L61" i="13"/>
  <c r="L60" i="13"/>
  <c r="I60" i="13"/>
  <c r="L59" i="13"/>
  <c r="L58" i="13"/>
  <c r="L57" i="13"/>
  <c r="I57" i="13"/>
  <c r="I58" i="13" s="1"/>
  <c r="L56" i="13"/>
  <c r="L55" i="13"/>
  <c r="L54" i="13"/>
  <c r="L53" i="13"/>
  <c r="I53" i="13"/>
  <c r="I54" i="13" s="1"/>
  <c r="I55" i="13" s="1"/>
  <c r="L52" i="13"/>
  <c r="L51" i="13"/>
  <c r="L50" i="13"/>
  <c r="L49" i="13"/>
  <c r="L48" i="13"/>
  <c r="L47" i="13"/>
  <c r="L46" i="13"/>
  <c r="L45" i="13"/>
  <c r="L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I41" i="13"/>
  <c r="M40" i="13"/>
  <c r="P39" i="13"/>
  <c r="P38" i="13"/>
  <c r="I38" i="13"/>
  <c r="I35" i="13"/>
  <c r="I36" i="13" s="1"/>
  <c r="R9" i="13" s="1"/>
  <c r="I32" i="13"/>
  <c r="I30" i="13"/>
  <c r="I27" i="13"/>
  <c r="I28" i="13" s="1"/>
  <c r="P23" i="13"/>
  <c r="I22" i="13"/>
  <c r="I23" i="13" s="1"/>
  <c r="I24" i="13" s="1"/>
  <c r="I25" i="13" s="1"/>
  <c r="P20" i="13"/>
  <c r="I18" i="13"/>
  <c r="I19" i="13" s="1"/>
  <c r="I20" i="13" s="1"/>
  <c r="I15" i="13"/>
  <c r="I16" i="13" s="1"/>
  <c r="I12" i="13"/>
  <c r="I13" i="13" s="1"/>
  <c r="P9" i="13"/>
  <c r="I8" i="13"/>
  <c r="I9" i="13" s="1"/>
  <c r="I10" i="13" s="1"/>
  <c r="P4" i="13"/>
  <c r="I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l="1"/>
  <c r="O77" i="13" s="1"/>
  <c r="O22" i="13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75" i="13" l="1"/>
  <c r="I89" i="10" s="1"/>
  <c r="O84" i="13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I95" i="14" l="1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C11" i="9" l="1"/>
  <c r="C6" i="9"/>
  <c r="C8" i="9"/>
  <c r="D6" i="9"/>
  <c r="C5" i="9"/>
  <c r="C4" i="9"/>
  <c r="D4" i="9"/>
  <c r="D5" i="9"/>
  <c r="D8" i="9"/>
  <c r="D11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D7" i="9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D10" i="9" s="1"/>
  <c r="O66" i="13"/>
  <c r="O40" i="13"/>
  <c r="O98" i="13"/>
  <c r="O97" i="13" s="1"/>
  <c r="I84" i="10" s="1"/>
  <c r="D9" i="9" s="1"/>
  <c r="O100" i="13" l="1"/>
  <c r="I91" i="10" s="1"/>
  <c r="D3" i="9" s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L83" i="10" l="1"/>
  <c r="O101" i="13"/>
  <c r="O103" i="13" s="1"/>
  <c r="P93" i="13"/>
  <c r="H83" i="10"/>
  <c r="C7" i="9" s="1"/>
  <c r="N40" i="13"/>
  <c r="N66" i="13"/>
  <c r="N98" i="13"/>
  <c r="N97" i="13" s="1"/>
  <c r="N88" i="13"/>
  <c r="H86" i="10" s="1"/>
  <c r="C10" i="9" s="1"/>
  <c r="E7" i="9" l="1"/>
  <c r="L92" i="10"/>
  <c r="N100" i="13"/>
  <c r="D12" i="9"/>
  <c r="I92" i="10"/>
  <c r="I2557" i="12" s="1"/>
  <c r="I2559" i="12" s="1"/>
  <c r="I93" i="10"/>
  <c r="J83" i="10"/>
  <c r="P88" i="13"/>
  <c r="P97" i="13"/>
  <c r="H84" i="10"/>
  <c r="C9" i="9" s="1"/>
  <c r="H91" i="10" l="1"/>
  <c r="C3" i="9" s="1"/>
  <c r="I95" i="10"/>
  <c r="N101" i="13"/>
  <c r="N103" i="13" s="1"/>
  <c r="J84" i="10"/>
  <c r="E9" i="9"/>
  <c r="E10" i="9"/>
  <c r="J86" i="10"/>
  <c r="E4" i="9"/>
  <c r="A83" i="10" l="1"/>
  <c r="A92" i="10" s="1"/>
  <c r="K83" i="10"/>
  <c r="M83" i="10" s="1"/>
  <c r="E3" i="9"/>
  <c r="J91" i="10"/>
  <c r="H93" i="10"/>
  <c r="J93" i="10" s="1"/>
  <c r="H92" i="10"/>
  <c r="K92" i="10" l="1"/>
  <c r="M92" i="10" s="1"/>
  <c r="J92" i="10"/>
  <c r="H2557" i="12"/>
  <c r="C12" i="9"/>
  <c r="H95" i="10"/>
  <c r="J95" i="10" l="1"/>
  <c r="H97" i="10"/>
  <c r="E12" i="9"/>
</calcChain>
</file>

<file path=xl/sharedStrings.xml><?xml version="1.0" encoding="utf-8"?>
<sst xmlns="http://schemas.openxmlformats.org/spreadsheetml/2006/main" count="9661" uniqueCount="1989">
  <si>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</si>
  <si>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</si>
  <si>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</si>
  <si>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</si>
  <si>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</si>
  <si>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</si>
  <si>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</si>
  <si>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</si>
  <si>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</si>
  <si>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</si>
  <si>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</si>
  <si>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</si>
  <si>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</si>
  <si>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</si>
  <si>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</si>
  <si>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</si>
  <si>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</si>
  <si>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</si>
  <si>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</si>
  <si>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</si>
  <si>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</si>
  <si>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</si>
  <si>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</si>
  <si>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</si>
  <si>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</si>
  <si>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</si>
  <si>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</si>
  <si>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</si>
  <si>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</si>
  <si>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</si>
  <si>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</si>
  <si>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</si>
  <si>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</si>
  <si>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</si>
  <si>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</si>
  <si>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</si>
  <si>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</si>
  <si>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</si>
  <si>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</si>
  <si>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</si>
  <si>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</si>
  <si>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</si>
  <si>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</si>
  <si>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</si>
  <si>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</si>
  <si>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</si>
  <si>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</si>
  <si>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</si>
  <si>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</si>
  <si>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</si>
  <si>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</si>
  <si>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</si>
  <si>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</si>
  <si>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</si>
  <si>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</si>
  <si>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</si>
  <si>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</si>
  <si>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</si>
  <si>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</si>
  <si>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</si>
  <si>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</si>
  <si>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</si>
  <si>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</si>
  <si>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</si>
  <si>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</si>
  <si>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</si>
  <si>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</si>
  <si>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</si>
  <si>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</si>
  <si>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</si>
  <si>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</si>
  <si>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</si>
  <si>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</si>
  <si>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</si>
  <si>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</si>
  <si>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</si>
  <si>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</si>
  <si>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</si>
  <si>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</si>
  <si>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</si>
  <si>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</si>
  <si>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</si>
  <si>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</si>
  <si>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</si>
  <si>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</si>
  <si>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</si>
  <si>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</si>
  <si>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</si>
  <si>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</si>
  <si>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</si>
  <si>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ST: THISO PHAN HUY ICH</t>
  </si>
  <si>
    <t>ST: THISO RETAIL VIET NAM</t>
  </si>
  <si>
    <t>ST: THISO SALA THU THIEM</t>
  </si>
  <si>
    <t>VISSAN MT 322 NGUYEN CHI THANH</t>
  </si>
  <si>
    <t>VISSAN 342 NGUYEN TRAI</t>
  </si>
  <si>
    <t>VISSAN 290 NO TRANG LONG</t>
  </si>
  <si>
    <t>VISSAN 320 BACH DANG</t>
  </si>
  <si>
    <t>VISSAN 10 LE VAN SY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</si>
  <si>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</si>
  <si>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</si>
  <si>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</si>
  <si>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</si>
  <si>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</si>
  <si>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GENSHAI PICITY HIGH PARK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</si>
  <si>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</si>
  <si>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</si>
  <si>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</si>
  <si>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</si>
  <si>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</si>
  <si>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</si>
  <si>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</si>
  <si>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</si>
  <si>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</si>
  <si>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</si>
  <si>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</si>
  <si>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</si>
  <si>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NGUYEN KHOAI</t>
  </si>
  <si>
    <t>OSI FOOD PHUONG VIET</t>
  </si>
  <si>
    <t>OSI FOOD SKY 9</t>
  </si>
  <si>
    <t>OSIFOOD FUJI NAM LONG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</si>
  <si>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</si>
  <si>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</si>
  <si>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</si>
  <si>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</si>
  <si>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</si>
  <si>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</si>
  <si>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</si>
  <si>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</si>
  <si>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</si>
  <si>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</si>
  <si>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</si>
  <si>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</si>
  <si>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</si>
  <si>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</si>
  <si>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</si>
  <si>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</si>
  <si>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</si>
  <si>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</si>
  <si>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</si>
  <si>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</si>
  <si>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</si>
  <si>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</si>
  <si>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</si>
  <si>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</si>
  <si>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</si>
  <si>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</si>
  <si>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</si>
  <si>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</si>
  <si>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</si>
  <si>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</si>
  <si>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</si>
  <si>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</si>
  <si>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</si>
  <si>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</si>
  <si>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</si>
  <si>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</si>
  <si>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</si>
  <si>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</si>
  <si>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</si>
  <si>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</si>
  <si>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</si>
  <si>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</si>
  <si>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</si>
  <si>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</si>
  <si>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</si>
  <si>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</si>
  <si>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</si>
  <si>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</si>
  <si>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</si>
  <si>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</si>
  <si>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</si>
  <si>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</si>
  <si>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</si>
  <si>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</si>
  <si>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</si>
  <si>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</si>
  <si>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</si>
  <si>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</si>
  <si>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</si>
  <si>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</si>
  <si>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</si>
  <si>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</si>
  <si>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</si>
  <si>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</si>
  <si>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</si>
  <si>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</si>
  <si>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</si>
  <si>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</si>
  <si>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</si>
  <si>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</si>
  <si>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</si>
  <si>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</si>
  <si>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</si>
  <si>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</si>
  <si>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</si>
  <si>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</si>
  <si>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</si>
  <si>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</si>
  <si>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</si>
  <si>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</si>
  <si>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</si>
  <si>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</si>
  <si>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</si>
  <si>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</si>
  <si>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</si>
  <si>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</si>
  <si>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</si>
  <si>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</si>
  <si>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</si>
  <si>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</si>
  <si>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</si>
  <si>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</si>
  <si>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</si>
  <si>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</si>
  <si>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</si>
  <si>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</si>
  <si>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</si>
  <si>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</si>
  <si>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</si>
  <si>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</si>
  <si>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</si>
  <si>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</si>
  <si>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</si>
  <si>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</si>
  <si>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</si>
  <si>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</si>
  <si>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</si>
  <si>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</si>
  <si>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</si>
  <si>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</si>
  <si>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</si>
  <si>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</si>
  <si>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</si>
  <si>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</si>
  <si>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</si>
  <si>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</si>
  <si>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</si>
  <si>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</si>
  <si>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</si>
  <si>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</si>
  <si>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</si>
  <si>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</si>
  <si>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</si>
  <si>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</si>
  <si>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</si>
  <si>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</si>
  <si>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</si>
  <si>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</si>
  <si>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</si>
  <si>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</si>
  <si>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</si>
  <si>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</si>
  <si>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</si>
  <si>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</si>
  <si>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</si>
  <si>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</si>
  <si>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</si>
  <si>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</si>
  <si>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</si>
  <si>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</si>
  <si>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</si>
  <si>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</si>
  <si>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</si>
  <si>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</si>
  <si>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</si>
  <si>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</si>
  <si>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</si>
  <si>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</si>
  <si>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</si>
  <si>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</si>
  <si>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</si>
  <si>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</si>
  <si>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</si>
  <si>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</si>
  <si>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</si>
  <si>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</si>
  <si>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</si>
  <si>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</si>
  <si>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</si>
  <si>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</si>
  <si>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</si>
  <si>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</si>
  <si>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</si>
  <si>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</si>
  <si>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</si>
  <si>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</si>
  <si>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</si>
  <si>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</si>
  <si>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</si>
  <si>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</si>
  <si>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</si>
  <si>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</si>
  <si>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</si>
  <si>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</si>
  <si>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</si>
  <si>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</si>
  <si>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</si>
  <si>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</si>
  <si>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</si>
  <si>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</si>
  <si>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</si>
  <si>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</si>
  <si>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</si>
  <si>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</si>
  <si>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</si>
  <si>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</si>
  <si>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</si>
  <si>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</si>
  <si>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</si>
  <si>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</si>
  <si>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</si>
  <si>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</si>
  <si>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</si>
  <si>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</si>
  <si>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</si>
  <si>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</si>
  <si>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</si>
  <si>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</si>
  <si>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</si>
  <si>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</si>
  <si>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</si>
  <si>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</si>
  <si>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</si>
  <si>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</si>
  <si>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</si>
  <si>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</si>
  <si>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</si>
  <si>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</si>
  <si>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</si>
  <si>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</si>
  <si>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</si>
  <si>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</si>
  <si>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</si>
  <si>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</si>
  <si>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</si>
  <si>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</si>
  <si>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</si>
  <si>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2892_WM+ HCM CC 12 VIEW</t>
  </si>
  <si>
    <t>2894_WM+ HCM 131 DANG VAN NGU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</si>
  <si>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</si>
  <si>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</si>
  <si>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</si>
  <si>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</si>
  <si>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</si>
  <si>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</si>
  <si>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</si>
  <si>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</si>
  <si>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</si>
  <si>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</si>
  <si>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</si>
  <si>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</si>
  <si>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</si>
  <si>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</si>
  <si>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</si>
  <si>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</si>
  <si>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</si>
  <si>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</si>
  <si>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</si>
  <si>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</si>
  <si>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</si>
  <si>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</si>
  <si>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</si>
  <si>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</si>
  <si>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</si>
  <si>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</si>
  <si>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</si>
  <si>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</si>
  <si>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</si>
  <si>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</si>
  <si>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</si>
  <si>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</si>
  <si>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</si>
  <si>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</si>
  <si>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</si>
  <si>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</si>
  <si>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</si>
  <si>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</si>
  <si>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</si>
  <si>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</si>
  <si>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</si>
  <si>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</si>
  <si>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</si>
  <si>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</si>
  <si>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</si>
  <si>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</si>
  <si>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</si>
  <si>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</si>
  <si>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</si>
  <si>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</si>
  <si>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</si>
  <si>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</si>
  <si>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</si>
  <si>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</si>
  <si>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</si>
  <si>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</si>
  <si>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</si>
  <si>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</si>
  <si>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</si>
  <si>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</si>
  <si>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</si>
  <si>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</si>
  <si>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</si>
  <si>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</si>
  <si>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</si>
  <si>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</si>
  <si>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</si>
  <si>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</si>
  <si>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</si>
  <si>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</si>
  <si>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</si>
  <si>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</si>
  <si>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</si>
  <si>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</si>
  <si>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</si>
  <si>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</si>
  <si>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</si>
  <si>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</si>
  <si>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</si>
  <si>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</si>
  <si>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</si>
  <si>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</si>
  <si>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</si>
  <si>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</si>
  <si>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</si>
  <si>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</si>
  <si>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</si>
  <si>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</si>
  <si>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</si>
  <si>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</si>
  <si>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</si>
  <si>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</si>
  <si>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</si>
  <si>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</si>
  <si>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</si>
  <si>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</si>
  <si>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</si>
  <si>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</si>
  <si>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</si>
  <si>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</si>
  <si>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</si>
  <si>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</si>
  <si>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</si>
  <si>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</si>
  <si>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</si>
  <si>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</si>
  <si>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</si>
  <si>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</si>
  <si>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</si>
  <si>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</si>
  <si>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</si>
  <si>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</si>
  <si>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</si>
  <si>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</si>
  <si>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</si>
  <si>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</si>
  <si>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</si>
  <si>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</si>
  <si>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</si>
  <si>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</si>
  <si>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</si>
  <si>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</si>
  <si>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</si>
  <si>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</si>
  <si>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</si>
  <si>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</si>
  <si>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</si>
  <si>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</si>
  <si>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</si>
  <si>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</si>
  <si>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</si>
  <si>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</si>
  <si>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</si>
  <si>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</si>
  <si>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</si>
  <si>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</si>
  <si>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</si>
  <si>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</si>
  <si>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</si>
  <si>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</si>
  <si>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</si>
  <si>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</si>
  <si>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</si>
  <si>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</si>
  <si>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</si>
  <si>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</si>
  <si>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</si>
  <si>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</si>
  <si>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</si>
  <si>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</si>
  <si>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</si>
  <si>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</si>
  <si>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</si>
  <si>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</si>
  <si>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</si>
  <si>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</si>
  <si>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</si>
  <si>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</si>
  <si>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</si>
  <si>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</si>
  <si>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</si>
  <si>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</si>
  <si>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</si>
  <si>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</si>
  <si>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</si>
  <si>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</si>
  <si>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</si>
  <si>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</si>
  <si>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</si>
  <si>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</si>
  <si>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</si>
  <si>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</si>
  <si>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</si>
  <si>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</si>
  <si>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</si>
  <si>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</si>
  <si>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</si>
  <si>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</si>
  <si>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</si>
  <si>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</si>
  <si>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</si>
  <si>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</si>
  <si>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</si>
  <si>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</si>
  <si>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</si>
  <si>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</si>
  <si>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</si>
  <si>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</si>
  <si>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</si>
  <si>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</si>
  <si>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</si>
  <si>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</si>
  <si>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</si>
  <si>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</si>
  <si>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</si>
  <si>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</si>
  <si>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</si>
  <si>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</si>
  <si>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</si>
  <si>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</si>
  <si>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</si>
  <si>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</si>
  <si>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</si>
  <si>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</si>
  <si>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</si>
  <si>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</si>
  <si>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</si>
  <si>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</si>
  <si>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</si>
  <si>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</si>
  <si>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</si>
  <si>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</si>
  <si>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</si>
  <si>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</si>
  <si>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</si>
  <si>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</si>
  <si>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</si>
  <si>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6389_WM+ HCM 31/55 UNG VAN KHIEM</t>
  </si>
  <si>
    <t>6382_WM+ HCM 8/1A KP4</t>
  </si>
  <si>
    <t>6373_WM+ HCM C00.01, 35 HO HOC LAM</t>
  </si>
  <si>
    <t>6409_WM+ HCM C5/BC68 DUONG TAN LIEM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</si>
  <si>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</si>
  <si>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</si>
  <si>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</si>
  <si>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</si>
  <si>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</si>
  <si>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</si>
  <si>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</si>
  <si>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</si>
  <si>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</si>
  <si>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</si>
  <si>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</si>
  <si>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</si>
  <si>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</si>
  <si>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</si>
  <si>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</si>
  <si>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</si>
  <si>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</si>
  <si>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</si>
  <si>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</si>
  <si>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</si>
  <si>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</si>
  <si>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</si>
  <si>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</si>
  <si>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</si>
  <si>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</si>
  <si>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</si>
  <si>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</si>
  <si>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</si>
  <si>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</si>
  <si>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</si>
  <si>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</si>
  <si>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</si>
  <si>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</si>
  <si>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</si>
  <si>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</si>
  <si>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</si>
  <si>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</si>
  <si>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</si>
  <si>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</si>
  <si>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</si>
  <si>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</si>
  <si>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</si>
  <si>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</si>
  <si>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</si>
  <si>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</si>
  <si>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</si>
  <si>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</si>
  <si>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</si>
  <si>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</si>
  <si>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</si>
  <si>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</si>
  <si>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</si>
  <si>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</si>
  <si>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</si>
  <si>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</si>
  <si>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</si>
  <si>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</si>
  <si>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</si>
  <si>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</si>
  <si>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</si>
  <si>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</si>
  <si>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</si>
  <si>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</si>
  <si>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</si>
  <si>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</si>
  <si>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</si>
  <si>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</si>
  <si>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</si>
  <si>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</si>
  <si>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</si>
  <si>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</si>
  <si>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</si>
  <si>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</si>
  <si>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</si>
  <si>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</si>
  <si>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</si>
  <si>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</si>
  <si>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</si>
  <si>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</si>
  <si>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</si>
  <si>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</si>
  <si>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</si>
  <si>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</si>
  <si>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</si>
  <si>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</si>
  <si>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</si>
  <si>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</si>
  <si>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</si>
  <si>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</si>
  <si>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</si>
  <si>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</si>
  <si>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</si>
  <si>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</si>
  <si>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</si>
  <si>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</si>
  <si>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</si>
  <si>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</si>
  <si>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</si>
  <si>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</si>
  <si>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</si>
  <si>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</si>
  <si>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</si>
  <si>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</si>
  <si>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</si>
  <si>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</si>
  <si>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</si>
  <si>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</si>
  <si>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</si>
  <si>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</si>
  <si>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</si>
  <si>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</si>
  <si>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</si>
  <si>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</si>
  <si>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</si>
  <si>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</si>
  <si>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</si>
  <si>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</si>
  <si>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</si>
  <si>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</si>
  <si>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</si>
  <si>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</si>
  <si>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</si>
  <si>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</si>
  <si>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</si>
  <si>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</si>
  <si>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</si>
  <si>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</si>
  <si>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</si>
  <si>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</si>
  <si>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</si>
  <si>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</si>
  <si>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</si>
  <si>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</si>
  <si>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</si>
  <si>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</si>
  <si>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</si>
  <si>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</si>
  <si>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</si>
  <si>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</si>
  <si>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</si>
  <si>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</si>
  <si>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</si>
  <si>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</si>
  <si>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</si>
  <si>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</si>
  <si>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</si>
  <si>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</si>
  <si>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</si>
  <si>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</si>
  <si>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</si>
  <si>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</si>
  <si>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</si>
  <si>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</si>
  <si>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</si>
  <si>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</si>
  <si>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</si>
  <si>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</si>
  <si>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</si>
  <si>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</si>
  <si>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</si>
  <si>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</si>
  <si>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</si>
  <si>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</si>
  <si>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</si>
  <si>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</si>
  <si>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</si>
  <si>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</si>
  <si>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</si>
  <si>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</si>
  <si>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</si>
  <si>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</si>
  <si>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</si>
  <si>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</si>
  <si>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</si>
  <si>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</si>
  <si>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</si>
  <si>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</si>
  <si>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</si>
  <si>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</si>
  <si>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</si>
  <si>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</si>
  <si>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</si>
  <si>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</si>
  <si>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</si>
  <si>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</si>
  <si>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</si>
  <si>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</si>
  <si>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</si>
  <si>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</si>
  <si>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</si>
  <si>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</si>
  <si>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</si>
  <si>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</si>
  <si>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</si>
  <si>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</si>
  <si>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</si>
  <si>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</si>
  <si>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</si>
  <si>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</si>
  <si>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</si>
  <si>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</si>
  <si>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</si>
  <si>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</si>
  <si>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</si>
  <si>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</si>
  <si>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</si>
  <si>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</si>
  <si>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</si>
  <si>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</si>
  <si>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</si>
  <si>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</si>
  <si>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</si>
  <si>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</si>
  <si>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</si>
  <si>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</si>
  <si>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</si>
  <si>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</si>
  <si>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</si>
  <si>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</si>
  <si>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</si>
  <si>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</si>
  <si>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</si>
  <si>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</si>
  <si>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</si>
  <si>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</si>
  <si>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</si>
  <si>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</si>
  <si>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</si>
  <si>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</si>
  <si>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</si>
  <si>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</si>
  <si>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</si>
  <si>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</si>
  <si>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</si>
  <si>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</si>
  <si>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</si>
  <si>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</si>
  <si>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</si>
  <si>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</si>
  <si>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</si>
  <si>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</si>
  <si>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</si>
  <si>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</si>
  <si>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</si>
  <si>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</si>
  <si>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</si>
  <si>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</si>
  <si>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</si>
  <si>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</si>
  <si>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</si>
  <si>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</si>
  <si>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</si>
  <si>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</si>
  <si>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</si>
  <si>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</si>
  <si>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</si>
  <si>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</si>
  <si>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</si>
  <si>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</si>
  <si>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</si>
  <si>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</si>
  <si>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</si>
  <si>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</si>
  <si>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</si>
  <si>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</si>
  <si>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</si>
  <si>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</si>
  <si>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</si>
  <si>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</si>
  <si>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</si>
  <si>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</si>
  <si>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</si>
  <si>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</si>
  <si>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</si>
  <si>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</si>
  <si>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</si>
  <si>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</si>
  <si>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</si>
  <si>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</si>
  <si>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</si>
  <si>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</si>
  <si>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</si>
  <si>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</si>
  <si>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</si>
  <si>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</si>
  <si>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</si>
  <si>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</si>
  <si>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</si>
  <si>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</si>
  <si>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</si>
  <si>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</si>
  <si>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</si>
  <si>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</si>
  <si>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</si>
  <si>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</si>
  <si>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</si>
  <si>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</si>
  <si>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</si>
  <si>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</si>
  <si>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</si>
  <si>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</si>
  <si>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</si>
  <si>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</si>
  <si>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</si>
  <si>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</si>
  <si>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</si>
  <si>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</si>
  <si>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</si>
  <si>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</si>
  <si>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</si>
  <si>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</si>
  <si>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</si>
  <si>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</si>
  <si>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</si>
  <si>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</si>
  <si>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</si>
  <si>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</si>
  <si>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</si>
  <si>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</si>
  <si>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</si>
  <si>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</si>
  <si>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</si>
  <si>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</si>
  <si>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</si>
  <si>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</si>
  <si>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</si>
  <si>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</si>
  <si>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</si>
  <si>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</si>
  <si>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</si>
  <si>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</si>
  <si>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</si>
  <si>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</si>
  <si>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</si>
  <si>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</si>
  <si>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</si>
  <si>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</si>
  <si>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</si>
  <si>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</si>
  <si>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</si>
  <si>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</si>
  <si>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</si>
  <si>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</si>
  <si>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</si>
  <si>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</si>
  <si>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</si>
  <si>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</si>
  <si>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</si>
  <si>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</si>
  <si>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</si>
  <si>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</si>
  <si>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</si>
  <si>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</si>
  <si>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</si>
  <si>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</si>
  <si>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</si>
  <si>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</si>
  <si>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</si>
  <si>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</si>
  <si>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</si>
  <si>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</si>
  <si>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</si>
  <si>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</si>
  <si>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</si>
  <si>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</si>
  <si>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</si>
  <si>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</si>
  <si>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</si>
  <si>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</si>
  <si>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</si>
  <si>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</si>
  <si>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</si>
  <si>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</si>
  <si>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</si>
  <si>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</si>
  <si>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</si>
  <si>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</si>
  <si>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</si>
  <si>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</si>
  <si>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</si>
  <si>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</si>
  <si>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</si>
  <si>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</si>
  <si>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</si>
  <si>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</si>
  <si>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</si>
  <si>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</si>
  <si>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</si>
  <si>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</si>
  <si>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</si>
  <si>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</si>
  <si>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</si>
  <si>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</si>
  <si>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</si>
  <si>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</si>
  <si>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</si>
  <si>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</si>
  <si>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</si>
  <si>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</si>
  <si>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</si>
  <si>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</si>
  <si>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</si>
  <si>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</si>
  <si>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</si>
  <si>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</si>
  <si>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</si>
  <si>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</si>
  <si>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</si>
  <si>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</si>
  <si>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</si>
  <si>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</si>
  <si>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</si>
  <si>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</si>
  <si>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</si>
  <si>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</si>
  <si>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</si>
  <si>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</si>
  <si>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</si>
  <si>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</si>
  <si>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</si>
  <si>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</si>
  <si>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</si>
  <si>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</si>
  <si>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</si>
  <si>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</si>
  <si>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</si>
  <si>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</si>
  <si>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</si>
  <si>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</si>
  <si>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</si>
  <si>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</si>
  <si>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</si>
  <si>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</si>
  <si>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</si>
  <si>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</si>
  <si>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</si>
  <si>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</si>
  <si>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</si>
  <si>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</si>
  <si>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</si>
  <si>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</si>
  <si>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</si>
  <si>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</si>
  <si>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</si>
  <si>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</si>
  <si>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</si>
  <si>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</si>
  <si>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</si>
  <si>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</si>
  <si>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</si>
  <si>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</si>
  <si>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</si>
  <si>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</si>
  <si>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</si>
  <si>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</si>
  <si>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</si>
  <si>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</si>
  <si>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</si>
  <si>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</si>
  <si>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</si>
  <si>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</si>
  <si>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</si>
  <si>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</si>
  <si>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</si>
  <si>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</si>
  <si>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</si>
  <si>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</si>
  <si>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</si>
  <si>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</si>
  <si>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</si>
  <si>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</si>
  <si>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</si>
  <si>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</si>
  <si>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</si>
  <si>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</si>
  <si>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</si>
  <si>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</si>
  <si>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</si>
  <si>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</si>
  <si>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</si>
  <si>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</si>
  <si>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</si>
  <si>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</si>
  <si>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</si>
  <si>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</si>
  <si>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</si>
  <si>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</si>
  <si>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</si>
  <si>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</si>
  <si>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</si>
  <si>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</si>
  <si>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</si>
  <si>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</si>
  <si>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</si>
  <si>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</si>
  <si>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</si>
  <si>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</si>
  <si>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</si>
  <si>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</si>
  <si>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</si>
  <si>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</si>
  <si>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</si>
  <si>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</si>
  <si>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</si>
  <si>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</si>
  <si>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</si>
  <si>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</si>
  <si>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</si>
  <si>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</si>
  <si>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</si>
  <si>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</si>
  <si>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</si>
  <si>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</si>
  <si>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</si>
  <si>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</si>
  <si>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</si>
  <si>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</si>
  <si>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</si>
  <si>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</si>
  <si>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</si>
  <si>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</si>
  <si>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</si>
  <si>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</si>
  <si>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</si>
  <si>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</si>
  <si>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</si>
  <si>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</si>
  <si>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</si>
  <si>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</si>
  <si>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</si>
  <si>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</si>
  <si>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</si>
  <si>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</si>
  <si>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</si>
  <si>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</si>
  <si>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</si>
  <si>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</si>
  <si>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</si>
  <si>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</si>
  <si>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</si>
  <si>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</si>
  <si>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</si>
  <si>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</si>
  <si>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</si>
  <si>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</si>
  <si>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</si>
  <si>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</si>
  <si>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</si>
  <si>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</si>
  <si>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</si>
  <si>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</si>
  <si>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</si>
  <si>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</si>
  <si>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</si>
  <si>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</si>
  <si>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</si>
  <si>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</si>
  <si>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</si>
  <si>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</si>
  <si>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</si>
  <si>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</si>
  <si>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</si>
  <si>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</si>
  <si>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</si>
  <si>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</si>
  <si>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</si>
  <si>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</si>
  <si>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</si>
  <si>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</si>
  <si>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</si>
  <si>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</si>
  <si>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</si>
  <si>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</si>
  <si>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</si>
  <si>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</si>
  <si>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</si>
  <si>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</si>
  <si>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</si>
  <si>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</si>
  <si>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</si>
  <si>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</si>
  <si>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</si>
  <si>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</si>
  <si>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</si>
  <si>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</si>
  <si>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</si>
  <si>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</si>
  <si>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</si>
  <si>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</si>
  <si>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</si>
  <si>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</si>
  <si>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</si>
  <si>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</si>
  <si>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</si>
  <si>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</si>
  <si>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</si>
  <si>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</si>
  <si>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</si>
  <si>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</si>
  <si>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</si>
  <si>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</si>
  <si>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</si>
  <si>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</si>
  <si>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</si>
  <si>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</si>
  <si>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</si>
  <si>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</si>
  <si>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</si>
  <si>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</si>
  <si>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</si>
  <si>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</si>
  <si>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</si>
  <si>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</si>
  <si>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</si>
  <si>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</si>
  <si>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</si>
  <si>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</si>
  <si>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</si>
  <si>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</si>
  <si>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</si>
  <si>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</si>
  <si>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</si>
  <si>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</si>
  <si>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</si>
  <si>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</si>
  <si>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</si>
  <si>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</si>
  <si>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</si>
  <si>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</si>
  <si>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</si>
  <si>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</si>
  <si>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</si>
  <si>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</si>
  <si>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</si>
  <si>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</si>
  <si>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</si>
  <si>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</si>
  <si>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</si>
  <si>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</si>
  <si>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</si>
  <si>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</si>
  <si>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</si>
  <si>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</si>
  <si>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</si>
  <si>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</si>
  <si>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</si>
  <si>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</si>
  <si>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</si>
  <si>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</si>
  <si>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</si>
  <si>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</si>
  <si>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</si>
  <si>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</si>
  <si>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</si>
  <si>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</si>
  <si>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6845-WM+ DNI LK230-LK231 DUONG NGUYEN VAN HOA</t>
  </si>
  <si>
    <t>6846-WM+ HCM 275 AN DUONG VUONG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</si>
  <si>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</si>
  <si>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</si>
  <si>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</si>
  <si>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</si>
  <si>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</si>
  <si>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</si>
  <si>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</si>
  <si>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</si>
  <si>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</si>
  <si>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</si>
  <si>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</si>
  <si>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</si>
  <si>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</si>
  <si>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</si>
  <si>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</si>
  <si>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</si>
  <si>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</si>
  <si>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</si>
  <si>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</si>
  <si>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</si>
  <si>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</si>
  <si>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</si>
  <si>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</si>
  <si>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</si>
  <si>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</si>
  <si>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</si>
  <si>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</si>
  <si>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</si>
  <si>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</si>
  <si>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</si>
  <si>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</si>
  <si>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</si>
  <si>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</si>
  <si>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</si>
  <si>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</si>
  <si>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</si>
  <si>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</si>
  <si>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</si>
  <si>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</si>
  <si>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</si>
  <si>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</si>
  <si>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</si>
  <si>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</si>
  <si>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</si>
  <si>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</si>
  <si>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</si>
  <si>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</si>
  <si>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</si>
  <si>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</si>
  <si>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</si>
  <si>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</si>
  <si>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</si>
  <si>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</si>
  <si>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</si>
  <si>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</si>
  <si>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</si>
  <si>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</si>
  <si>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</si>
  <si>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</si>
  <si>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</si>
  <si>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</si>
  <si>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</si>
  <si>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</si>
  <si>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</si>
  <si>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</si>
  <si>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</si>
  <si>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</si>
  <si>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</si>
  <si>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</si>
  <si>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</si>
  <si>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</si>
  <si>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</si>
  <si>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</si>
  <si>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</si>
  <si>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</si>
  <si>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</si>
  <si>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</si>
  <si>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</si>
  <si>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</si>
  <si>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</si>
  <si>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</si>
  <si>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</si>
  <si>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</si>
  <si>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</si>
  <si>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</si>
  <si>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</si>
  <si>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</si>
  <si>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</si>
  <si>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</si>
  <si>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</si>
  <si>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</si>
  <si>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</si>
  <si>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</si>
  <si>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</si>
  <si>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</si>
  <si>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</si>
  <si>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</si>
  <si>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</si>
  <si>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</si>
  <si>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</si>
  <si>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</si>
  <si>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</si>
  <si>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</si>
  <si>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</si>
  <si>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</si>
  <si>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</si>
  <si>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</si>
  <si>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</si>
  <si>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</si>
  <si>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</si>
  <si>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</si>
  <si>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</si>
  <si>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</si>
  <si>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</si>
  <si>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</si>
  <si>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</si>
  <si>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</si>
  <si>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</si>
  <si>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</si>
  <si>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</si>
  <si>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</si>
  <si>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</si>
  <si>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</si>
  <si>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</si>
  <si>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</si>
  <si>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</si>
  <si>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</si>
  <si>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</si>
  <si>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</si>
  <si>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</si>
  <si>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</si>
  <si>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</si>
  <si>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</si>
  <si>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</si>
  <si>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</si>
  <si>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</si>
  <si>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</si>
  <si>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</si>
  <si>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</si>
  <si>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</si>
  <si>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</si>
  <si>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</si>
  <si>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</si>
  <si>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</si>
  <si>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</si>
  <si>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</si>
  <si>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</si>
  <si>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</si>
  <si>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</si>
  <si>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</si>
  <si>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</si>
  <si>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</si>
  <si>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</si>
  <si>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</si>
  <si>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</si>
  <si>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6047_VM+ HCM 602 LE QUANG DINH</t>
  </si>
  <si>
    <t>6086_VM+ HCM 515-517 HUONG LO 2</t>
  </si>
  <si>
    <t>VM+ HCM 161 NGUYEN BINH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</si>
  <si>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</si>
  <si>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</si>
  <si>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</si>
  <si>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</si>
  <si>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</si>
  <si>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</si>
  <si>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</si>
  <si>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</si>
  <si>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</si>
  <si>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</si>
  <si>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</si>
  <si>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</si>
  <si>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</si>
  <si>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</si>
  <si>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</si>
  <si>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</si>
  <si>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</si>
  <si>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</si>
  <si>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</si>
  <si>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</si>
  <si>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</si>
  <si>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</si>
  <si>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</si>
  <si>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</si>
  <si>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</si>
  <si>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</si>
  <si>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</si>
  <si>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</si>
  <si>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</si>
  <si>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</si>
  <si>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</si>
  <si>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</si>
  <si>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</si>
  <si>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</si>
  <si>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</si>
  <si>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3204_VM+ HCM 106 BANH VAN TRAN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</si>
  <si>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</si>
  <si>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</si>
  <si>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</si>
  <si>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</si>
  <si>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</si>
  <si>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</si>
  <si>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</si>
  <si>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</si>
  <si>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</si>
  <si>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3843_VM+ HCM 911 A-B NG. ANH THU</t>
  </si>
  <si>
    <t>4082_VM+ HCM SO 56 DUONG SO 6</t>
  </si>
  <si>
    <t>4154_VM+ HCM 197-199 DUONG SO 12</t>
  </si>
  <si>
    <t>4226_VM+ HCM 96 LAM VAN BEN</t>
  </si>
  <si>
    <t>3566-WM+ HCM 143C LE VAN KHUONG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</si>
  <si>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</si>
  <si>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</si>
  <si>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</si>
  <si>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</si>
  <si>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</si>
  <si>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</si>
  <si>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</si>
  <si>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</si>
  <si>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</si>
  <si>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</si>
  <si>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</si>
  <si>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</si>
  <si>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</si>
  <si>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</si>
  <si>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</si>
  <si>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</si>
  <si>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</si>
  <si>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</si>
  <si>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SATRAFOODS 166 BINH THOI</t>
  </si>
  <si>
    <t>SATRAFOODS 20 CHAU VAN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</si>
  <si>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</si>
  <si>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</si>
  <si>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</si>
  <si>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</si>
  <si>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</si>
  <si>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</si>
  <si>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</si>
  <si>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</si>
  <si>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</si>
  <si>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</si>
  <si>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</si>
  <si>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</si>
  <si>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</si>
  <si>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</si>
  <si>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</si>
  <si>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</si>
  <si>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</si>
  <si>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</si>
  <si>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</si>
  <si>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</si>
  <si>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</si>
  <si>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</si>
  <si>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</si>
  <si>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</si>
  <si>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</si>
  <si>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</si>
  <si>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</si>
  <si>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</si>
  <si>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</si>
  <si>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</si>
  <si>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</si>
  <si>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</si>
  <si>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</si>
  <si>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</si>
  <si>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</si>
  <si>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</si>
  <si>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</si>
  <si>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</si>
  <si>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</si>
  <si>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</si>
  <si>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</si>
  <si>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</si>
  <si>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</si>
  <si>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</si>
  <si>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</si>
  <si>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</si>
  <si>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</si>
  <si>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</si>
  <si>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</si>
  <si>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</si>
  <si>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</si>
  <si>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</si>
  <si>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</si>
  <si>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</si>
  <si>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</si>
  <si>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</si>
  <si>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</si>
  <si>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</si>
  <si>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</si>
  <si>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</si>
  <si>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</si>
  <si>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</si>
  <si>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</si>
  <si>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</si>
  <si>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</si>
  <si>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</si>
  <si>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</si>
  <si>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</si>
  <si>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</si>
  <si>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</si>
  <si>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</si>
  <si>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</si>
  <si>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</si>
  <si>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</si>
  <si>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</si>
  <si>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</si>
  <si>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</si>
  <si>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</si>
  <si>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</si>
  <si>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</si>
  <si>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</si>
  <si>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</si>
  <si>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</si>
  <si>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</si>
  <si>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</si>
  <si>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</si>
  <si>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</si>
  <si>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</si>
  <si>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</si>
  <si>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</si>
  <si>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</si>
  <si>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</si>
  <si>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</si>
  <si>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</si>
  <si>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</si>
  <si>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</si>
  <si>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</si>
  <si>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</si>
  <si>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</si>
  <si>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</si>
  <si>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</si>
  <si>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</si>
  <si>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</si>
  <si>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</si>
  <si>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</si>
  <si>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</si>
  <si>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</si>
  <si>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</si>
  <si>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</si>
  <si>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</si>
  <si>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</si>
  <si>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</si>
  <si>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</si>
  <si>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</si>
  <si>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</si>
  <si>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</si>
  <si>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</si>
  <si>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</si>
  <si>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</si>
  <si>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</si>
  <si>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</si>
  <si>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</si>
  <si>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</si>
  <si>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</si>
  <si>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</si>
  <si>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</si>
  <si>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</si>
  <si>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</si>
  <si>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</si>
  <si>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</si>
  <si>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</si>
  <si>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</si>
  <si>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</si>
  <si>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</si>
  <si>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</si>
  <si>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</si>
  <si>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</si>
  <si>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</si>
  <si>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</si>
  <si>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</si>
  <si>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</si>
  <si>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</si>
  <si>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</si>
  <si>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</si>
  <si>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</si>
  <si>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</si>
  <si>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</si>
  <si>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</si>
  <si>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</si>
  <si>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</si>
  <si>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</si>
  <si>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</si>
  <si>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</si>
  <si>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</si>
  <si>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</si>
  <si>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</si>
  <si>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</si>
  <si>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</si>
  <si>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</si>
  <si>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</si>
  <si>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</si>
  <si>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</si>
  <si>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</si>
  <si>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</si>
  <si>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</si>
  <si>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</si>
  <si>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</si>
  <si>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</si>
  <si>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</si>
  <si>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</si>
  <si>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</si>
  <si>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</si>
  <si>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</si>
  <si>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</si>
  <si>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</si>
  <si>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</si>
  <si>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</si>
  <si>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</si>
  <si>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</si>
  <si>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</si>
  <si>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</si>
  <si>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</si>
  <si>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</si>
  <si>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</si>
  <si>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</si>
  <si>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</si>
  <si>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</si>
  <si>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</si>
  <si>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</si>
  <si>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</si>
  <si>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</si>
  <si>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</si>
  <si>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</si>
  <si>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AVA KIDS MT</t>
  </si>
  <si>
    <t>Option 2</t>
  </si>
  <si>
    <t>BHX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</si>
  <si>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</si>
  <si>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</si>
  <si>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</si>
  <si>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</si>
  <si>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</si>
  <si>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</si>
  <si>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</si>
  <si>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</si>
  <si>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</si>
  <si>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</si>
  <si>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</si>
  <si>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</si>
  <si>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</si>
  <si>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</si>
  <si>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</si>
  <si>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</si>
  <si>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</si>
  <si>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</si>
  <si>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</si>
  <si>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</si>
  <si>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</si>
  <si>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</si>
  <si>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</si>
  <si>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</si>
  <si>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</si>
  <si>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</si>
  <si>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</si>
  <si>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</si>
  <si>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</si>
  <si>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</si>
  <si>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</si>
  <si>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</si>
  <si>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</si>
  <si>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</si>
  <si>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</si>
  <si>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</si>
  <si>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</si>
  <si>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</si>
  <si>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</si>
  <si>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</si>
  <si>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</si>
  <si>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</si>
  <si>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</si>
  <si>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</si>
  <si>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</si>
  <si>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</si>
  <si>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</si>
  <si>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</si>
  <si>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</si>
  <si>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</si>
  <si>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</si>
  <si>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</si>
  <si>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</si>
  <si>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</si>
  <si>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</si>
  <si>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</si>
  <si>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</si>
  <si>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</si>
  <si>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</si>
  <si>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</si>
  <si>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</si>
  <si>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</si>
  <si>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</si>
  <si>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</si>
  <si>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</si>
  <si>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</si>
  <si>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</si>
  <si>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</si>
  <si>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</si>
  <si>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</si>
  <si>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</si>
  <si>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</si>
  <si>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</si>
  <si>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</si>
  <si>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</si>
  <si>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</si>
  <si>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</si>
  <si>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</si>
  <si>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</si>
  <si>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</si>
  <si>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</si>
  <si>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</si>
  <si>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</si>
  <si>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</si>
  <si>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</si>
  <si>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</si>
  <si>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</si>
  <si>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</si>
  <si>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</si>
  <si>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</si>
  <si>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</si>
  <si>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</si>
  <si>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</si>
  <si>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</si>
  <si>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</si>
  <si>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</si>
  <si>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</si>
  <si>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</si>
  <si>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</si>
  <si>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</si>
  <si>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</si>
  <si>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</si>
  <si>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</si>
  <si>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</si>
  <si>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</si>
  <si>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</si>
  <si>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</si>
  <si>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</si>
  <si>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</si>
  <si>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</si>
  <si>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</si>
  <si>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</si>
  <si>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</si>
  <si>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</si>
  <si>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</si>
  <si>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</si>
  <si>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</si>
  <si>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</si>
  <si>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</si>
  <si>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</si>
  <si>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</si>
  <si>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</si>
  <si>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</si>
  <si>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</si>
  <si>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</si>
  <si>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</si>
  <si>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</si>
  <si>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</si>
  <si>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</si>
  <si>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</si>
  <si>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</si>
  <si>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</si>
  <si>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</si>
  <si>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</si>
  <si>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</si>
  <si>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</si>
  <si>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</si>
  <si>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</si>
  <si>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</si>
  <si>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</si>
  <si>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</si>
  <si>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</si>
  <si>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</si>
  <si>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</si>
  <si>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</si>
  <si>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</si>
  <si>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</si>
  <si>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QBH 11 LY THUONG KIET</t>
  </si>
  <si>
    <t>WM+ BDG 107 KP. 2, DAU TIENG</t>
  </si>
  <si>
    <t>2A01-WM+ RURAL BDG 2/4 THU KHOA HUAN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</si>
  <si>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</si>
  <si>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</si>
  <si>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</si>
  <si>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</si>
  <si>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</si>
  <si>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</si>
  <si>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</si>
  <si>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SATRAFOODS B6/187 QL50 PHONG PHU</t>
  </si>
  <si>
    <t>1225_SATRAFOODS 803 TINH LO 7</t>
  </si>
  <si>
    <t>SATRAFOODS 90B/3 - CT</t>
  </si>
  <si>
    <t>SATRAFOODS NGUYEN VAN LINH - CT</t>
  </si>
  <si>
    <t>BEE MART AN LAC</t>
  </si>
  <si>
    <t>2AT1-WM+ HCM 83 TRAN HUNG DAO</t>
  </si>
  <si>
    <t>6260_WM+ DNI 60 YEN THE</t>
  </si>
  <si>
    <t>2AQ9-WM+ QNM 1140 HUNG VUONG</t>
  </si>
  <si>
    <t>2AQ4_WM+ HCM 0.08, BLOCK A1, CC WESTGATE</t>
  </si>
  <si>
    <t>2AR9_WM+ HCM 0.08, BLOCK A1, CC WESTGATE</t>
  </si>
  <si>
    <t>2AU5_WM+ GLI 463 -465 TRAN HUNG DAO, AY</t>
  </si>
  <si>
    <t>2AW0_WM+ QNM THUA 17/1, TBD 12, DT610</t>
  </si>
  <si>
    <t>2AW2_WM+ PYN THUA 1019, TBD 38, QL29</t>
  </si>
  <si>
    <t>SATRAFOODS 43 TAY HOA</t>
  </si>
  <si>
    <t>SATRAFOODS 247 TRAN THI CO</t>
  </si>
  <si>
    <t>2AU8-WM+ TTH 57 BAO VINH</t>
  </si>
  <si>
    <t>5082_VM+ QBH 183 LY THAI TO</t>
  </si>
  <si>
    <t>6187_WM+ 6187 DNI 55/7 PH.VAN DONG</t>
  </si>
  <si>
    <t>6535_WM+ VTU T33 TO 6, AP TAN PHUOC</t>
  </si>
  <si>
    <t>WM+ BDG 09 DUONG XC6</t>
  </si>
  <si>
    <t>WM+ DNI 289/4 NGUYEN AI QUOC</t>
  </si>
  <si>
    <t>6499_WM+ RURAL LAN 74 DUONG TINH 832</t>
  </si>
  <si>
    <t>SATRAFOODS A1/17 VINH LOC</t>
  </si>
  <si>
    <t>AEON NGUYEN VAN LINH</t>
  </si>
  <si>
    <t>SATRAFOODS 09 TRAN CHIEN - CT</t>
  </si>
  <si>
    <t>SATRAFOODS 162 TRAN NGOC QUE - CT</t>
  </si>
  <si>
    <t>SATRAFOODS 174A1 TRAN QUANG DIEU - CT</t>
  </si>
  <si>
    <t>SATRAFOODS 742 NGUYEN XIEN</t>
  </si>
  <si>
    <t>VISSAN 420 NO TRANG LONG</t>
  </si>
  <si>
    <t>S-MART S01 CITY SAIGON</t>
  </si>
  <si>
    <t>JMART 346 BEN VAN DON</t>
  </si>
  <si>
    <t>2052_WINLIFE HCM NGUYEN TRONG TUYEN</t>
  </si>
  <si>
    <t>2882_WINLIFE HCM NGUYEN VAN TROI</t>
  </si>
  <si>
    <t>2AG4-WINLIFE HCM 250-252 PHAM VAN CHIEU</t>
  </si>
  <si>
    <t>2AR0-WINLIFE HCM 118-118A TRUONG CONG DINH</t>
  </si>
  <si>
    <t>6355_WINLIFE DNG 58 MY AN 7</t>
  </si>
  <si>
    <t>6844-WM+LIFE HCM 776 - 778 THONG NHAT</t>
  </si>
  <si>
    <t>WM+ LDG 511 - 513 THONG NHAT</t>
  </si>
  <si>
    <t>WM+ QBH 19 LE LOI</t>
  </si>
  <si>
    <t>2AO2_WM+RURAL BTN 55A QUANG TRUNG</t>
  </si>
  <si>
    <t>2AW1_WM+RURAL GLI LO 01 NGUYEN HUE, KONG CHRO</t>
  </si>
  <si>
    <t>2AW5_WM+RURAL BDH 79 PHAN TRONG TUE</t>
  </si>
  <si>
    <t>2AX1_WM+RURAL QNM THUA 1060-1739, DT609</t>
  </si>
  <si>
    <t>2AX2_WM+RURAL BDH 231-233 NGUYEN HUE</t>
  </si>
  <si>
    <t>6938-WM+ RURAL BDG 283/3 DUONG AN PHU 06</t>
  </si>
  <si>
    <t>2043_WM+LIFE HCM HOANG ANH 2</t>
  </si>
  <si>
    <t>2891_WINLIFE HCM 3 DUONG SO 4</t>
  </si>
  <si>
    <t>3904_WM+LIFE HCM CC OCHARD GARDEN</t>
  </si>
  <si>
    <t>3934_WM+LIFE HCM 39A - 41 DUONG SO 3</t>
  </si>
  <si>
    <t>4384_WM+LIFE HCM CC JAMONA 2 - B2</t>
  </si>
  <si>
    <t>4390_WINLIFE HCM CC HAPPY CITY</t>
  </si>
  <si>
    <t>5822_WM+LIFE HCM HR1SH1 CC ECO GREEN</t>
  </si>
  <si>
    <t>6203_WM+LIFE HCM BPC-01.03-01.04 BOTANICA PR</t>
  </si>
  <si>
    <t>6295_WM+LIFE HCM CC SUNWAH PEAL</t>
  </si>
  <si>
    <t>6859-WINLIFE HCM 03-04, CC TOPAZHOME 2</t>
  </si>
  <si>
    <t>6955_WM+LIFE DNG 12A-12B PHAN TU, NGU HANH SON</t>
  </si>
  <si>
    <t>6992_WM+LIFE HCM SH21, CC HOMYLAND RIVERSIDE</t>
  </si>
  <si>
    <t>2AX9_WM+RURAL QNM TD 18, TBD 2, THON PHU DONG</t>
  </si>
  <si>
    <t>5972_WM+LIFE HCM B4 BACH DANG</t>
  </si>
  <si>
    <t>2AX4_WM+RURAL TTH 983 NGUYEN TAT THANH</t>
  </si>
  <si>
    <t>2AX7_WM+RURAL QNI TD 169, TBD 10, DUC PHO</t>
  </si>
  <si>
    <t>2AM6_WM+LIFE HCM 1.01, CC PARK VIEW RESIDENCE</t>
  </si>
  <si>
    <t>T3/24</t>
  </si>
  <si>
    <t>Tar T4</t>
  </si>
  <si>
    <t>Act T4</t>
  </si>
  <si>
    <t>6609_WM+ BPC 195 DT757, X. BU NHO</t>
  </si>
  <si>
    <t>VM+ QBH 55 TRUONG CHINH</t>
  </si>
  <si>
    <t>2AAD-WM+RURAL QNM 116 HUNG VUONG, BAC TRA MY</t>
  </si>
  <si>
    <t>6088_WM+LIFE HCM 139 NGUYEN TRONG TUYEN</t>
  </si>
  <si>
    <t>2AY1-WM+ HCM MP9-001.02, PANORAMA MIZUKI</t>
  </si>
  <si>
    <t>K-MARKET PARKVIEW Q7</t>
  </si>
  <si>
    <t>Tar-Act</t>
  </si>
  <si>
    <t>T4/24</t>
  </si>
  <si>
    <t>Tar T5</t>
  </si>
  <si>
    <t>Act T5</t>
  </si>
  <si>
    <t>AEON BINH DUONG NEW CITY</t>
  </si>
  <si>
    <t>6529_WM+ PTO 545 TRAN PHU</t>
  </si>
  <si>
    <t>6727_WM+ HPG TUY LAC, THUY NGUYEN</t>
  </si>
  <si>
    <t>2AI9_WM+ YBI TDP 6, TT YEN THE</t>
  </si>
  <si>
    <t>2AP3_WM+ YBI 479 YEN THINH</t>
  </si>
  <si>
    <t>ST H2 MART</t>
  </si>
  <si>
    <t>K-MARKET TONG KHO PHU MY</t>
  </si>
  <si>
    <t>SATRAFOODS DUONG SO 17</t>
  </si>
  <si>
    <t>ST: AN PHU</t>
  </si>
  <si>
    <t>K-MARKET BINH DUONG</t>
  </si>
  <si>
    <t>K-MARKET MIDTOWN 2</t>
  </si>
  <si>
    <t>2AAR_WM+RURAL KTM 1A BA TRIEU</t>
  </si>
  <si>
    <t>2AAO_WM+ HCM TM19-0.21, CC 8X-PLUS</t>
  </si>
  <si>
    <t>2AW6_WM+ HCM 0.01, CC NGUYEN KIM</t>
  </si>
  <si>
    <t>2AAK_WM+RURAL QNM 121 HUYNH THUC KHANG</t>
  </si>
  <si>
    <t>2AAX_WM+RURAL QNI THUA 398, TBD 9, LONG HIEP</t>
  </si>
  <si>
    <t>2AAY_WM+RURAL QNM 693-695 HUNG VUONG</t>
  </si>
  <si>
    <t>Code</t>
  </si>
  <si>
    <t>QUAN</t>
  </si>
  <si>
    <t>AEON</t>
  </si>
  <si>
    <t>VINMART</t>
  </si>
  <si>
    <t>WINLIFE</t>
  </si>
  <si>
    <t>VIN+</t>
  </si>
  <si>
    <t>WIN+ RURAL</t>
  </si>
  <si>
    <t>THISO RETAIL</t>
  </si>
  <si>
    <t>SATRAMART</t>
  </si>
  <si>
    <t>SATRAFOOD</t>
  </si>
  <si>
    <t>VISSAN</t>
  </si>
  <si>
    <t>CENTRAL MART - GENSHAI</t>
  </si>
  <si>
    <t>NHAT MINH BAKERY</t>
  </si>
  <si>
    <t>K-MARKET</t>
  </si>
  <si>
    <t>FARMERS MARKET</t>
  </si>
  <si>
    <t>CVS HCM</t>
  </si>
  <si>
    <t>NHOM ST HCM</t>
  </si>
  <si>
    <t>ST BEE MART</t>
  </si>
  <si>
    <t>QUAN BINH TAN</t>
  </si>
  <si>
    <t>QUAN TAN PHU</t>
  </si>
  <si>
    <t>QUAN 7</t>
  </si>
  <si>
    <t>QUAN TAN BINH</t>
  </si>
  <si>
    <t>QUAN 2</t>
  </si>
  <si>
    <t>QUAN 1</t>
  </si>
  <si>
    <t>QUAN PHU NHUAN</t>
  </si>
  <si>
    <t>QUAN 4</t>
  </si>
  <si>
    <t>QUAN 11</t>
  </si>
  <si>
    <t>QUAN BINH THANH</t>
  </si>
  <si>
    <t>HUYEN NHA BE</t>
  </si>
  <si>
    <t>DA NANG</t>
  </si>
  <si>
    <t>QUAN GO VAP</t>
  </si>
  <si>
    <t>QUAN 5</t>
  </si>
  <si>
    <t>QUAN 12</t>
  </si>
  <si>
    <t>QUAN 6</t>
  </si>
  <si>
    <t>QUAN 9</t>
  </si>
  <si>
    <t>DAK LAK</t>
  </si>
  <si>
    <t>QUAN THU DUC</t>
  </si>
  <si>
    <t>QUAN 3</t>
  </si>
  <si>
    <t>QUAN 10</t>
  </si>
  <si>
    <t>HUYEN CU CHI</t>
  </si>
  <si>
    <t>HUYEN BINH CHANH</t>
  </si>
  <si>
    <t>BA RIA-VUNG TAU</t>
  </si>
  <si>
    <t>QUAN 8</t>
  </si>
  <si>
    <t>GIA LAI</t>
  </si>
  <si>
    <t>HUYEN HOC MON</t>
  </si>
  <si>
    <t>BINH DINH</t>
  </si>
  <si>
    <t>QUANG BINH</t>
  </si>
  <si>
    <t>QUANG NGAI</t>
  </si>
  <si>
    <t>THUA THIEN - HUE</t>
  </si>
  <si>
    <t>QUANG NAM</t>
  </si>
  <si>
    <t>QUANG TRI</t>
  </si>
  <si>
    <t>KON TUM</t>
  </si>
  <si>
    <t>PHU YEN</t>
  </si>
  <si>
    <t>AEON QUOC LO 1A</t>
  </si>
  <si>
    <t>NBTS05389</t>
  </si>
  <si>
    <t>Trần Huy Hoàng</t>
  </si>
  <si>
    <t>NHAN VAN</t>
  </si>
  <si>
    <t>WIN TỈNH</t>
  </si>
  <si>
    <t>T5/24</t>
  </si>
  <si>
    <t>TARGET THÁNG 6 tính theo AVR 3 tháng T3-T5/24</t>
  </si>
  <si>
    <t>ACTUAL THÁNG 6 tính theo AVR 3 tháng T3-T5/24</t>
  </si>
  <si>
    <t>HƯƠNG THỦY  SOUTH (THÁNG 6)</t>
  </si>
  <si>
    <t>AEON SOUTH</t>
  </si>
  <si>
    <t>WIN SOUTH</t>
  </si>
  <si>
    <t>EMART</t>
  </si>
  <si>
    <t>SATRA</t>
  </si>
  <si>
    <t>GENSHAI</t>
  </si>
  <si>
    <t>OSIFOOD</t>
  </si>
  <si>
    <t>OSIFOOD LIEN PHUONG</t>
  </si>
  <si>
    <t>OSIFOOD PHO QUANG</t>
  </si>
  <si>
    <t>K-MARKET 163 NGUYEN DUC CANH</t>
  </si>
  <si>
    <t>K-MARKET 38 PHAM VAN NGHI</t>
  </si>
  <si>
    <t>K-MARKET SUNRISE CITY NORTH</t>
  </si>
  <si>
    <t>K-MARKET VINHOMES 3</t>
  </si>
  <si>
    <t>K-MARKET SCENIC VALLEY Q7</t>
  </si>
  <si>
    <t>K-MARKET SKY GARDEN 2</t>
  </si>
  <si>
    <t>K-MARKET VINHOMES GOLDEN RIVER</t>
  </si>
  <si>
    <t>K MART LEXINGTON</t>
  </si>
  <si>
    <t>NS:NHAN VAN - 33 TRUONG CONG DINH</t>
  </si>
  <si>
    <t>GENSHAI 3 THANG 2</t>
  </si>
  <si>
    <t>VISSAN MT 36A-1 NGUYEN ANH THU</t>
  </si>
  <si>
    <t>SATRAFOODS HA HUY GIAP</t>
  </si>
  <si>
    <t>SATRAFOODS 85 CUU LONG</t>
  </si>
  <si>
    <t>SATRAFOODS NGUYEN VAN TAO 2</t>
  </si>
  <si>
    <t>WINMART BAC LIEU (VINATEX)</t>
  </si>
  <si>
    <t>VM+ KTM SO 1A BA TRIEU</t>
  </si>
  <si>
    <t>2A91-WM+ RURAL QNI THU XA, TU NGHIA</t>
  </si>
  <si>
    <t>2AY9-WM+ QNM 263 HUNG VUONG</t>
  </si>
  <si>
    <t>2ABI-WM+ GLI 331 HUNG VUONG</t>
  </si>
  <si>
    <t>2AZ7-WM+ QNM 82 PHAM VAN DONG</t>
  </si>
  <si>
    <t>2AAV-WM+ BTN 73 NGUYEN DINH CHIEU</t>
  </si>
  <si>
    <t>2ABE-WM+ BDH TD 80, TBD 35 THON AN LUONG</t>
  </si>
  <si>
    <t>2ABF-WM+ HCM A1.03, CC PARIS HOANG KIM</t>
  </si>
  <si>
    <t>2ABH-WM+ KTM 888 HUNG VUONG</t>
  </si>
  <si>
    <t>2ABJ-WM+ GLI 511 QUANG TRUNG</t>
  </si>
  <si>
    <t>2ABN-WM+ HCM C1.1.05 CC WEST GATE</t>
  </si>
  <si>
    <t>2ABS-WM+ BDH 206 TRAN PHU</t>
  </si>
  <si>
    <t>2ABU-WM+ TTH LO E3-17＆18, KDT PHU MY AN</t>
  </si>
  <si>
    <t>K MARTKET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</si>
</sst>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0" fontId="0" fillId="0" borderId="0" xfId="2" applyNumberFormat="1" applyFont="1"/>
    <xf numFmtId="164" fontId="2" fillId="0" borderId="0" xfId="1" applyNumberFormat="1" applyFont="1" applyBorder="1"/>
    <xf numFmtId="164" fontId="5" fillId="0" borderId="0" xfId="1" applyNumberFormat="1" applyFont="1" applyFill="1" applyBorder="1"/>
    <xf numFmtId="10" fontId="2" fillId="0" borderId="0" xfId="2" applyNumberFormat="1" applyFont="1"/>
    <xf numFmtId="0" fontId="0" fillId="0" borderId="0" xfId="0" applyAlignment="1">
      <alignment horizontal="left"/>
    </xf>
    <xf numFmtId="164" fontId="2" fillId="3" borderId="0" xfId="1" applyNumberFormat="1" applyFont="1" applyFill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DSR_Ngan%20Trang/N&#259;m%202024/6.Jun/Data%20Raw%20Huong%20Thuy%20T6-D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romotion_Volume"/>
      <sheetName val="Promotion_Value"/>
      <sheetName val="By Acc"/>
      <sheetName val="So tong thung"/>
      <sheetName val="CHI TIẾT_total-VPDD"/>
      <sheetName val="Code"/>
    </sheetNames>
    <sheetDataSet>
      <sheetData sheetId="0"/>
      <sheetData sheetId="1"/>
      <sheetData sheetId="2"/>
      <sheetData sheetId="3"/>
      <sheetData sheetId="4"/>
      <sheetData sheetId="5">
        <row r="2">
          <cell r="L2">
            <v>5300282</v>
          </cell>
          <cell r="M2" t="str">
            <v>2AO5-WM+RURAL PYN 79 LE THANH PHUONG</v>
          </cell>
          <cell r="N2" t="str">
            <v>2AO5-WM+ PYN 79 LÊ THÀNH PHƯƠNG</v>
          </cell>
          <cell r="O2">
            <v>79</v>
          </cell>
          <cell r="P2" t="str">
            <v xml:space="preserve"> </v>
          </cell>
          <cell r="Q2" t="str">
            <v>LE THANH PHUONG</v>
          </cell>
          <cell r="R2" t="str">
            <v>CHI THANH</v>
          </cell>
          <cell r="S2" t="str">
            <v>TUY AN</v>
          </cell>
          <cell r="T2" t="str">
            <v>PHU YEN</v>
          </cell>
          <cell r="V2" t="str">
            <v>CENTRAL</v>
          </cell>
          <cell r="W2" t="str">
            <v>PHU YEN</v>
          </cell>
          <cell r="X2" t="str">
            <v>CVS</v>
          </cell>
          <cell r="Y2" t="str">
            <v>Chained CVS</v>
          </cell>
          <cell r="Z2" t="str">
            <v>WIN+ RURAL</v>
          </cell>
        </row>
        <row r="3">
          <cell r="L3">
            <v>5270479</v>
          </cell>
          <cell r="M3" t="str">
            <v>5105_VM+ LDG SO 105 NGO QUYEN</v>
          </cell>
          <cell r="N3" t="str">
            <v>VM+ LDG SO 105 NGO QUYEN</v>
          </cell>
          <cell r="O3" t="str">
            <v>SO 105</v>
          </cell>
          <cell r="P3" t="str">
            <v xml:space="preserve"> </v>
          </cell>
          <cell r="Q3" t="str">
            <v>NGO QUYEN</v>
          </cell>
          <cell r="R3" t="str">
            <v>P6</v>
          </cell>
          <cell r="S3" t="str">
            <v>DA LAT</v>
          </cell>
          <cell r="T3" t="str">
            <v>LAM DONG</v>
          </cell>
          <cell r="V3" t="str">
            <v>SOUTH EAST</v>
          </cell>
          <cell r="W3" t="str">
            <v>LAM DONG</v>
          </cell>
          <cell r="X3" t="str">
            <v>CVS</v>
          </cell>
          <cell r="Y3" t="str">
            <v>Chained CVS</v>
          </cell>
          <cell r="Z3" t="str">
            <v>VIN+</v>
          </cell>
        </row>
        <row r="4">
          <cell r="L4">
            <v>5271409</v>
          </cell>
          <cell r="M4" t="str">
            <v>VM+ BTN SO 226 TRAN HUNG DAO</v>
          </cell>
          <cell r="N4" t="str">
            <v>VM+ BTN SO 226 TRAN HUNG DAO</v>
          </cell>
          <cell r="O4" t="str">
            <v>SO 226</v>
          </cell>
          <cell r="P4" t="str">
            <v xml:space="preserve"> </v>
          </cell>
          <cell r="Q4" t="str">
            <v>TRAN HUNG DAO</v>
          </cell>
          <cell r="R4" t="str">
            <v>PHU THUY</v>
          </cell>
          <cell r="S4" t="str">
            <v>PHAN THIET</v>
          </cell>
          <cell r="T4" t="str">
            <v>BINH THUAN</v>
          </cell>
          <cell r="V4" t="str">
            <v>SOUTH EAST</v>
          </cell>
          <cell r="W4" t="str">
            <v>BINH THUAN</v>
          </cell>
          <cell r="X4" t="str">
            <v>CVS</v>
          </cell>
          <cell r="Y4" t="str">
            <v>Chained CVS</v>
          </cell>
          <cell r="Z4" t="str">
            <v>VIN+</v>
          </cell>
        </row>
        <row r="5">
          <cell r="L5">
            <v>5271416</v>
          </cell>
          <cell r="M5" t="str">
            <v>5198_VM+ BDG SO 23/1 KP TAN THANG</v>
          </cell>
          <cell r="N5" t="str">
            <v xml:space="preserve"> </v>
          </cell>
          <cell r="O5" t="str">
            <v>SO 23/1</v>
          </cell>
          <cell r="P5" t="str">
            <v>KP TAN THANG</v>
          </cell>
          <cell r="Q5" t="str">
            <v xml:space="preserve"> </v>
          </cell>
          <cell r="R5" t="str">
            <v>TAN BINH</v>
          </cell>
          <cell r="S5" t="str">
            <v>DI AN</v>
          </cell>
          <cell r="T5" t="str">
            <v>BINH DUONG</v>
          </cell>
          <cell r="V5" t="str">
            <v>SOUTH EAST</v>
          </cell>
          <cell r="W5" t="str">
            <v>BINH DUONG</v>
          </cell>
          <cell r="X5" t="str">
            <v>CVS</v>
          </cell>
          <cell r="Y5" t="str">
            <v>Chained CVS</v>
          </cell>
          <cell r="Z5" t="str">
            <v>VIN+</v>
          </cell>
        </row>
        <row r="6">
          <cell r="L6">
            <v>5271326</v>
          </cell>
          <cell r="M6" t="str">
            <v>5357_VM+ NTN 160-162 THONG NHAT</v>
          </cell>
          <cell r="N6" t="str">
            <v>VM+ NTN SO 160-162 THONG NHAT</v>
          </cell>
          <cell r="O6" t="str">
            <v>SO 160-162</v>
          </cell>
          <cell r="P6" t="str">
            <v xml:space="preserve"> </v>
          </cell>
          <cell r="Q6" t="str">
            <v>THONG NHAT</v>
          </cell>
          <cell r="R6" t="str">
            <v>PHU HA</v>
          </cell>
          <cell r="S6" t="str">
            <v>PHAN RANG</v>
          </cell>
          <cell r="T6" t="str">
            <v>NINH THUAN</v>
          </cell>
          <cell r="V6" t="str">
            <v>SOUTH EAST</v>
          </cell>
          <cell r="W6" t="str">
            <v>NINH THUAN</v>
          </cell>
          <cell r="X6" t="str">
            <v>CVS</v>
          </cell>
          <cell r="Y6" t="str">
            <v>Chained CVS</v>
          </cell>
          <cell r="Z6" t="str">
            <v>VIN+</v>
          </cell>
        </row>
        <row r="7">
          <cell r="L7">
            <v>5293591</v>
          </cell>
          <cell r="M7" t="str">
            <v>6425_WM+ LDG 25 THONG THIEN HOC</v>
          </cell>
          <cell r="N7" t="str">
            <v>WM+ LDG 25 THONG THIEN HOC</v>
          </cell>
          <cell r="O7">
            <v>25</v>
          </cell>
          <cell r="P7" t="str">
            <v xml:space="preserve"> </v>
          </cell>
          <cell r="Q7" t="str">
            <v>THONG THIEN HOC</v>
          </cell>
          <cell r="R7" t="str">
            <v>PHUONG 2</v>
          </cell>
          <cell r="S7" t="str">
            <v>DA LAT</v>
          </cell>
          <cell r="T7" t="str">
            <v>LAM DONG</v>
          </cell>
          <cell r="V7" t="str">
            <v>SOUTH EAST</v>
          </cell>
          <cell r="W7" t="str">
            <v>LAM DONG</v>
          </cell>
          <cell r="X7" t="str">
            <v>CVS</v>
          </cell>
          <cell r="Y7" t="str">
            <v>Chained CVS</v>
          </cell>
          <cell r="Z7" t="str">
            <v>VIN+</v>
          </cell>
        </row>
        <row r="8">
          <cell r="L8">
            <v>5272640</v>
          </cell>
          <cell r="M8" t="str">
            <v>5199_VM+ DNI 17/15A HUYNH VAN NGHE</v>
          </cell>
          <cell r="N8" t="str">
            <v>VM+ DNI 17/15A HUYNH VAN NGHE</v>
          </cell>
          <cell r="O8" t="str">
            <v>SO 17/15A-15/15B</v>
          </cell>
          <cell r="P8" t="str">
            <v xml:space="preserve"> </v>
          </cell>
          <cell r="Q8" t="str">
            <v>HUYNH VAN NGHE</v>
          </cell>
          <cell r="R8" t="str">
            <v>BUU LONG</v>
          </cell>
          <cell r="S8" t="str">
            <v>BIEN HOA</v>
          </cell>
          <cell r="T8" t="str">
            <v>DONG NAI</v>
          </cell>
          <cell r="V8" t="str">
            <v>SOUTH EAST</v>
          </cell>
          <cell r="W8" t="str">
            <v>DONG NAI</v>
          </cell>
          <cell r="X8" t="str">
            <v>CVS</v>
          </cell>
          <cell r="Y8" t="str">
            <v>Chained CVS</v>
          </cell>
          <cell r="Z8" t="str">
            <v>VIN+</v>
          </cell>
        </row>
        <row r="9">
          <cell r="L9">
            <v>4810917</v>
          </cell>
          <cell r="M9" t="str">
            <v>BEE MART - LE THANH</v>
          </cell>
          <cell r="N9" t="str">
            <v xml:space="preserve"> </v>
          </cell>
          <cell r="O9" t="str">
            <v>117/80</v>
          </cell>
          <cell r="P9" t="str">
            <v>TTC-01-01 CC LE THANH TAN TAO</v>
          </cell>
          <cell r="Q9" t="str">
            <v>HO VAN LONG</v>
          </cell>
          <cell r="R9" t="str">
            <v>TAN TAO</v>
          </cell>
          <cell r="S9" t="str">
            <v>BINH TAN</v>
          </cell>
          <cell r="T9" t="str">
            <v>TP HCM</v>
          </cell>
          <cell r="V9" t="str">
            <v>TP HCM</v>
          </cell>
          <cell r="W9" t="str">
            <v>QUAN BINH TAN</v>
          </cell>
          <cell r="X9" t="str">
            <v>CVS</v>
          </cell>
          <cell r="Y9" t="str">
            <v>Chained CVS</v>
          </cell>
          <cell r="Z9" t="str">
            <v>ST BEE MART</v>
          </cell>
        </row>
        <row r="10">
          <cell r="L10">
            <v>5336052</v>
          </cell>
          <cell r="M10" t="str">
            <v>3748_VM+ KHA LO 232 KHU A-DONG NAM</v>
          </cell>
          <cell r="N10" t="str">
            <v>VM+ KHA LO 232 KHU A-DONG NAM</v>
          </cell>
          <cell r="O10" t="str">
            <v xml:space="preserve"> </v>
          </cell>
          <cell r="P10" t="str">
            <v>LO 232, KHU A, DONG NAM</v>
          </cell>
          <cell r="Q10" t="str">
            <v xml:space="preserve"> </v>
          </cell>
          <cell r="R10" t="str">
            <v>VINH HAI</v>
          </cell>
          <cell r="S10" t="str">
            <v>NHA TRANG</v>
          </cell>
          <cell r="T10" t="str">
            <v>KHANH HOA</v>
          </cell>
          <cell r="V10" t="str">
            <v>SOUTH EAST</v>
          </cell>
          <cell r="W10" t="str">
            <v>KHANH HOA</v>
          </cell>
          <cell r="X10" t="str">
            <v>CVS</v>
          </cell>
          <cell r="Y10" t="str">
            <v>Chained CVS</v>
          </cell>
          <cell r="Z10" t="str">
            <v>VIN+</v>
          </cell>
        </row>
        <row r="11">
          <cell r="L11">
            <v>5136812</v>
          </cell>
          <cell r="M11" t="str">
            <v>4909_VM+ GLI 32 LE DUAN</v>
          </cell>
          <cell r="N11" t="str">
            <v>VM+ GLI 32 LE DUAN</v>
          </cell>
          <cell r="O11" t="str">
            <v>SO 32</v>
          </cell>
          <cell r="P11" t="str">
            <v xml:space="preserve"> </v>
          </cell>
          <cell r="Q11" t="str">
            <v>LE DUAN</v>
          </cell>
          <cell r="R11" t="str">
            <v>TRA BA</v>
          </cell>
          <cell r="S11" t="str">
            <v>PLEIKU</v>
          </cell>
          <cell r="T11" t="str">
            <v>GIA LAI</v>
          </cell>
          <cell r="V11" t="str">
            <v>CENTRAL</v>
          </cell>
          <cell r="W11" t="str">
            <v>GIA LAI</v>
          </cell>
          <cell r="X11" t="str">
            <v>CVS</v>
          </cell>
          <cell r="Y11" t="str">
            <v>Chained CVS</v>
          </cell>
          <cell r="Z11" t="str">
            <v>VIN+</v>
          </cell>
        </row>
        <row r="12">
          <cell r="L12">
            <v>5131976</v>
          </cell>
          <cell r="M12" t="str">
            <v>4324_WM+ DNI A32  DUONG 5</v>
          </cell>
          <cell r="N12" t="str">
            <v>WM+ DNI A32 DUONG 5</v>
          </cell>
          <cell r="O12" t="str">
            <v>SO A32</v>
          </cell>
          <cell r="P12" t="str">
            <v xml:space="preserve"> </v>
          </cell>
          <cell r="Q12" t="str">
            <v>DUONG 5</v>
          </cell>
          <cell r="R12" t="str">
            <v>THONG NHAT</v>
          </cell>
          <cell r="S12" t="str">
            <v>BIEN HOA</v>
          </cell>
          <cell r="T12" t="str">
            <v>DONG NAI</v>
          </cell>
          <cell r="V12" t="str">
            <v>SOUTH EAST</v>
          </cell>
          <cell r="W12" t="str">
            <v>DONG NAI</v>
          </cell>
          <cell r="X12" t="str">
            <v>CVS</v>
          </cell>
          <cell r="Y12" t="str">
            <v>Chained CVS</v>
          </cell>
          <cell r="Z12" t="str">
            <v>VIN+</v>
          </cell>
        </row>
        <row r="13">
          <cell r="L13">
            <v>5337712</v>
          </cell>
          <cell r="M13" t="str">
            <v>WINMART_LDG BAO LOC</v>
          </cell>
          <cell r="N13" t="str">
            <v>WINMART_LDG BAO LOC</v>
          </cell>
          <cell r="O13" t="str">
            <v>SO 83.</v>
          </cell>
          <cell r="P13" t="str">
            <v xml:space="preserve"> </v>
          </cell>
          <cell r="Q13" t="str">
            <v>LE HONG PHONG</v>
          </cell>
          <cell r="R13" t="str">
            <v>P1</v>
          </cell>
          <cell r="S13" t="str">
            <v>BAO LOC</v>
          </cell>
          <cell r="T13" t="str">
            <v>LAM DONG</v>
          </cell>
          <cell r="V13" t="str">
            <v>SOUTH EAST</v>
          </cell>
          <cell r="W13" t="str">
            <v>LAM DONG</v>
          </cell>
          <cell r="X13" t="str">
            <v>MT</v>
          </cell>
          <cell r="Y13" t="str">
            <v>SieuThi-Lon/Supermarket</v>
          </cell>
          <cell r="Z13" t="str">
            <v>VINMART</v>
          </cell>
        </row>
        <row r="14">
          <cell r="L14">
            <v>5279999</v>
          </cell>
          <cell r="M14" t="str">
            <v>5883_VM+ GLI 40B HUNG VUONG</v>
          </cell>
          <cell r="N14" t="str">
            <v>VM+ GLI 40B Hùng Vương</v>
          </cell>
          <cell r="O14" t="str">
            <v>40B</v>
          </cell>
          <cell r="P14" t="str">
            <v xml:space="preserve"> </v>
          </cell>
          <cell r="Q14" t="str">
            <v>HUNG VUONG</v>
          </cell>
          <cell r="R14" t="str">
            <v>IA KRING</v>
          </cell>
          <cell r="S14" t="str">
            <v>PLEIKU</v>
          </cell>
          <cell r="T14" t="str">
            <v>GIA LAI</v>
          </cell>
          <cell r="V14" t="str">
            <v>CENTRAL</v>
          </cell>
          <cell r="W14" t="str">
            <v>GIA LAI</v>
          </cell>
          <cell r="X14" t="str">
            <v>CVS</v>
          </cell>
          <cell r="Y14" t="str">
            <v>Chained CVS</v>
          </cell>
          <cell r="Z14" t="str">
            <v>VIN+</v>
          </cell>
        </row>
        <row r="15">
          <cell r="L15">
            <v>5271814</v>
          </cell>
          <cell r="M15" t="str">
            <v>5314_VM+ SO 170 HOANG MINH CHANH</v>
          </cell>
          <cell r="N15" t="str">
            <v>VM+  SO 170 HOANG MINH CHANH</v>
          </cell>
          <cell r="O15" t="str">
            <v>SO 170</v>
          </cell>
          <cell r="P15" t="str">
            <v xml:space="preserve"> </v>
          </cell>
          <cell r="Q15" t="str">
            <v>HOANG MINH CHANH</v>
          </cell>
          <cell r="R15" t="str">
            <v>HOA AN</v>
          </cell>
          <cell r="S15" t="str">
            <v>BIEN HOA</v>
          </cell>
          <cell r="T15" t="str">
            <v>DONG NAI</v>
          </cell>
          <cell r="V15" t="str">
            <v>SOUTH EAST</v>
          </cell>
          <cell r="W15" t="str">
            <v>DONG NAI</v>
          </cell>
          <cell r="X15" t="str">
            <v>CVS</v>
          </cell>
          <cell r="Y15" t="str">
            <v>Chained CVS</v>
          </cell>
          <cell r="Z15" t="str">
            <v>VIN+</v>
          </cell>
        </row>
        <row r="16">
          <cell r="L16">
            <v>5291818</v>
          </cell>
          <cell r="M16" t="str">
            <v>6318_WM+VTU 85 HAI BA TRUNG</v>
          </cell>
          <cell r="N16" t="str">
            <v>WM+6318  VTU 85 Hai Bà Trưng</v>
          </cell>
          <cell r="O16">
            <v>85</v>
          </cell>
          <cell r="P16" t="str">
            <v xml:space="preserve"> </v>
          </cell>
          <cell r="Q16" t="str">
            <v>HAI BA TRUNG</v>
          </cell>
          <cell r="R16" t="str">
            <v>LONG HAI</v>
          </cell>
          <cell r="S16" t="str">
            <v>LONG DIEN</v>
          </cell>
          <cell r="T16" t="str">
            <v>BA RIA-VUNG TAU</v>
          </cell>
          <cell r="V16" t="str">
            <v>SOUTH EAST</v>
          </cell>
          <cell r="W16" t="str">
            <v>BA RIA-VUNG TAU</v>
          </cell>
          <cell r="X16" t="str">
            <v>CVS</v>
          </cell>
          <cell r="Y16" t="str">
            <v>Chained CVS</v>
          </cell>
          <cell r="Z16" t="str">
            <v>VIN+</v>
          </cell>
        </row>
        <row r="17">
          <cell r="L17">
            <v>5278125</v>
          </cell>
          <cell r="M17" t="str">
            <v>5902_VM+ KHA 155 DUONG A2 PHUOC HAI</v>
          </cell>
          <cell r="N17" t="str">
            <v>VM+ KHA 155 đường A2 Phước Hải</v>
          </cell>
          <cell r="O17">
            <v>155</v>
          </cell>
          <cell r="P17" t="str">
            <v>KDT VCN PHUOC HAI</v>
          </cell>
          <cell r="Q17" t="str">
            <v>DUONG A2</v>
          </cell>
          <cell r="R17" t="str">
            <v>PHUOC HAI</v>
          </cell>
          <cell r="S17" t="str">
            <v>NHA TRANG</v>
          </cell>
          <cell r="T17" t="str">
            <v>KHANH HOA</v>
          </cell>
          <cell r="V17" t="str">
            <v>SOUTH EAST</v>
          </cell>
          <cell r="W17" t="str">
            <v>KHANH HOA</v>
          </cell>
          <cell r="X17" t="str">
            <v>CVS</v>
          </cell>
          <cell r="Y17" t="str">
            <v>Chained CVS</v>
          </cell>
          <cell r="Z17" t="str">
            <v>VIN+</v>
          </cell>
        </row>
        <row r="18">
          <cell r="L18">
            <v>5301115</v>
          </cell>
          <cell r="M18" t="str">
            <v>2AW1_WM+RURAL GLI LO 01 NGUYEN HUE, KONG CHRO</v>
          </cell>
          <cell r="N18" t="str">
            <v>2AW1-WM+ GLI LO 01 NGUYEN HUE, KONG CHRO</v>
          </cell>
          <cell r="O18" t="str">
            <v>LO SO 01-02</v>
          </cell>
          <cell r="P18" t="str">
            <v>KPA KLON</v>
          </cell>
          <cell r="Q18" t="str">
            <v>NGUYEN HUE</v>
          </cell>
          <cell r="R18" t="str">
            <v>THI TRAN KONG CHRO</v>
          </cell>
          <cell r="S18" t="str">
            <v>KONG CHRO</v>
          </cell>
          <cell r="T18" t="str">
            <v>GIA LAI</v>
          </cell>
          <cell r="V18" t="str">
            <v>CENTRAL</v>
          </cell>
          <cell r="W18" t="str">
            <v>GIA LAI</v>
          </cell>
          <cell r="X18" t="str">
            <v>CVS</v>
          </cell>
          <cell r="Y18" t="str">
            <v>Chained CVS</v>
          </cell>
          <cell r="Z18" t="str">
            <v>WIN+ RURAL</v>
          </cell>
        </row>
        <row r="19">
          <cell r="L19">
            <v>5337338</v>
          </cell>
          <cell r="M19" t="str">
            <v>3920_VM+ BDG 108 HOANG HOA THAM</v>
          </cell>
          <cell r="N19" t="str">
            <v>VM+ BDG 108 HOANG HOA THAM</v>
          </cell>
          <cell r="O19" t="str">
            <v>SO 108</v>
          </cell>
          <cell r="P19" t="str">
            <v xml:space="preserve"> </v>
          </cell>
          <cell r="Q19" t="str">
            <v>HOANG HOA THAM</v>
          </cell>
          <cell r="R19" t="str">
            <v>HIEP THANH</v>
          </cell>
          <cell r="S19" t="str">
            <v>THU DAU MOT</v>
          </cell>
          <cell r="T19" t="str">
            <v>BINH DUONG</v>
          </cell>
          <cell r="V19" t="str">
            <v>SOUTH EAST</v>
          </cell>
          <cell r="W19" t="str">
            <v>BINH DUONG</v>
          </cell>
          <cell r="X19" t="str">
            <v>CVS</v>
          </cell>
          <cell r="Y19" t="str">
            <v>Chained CVS</v>
          </cell>
          <cell r="Z19" t="str">
            <v>VIN+</v>
          </cell>
        </row>
        <row r="20">
          <cell r="L20">
            <v>5124284</v>
          </cell>
          <cell r="M20" t="str">
            <v>WINMART BUON ME THUOT</v>
          </cell>
          <cell r="N20" t="str">
            <v>WINMART BUON ME THUOT</v>
          </cell>
          <cell r="O20">
            <v>72</v>
          </cell>
          <cell r="P20" t="str">
            <v xml:space="preserve"> </v>
          </cell>
          <cell r="Q20" t="str">
            <v>LY THUONG KIET</v>
          </cell>
          <cell r="R20" t="str">
            <v xml:space="preserve"> </v>
          </cell>
          <cell r="S20" t="str">
            <v>BUON ME THUOT</v>
          </cell>
          <cell r="T20" t="str">
            <v>DAK LAK</v>
          </cell>
          <cell r="V20" t="str">
            <v>SOUTH EAST</v>
          </cell>
          <cell r="W20" t="str">
            <v>DAK LAK</v>
          </cell>
          <cell r="X20" t="str">
            <v>MT</v>
          </cell>
          <cell r="Y20" t="str">
            <v>SieuThi-Lon/Supermarket</v>
          </cell>
          <cell r="Z20" t="str">
            <v>VINMART</v>
          </cell>
        </row>
        <row r="21">
          <cell r="L21">
            <v>5339277</v>
          </cell>
          <cell r="M21" t="str">
            <v>4195_VM+ BDG 524C/12 KHU C</v>
          </cell>
          <cell r="N21" t="str">
            <v>VM+ BDG 524C/12 KHU C</v>
          </cell>
          <cell r="O21" t="str">
            <v>SO 524C/12</v>
          </cell>
          <cell r="P21" t="str">
            <v>KHU C ( SO 22-24 ), KP TAN PHU 1</v>
          </cell>
          <cell r="Q21" t="str">
            <v>LE HONG PHONG</v>
          </cell>
          <cell r="R21" t="str">
            <v>TAN BINH</v>
          </cell>
          <cell r="S21" t="str">
            <v>DI AN</v>
          </cell>
          <cell r="T21" t="str">
            <v>BINH DUONG</v>
          </cell>
          <cell r="V21" t="str">
            <v>SOUTH EAST</v>
          </cell>
          <cell r="W21" t="str">
            <v>BINH DUONG</v>
          </cell>
          <cell r="X21" t="str">
            <v>CVS</v>
          </cell>
          <cell r="Y21" t="str">
            <v>Chained CVS</v>
          </cell>
          <cell r="Z21" t="str">
            <v>VIN+</v>
          </cell>
        </row>
        <row r="22">
          <cell r="L22">
            <v>5134997</v>
          </cell>
          <cell r="M22" t="str">
            <v>4743_VM+ DLK 44 NGUYEN DINH CHIEU</v>
          </cell>
          <cell r="N22" t="str">
            <v>VM+ DLK 44 NGUYEN DINH CHIEU</v>
          </cell>
          <cell r="O22" t="str">
            <v>SO 44-46</v>
          </cell>
          <cell r="P22" t="str">
            <v xml:space="preserve"> </v>
          </cell>
          <cell r="Q22" t="str">
            <v>NGUYEN DINH CHIEU</v>
          </cell>
          <cell r="R22" t="str">
            <v>TAN LOI</v>
          </cell>
          <cell r="S22" t="str">
            <v>BUON MA THUOT</v>
          </cell>
          <cell r="T22" t="str">
            <v>DAK LAK</v>
          </cell>
          <cell r="V22" t="str">
            <v>SOUTH EAST</v>
          </cell>
          <cell r="W22" t="str">
            <v>DAK LAK</v>
          </cell>
          <cell r="X22" t="str">
            <v>CVS</v>
          </cell>
          <cell r="Y22" t="str">
            <v>Chained CVS</v>
          </cell>
          <cell r="Z22" t="str">
            <v>VIN+</v>
          </cell>
        </row>
        <row r="23">
          <cell r="L23">
            <v>5298925</v>
          </cell>
          <cell r="M23" t="str">
            <v>2A74-WM+ KHA 11 PHONG CHAU</v>
          </cell>
          <cell r="N23" t="str">
            <v>2A74-WM+ KHA 11 PHONG CHAU</v>
          </cell>
          <cell r="O23">
            <v>11</v>
          </cell>
          <cell r="P23" t="str">
            <v xml:space="preserve"> </v>
          </cell>
          <cell r="Q23" t="str">
            <v>PHONG CHAU</v>
          </cell>
          <cell r="R23" t="str">
            <v>PHUOC HAI</v>
          </cell>
          <cell r="S23" t="str">
            <v>NHA TRANG</v>
          </cell>
          <cell r="T23" t="str">
            <v>KHANH HOA</v>
          </cell>
          <cell r="V23" t="str">
            <v>SOUTH EAST</v>
          </cell>
          <cell r="W23" t="str">
            <v>KHANH HOA</v>
          </cell>
          <cell r="X23" t="str">
            <v>CVS</v>
          </cell>
          <cell r="Y23" t="str">
            <v>Chained CVS</v>
          </cell>
          <cell r="Z23" t="str">
            <v>VIN+</v>
          </cell>
        </row>
        <row r="24">
          <cell r="L24">
            <v>5301070</v>
          </cell>
          <cell r="M24" t="str">
            <v>2AX2_WM+RURAL BDH 231-233 NGUYEN HUE</v>
          </cell>
          <cell r="N24" t="str">
            <v>2AX2-WM+ BDH 231-233 NGUYEN HUE</v>
          </cell>
          <cell r="O24" t="str">
            <v>231 - 233</v>
          </cell>
          <cell r="P24" t="str">
            <v xml:space="preserve"> </v>
          </cell>
          <cell r="Q24" t="str">
            <v>NGUYEN HUE</v>
          </cell>
          <cell r="R24" t="str">
            <v>VINH THANH</v>
          </cell>
          <cell r="S24" t="str">
            <v>VINH THANH</v>
          </cell>
          <cell r="T24" t="str">
            <v>BINH DINH</v>
          </cell>
          <cell r="V24" t="str">
            <v>CENTRAL</v>
          </cell>
          <cell r="W24" t="str">
            <v>BINH DINH</v>
          </cell>
          <cell r="X24" t="str">
            <v>CVS</v>
          </cell>
          <cell r="Y24" t="str">
            <v>Chained CVS</v>
          </cell>
          <cell r="Z24" t="str">
            <v>WIN+ RURAL</v>
          </cell>
        </row>
        <row r="25">
          <cell r="L25">
            <v>5298949</v>
          </cell>
          <cell r="M25" t="str">
            <v>2A85-WM+ BDG 245 TRUONG DINH</v>
          </cell>
          <cell r="N25" t="str">
            <v>2A85-WM+ BDG 245 TRUONG DINH</v>
          </cell>
          <cell r="O25">
            <v>245</v>
          </cell>
          <cell r="P25" t="str">
            <v xml:space="preserve"> </v>
          </cell>
          <cell r="Q25" t="str">
            <v>TRUONG DINH</v>
          </cell>
          <cell r="R25" t="str">
            <v>HIEP THANH</v>
          </cell>
          <cell r="S25" t="str">
            <v>THU DAU MOT</v>
          </cell>
          <cell r="T25" t="str">
            <v>BINH DUONG</v>
          </cell>
          <cell r="V25" t="str">
            <v>SOUTH EAST</v>
          </cell>
          <cell r="W25" t="str">
            <v>BINH DUONG</v>
          </cell>
          <cell r="X25" t="str">
            <v>CVS</v>
          </cell>
          <cell r="Y25" t="str">
            <v>Chained CVS</v>
          </cell>
          <cell r="Z25" t="str">
            <v>VIN+</v>
          </cell>
        </row>
        <row r="26">
          <cell r="L26">
            <v>5298949</v>
          </cell>
          <cell r="M26" t="str">
            <v>2A85-WM+ BDG 245 TRUONG DINH</v>
          </cell>
          <cell r="N26" t="str">
            <v>2A85-WM+ BDG 245 TRUONG DINH</v>
          </cell>
          <cell r="O26">
            <v>245</v>
          </cell>
          <cell r="P26" t="str">
            <v xml:space="preserve"> </v>
          </cell>
          <cell r="Q26" t="str">
            <v>TRUONG DINH</v>
          </cell>
          <cell r="R26" t="str">
            <v>HIEP THANH</v>
          </cell>
          <cell r="S26" t="str">
            <v>THU DAU MOT</v>
          </cell>
          <cell r="T26" t="str">
            <v>BINH DUONG</v>
          </cell>
          <cell r="V26" t="str">
            <v>SOUTH EAST</v>
          </cell>
          <cell r="W26" t="str">
            <v>BINH DUONG</v>
          </cell>
          <cell r="X26" t="str">
            <v>CVS</v>
          </cell>
          <cell r="Y26" t="str">
            <v>Chained CVS</v>
          </cell>
          <cell r="Z26" t="str">
            <v>VIN+</v>
          </cell>
        </row>
        <row r="27">
          <cell r="L27">
            <v>5295056</v>
          </cell>
          <cell r="M27" t="str">
            <v>WM+ BDG 65 THICH QUANG DUC</v>
          </cell>
          <cell r="N27" t="str">
            <v>WM+ BDG 65 Thích Quảng Đức</v>
          </cell>
          <cell r="O27">
            <v>65</v>
          </cell>
          <cell r="P27" t="str">
            <v xml:space="preserve"> </v>
          </cell>
          <cell r="Q27" t="str">
            <v>THICH QUANG DUC</v>
          </cell>
          <cell r="R27" t="str">
            <v>PHU THO</v>
          </cell>
          <cell r="S27" t="str">
            <v>THU DAU MOT</v>
          </cell>
          <cell r="T27" t="str">
            <v>BINH DUONG</v>
          </cell>
          <cell r="V27" t="str">
            <v>SOUTH EAST</v>
          </cell>
          <cell r="W27" t="str">
            <v>BINH DUONG</v>
          </cell>
          <cell r="X27" t="str">
            <v>CVS</v>
          </cell>
          <cell r="Y27" t="str">
            <v>Chained CVS</v>
          </cell>
          <cell r="Z27" t="str">
            <v>VIN+</v>
          </cell>
        </row>
        <row r="28">
          <cell r="L28">
            <v>5334874</v>
          </cell>
          <cell r="M28" t="str">
            <v>3590_WM+LIFE DNI 18/30A TO 24</v>
          </cell>
          <cell r="N28" t="str">
            <v>VM+ DNI 18/30A TO 24</v>
          </cell>
          <cell r="O28" t="str">
            <v>18/30A</v>
          </cell>
          <cell r="P28" t="str">
            <v>TO 24</v>
          </cell>
          <cell r="Q28" t="str">
            <v xml:space="preserve"> </v>
          </cell>
          <cell r="R28" t="str">
            <v>TRANG DAI</v>
          </cell>
          <cell r="S28" t="str">
            <v>BIEN HOA</v>
          </cell>
          <cell r="T28" t="str">
            <v>DONG NAI</v>
          </cell>
          <cell r="V28" t="str">
            <v>SOUTH EAST</v>
          </cell>
          <cell r="W28" t="str">
            <v>DONG NAI</v>
          </cell>
          <cell r="X28" t="str">
            <v>CVS</v>
          </cell>
          <cell r="Y28" t="str">
            <v>Chained CVS</v>
          </cell>
          <cell r="Z28" t="str">
            <v>VIN+</v>
          </cell>
        </row>
        <row r="29">
          <cell r="L29">
            <v>5138872</v>
          </cell>
          <cell r="M29" t="str">
            <v>5241_VM+ DNI SO 8F2-9F2 DUONG N4</v>
          </cell>
          <cell r="N29" t="str">
            <v>VM+ DNI SO 8F2-9F2 DUONG N4</v>
          </cell>
          <cell r="O29" t="str">
            <v>SO 8F2-9F2</v>
          </cell>
          <cell r="P29" t="str">
            <v xml:space="preserve"> </v>
          </cell>
          <cell r="Q29" t="str">
            <v>DUONG N4</v>
          </cell>
          <cell r="R29" t="str">
            <v>BUU LONG</v>
          </cell>
          <cell r="S29" t="str">
            <v>BIEN HOA</v>
          </cell>
          <cell r="T29" t="str">
            <v>DONG NAI</v>
          </cell>
          <cell r="V29" t="str">
            <v>SOUTH EAST</v>
          </cell>
          <cell r="W29" t="str">
            <v>DONG NAI</v>
          </cell>
          <cell r="X29" t="str">
            <v>CVS</v>
          </cell>
          <cell r="Y29" t="str">
            <v>Chained CVS</v>
          </cell>
          <cell r="Z29" t="str">
            <v>VIN+</v>
          </cell>
        </row>
        <row r="30">
          <cell r="L30">
            <v>5294147</v>
          </cell>
          <cell r="M30" t="str">
            <v>6514_WM+ KHA 12D VO THI SAU</v>
          </cell>
          <cell r="N30" t="str">
            <v>WM+ KHA 12D Võ Thị Sáu</v>
          </cell>
          <cell r="O30" t="str">
            <v>12D</v>
          </cell>
          <cell r="P30" t="str">
            <v xml:space="preserve"> </v>
          </cell>
          <cell r="Q30" t="str">
            <v>VO THI SAU</v>
          </cell>
          <cell r="R30" t="str">
            <v>PHUOC LONG</v>
          </cell>
          <cell r="S30" t="str">
            <v>NHA TRANG</v>
          </cell>
          <cell r="T30" t="str">
            <v>KHANH HOA</v>
          </cell>
          <cell r="V30" t="str">
            <v>SOUTH EAST</v>
          </cell>
          <cell r="W30" t="str">
            <v>KHANH HOA</v>
          </cell>
          <cell r="X30" t="str">
            <v>CVS</v>
          </cell>
          <cell r="Y30" t="str">
            <v>Chained CVS</v>
          </cell>
          <cell r="Z30" t="str">
            <v>VIN+</v>
          </cell>
        </row>
        <row r="31">
          <cell r="L31">
            <v>5271326</v>
          </cell>
          <cell r="M31" t="str">
            <v>5357_VM+ NTN 160-162 THONG NHAT</v>
          </cell>
          <cell r="N31" t="str">
            <v>VM+ NTN SO 160-162 THONG NHAT</v>
          </cell>
          <cell r="O31" t="str">
            <v>SO 160-162</v>
          </cell>
          <cell r="P31" t="str">
            <v xml:space="preserve"> </v>
          </cell>
          <cell r="Q31" t="str">
            <v>THONG NHAT</v>
          </cell>
          <cell r="R31" t="str">
            <v>PHU HA</v>
          </cell>
          <cell r="S31" t="str">
            <v>PHAN RANG</v>
          </cell>
          <cell r="T31" t="str">
            <v>NINH THUAN</v>
          </cell>
          <cell r="V31" t="str">
            <v>SOUTH EAST</v>
          </cell>
          <cell r="W31" t="str">
            <v>NINH THUAN</v>
          </cell>
          <cell r="X31" t="str">
            <v>CVS</v>
          </cell>
          <cell r="Y31" t="str">
            <v>Chained CVS</v>
          </cell>
          <cell r="Z31" t="str">
            <v>VIN+</v>
          </cell>
        </row>
        <row r="32">
          <cell r="L32">
            <v>5295544</v>
          </cell>
          <cell r="M32" t="str">
            <v>WM+ DNI 301 BAC SON</v>
          </cell>
          <cell r="N32" t="str">
            <v>WM+ DNI 301 Bắc Sơn</v>
          </cell>
          <cell r="O32">
            <v>301</v>
          </cell>
          <cell r="P32" t="str">
            <v xml:space="preserve"> </v>
          </cell>
          <cell r="Q32" t="str">
            <v>BAC SON- LONG THANH</v>
          </cell>
          <cell r="R32" t="str">
            <v>BAC SON</v>
          </cell>
          <cell r="S32" t="str">
            <v>TRANG BOM</v>
          </cell>
          <cell r="T32" t="str">
            <v>DONG NAI</v>
          </cell>
          <cell r="V32" t="str">
            <v>SOUTH EAST</v>
          </cell>
          <cell r="W32" t="str">
            <v>DONG NAI</v>
          </cell>
          <cell r="X32" t="str">
            <v>CVS</v>
          </cell>
          <cell r="Y32" t="str">
            <v>Chained CVS</v>
          </cell>
          <cell r="Z32" t="str">
            <v>VIN+</v>
          </cell>
        </row>
        <row r="33">
          <cell r="L33">
            <v>5281219</v>
          </cell>
          <cell r="M33" t="str">
            <v>BHX_HCM_CCH - KHO DC TAN PHU TRUNG</v>
          </cell>
          <cell r="N33" t="str">
            <v>BHX_HCM_CCH - Kho DC Tân Phú Trung</v>
          </cell>
          <cell r="O33" t="str">
            <v>LO D2</v>
          </cell>
          <cell r="P33" t="str">
            <v>KCN TAN PHU TRUNG</v>
          </cell>
          <cell r="Q33" t="str">
            <v xml:space="preserve"> </v>
          </cell>
          <cell r="R33" t="str">
            <v>TAN PHU TRUNG</v>
          </cell>
          <cell r="S33" t="str">
            <v>CU CHI</v>
          </cell>
          <cell r="T33" t="str">
            <v>TP HCM</v>
          </cell>
          <cell r="V33" t="str">
            <v>TP HCM</v>
          </cell>
          <cell r="W33" t="str">
            <v>HUYEN CU CHI</v>
          </cell>
          <cell r="X33" t="str">
            <v>MT</v>
          </cell>
          <cell r="Y33" t="str">
            <v>SieuThi-Lon/Supermarket</v>
          </cell>
          <cell r="Z33" t="str">
            <v>BACH HOA XANH</v>
          </cell>
        </row>
        <row r="34">
          <cell r="L34">
            <v>5290622</v>
          </cell>
          <cell r="M34" t="str">
            <v>6151_VM+  1062 TINH LO 768</v>
          </cell>
          <cell r="N34" t="str">
            <v>WM+ DNI 1062 Tỉnh lộ 768</v>
          </cell>
          <cell r="O34">
            <v>1062</v>
          </cell>
          <cell r="P34" t="str">
            <v xml:space="preserve"> </v>
          </cell>
          <cell r="Q34" t="str">
            <v>TINH LO 768</v>
          </cell>
          <cell r="R34" t="str">
            <v>THANH PHU</v>
          </cell>
          <cell r="S34" t="str">
            <v>VINH CUU</v>
          </cell>
          <cell r="T34" t="str">
            <v>DONG NAI</v>
          </cell>
          <cell r="V34" t="str">
            <v>SOUTH EAST</v>
          </cell>
          <cell r="W34" t="str">
            <v>DONG NAI</v>
          </cell>
          <cell r="X34" t="str">
            <v>CVS</v>
          </cell>
          <cell r="Y34" t="str">
            <v>Chained CVS</v>
          </cell>
          <cell r="Z34" t="str">
            <v>VIN+</v>
          </cell>
        </row>
        <row r="35">
          <cell r="L35">
            <v>5130074</v>
          </cell>
          <cell r="M35" t="str">
            <v>3847_WM+ RURAL BDG THUA 448-449THUAN GIAO</v>
          </cell>
          <cell r="N35" t="str">
            <v>WM+ BDG THUA 448-449THUAN GIAO</v>
          </cell>
          <cell r="O35" t="str">
            <v xml:space="preserve"> </v>
          </cell>
          <cell r="P35" t="str">
            <v>THUA 448-449</v>
          </cell>
          <cell r="Q35" t="str">
            <v xml:space="preserve"> </v>
          </cell>
          <cell r="R35" t="str">
            <v xml:space="preserve"> </v>
          </cell>
          <cell r="S35" t="str">
            <v>THUAN GIAO</v>
          </cell>
          <cell r="T35" t="str">
            <v>BINH DUONG</v>
          </cell>
          <cell r="V35" t="str">
            <v>SOUTH EAST</v>
          </cell>
          <cell r="W35" t="str">
            <v>BINH DUONG</v>
          </cell>
          <cell r="X35" t="str">
            <v>CVS</v>
          </cell>
          <cell r="Y35" t="str">
            <v>Chained CVS</v>
          </cell>
          <cell r="Z35" t="str">
            <v>WIN+ RURAL</v>
          </cell>
        </row>
        <row r="36">
          <cell r="L36">
            <v>5294697</v>
          </cell>
          <cell r="M36" t="str">
            <v>6657_WM+ LDG 32 THONG NHAT</v>
          </cell>
          <cell r="N36" t="str">
            <v>WM+ LDG 32 Thống Nhất</v>
          </cell>
          <cell r="O36">
            <v>32</v>
          </cell>
          <cell r="P36" t="str">
            <v xml:space="preserve"> </v>
          </cell>
          <cell r="Q36" t="str">
            <v>THONG NHAT</v>
          </cell>
          <cell r="R36" t="str">
            <v>LIEN NGHIA</v>
          </cell>
          <cell r="S36" t="str">
            <v>DUC TRONG</v>
          </cell>
          <cell r="T36" t="str">
            <v>LAM DONG</v>
          </cell>
          <cell r="V36" t="str">
            <v>SOUTH EAST</v>
          </cell>
          <cell r="W36" t="str">
            <v>LAM DONG</v>
          </cell>
          <cell r="X36" t="str">
            <v>CVS</v>
          </cell>
          <cell r="Y36" t="str">
            <v>Chained CVS</v>
          </cell>
          <cell r="Z36" t="str">
            <v>VIN+</v>
          </cell>
        </row>
        <row r="37">
          <cell r="L37">
            <v>4813187</v>
          </cell>
          <cell r="M37" t="str">
            <v>BEE MART AN LAC</v>
          </cell>
          <cell r="N37" t="str">
            <v xml:space="preserve"> </v>
          </cell>
          <cell r="O37">
            <v>223</v>
          </cell>
          <cell r="P37" t="str">
            <v>ALC-G-01, C/C LE THANH AN LAC, KP2</v>
          </cell>
          <cell r="Q37" t="str">
            <v>LE TAN BE</v>
          </cell>
          <cell r="R37" t="str">
            <v>AN LAC</v>
          </cell>
          <cell r="S37" t="str">
            <v>BINH TAN</v>
          </cell>
          <cell r="T37" t="str">
            <v>TP HCM</v>
          </cell>
          <cell r="V37" t="str">
            <v>TP HCM</v>
          </cell>
          <cell r="W37" t="str">
            <v>QUAN BINH TAN</v>
          </cell>
          <cell r="X37" t="str">
            <v>CVS</v>
          </cell>
          <cell r="Y37" t="str">
            <v>Chained CVS</v>
          </cell>
          <cell r="Z37" t="str">
            <v>ST BEE MART</v>
          </cell>
        </row>
        <row r="38">
          <cell r="L38">
            <v>4810917</v>
          </cell>
          <cell r="M38" t="str">
            <v>BEE MART - LE THANH</v>
          </cell>
          <cell r="N38" t="str">
            <v xml:space="preserve"> </v>
          </cell>
          <cell r="O38" t="str">
            <v>117/80</v>
          </cell>
          <cell r="P38" t="str">
            <v>TTC-01-01 CC LE THANH TAN TAO</v>
          </cell>
          <cell r="Q38" t="str">
            <v>HO VAN LONG</v>
          </cell>
          <cell r="R38" t="str">
            <v>TAN TAO</v>
          </cell>
          <cell r="S38" t="str">
            <v>BINH TAN</v>
          </cell>
          <cell r="T38" t="str">
            <v>TP HCM</v>
          </cell>
          <cell r="V38" t="str">
            <v>TP HCM</v>
          </cell>
          <cell r="W38" t="str">
            <v>QUAN BINH TAN</v>
          </cell>
          <cell r="X38" t="str">
            <v>CVS</v>
          </cell>
          <cell r="Y38" t="str">
            <v>Chained CVS</v>
          </cell>
          <cell r="Z38" t="str">
            <v>ST BEE MART</v>
          </cell>
        </row>
        <row r="39">
          <cell r="L39">
            <v>5300268</v>
          </cell>
          <cell r="M39" t="str">
            <v>2AN6-WM+RURAL BDH 488 QUANG TRUNG</v>
          </cell>
          <cell r="N39" t="str">
            <v>2AN6-WM+ BDH 488 QUANG TRUNG</v>
          </cell>
          <cell r="O39" t="str">
            <v>SO 488</v>
          </cell>
          <cell r="P39" t="str">
            <v xml:space="preserve"> </v>
          </cell>
          <cell r="Q39" t="str">
            <v>QUANG TRUNG</v>
          </cell>
          <cell r="R39" t="str">
            <v>TAM QUAN</v>
          </cell>
          <cell r="S39" t="str">
            <v>HOAI NHON</v>
          </cell>
          <cell r="T39" t="str">
            <v>BINH DINH</v>
          </cell>
          <cell r="V39" t="str">
            <v>CENTRAL</v>
          </cell>
          <cell r="W39" t="str">
            <v>BINH DINH</v>
          </cell>
          <cell r="X39" t="str">
            <v>CVS</v>
          </cell>
          <cell r="Y39" t="str">
            <v>Chained CVS</v>
          </cell>
          <cell r="Z39" t="str">
            <v>WIN+ RURAL</v>
          </cell>
        </row>
        <row r="40">
          <cell r="L40">
            <v>5130074</v>
          </cell>
          <cell r="M40" t="str">
            <v>3847_WM+ RURAL BDG THUA 448-449THUAN GIAO</v>
          </cell>
          <cell r="N40" t="str">
            <v>WM+ BDG THUA 448-449THUAN GIAO</v>
          </cell>
          <cell r="O40" t="str">
            <v xml:space="preserve"> </v>
          </cell>
          <cell r="P40" t="str">
            <v>THUA 448-449</v>
          </cell>
          <cell r="Q40" t="str">
            <v xml:space="preserve"> </v>
          </cell>
          <cell r="R40" t="str">
            <v xml:space="preserve"> </v>
          </cell>
          <cell r="S40" t="str">
            <v>THUAN GIAO</v>
          </cell>
          <cell r="T40" t="str">
            <v>BINH DUONG</v>
          </cell>
          <cell r="V40" t="str">
            <v>SOUTH EAST</v>
          </cell>
          <cell r="W40" t="str">
            <v>BINH DUONG</v>
          </cell>
          <cell r="X40" t="str">
            <v>CVS</v>
          </cell>
          <cell r="Y40" t="str">
            <v>Chained CVS</v>
          </cell>
          <cell r="Z40" t="str">
            <v>WIN+ RURAL</v>
          </cell>
        </row>
        <row r="41">
          <cell r="L41">
            <v>5281219</v>
          </cell>
          <cell r="M41" t="str">
            <v>BHX_HCM_CCH - KHO DC TAN PHU TRUNG</v>
          </cell>
          <cell r="N41" t="str">
            <v>BHX_HCM_CCH - Kho DC Tân Phú Trung</v>
          </cell>
          <cell r="O41" t="str">
            <v>LO D2</v>
          </cell>
          <cell r="P41" t="str">
            <v>KCN TAN PHU TRUNG</v>
          </cell>
          <cell r="Q41" t="str">
            <v xml:space="preserve"> </v>
          </cell>
          <cell r="R41" t="str">
            <v>TAN PHU TRUNG</v>
          </cell>
          <cell r="S41" t="str">
            <v>CU CHI</v>
          </cell>
          <cell r="T41" t="str">
            <v>TP HCM</v>
          </cell>
          <cell r="V41" t="str">
            <v>TP HCM</v>
          </cell>
          <cell r="W41" t="str">
            <v>HUYEN CU CHI</v>
          </cell>
          <cell r="X41" t="str">
            <v>MT</v>
          </cell>
          <cell r="Y41" t="str">
            <v>SieuThi-Lon/Supermarket</v>
          </cell>
          <cell r="Z41" t="str">
            <v>BACH HOA XANH</v>
          </cell>
        </row>
        <row r="42">
          <cell r="L42">
            <v>5160286</v>
          </cell>
          <cell r="M42" t="str">
            <v>BHX_HCM-KHO DC VINH LOC 3</v>
          </cell>
          <cell r="N42" t="str">
            <v>1522 - BHX_HCM_BTA - Kho DC Vĩnh Lộc</v>
          </cell>
          <cell r="O42" t="str">
            <v>LO A 65/II</v>
          </cell>
          <cell r="P42" t="str">
            <v>KCN VINH LOC</v>
          </cell>
          <cell r="Q42" t="str">
            <v>DUONG SO 4</v>
          </cell>
          <cell r="R42" t="str">
            <v>BINH HUNG HOA</v>
          </cell>
          <cell r="S42" t="str">
            <v>BINH TAN</v>
          </cell>
          <cell r="T42" t="str">
            <v>TP HCM</v>
          </cell>
          <cell r="V42" t="str">
            <v>TP HCM</v>
          </cell>
          <cell r="W42" t="str">
            <v>QUAN BINH TAN</v>
          </cell>
          <cell r="X42" t="str">
            <v>MT</v>
          </cell>
          <cell r="Y42" t="str">
            <v>SieuThi-Lon/Supermarket</v>
          </cell>
          <cell r="Z42" t="str">
            <v>BACH HOA XANH</v>
          </cell>
        </row>
        <row r="43">
          <cell r="L43">
            <v>5271409</v>
          </cell>
          <cell r="M43" t="str">
            <v>VM+ BTN SO 226 TRAN HUNG DAO</v>
          </cell>
          <cell r="N43" t="str">
            <v>VM+ BTN SO 226 TRAN HUNG DAO</v>
          </cell>
          <cell r="O43" t="str">
            <v>SO 226</v>
          </cell>
          <cell r="P43" t="str">
            <v xml:space="preserve"> </v>
          </cell>
          <cell r="Q43" t="str">
            <v>TRAN HUNG DAO</v>
          </cell>
          <cell r="R43" t="str">
            <v>PHU THUY</v>
          </cell>
          <cell r="S43" t="str">
            <v>PHAN THIET</v>
          </cell>
          <cell r="T43" t="str">
            <v>BINH THUAN</v>
          </cell>
          <cell r="V43" t="str">
            <v>SOUTH EAST</v>
          </cell>
          <cell r="W43" t="str">
            <v>BINH THUAN</v>
          </cell>
          <cell r="X43" t="str">
            <v>CVS</v>
          </cell>
          <cell r="Y43" t="str">
            <v>Chained CVS</v>
          </cell>
          <cell r="Z43" t="str">
            <v>VIN+</v>
          </cell>
        </row>
        <row r="44">
          <cell r="L44">
            <v>5332731</v>
          </cell>
          <cell r="M44" t="str">
            <v>3357_WM+ RURAL BDG 103/1 KP 1A</v>
          </cell>
          <cell r="N44" t="str">
            <v>VM+ BDG 103/1 KP 1A</v>
          </cell>
          <cell r="O44" t="str">
            <v>103/1</v>
          </cell>
          <cell r="P44" t="str">
            <v>KP 1A</v>
          </cell>
          <cell r="Q44" t="str">
            <v xml:space="preserve"> </v>
          </cell>
          <cell r="R44" t="str">
            <v>AN PHU</v>
          </cell>
          <cell r="S44" t="str">
            <v>THUAN AN</v>
          </cell>
          <cell r="T44" t="str">
            <v>BINH DUONG</v>
          </cell>
          <cell r="V44" t="str">
            <v>SOUTH EAST</v>
          </cell>
          <cell r="W44" t="str">
            <v>BINH DUONG</v>
          </cell>
          <cell r="X44" t="str">
            <v>CVS</v>
          </cell>
          <cell r="Y44" t="str">
            <v>Chained CVS</v>
          </cell>
          <cell r="Z44" t="str">
            <v>WIN+ RURAL</v>
          </cell>
        </row>
        <row r="45">
          <cell r="L45">
            <v>5281219</v>
          </cell>
          <cell r="M45" t="str">
            <v>BHX_HCM_CCH - KHO DC TAN PHU TRUNG</v>
          </cell>
          <cell r="N45" t="str">
            <v>BHX_HCM_CCH - Kho DC Tân Phú Trung</v>
          </cell>
          <cell r="O45" t="str">
            <v>LO D2</v>
          </cell>
          <cell r="P45" t="str">
            <v>KCN TAN PHU TRUNG</v>
          </cell>
          <cell r="Q45" t="str">
            <v xml:space="preserve"> </v>
          </cell>
          <cell r="R45" t="str">
            <v>TAN PHU TRUNG</v>
          </cell>
          <cell r="S45" t="str">
            <v>CU CHI</v>
          </cell>
          <cell r="T45" t="str">
            <v>TP HCM</v>
          </cell>
          <cell r="V45" t="str">
            <v>TP HCM</v>
          </cell>
          <cell r="W45" t="str">
            <v>HUYEN CU CHI</v>
          </cell>
          <cell r="X45" t="str">
            <v>MT</v>
          </cell>
          <cell r="Y45" t="str">
            <v>SieuThi-Lon/Supermarket</v>
          </cell>
          <cell r="Z45" t="str">
            <v>BACH HOA XANH</v>
          </cell>
        </row>
        <row r="46">
          <cell r="L46">
            <v>4813187</v>
          </cell>
          <cell r="M46" t="str">
            <v>BEE MART AN LAC</v>
          </cell>
          <cell r="N46" t="str">
            <v xml:space="preserve"> </v>
          </cell>
          <cell r="O46">
            <v>223</v>
          </cell>
          <cell r="P46" t="str">
            <v>ALC-G-01, C/C LE THANH AN LAC, KP2</v>
          </cell>
          <cell r="Q46" t="str">
            <v>LE TAN BE</v>
          </cell>
          <cell r="R46" t="str">
            <v>AN LAC</v>
          </cell>
          <cell r="S46" t="str">
            <v>BINH TAN</v>
          </cell>
          <cell r="T46" t="str">
            <v>TP HCM</v>
          </cell>
          <cell r="V46" t="str">
            <v>TP HCM</v>
          </cell>
          <cell r="W46" t="str">
            <v>QUAN BINH TAN</v>
          </cell>
          <cell r="X46" t="str">
            <v>CVS</v>
          </cell>
          <cell r="Y46" t="str">
            <v>Chained CVS</v>
          </cell>
          <cell r="Z46" t="str">
            <v>ST BEE MART</v>
          </cell>
        </row>
        <row r="47">
          <cell r="L47">
            <v>5270545</v>
          </cell>
          <cell r="M47" t="str">
            <v>5404_VM+ LDG SO 83 PHAN DINH PHUNG</v>
          </cell>
          <cell r="N47" t="str">
            <v>VM+ LDG SO 83 PHAN DINH PHUNG</v>
          </cell>
          <cell r="O47" t="str">
            <v>SO 83</v>
          </cell>
          <cell r="P47" t="str">
            <v xml:space="preserve"> </v>
          </cell>
          <cell r="Q47" t="str">
            <v>PHAN DINH PHUNG</v>
          </cell>
          <cell r="R47" t="str">
            <v>P1</v>
          </cell>
          <cell r="S47" t="str">
            <v>DA LAT</v>
          </cell>
          <cell r="T47" t="str">
            <v>LAM DONG</v>
          </cell>
          <cell r="V47" t="str">
            <v>SOUTH EAST</v>
          </cell>
          <cell r="W47" t="str">
            <v>LAM DONG</v>
          </cell>
          <cell r="X47" t="str">
            <v>CVS</v>
          </cell>
          <cell r="Y47" t="str">
            <v>Chained CVS</v>
          </cell>
          <cell r="Z47" t="str">
            <v>VIN+</v>
          </cell>
        </row>
        <row r="48">
          <cell r="L48">
            <v>5134724</v>
          </cell>
          <cell r="M48" t="str">
            <v>4687_VM+ BTN 44-46 PHAM NGOC THACH</v>
          </cell>
          <cell r="N48" t="str">
            <v>VM+ BTN 44-46 PHAM NGOC THACH</v>
          </cell>
          <cell r="O48" t="str">
            <v>SO 44-46</v>
          </cell>
          <cell r="P48" t="str">
            <v xml:space="preserve"> </v>
          </cell>
          <cell r="Q48" t="str">
            <v>PHAM NGOC THACH</v>
          </cell>
          <cell r="R48" t="str">
            <v>PHU TRINH</v>
          </cell>
          <cell r="S48" t="str">
            <v>PHAN THIET</v>
          </cell>
          <cell r="T48" t="str">
            <v>BINH THUAN</v>
          </cell>
          <cell r="V48" t="str">
            <v>SOUTH EAST</v>
          </cell>
          <cell r="W48" t="str">
            <v>BINH THUAN</v>
          </cell>
          <cell r="X48" t="str">
            <v>CVS</v>
          </cell>
          <cell r="Y48" t="str">
            <v>Chained CVS</v>
          </cell>
          <cell r="Z48" t="str">
            <v>VIN+</v>
          </cell>
        </row>
        <row r="49">
          <cell r="L49">
            <v>5299083</v>
          </cell>
          <cell r="M49" t="str">
            <v>2AA1-WM+ RURAL GLI 160 HUNG VUONG</v>
          </cell>
          <cell r="N49" t="str">
            <v>2AA1-WM+ GLI 160 HUNG VUONG</v>
          </cell>
          <cell r="O49">
            <v>160</v>
          </cell>
          <cell r="P49" t="str">
            <v xml:space="preserve"> </v>
          </cell>
          <cell r="Q49" t="str">
            <v>HUNG VUONG</v>
          </cell>
          <cell r="R49" t="str">
            <v>CHU PRONG</v>
          </cell>
          <cell r="S49" t="str">
            <v>CHU PRONG</v>
          </cell>
          <cell r="T49" t="str">
            <v>GIA LAI</v>
          </cell>
          <cell r="V49" t="str">
            <v>CENTRAL</v>
          </cell>
          <cell r="W49" t="str">
            <v>GIA LAI</v>
          </cell>
          <cell r="X49" t="str">
            <v>CVS</v>
          </cell>
          <cell r="Y49" t="str">
            <v>Chained CVS</v>
          </cell>
          <cell r="Z49" t="str">
            <v>WIN+ RURAL</v>
          </cell>
        </row>
        <row r="50">
          <cell r="L50">
            <v>5270486</v>
          </cell>
          <cell r="M50" t="str">
            <v>VM+ LDG SO D03 ME LINH</v>
          </cell>
          <cell r="N50" t="str">
            <v>VM+ LDG SO D03 ME LINH</v>
          </cell>
          <cell r="O50" t="str">
            <v>SO D03</v>
          </cell>
          <cell r="P50" t="str">
            <v xml:space="preserve"> </v>
          </cell>
          <cell r="Q50" t="str">
            <v>ME LINH</v>
          </cell>
          <cell r="R50" t="str">
            <v>P9</v>
          </cell>
          <cell r="S50" t="str">
            <v>DA LAT</v>
          </cell>
          <cell r="T50" t="str">
            <v>LAM DONG</v>
          </cell>
          <cell r="V50" t="str">
            <v>SOUTH EAST</v>
          </cell>
          <cell r="W50" t="str">
            <v>LAM DONG</v>
          </cell>
          <cell r="X50" t="str">
            <v>CVS</v>
          </cell>
          <cell r="Y50" t="str">
            <v>Chained CVS</v>
          </cell>
          <cell r="Z50" t="str">
            <v>VIN+</v>
          </cell>
        </row>
        <row r="51">
          <cell r="L51">
            <v>5150777</v>
          </cell>
          <cell r="M51" t="str">
            <v>SATRAFOODS 177 DINH TIEN HOANG</v>
          </cell>
          <cell r="N51" t="str">
            <v>177-SATRAFOODS ĐINH TIÊN HOÀNG</v>
          </cell>
          <cell r="O51">
            <v>177</v>
          </cell>
          <cell r="P51" t="str">
            <v xml:space="preserve"> </v>
          </cell>
          <cell r="Q51" t="str">
            <v>DINH TIEN HOANG</v>
          </cell>
          <cell r="R51" t="str">
            <v>DA KAO</v>
          </cell>
          <cell r="S51" t="str">
            <v>Q1</v>
          </cell>
          <cell r="T51" t="str">
            <v>TP HCM</v>
          </cell>
          <cell r="V51" t="str">
            <v>TP HCM</v>
          </cell>
          <cell r="W51" t="str">
            <v>QUAN 1</v>
          </cell>
          <cell r="X51" t="str">
            <v>MT</v>
          </cell>
          <cell r="Y51" t="str">
            <v>SieuThi-Nho/Minimarket</v>
          </cell>
          <cell r="Z51" t="str">
            <v>SATRAFOOD</v>
          </cell>
        </row>
        <row r="52">
          <cell r="L52">
            <v>5294701</v>
          </cell>
          <cell r="M52" t="str">
            <v>6640_WM+ GLI 02 NO TRANG LONG</v>
          </cell>
          <cell r="N52" t="str">
            <v>WM+ GLI 02 Nơ Trang Long</v>
          </cell>
          <cell r="O52">
            <v>2</v>
          </cell>
          <cell r="P52" t="str">
            <v xml:space="preserve"> </v>
          </cell>
          <cell r="Q52" t="str">
            <v>NO TRANG LONG</v>
          </cell>
          <cell r="R52" t="str">
            <v>TRA BA</v>
          </cell>
          <cell r="S52" t="str">
            <v>PLEIKU</v>
          </cell>
          <cell r="T52" t="str">
            <v>GIA LAI</v>
          </cell>
          <cell r="V52" t="str">
            <v>CENTRAL</v>
          </cell>
          <cell r="W52" t="str">
            <v>GIA LAI</v>
          </cell>
          <cell r="X52" t="str">
            <v>CVS</v>
          </cell>
          <cell r="Y52" t="str">
            <v>Chained CVS</v>
          </cell>
          <cell r="Z52" t="str">
            <v>VIN+</v>
          </cell>
        </row>
        <row r="53">
          <cell r="L53">
            <v>5132418</v>
          </cell>
          <cell r="M53" t="str">
            <v>4346_WM+ KHA 21 NGUYEN DUC CANH</v>
          </cell>
          <cell r="N53" t="str">
            <v>WM+ KHA 21 NGUYEN DUC CANH</v>
          </cell>
          <cell r="O53" t="str">
            <v>SO 21</v>
          </cell>
          <cell r="P53" t="str">
            <v xml:space="preserve"> </v>
          </cell>
          <cell r="Q53" t="str">
            <v>NGUYEN DUC CANH</v>
          </cell>
          <cell r="R53" t="str">
            <v>PHUOC LONG</v>
          </cell>
          <cell r="S53" t="str">
            <v>NHA TRANG</v>
          </cell>
          <cell r="T53" t="str">
            <v>KHANH HOA</v>
          </cell>
          <cell r="V53" t="str">
            <v>SOUTH EAST</v>
          </cell>
          <cell r="W53" t="str">
            <v>KHANH HOA</v>
          </cell>
          <cell r="X53" t="str">
            <v>CVS</v>
          </cell>
          <cell r="Y53" t="str">
            <v>Chained CVS</v>
          </cell>
          <cell r="Z53" t="str">
            <v>VIN+</v>
          </cell>
        </row>
        <row r="54">
          <cell r="L54">
            <v>5294365</v>
          </cell>
          <cell r="M54" t="str">
            <v>6598_WM+ BDH 80 VU BAO</v>
          </cell>
          <cell r="N54" t="str">
            <v>WM+ BDH 80 VU BAO</v>
          </cell>
          <cell r="O54">
            <v>80</v>
          </cell>
          <cell r="P54" t="str">
            <v xml:space="preserve"> </v>
          </cell>
          <cell r="Q54" t="str">
            <v>VU BAO</v>
          </cell>
          <cell r="R54" t="str">
            <v>NGO MAY</v>
          </cell>
          <cell r="S54" t="str">
            <v>QUY NHON</v>
          </cell>
          <cell r="T54" t="str">
            <v>BINH DINH</v>
          </cell>
          <cell r="V54" t="str">
            <v>CENTRAL</v>
          </cell>
          <cell r="W54" t="str">
            <v>BINH DINH</v>
          </cell>
          <cell r="X54" t="str">
            <v>CVS</v>
          </cell>
          <cell r="Y54" t="str">
            <v>Chained CVS</v>
          </cell>
          <cell r="Z54" t="str">
            <v>VIN+</v>
          </cell>
        </row>
        <row r="55">
          <cell r="L55">
            <v>5134852</v>
          </cell>
          <cell r="M55" t="str">
            <v>4618_VM+ BTN 29B NGUYEN DINH CHIEU</v>
          </cell>
          <cell r="N55" t="str">
            <v>VM+ BTN 29B NGUYEN DINH CHIEU</v>
          </cell>
          <cell r="O55" t="str">
            <v>SO 29B</v>
          </cell>
          <cell r="P55" t="str">
            <v xml:space="preserve"> </v>
          </cell>
          <cell r="Q55" t="str">
            <v>NGUYEN DINH CHIEU</v>
          </cell>
          <cell r="R55" t="str">
            <v>HAM TIEN</v>
          </cell>
          <cell r="S55" t="str">
            <v>PHAN THIET</v>
          </cell>
          <cell r="T55" t="str">
            <v>BINH THUAN</v>
          </cell>
          <cell r="V55" t="str">
            <v>SOUTH EAST</v>
          </cell>
          <cell r="W55" t="str">
            <v>BINH THUAN</v>
          </cell>
          <cell r="X55" t="str">
            <v>CVS</v>
          </cell>
          <cell r="Y55" t="str">
            <v>Chained CVS</v>
          </cell>
          <cell r="Z55" t="str">
            <v>VIN+</v>
          </cell>
        </row>
        <row r="56">
          <cell r="L56">
            <v>5294860</v>
          </cell>
          <cell r="M56" t="str">
            <v>6679_WM+ DLK 72 Y MOAN ENUOIL</v>
          </cell>
          <cell r="N56" t="str">
            <v>WM+ DLK 72 Y MOAN ENUOIL</v>
          </cell>
          <cell r="O56" t="str">
            <v>72Y</v>
          </cell>
          <cell r="P56" t="str">
            <v xml:space="preserve"> </v>
          </cell>
          <cell r="Q56" t="str">
            <v>Y MOAN ENUOIL</v>
          </cell>
          <cell r="R56" t="str">
            <v>TAN LOI</v>
          </cell>
          <cell r="S56" t="str">
            <v>BUON MA THUOT</v>
          </cell>
          <cell r="T56" t="str">
            <v>DAK LAK</v>
          </cell>
          <cell r="V56" t="str">
            <v>SOUTH EAST</v>
          </cell>
          <cell r="W56" t="str">
            <v>DAK LAK</v>
          </cell>
          <cell r="X56" t="str">
            <v>CVS</v>
          </cell>
          <cell r="Y56" t="str">
            <v>Chained CVS</v>
          </cell>
          <cell r="Z56" t="str">
            <v>VIN+</v>
          </cell>
        </row>
        <row r="57">
          <cell r="L57">
            <v>5339004</v>
          </cell>
          <cell r="M57" t="str">
            <v>4075_VM+ KHA 69 TRUONG SA</v>
          </cell>
          <cell r="N57" t="str">
            <v>VM+ KHA 69 TRUONG SA</v>
          </cell>
          <cell r="O57" t="str">
            <v>SO 69</v>
          </cell>
          <cell r="P57" t="str">
            <v xml:space="preserve"> </v>
          </cell>
          <cell r="Q57" t="str">
            <v>TRUONG SA</v>
          </cell>
          <cell r="R57" t="str">
            <v>PHUOC LONG</v>
          </cell>
          <cell r="S57" t="str">
            <v>NHA TRANG</v>
          </cell>
          <cell r="T57" t="str">
            <v>KHANH HOA</v>
          </cell>
          <cell r="V57" t="str">
            <v>SOUTH EAST</v>
          </cell>
          <cell r="W57" t="str">
            <v>KHANH HOA</v>
          </cell>
          <cell r="X57" t="str">
            <v>CVS</v>
          </cell>
          <cell r="Y57" t="str">
            <v>Chained CVS</v>
          </cell>
          <cell r="Z57" t="str">
            <v>VIN+</v>
          </cell>
        </row>
        <row r="58">
          <cell r="L58">
            <v>5295544</v>
          </cell>
          <cell r="M58" t="str">
            <v>WM+ DNI 301 BAC SON</v>
          </cell>
          <cell r="N58" t="str">
            <v>WM+ DNI 301 Bắc Sơn</v>
          </cell>
          <cell r="O58">
            <v>301</v>
          </cell>
          <cell r="P58" t="str">
            <v xml:space="preserve"> </v>
          </cell>
          <cell r="Q58" t="str">
            <v>BAC SON- LONG THANH</v>
          </cell>
          <cell r="R58" t="str">
            <v>BAC SON</v>
          </cell>
          <cell r="S58" t="str">
            <v>TRANG BOM</v>
          </cell>
          <cell r="T58" t="str">
            <v>DONG NAI</v>
          </cell>
          <cell r="V58" t="str">
            <v>SOUTH EAST</v>
          </cell>
          <cell r="W58" t="str">
            <v>DONG NAI</v>
          </cell>
          <cell r="X58" t="str">
            <v>CVS</v>
          </cell>
          <cell r="Y58" t="str">
            <v>Chained CVS</v>
          </cell>
          <cell r="Z58" t="str">
            <v>VIN+</v>
          </cell>
        </row>
        <row r="59">
          <cell r="L59">
            <v>5278118</v>
          </cell>
          <cell r="M59" t="str">
            <v>5687_VM+ LDG 35 HOANG DIEU</v>
          </cell>
          <cell r="N59" t="str">
            <v>VM+ LDG 35 Hoàng Diệu</v>
          </cell>
          <cell r="O59" t="str">
            <v>35A+35B+35C</v>
          </cell>
          <cell r="P59" t="str">
            <v xml:space="preserve"> </v>
          </cell>
          <cell r="Q59" t="str">
            <v>HOANG DIEU</v>
          </cell>
          <cell r="R59" t="str">
            <v xml:space="preserve"> </v>
          </cell>
          <cell r="S59" t="str">
            <v>DA LAT</v>
          </cell>
          <cell r="T59" t="str">
            <v>LAM DONG</v>
          </cell>
          <cell r="V59" t="str">
            <v>SOUTH EAST</v>
          </cell>
          <cell r="W59" t="str">
            <v>LAM DONG</v>
          </cell>
          <cell r="X59" t="str">
            <v>CVS</v>
          </cell>
          <cell r="Y59" t="str">
            <v>Chained CVS</v>
          </cell>
          <cell r="Z59" t="str">
            <v>VIN+</v>
          </cell>
        </row>
        <row r="60">
          <cell r="L60">
            <v>5332869</v>
          </cell>
          <cell r="M60" t="str">
            <v>3458_VM+ KHA 174 DBP NHA TRANG</v>
          </cell>
          <cell r="N60" t="str">
            <v>VM+ KHA 174 DBP NHA TRANG</v>
          </cell>
          <cell r="O60">
            <v>174</v>
          </cell>
          <cell r="P60" t="str">
            <v xml:space="preserve"> </v>
          </cell>
          <cell r="Q60" t="str">
            <v>DIEN BIEN PHU</v>
          </cell>
          <cell r="R60" t="str">
            <v>VINH HOA</v>
          </cell>
          <cell r="S60" t="str">
            <v>NHA TRANG</v>
          </cell>
          <cell r="T60" t="str">
            <v>KHANH HOA</v>
          </cell>
          <cell r="V60" t="str">
            <v>SOUTH EAST</v>
          </cell>
          <cell r="W60" t="str">
            <v>KHANH HOA</v>
          </cell>
          <cell r="X60" t="str">
            <v>CVS</v>
          </cell>
          <cell r="Y60" t="str">
            <v>Chained CVS</v>
          </cell>
          <cell r="Z60" t="str">
            <v>VIN+</v>
          </cell>
        </row>
        <row r="61">
          <cell r="L61">
            <v>5334874</v>
          </cell>
          <cell r="M61" t="str">
            <v>3590_WM+LIFE DNI 18/30A TO 24</v>
          </cell>
          <cell r="N61" t="str">
            <v>VM+ DNI 18/30A TO 24</v>
          </cell>
          <cell r="O61" t="str">
            <v>18/30A</v>
          </cell>
          <cell r="P61" t="str">
            <v>TO 24</v>
          </cell>
          <cell r="Q61" t="str">
            <v xml:space="preserve"> </v>
          </cell>
          <cell r="R61" t="str">
            <v>TRANG DAI</v>
          </cell>
          <cell r="S61" t="str">
            <v>BIEN HOA</v>
          </cell>
          <cell r="T61" t="str">
            <v>DONG NAI</v>
          </cell>
          <cell r="V61" t="str">
            <v>SOUTH EAST</v>
          </cell>
          <cell r="W61" t="str">
            <v>DONG NAI</v>
          </cell>
          <cell r="X61" t="str">
            <v>CVS</v>
          </cell>
          <cell r="Y61" t="str">
            <v>Chained CVS</v>
          </cell>
          <cell r="Z61" t="str">
            <v>VIN+</v>
          </cell>
        </row>
        <row r="62">
          <cell r="L62">
            <v>5338991</v>
          </cell>
          <cell r="M62" t="str">
            <v>VM+ KHA BT01-18 KDT PHUOC LONG</v>
          </cell>
          <cell r="N62" t="str">
            <v>VM+ KHA BT01-18- KDT PHUOC LONG</v>
          </cell>
          <cell r="O62" t="str">
            <v>SO BT01-18</v>
          </cell>
          <cell r="P62" t="str">
            <v>KDT PHUOC LONG</v>
          </cell>
          <cell r="Q62" t="str">
            <v xml:space="preserve"> </v>
          </cell>
          <cell r="R62" t="str">
            <v>PHUOC LONG</v>
          </cell>
          <cell r="S62" t="str">
            <v>NHA TRANG</v>
          </cell>
          <cell r="T62" t="str">
            <v>KHANH HOA</v>
          </cell>
          <cell r="V62" t="str">
            <v>SOUTH EAST</v>
          </cell>
          <cell r="W62" t="str">
            <v>KHANH HOA</v>
          </cell>
          <cell r="X62" t="str">
            <v>CVS</v>
          </cell>
          <cell r="Y62" t="str">
            <v>Chained CVS</v>
          </cell>
          <cell r="Z62" t="str">
            <v>VIN+</v>
          </cell>
        </row>
        <row r="63">
          <cell r="L63">
            <v>5281219</v>
          </cell>
          <cell r="M63" t="str">
            <v>BHX_HCM_CCH - KHO DC TAN PHU TRUNG</v>
          </cell>
          <cell r="N63" t="str">
            <v>BHX_HCM_CCH - Kho DC Tân Phú Trung</v>
          </cell>
          <cell r="O63" t="str">
            <v>LO D2</v>
          </cell>
          <cell r="P63" t="str">
            <v>KCN TAN PHU TRUNG</v>
          </cell>
          <cell r="Q63" t="str">
            <v xml:space="preserve"> </v>
          </cell>
          <cell r="R63" t="str">
            <v>TAN PHU TRUNG</v>
          </cell>
          <cell r="S63" t="str">
            <v>CU CHI</v>
          </cell>
          <cell r="T63" t="str">
            <v>TP HCM</v>
          </cell>
          <cell r="V63" t="str">
            <v>TP HCM</v>
          </cell>
          <cell r="W63" t="str">
            <v>HUYEN CU CHI</v>
          </cell>
          <cell r="X63" t="str">
            <v>MT</v>
          </cell>
          <cell r="Y63" t="str">
            <v>SieuThi-Lon/Supermarket</v>
          </cell>
          <cell r="Z63" t="str">
            <v>BACH HOA XANH</v>
          </cell>
        </row>
        <row r="64">
          <cell r="L64">
            <v>5138872</v>
          </cell>
          <cell r="M64" t="str">
            <v>5241_VM+ DNI SO 8F2-9F2 DUONG N4</v>
          </cell>
          <cell r="N64" t="str">
            <v>VM+ DNI SO 8F2-9F2 DUONG N4</v>
          </cell>
          <cell r="O64" t="str">
            <v>SO 8F2-9F2</v>
          </cell>
          <cell r="P64" t="str">
            <v xml:space="preserve"> </v>
          </cell>
          <cell r="Q64" t="str">
            <v>DUONG N4</v>
          </cell>
          <cell r="R64" t="str">
            <v>BUU LONG</v>
          </cell>
          <cell r="S64" t="str">
            <v>BIEN HOA</v>
          </cell>
          <cell r="T64" t="str">
            <v>DONG NAI</v>
          </cell>
          <cell r="V64" t="str">
            <v>SOUTH EAST</v>
          </cell>
          <cell r="W64" t="str">
            <v>DONG NAI</v>
          </cell>
          <cell r="X64" t="str">
            <v>CVS</v>
          </cell>
          <cell r="Y64" t="str">
            <v>Chained CVS</v>
          </cell>
          <cell r="Z64" t="str">
            <v>VIN+</v>
          </cell>
        </row>
        <row r="65">
          <cell r="L65">
            <v>5292402</v>
          </cell>
          <cell r="M65" t="str">
            <v>6420_WM+ KTM 209A TRAN PHU</v>
          </cell>
          <cell r="N65" t="str">
            <v>WM+ KTM 209A TRAN PHU</v>
          </cell>
          <cell r="O65" t="str">
            <v>209A</v>
          </cell>
          <cell r="P65" t="str">
            <v xml:space="preserve"> </v>
          </cell>
          <cell r="Q65" t="str">
            <v>TRAN PHU</v>
          </cell>
          <cell r="R65" t="str">
            <v>TRUONG CHINH</v>
          </cell>
          <cell r="S65" t="str">
            <v>KON TUM</v>
          </cell>
          <cell r="T65" t="str">
            <v>KON TUM</v>
          </cell>
          <cell r="V65" t="str">
            <v>CENTRAL</v>
          </cell>
          <cell r="W65" t="str">
            <v>KON TUM</v>
          </cell>
          <cell r="X65" t="str">
            <v>CVS</v>
          </cell>
          <cell r="Y65" t="str">
            <v>Chained CVS</v>
          </cell>
          <cell r="Z65" t="str">
            <v>VIN+</v>
          </cell>
        </row>
        <row r="66">
          <cell r="L66">
            <v>5300417</v>
          </cell>
          <cell r="M66" t="str">
            <v>2AD2-WM+RURAL BDH238 -240 NGUYEN CHI THANH</v>
          </cell>
          <cell r="N66" t="str">
            <v>2AD2-WM+ BDH238 -240 NGUYỄN CHÍ THANH</v>
          </cell>
          <cell r="O66" t="str">
            <v>SO 238 -240</v>
          </cell>
          <cell r="P66" t="str">
            <v xml:space="preserve"> </v>
          </cell>
          <cell r="Q66" t="str">
            <v>NGUYEN CHI THANH</v>
          </cell>
          <cell r="R66" t="str">
            <v>TAM QUAN BAC</v>
          </cell>
          <cell r="S66" t="str">
            <v>HOAI NHON</v>
          </cell>
          <cell r="T66" t="str">
            <v>BINH DINH</v>
          </cell>
          <cell r="V66" t="str">
            <v>CENTRAL</v>
          </cell>
          <cell r="W66" t="str">
            <v>BINH DINH</v>
          </cell>
          <cell r="X66" t="str">
            <v>CVS</v>
          </cell>
          <cell r="Y66" t="str">
            <v>Chained CVS</v>
          </cell>
          <cell r="Z66" t="str">
            <v>WIN+ RURAL</v>
          </cell>
        </row>
        <row r="67">
          <cell r="L67">
            <v>5270479</v>
          </cell>
          <cell r="M67" t="str">
            <v>5105_VM+ LDG SO 105 NGO QUYEN</v>
          </cell>
          <cell r="N67" t="str">
            <v>VM+ LDG SO 105 NGO QUYEN</v>
          </cell>
          <cell r="O67" t="str">
            <v>SO 105</v>
          </cell>
          <cell r="P67" t="str">
            <v xml:space="preserve"> </v>
          </cell>
          <cell r="Q67" t="str">
            <v>NGO QUYEN</v>
          </cell>
          <cell r="R67" t="str">
            <v>P6</v>
          </cell>
          <cell r="S67" t="str">
            <v>DA LAT</v>
          </cell>
          <cell r="T67" t="str">
            <v>LAM DONG</v>
          </cell>
          <cell r="V67" t="str">
            <v>SOUTH EAST</v>
          </cell>
          <cell r="W67" t="str">
            <v>LAM DONG</v>
          </cell>
          <cell r="X67" t="str">
            <v>CVS</v>
          </cell>
          <cell r="Y67" t="str">
            <v>Chained CVS</v>
          </cell>
          <cell r="Z67" t="str">
            <v>VIN+</v>
          </cell>
        </row>
        <row r="68">
          <cell r="L68">
            <v>5298565</v>
          </cell>
          <cell r="M68" t="str">
            <v>6971-WM+ GLI 42 NGUYEN HUE, DOAN KET</v>
          </cell>
          <cell r="N68" t="str">
            <v>6971-WM+ GLI 42 NGUYEN HUE, DOAN KET</v>
          </cell>
          <cell r="O68">
            <v>42</v>
          </cell>
          <cell r="P68" t="str">
            <v xml:space="preserve"> </v>
          </cell>
          <cell r="Q68" t="str">
            <v>NGUYEN HUE</v>
          </cell>
          <cell r="R68" t="str">
            <v>DOAN KET</v>
          </cell>
          <cell r="S68" t="str">
            <v>AYUN PA</v>
          </cell>
          <cell r="T68" t="str">
            <v>GIA LAI</v>
          </cell>
          <cell r="V68" t="str">
            <v>CENTRAL</v>
          </cell>
          <cell r="W68" t="str">
            <v>GIA LAI</v>
          </cell>
          <cell r="X68" t="str">
            <v>CVS</v>
          </cell>
          <cell r="Y68" t="str">
            <v>Chained CVS</v>
          </cell>
          <cell r="Z68" t="str">
            <v>VIN+</v>
          </cell>
        </row>
        <row r="69">
          <cell r="L69">
            <v>5152353</v>
          </cell>
          <cell r="M69" t="str">
            <v>SATRAFOODS LE MINH NHUT</v>
          </cell>
          <cell r="N69" t="str">
            <v>SATRAFOODS LÊ MINH NHỰT</v>
          </cell>
          <cell r="O69">
            <v>1</v>
          </cell>
          <cell r="P69" t="str">
            <v>AP TIEN</v>
          </cell>
          <cell r="Q69" t="str">
            <v>LE MINH NHUT</v>
          </cell>
          <cell r="R69" t="str">
            <v>TAN THONG HOI</v>
          </cell>
          <cell r="S69" t="str">
            <v>CU CHI</v>
          </cell>
          <cell r="T69" t="str">
            <v>TP HCM</v>
          </cell>
          <cell r="V69" t="str">
            <v>TP HCM</v>
          </cell>
          <cell r="W69" t="str">
            <v>HUYEN CU CHI</v>
          </cell>
          <cell r="X69" t="str">
            <v>MT</v>
          </cell>
          <cell r="Y69" t="str">
            <v>SieuThi-Nho/Minimarket</v>
          </cell>
          <cell r="Z69" t="str">
            <v>SATRAFOOD</v>
          </cell>
        </row>
        <row r="70">
          <cell r="L70">
            <v>4813187</v>
          </cell>
          <cell r="M70" t="str">
            <v>BEE MART AN LAC</v>
          </cell>
          <cell r="N70" t="str">
            <v xml:space="preserve"> </v>
          </cell>
          <cell r="O70">
            <v>223</v>
          </cell>
          <cell r="P70" t="str">
            <v>ALC-G-01, C/C LE THANH AN LAC, KP2</v>
          </cell>
          <cell r="Q70" t="str">
            <v>LE TAN BE</v>
          </cell>
          <cell r="R70" t="str">
            <v>AN LAC</v>
          </cell>
          <cell r="S70" t="str">
            <v>BINH TAN</v>
          </cell>
          <cell r="T70" t="str">
            <v>TP HCM</v>
          </cell>
          <cell r="V70" t="str">
            <v>TP HCM</v>
          </cell>
          <cell r="W70" t="str">
            <v>QUAN BINH TAN</v>
          </cell>
          <cell r="X70" t="str">
            <v>CVS</v>
          </cell>
          <cell r="Y70" t="str">
            <v>Chained CVS</v>
          </cell>
          <cell r="Z70" t="str">
            <v>ST BEE MART</v>
          </cell>
        </row>
        <row r="71">
          <cell r="L71">
            <v>5298994</v>
          </cell>
          <cell r="M71" t="str">
            <v>2A94-WM+ GLI 1107 - 1109 QUANG TRUNG</v>
          </cell>
          <cell r="N71" t="str">
            <v>2A94-WM+ GLI 1107 - 1109 QUANG TRUNG</v>
          </cell>
          <cell r="O71" t="str">
            <v>1107 - 1109</v>
          </cell>
          <cell r="P71" t="str">
            <v xml:space="preserve"> </v>
          </cell>
          <cell r="Q71" t="str">
            <v>QUANG TRUNG</v>
          </cell>
          <cell r="R71" t="str">
            <v>AN PHU</v>
          </cell>
          <cell r="S71" t="str">
            <v>AN KHE</v>
          </cell>
          <cell r="T71" t="str">
            <v>GIA LAI</v>
          </cell>
          <cell r="V71" t="str">
            <v>CENTRAL</v>
          </cell>
          <cell r="W71" t="str">
            <v>GIA LAI</v>
          </cell>
          <cell r="X71" t="str">
            <v>CVS</v>
          </cell>
          <cell r="Y71" t="str">
            <v>Chained CVS</v>
          </cell>
          <cell r="Z71" t="str">
            <v>VIN+</v>
          </cell>
        </row>
        <row r="72">
          <cell r="L72">
            <v>5296190</v>
          </cell>
          <cell r="M72" t="str">
            <v>WM+ LDG 511 - 513 THONG NHAT</v>
          </cell>
          <cell r="N72" t="str">
            <v>WM+ LDG 511 - 513 Thống Nhất, Đức T</v>
          </cell>
          <cell r="O72" t="str">
            <v>511-512</v>
          </cell>
          <cell r="P72" t="str">
            <v xml:space="preserve"> </v>
          </cell>
          <cell r="Q72" t="str">
            <v>THONG NHAT</v>
          </cell>
          <cell r="R72" t="str">
            <v>LIEN NGHIA</v>
          </cell>
          <cell r="S72" t="str">
            <v>DUC TRONG</v>
          </cell>
          <cell r="T72" t="str">
            <v>LAM DONG</v>
          </cell>
          <cell r="V72" t="str">
            <v>SOUTH EAST</v>
          </cell>
          <cell r="W72" t="str">
            <v>LAM DONG</v>
          </cell>
          <cell r="X72" t="str">
            <v>CVS</v>
          </cell>
          <cell r="Y72" t="str">
            <v>Chained CVS</v>
          </cell>
          <cell r="Z72" t="str">
            <v>VIN+</v>
          </cell>
        </row>
        <row r="73">
          <cell r="L73">
            <v>5299986</v>
          </cell>
          <cell r="M73" t="str">
            <v>2AH6 - WM+ RURAL BTN 88 THONG NHAT</v>
          </cell>
          <cell r="N73" t="str">
            <v>2AH6 - WM+ RURAL BTN 88 THONG NHAT</v>
          </cell>
          <cell r="O73">
            <v>88</v>
          </cell>
          <cell r="P73" t="str">
            <v xml:space="preserve"> </v>
          </cell>
          <cell r="Q73" t="str">
            <v>THONG NHAT</v>
          </cell>
          <cell r="R73" t="str">
            <v>PHAN RI CUA</v>
          </cell>
          <cell r="S73" t="str">
            <v>TUY PHONG</v>
          </cell>
          <cell r="T73" t="str">
            <v>BINH THUAN</v>
          </cell>
          <cell r="V73" t="str">
            <v>SOUTH EAST</v>
          </cell>
          <cell r="W73" t="str">
            <v>BINH THUAN</v>
          </cell>
          <cell r="X73" t="str">
            <v>CVS</v>
          </cell>
          <cell r="Y73" t="str">
            <v>Chained CVS</v>
          </cell>
          <cell r="Z73" t="str">
            <v>WIN+ RURAL</v>
          </cell>
        </row>
        <row r="74">
          <cell r="L74">
            <v>5138630</v>
          </cell>
          <cell r="M74" t="str">
            <v>4938_VM+ BTN SO 213 NGUYEN HOI</v>
          </cell>
          <cell r="N74" t="str">
            <v>VM+ BTN SO 213 NGUYEN HOI</v>
          </cell>
          <cell r="O74" t="str">
            <v>SO 213</v>
          </cell>
          <cell r="P74" t="str">
            <v xml:space="preserve"> </v>
          </cell>
          <cell r="Q74" t="str">
            <v>NGUYEN HOI</v>
          </cell>
          <cell r="R74" t="str">
            <v>PHU TAI</v>
          </cell>
          <cell r="S74" t="str">
            <v>PHAN THIET</v>
          </cell>
          <cell r="T74" t="str">
            <v>BINH THUAN</v>
          </cell>
          <cell r="V74" t="str">
            <v>SOUTH EAST</v>
          </cell>
          <cell r="W74" t="str">
            <v>BINH THUAN</v>
          </cell>
          <cell r="X74" t="str">
            <v>CVS</v>
          </cell>
          <cell r="Y74" t="str">
            <v>Chained CVS</v>
          </cell>
          <cell r="Z74" t="str">
            <v>VIN+</v>
          </cell>
        </row>
        <row r="75">
          <cell r="L75">
            <v>4810917</v>
          </cell>
          <cell r="M75" t="str">
            <v>BEE MART - LE THANH</v>
          </cell>
          <cell r="N75" t="str">
            <v xml:space="preserve"> </v>
          </cell>
          <cell r="O75" t="str">
            <v>117/80</v>
          </cell>
          <cell r="P75" t="str">
            <v>TTC-01-01 CC LE THANH TAN TAO</v>
          </cell>
          <cell r="Q75" t="str">
            <v>HO VAN LONG</v>
          </cell>
          <cell r="R75" t="str">
            <v>TAN TAO</v>
          </cell>
          <cell r="S75" t="str">
            <v>BINH TAN</v>
          </cell>
          <cell r="T75" t="str">
            <v>TP HCM</v>
          </cell>
          <cell r="V75" t="str">
            <v>TP HCM</v>
          </cell>
          <cell r="W75" t="str">
            <v>QUAN BINH TAN</v>
          </cell>
          <cell r="X75" t="str">
            <v>CVS</v>
          </cell>
          <cell r="Y75" t="str">
            <v>Chained CVS</v>
          </cell>
          <cell r="Z75" t="str">
            <v>ST BEE MART</v>
          </cell>
        </row>
        <row r="76">
          <cell r="L76">
            <v>5133244</v>
          </cell>
          <cell r="M76" t="str">
            <v>VM+ NT LO 112 DUONG A1</v>
          </cell>
          <cell r="N76" t="str">
            <v>VM+ NT LO 112 DUONG A1</v>
          </cell>
          <cell r="O76" t="str">
            <v>LO 112</v>
          </cell>
          <cell r="P76" t="str">
            <v>KDT VINH DIEM TRUNG</v>
          </cell>
          <cell r="Q76" t="str">
            <v>DUONG A1</v>
          </cell>
          <cell r="R76" t="str">
            <v>VINH HIEP</v>
          </cell>
          <cell r="S76" t="str">
            <v>NHA TRANG</v>
          </cell>
          <cell r="T76" t="str">
            <v>KHANH HOA</v>
          </cell>
          <cell r="V76" t="str">
            <v>SOUTH EAST</v>
          </cell>
          <cell r="W76" t="str">
            <v>KHANH HOA</v>
          </cell>
          <cell r="X76" t="str">
            <v>CVS</v>
          </cell>
          <cell r="Y76" t="str">
            <v>Chained CVS</v>
          </cell>
          <cell r="Z76" t="str">
            <v>VIN+</v>
          </cell>
        </row>
        <row r="77">
          <cell r="L77">
            <v>5338458</v>
          </cell>
          <cell r="M77" t="str">
            <v>3919_WM+ RURAL BDG O 119 DC 30 DUONG D11</v>
          </cell>
          <cell r="N77" t="str">
            <v>VM+ BDG O 119 DC 30 DUONG D11</v>
          </cell>
          <cell r="O77" t="str">
            <v>O 119 DC 30</v>
          </cell>
          <cell r="P77" t="str">
            <v>KDC VIET SING, KHU PHO 4</v>
          </cell>
          <cell r="Q77" t="str">
            <v>DUONG D11</v>
          </cell>
          <cell r="R77" t="str">
            <v>AN PHU</v>
          </cell>
          <cell r="S77" t="str">
            <v>THUAN AN</v>
          </cell>
          <cell r="T77" t="str">
            <v>BINH DUONG</v>
          </cell>
          <cell r="V77" t="str">
            <v>SOUTH EAST</v>
          </cell>
          <cell r="W77" t="str">
            <v>BINH DUONG</v>
          </cell>
          <cell r="X77" t="str">
            <v>CVS</v>
          </cell>
          <cell r="Y77" t="str">
            <v>Chained CVS</v>
          </cell>
          <cell r="Z77" t="str">
            <v>WIN+ RURAL</v>
          </cell>
        </row>
        <row r="78">
          <cell r="L78">
            <v>5299270</v>
          </cell>
          <cell r="M78" t="str">
            <v>2AB8 - WM+ RURAL BDH 512 QUANG TRUNG</v>
          </cell>
          <cell r="N78" t="str">
            <v>2AB8 - WM+ RURAL BDH 512 QUANG TRUNG</v>
          </cell>
          <cell r="O78" t="str">
            <v>SO 512</v>
          </cell>
          <cell r="P78" t="str">
            <v xml:space="preserve"> </v>
          </cell>
          <cell r="Q78" t="str">
            <v>QUANG TRUNG</v>
          </cell>
          <cell r="R78" t="str">
            <v>PHU MY</v>
          </cell>
          <cell r="S78" t="str">
            <v>PHU MY</v>
          </cell>
          <cell r="T78" t="str">
            <v>BINH DINH</v>
          </cell>
          <cell r="V78" t="str">
            <v>CENTRAL</v>
          </cell>
          <cell r="W78" t="str">
            <v>BINH DINH</v>
          </cell>
          <cell r="X78" t="str">
            <v>CVS</v>
          </cell>
          <cell r="Y78" t="str">
            <v>Chained CVS</v>
          </cell>
          <cell r="Z78" t="str">
            <v>WIN+ RURAL</v>
          </cell>
        </row>
        <row r="79">
          <cell r="L79">
            <v>5330425</v>
          </cell>
          <cell r="M79" t="str">
            <v>3111_VM+ KHA 48 DANG TAT</v>
          </cell>
          <cell r="N79" t="str">
            <v>VM+ KHA 48 DANG TAT</v>
          </cell>
          <cell r="O79">
            <v>48</v>
          </cell>
          <cell r="P79" t="str">
            <v xml:space="preserve"> </v>
          </cell>
          <cell r="Q79" t="str">
            <v>DANG TAT</v>
          </cell>
          <cell r="R79" t="str">
            <v>VINH HAI</v>
          </cell>
          <cell r="S79" t="str">
            <v>NHA TRANG</v>
          </cell>
          <cell r="T79" t="str">
            <v>KHANH HOA</v>
          </cell>
          <cell r="V79" t="str">
            <v>SOUTH EAST</v>
          </cell>
          <cell r="W79" t="str">
            <v>KHANH HOA</v>
          </cell>
          <cell r="X79" t="str">
            <v>CVS</v>
          </cell>
          <cell r="Y79" t="str">
            <v>Chained CVS</v>
          </cell>
          <cell r="Z79" t="str">
            <v>VIN+</v>
          </cell>
        </row>
        <row r="80">
          <cell r="L80">
            <v>5298617</v>
          </cell>
          <cell r="M80" t="str">
            <v>2A33-WM+ KHA 64 MAI XUAN THUONG</v>
          </cell>
          <cell r="N80" t="str">
            <v>2A33-WM+ KHA 64 MAI XUAN THUONG</v>
          </cell>
          <cell r="O80">
            <v>64</v>
          </cell>
          <cell r="P80" t="str">
            <v xml:space="preserve"> </v>
          </cell>
          <cell r="Q80" t="str">
            <v>MAI XUAN THUONG</v>
          </cell>
          <cell r="R80" t="str">
            <v>VINH HOA</v>
          </cell>
          <cell r="S80" t="str">
            <v>NHA TRANG</v>
          </cell>
          <cell r="T80" t="str">
            <v>KHANH HOA</v>
          </cell>
          <cell r="V80" t="str">
            <v>SOUTH EAST</v>
          </cell>
          <cell r="W80" t="str">
            <v>KHANH HOA</v>
          </cell>
          <cell r="X80" t="str">
            <v>CVS</v>
          </cell>
          <cell r="Y80" t="str">
            <v>Chained CVS</v>
          </cell>
          <cell r="Z80" t="str">
            <v>VIN+</v>
          </cell>
        </row>
        <row r="81">
          <cell r="L81">
            <v>5291074</v>
          </cell>
          <cell r="M81" t="str">
            <v>6266_WM+LIFE BDG 74 HUYNH THI TUOI</v>
          </cell>
          <cell r="N81" t="str">
            <v>WM+ 6266 BDG 74 Huỳnh Thị Tươi</v>
          </cell>
          <cell r="O81">
            <v>74</v>
          </cell>
          <cell r="P81" t="str">
            <v xml:space="preserve"> </v>
          </cell>
          <cell r="Q81" t="str">
            <v>HUYNH THI TUOI</v>
          </cell>
          <cell r="R81" t="str">
            <v>TAN BINH</v>
          </cell>
          <cell r="S81" t="str">
            <v>DI AN</v>
          </cell>
          <cell r="T81" t="str">
            <v>BINH DUONG</v>
          </cell>
          <cell r="V81" t="str">
            <v>SOUTH EAST</v>
          </cell>
          <cell r="W81" t="str">
            <v>BINH DUONG</v>
          </cell>
          <cell r="X81" t="str">
            <v>CVS</v>
          </cell>
          <cell r="Y81" t="str">
            <v>Chained CVS</v>
          </cell>
          <cell r="Z81" t="str">
            <v>VIN+</v>
          </cell>
        </row>
        <row r="82">
          <cell r="L82">
            <v>5271461</v>
          </cell>
          <cell r="M82" t="str">
            <v>5299_VM+ NTN SO 111 LE LOI</v>
          </cell>
          <cell r="N82" t="str">
            <v xml:space="preserve"> </v>
          </cell>
          <cell r="O82" t="str">
            <v>SO 111</v>
          </cell>
          <cell r="P82" t="str">
            <v xml:space="preserve"> </v>
          </cell>
          <cell r="Q82" t="str">
            <v>LE LOI</v>
          </cell>
          <cell r="R82" t="str">
            <v>KINH DINH</v>
          </cell>
          <cell r="S82" t="str">
            <v>PHAN RANG</v>
          </cell>
          <cell r="T82" t="str">
            <v>NINH THUAN</v>
          </cell>
          <cell r="V82" t="str">
            <v>SOUTH EAST</v>
          </cell>
          <cell r="W82" t="str">
            <v>NINH THUAN</v>
          </cell>
          <cell r="X82" t="str">
            <v>CVS</v>
          </cell>
          <cell r="Y82" t="str">
            <v>Chained CVS</v>
          </cell>
          <cell r="Z82" t="str">
            <v>VIN+</v>
          </cell>
        </row>
        <row r="83">
          <cell r="L83">
            <v>5278651</v>
          </cell>
          <cell r="M83" t="str">
            <v>5775_VM+ LDG 39 NGO QUYEN</v>
          </cell>
          <cell r="N83" t="str">
            <v>VM+ LDG 39 NGO QUYEN</v>
          </cell>
          <cell r="O83">
            <v>39</v>
          </cell>
          <cell r="P83" t="str">
            <v xml:space="preserve"> </v>
          </cell>
          <cell r="Q83" t="str">
            <v>NGO QUYEN</v>
          </cell>
          <cell r="R83" t="str">
            <v>P6</v>
          </cell>
          <cell r="S83" t="str">
            <v>DA LAT</v>
          </cell>
          <cell r="T83" t="str">
            <v>LAM DONG</v>
          </cell>
          <cell r="V83" t="str">
            <v>SOUTH EAST</v>
          </cell>
          <cell r="W83" t="str">
            <v>LAM DONG</v>
          </cell>
          <cell r="X83" t="str">
            <v>CVS</v>
          </cell>
          <cell r="Y83" t="str">
            <v>Chained CVS</v>
          </cell>
          <cell r="Z83" t="str">
            <v>VIN+</v>
          </cell>
        </row>
        <row r="84">
          <cell r="L84">
            <v>5294147</v>
          </cell>
          <cell r="M84" t="str">
            <v>6514_WM+ KHA 12D VO THI SAU</v>
          </cell>
          <cell r="N84" t="str">
            <v>WM+ KHA 12D Võ Thị Sáu</v>
          </cell>
          <cell r="O84" t="str">
            <v>12D</v>
          </cell>
          <cell r="P84" t="str">
            <v xml:space="preserve"> </v>
          </cell>
          <cell r="Q84" t="str">
            <v>VO THI SAU</v>
          </cell>
          <cell r="R84" t="str">
            <v>PHUOC LONG</v>
          </cell>
          <cell r="S84" t="str">
            <v>NHA TRANG</v>
          </cell>
          <cell r="T84" t="str">
            <v>KHANH HOA</v>
          </cell>
          <cell r="V84" t="str">
            <v>SOUTH EAST</v>
          </cell>
          <cell r="W84" t="str">
            <v>KHANH HOA</v>
          </cell>
          <cell r="X84" t="str">
            <v>CVS</v>
          </cell>
          <cell r="Y84" t="str">
            <v>Chained CVS</v>
          </cell>
          <cell r="Z84" t="str">
            <v>VIN+</v>
          </cell>
        </row>
        <row r="85">
          <cell r="L85">
            <v>5294936</v>
          </cell>
          <cell r="M85" t="str">
            <v>6653_WM+ DNI 18I, P. TAN PHONG</v>
          </cell>
          <cell r="N85" t="str">
            <v>WM+ DNI 18I, P. Tân Phong</v>
          </cell>
          <cell r="O85" t="str">
            <v>18I</v>
          </cell>
          <cell r="P85" t="str">
            <v xml:space="preserve"> </v>
          </cell>
          <cell r="Q85" t="str">
            <v>KP. 4</v>
          </cell>
          <cell r="R85" t="str">
            <v>TAN PHONG</v>
          </cell>
          <cell r="S85" t="str">
            <v>BIEN HOA</v>
          </cell>
          <cell r="T85" t="str">
            <v>DONG NAI</v>
          </cell>
          <cell r="V85" t="str">
            <v>SOUTH EAST</v>
          </cell>
          <cell r="W85" t="str">
            <v>DONG NAI</v>
          </cell>
          <cell r="X85" t="str">
            <v>CVS</v>
          </cell>
          <cell r="Y85" t="str">
            <v>Chained CVS</v>
          </cell>
          <cell r="Z85" t="str">
            <v>VIN+</v>
          </cell>
        </row>
        <row r="86">
          <cell r="L86">
            <v>5136964</v>
          </cell>
          <cell r="M86" t="str">
            <v>4717_VM+ DLK 275 PHAN BOI CHAU</v>
          </cell>
          <cell r="N86" t="str">
            <v>VM+ DLK 275 PHAN BOI CHAU</v>
          </cell>
          <cell r="O86" t="str">
            <v>SO 275-277</v>
          </cell>
          <cell r="P86" t="str">
            <v xml:space="preserve"> </v>
          </cell>
          <cell r="Q86" t="str">
            <v>PHAN BOI CHAU</v>
          </cell>
          <cell r="R86" t="str">
            <v>THANH NHAT</v>
          </cell>
          <cell r="S86" t="str">
            <v>BUON MA THUOT</v>
          </cell>
          <cell r="T86" t="str">
            <v>DAK LAK</v>
          </cell>
          <cell r="V86" t="str">
            <v>SOUTH EAST</v>
          </cell>
          <cell r="W86" t="str">
            <v>DAK LAK</v>
          </cell>
          <cell r="X86" t="str">
            <v>CVS</v>
          </cell>
          <cell r="Y86" t="str">
            <v>Chained CVS</v>
          </cell>
          <cell r="Z86" t="str">
            <v>VIN+</v>
          </cell>
        </row>
        <row r="87">
          <cell r="L87">
            <v>5297687</v>
          </cell>
          <cell r="M87" t="str">
            <v>6943-WM+LIFE BDG 76 BUI THI XUAN</v>
          </cell>
          <cell r="N87" t="str">
            <v>6943-WM+ BDG 76 BUI THI XUAN</v>
          </cell>
          <cell r="O87">
            <v>76</v>
          </cell>
          <cell r="P87" t="str">
            <v xml:space="preserve"> </v>
          </cell>
          <cell r="Q87" t="str">
            <v>BUI THI XUAN</v>
          </cell>
          <cell r="R87" t="str">
            <v>TAN BINH</v>
          </cell>
          <cell r="S87" t="str">
            <v>DI AN</v>
          </cell>
          <cell r="T87" t="str">
            <v>BINH DUONG</v>
          </cell>
          <cell r="V87" t="str">
            <v>SOUTH EAST</v>
          </cell>
          <cell r="W87" t="str">
            <v>BINH DUONG</v>
          </cell>
          <cell r="X87" t="str">
            <v>CVS</v>
          </cell>
          <cell r="Y87" t="str">
            <v>Chained CVS</v>
          </cell>
          <cell r="Z87" t="str">
            <v>VIN+</v>
          </cell>
        </row>
        <row r="88">
          <cell r="L88">
            <v>4810917</v>
          </cell>
          <cell r="M88" t="str">
            <v>BEE MART - LE THANH</v>
          </cell>
          <cell r="N88" t="str">
            <v xml:space="preserve"> </v>
          </cell>
          <cell r="O88" t="str">
            <v>117/80</v>
          </cell>
          <cell r="P88" t="str">
            <v>TTC-01-01 CC LE THANH TAN TAO</v>
          </cell>
          <cell r="Q88" t="str">
            <v>HO VAN LONG</v>
          </cell>
          <cell r="R88" t="str">
            <v>TAN TAO</v>
          </cell>
          <cell r="S88" t="str">
            <v>BINH TAN</v>
          </cell>
          <cell r="T88" t="str">
            <v>TP HCM</v>
          </cell>
          <cell r="V88" t="str">
            <v>TP HCM</v>
          </cell>
          <cell r="W88" t="str">
            <v>QUAN BINH TAN</v>
          </cell>
          <cell r="X88" t="str">
            <v>CVS</v>
          </cell>
          <cell r="Y88" t="str">
            <v>Chained CVS</v>
          </cell>
          <cell r="Z88" t="str">
            <v>ST BEE MART</v>
          </cell>
        </row>
        <row r="89">
          <cell r="L89">
            <v>5337712</v>
          </cell>
          <cell r="M89" t="str">
            <v>WINMART_LDG BAO LOC</v>
          </cell>
          <cell r="N89" t="str">
            <v>WINMART_LDG BAO LOC</v>
          </cell>
          <cell r="O89" t="str">
            <v>SO 83.</v>
          </cell>
          <cell r="P89" t="str">
            <v xml:space="preserve"> </v>
          </cell>
          <cell r="Q89" t="str">
            <v>LE HONG PHONG</v>
          </cell>
          <cell r="R89" t="str">
            <v>P1</v>
          </cell>
          <cell r="S89" t="str">
            <v>BAO LOC</v>
          </cell>
          <cell r="T89" t="str">
            <v>LAM DONG</v>
          </cell>
          <cell r="V89" t="str">
            <v>SOUTH EAST</v>
          </cell>
          <cell r="W89" t="str">
            <v>LAM DONG</v>
          </cell>
          <cell r="X89" t="str">
            <v>MT</v>
          </cell>
          <cell r="Y89" t="str">
            <v>SieuThi-Lon/Supermarket</v>
          </cell>
          <cell r="Z89" t="str">
            <v>VINMART</v>
          </cell>
        </row>
        <row r="90">
          <cell r="L90">
            <v>5271409</v>
          </cell>
          <cell r="M90" t="str">
            <v>VM+ BTN SO 226 TRAN HUNG DAO</v>
          </cell>
          <cell r="N90" t="str">
            <v>VM+ BTN SO 226 TRAN HUNG DAO</v>
          </cell>
          <cell r="O90" t="str">
            <v>SO 226</v>
          </cell>
          <cell r="P90" t="str">
            <v xml:space="preserve"> </v>
          </cell>
          <cell r="Q90" t="str">
            <v>TRAN HUNG DAO</v>
          </cell>
          <cell r="R90" t="str">
            <v>PHU THUY</v>
          </cell>
          <cell r="S90" t="str">
            <v>PHAN THIET</v>
          </cell>
          <cell r="T90" t="str">
            <v>BINH THUAN</v>
          </cell>
          <cell r="V90" t="str">
            <v>SOUTH EAST</v>
          </cell>
          <cell r="W90" t="str">
            <v>BINH THUAN</v>
          </cell>
          <cell r="X90" t="str">
            <v>CVS</v>
          </cell>
          <cell r="Y90" t="str">
            <v>Chained CVS</v>
          </cell>
          <cell r="Z90" t="str">
            <v>VIN+</v>
          </cell>
        </row>
        <row r="91">
          <cell r="L91">
            <v>5136791</v>
          </cell>
          <cell r="M91" t="str">
            <v>4899_VM+ GLI 306 CÁCH MANG THANG 8</v>
          </cell>
          <cell r="N91" t="str">
            <v>VM+ GLI 306 CÁCH MANG THANG 8</v>
          </cell>
          <cell r="O91" t="str">
            <v>SO 306</v>
          </cell>
          <cell r="P91" t="str">
            <v xml:space="preserve"> </v>
          </cell>
          <cell r="Q91" t="str">
            <v>CMT8</v>
          </cell>
          <cell r="R91" t="str">
            <v>HOA LU</v>
          </cell>
          <cell r="S91" t="str">
            <v>PLEIKU</v>
          </cell>
          <cell r="T91" t="str">
            <v>GIA LAI</v>
          </cell>
          <cell r="V91" t="str">
            <v>CENTRAL</v>
          </cell>
          <cell r="W91" t="str">
            <v>GIA LAI</v>
          </cell>
          <cell r="X91" t="str">
            <v>CVS</v>
          </cell>
          <cell r="Y91" t="str">
            <v>Chained CVS</v>
          </cell>
          <cell r="Z91" t="str">
            <v>VIN+</v>
          </cell>
        </row>
        <row r="92">
          <cell r="L92">
            <v>5298347</v>
          </cell>
          <cell r="M92" t="str">
            <v>2A08-WM+ LDG 11 CHI LANG</v>
          </cell>
          <cell r="N92" t="str">
            <v>2A08-WM+ LDG 11 CHI LANG</v>
          </cell>
          <cell r="O92">
            <v>11</v>
          </cell>
          <cell r="P92" t="str">
            <v xml:space="preserve"> </v>
          </cell>
          <cell r="Q92" t="str">
            <v>CHI LANG</v>
          </cell>
          <cell r="R92" t="str">
            <v>P9</v>
          </cell>
          <cell r="S92" t="str">
            <v>TP. DA LAT</v>
          </cell>
          <cell r="T92" t="str">
            <v>LAM DONG</v>
          </cell>
          <cell r="V92" t="str">
            <v>SOUTH EAST</v>
          </cell>
          <cell r="W92" t="str">
            <v>LAM DONG</v>
          </cell>
          <cell r="X92" t="str">
            <v>CVS</v>
          </cell>
          <cell r="Y92" t="str">
            <v>Chained CVS</v>
          </cell>
          <cell r="Z92" t="str">
            <v>VIN+</v>
          </cell>
        </row>
        <row r="93">
          <cell r="L93">
            <v>5337338</v>
          </cell>
          <cell r="M93" t="str">
            <v>3920_VM+ BDG 108 HOANG HOA THAM</v>
          </cell>
          <cell r="N93" t="str">
            <v>VM+ BDG 108 HOANG HOA THAM</v>
          </cell>
          <cell r="O93" t="str">
            <v>SO 108</v>
          </cell>
          <cell r="P93" t="str">
            <v xml:space="preserve"> </v>
          </cell>
          <cell r="Q93" t="str">
            <v>HOANG HOA THAM</v>
          </cell>
          <cell r="R93" t="str">
            <v>HIEP THANH</v>
          </cell>
          <cell r="S93" t="str">
            <v>THU DAU MOT</v>
          </cell>
          <cell r="T93" t="str">
            <v>BINH DUONG</v>
          </cell>
          <cell r="V93" t="str">
            <v>SOUTH EAST</v>
          </cell>
          <cell r="W93" t="str">
            <v>BINH DUONG</v>
          </cell>
          <cell r="X93" t="str">
            <v>CVS</v>
          </cell>
          <cell r="Y93" t="str">
            <v>Chained CVS</v>
          </cell>
          <cell r="Z93" t="str">
            <v>VIN+</v>
          </cell>
        </row>
        <row r="94">
          <cell r="L94">
            <v>5336052</v>
          </cell>
          <cell r="M94" t="str">
            <v>3748_VM+ KHA LO 232 KHU A-DONG NAM</v>
          </cell>
          <cell r="N94" t="str">
            <v>VM+ KHA LO 232 KHU A-DONG NAM</v>
          </cell>
          <cell r="O94" t="str">
            <v xml:space="preserve"> </v>
          </cell>
          <cell r="P94" t="str">
            <v>LO 232, KHU A, DONG NAM</v>
          </cell>
          <cell r="Q94" t="str">
            <v xml:space="preserve"> </v>
          </cell>
          <cell r="R94" t="str">
            <v>VINH HAI</v>
          </cell>
          <cell r="S94" t="str">
            <v>NHA TRANG</v>
          </cell>
          <cell r="T94" t="str">
            <v>KHANH HOA</v>
          </cell>
          <cell r="V94" t="str">
            <v>SOUTH EAST</v>
          </cell>
          <cell r="W94" t="str">
            <v>KHANH HOA</v>
          </cell>
          <cell r="X94" t="str">
            <v>CVS</v>
          </cell>
          <cell r="Y94" t="str">
            <v>Chained CVS</v>
          </cell>
          <cell r="Z94" t="str">
            <v>VIN+</v>
          </cell>
        </row>
        <row r="95">
          <cell r="L95">
            <v>5270486</v>
          </cell>
          <cell r="M95" t="str">
            <v>VM+ LDG SO D03 ME LINH</v>
          </cell>
          <cell r="N95" t="str">
            <v>VM+ LDG SO D03 ME LINH</v>
          </cell>
          <cell r="O95" t="str">
            <v>SO D03</v>
          </cell>
          <cell r="P95" t="str">
            <v xml:space="preserve"> </v>
          </cell>
          <cell r="Q95" t="str">
            <v>ME LINH</v>
          </cell>
          <cell r="R95" t="str">
            <v>P9</v>
          </cell>
          <cell r="S95" t="str">
            <v>DA LAT</v>
          </cell>
          <cell r="T95" t="str">
            <v>LAM DONG</v>
          </cell>
          <cell r="V95" t="str">
            <v>SOUTH EAST</v>
          </cell>
          <cell r="W95" t="str">
            <v>LAM DONG</v>
          </cell>
          <cell r="X95" t="str">
            <v>CVS</v>
          </cell>
          <cell r="Y95" t="str">
            <v>Chained CVS</v>
          </cell>
          <cell r="Z95" t="str">
            <v>VIN+</v>
          </cell>
        </row>
        <row r="96">
          <cell r="L96">
            <v>5330425</v>
          </cell>
          <cell r="M96" t="str">
            <v>3111_VM+ KHA 48 DANG TAT</v>
          </cell>
          <cell r="N96" t="str">
            <v>VM+ KHA 48 DANG TAT</v>
          </cell>
          <cell r="O96">
            <v>48</v>
          </cell>
          <cell r="P96" t="str">
            <v xml:space="preserve"> </v>
          </cell>
          <cell r="Q96" t="str">
            <v>DANG TAT</v>
          </cell>
          <cell r="R96" t="str">
            <v>VINH HAI</v>
          </cell>
          <cell r="S96" t="str">
            <v>NHA TRANG</v>
          </cell>
          <cell r="T96" t="str">
            <v>KHANH HOA</v>
          </cell>
          <cell r="V96" t="str">
            <v>SOUTH EAST</v>
          </cell>
          <cell r="W96" t="str">
            <v>KHANH HOA</v>
          </cell>
          <cell r="X96" t="str">
            <v>CVS</v>
          </cell>
          <cell r="Y96" t="str">
            <v>Chained CVS</v>
          </cell>
          <cell r="Z96" t="str">
            <v>VIN+</v>
          </cell>
        </row>
        <row r="97">
          <cell r="L97">
            <v>5339855</v>
          </cell>
          <cell r="M97" t="str">
            <v>4181_VM+ BDG CC HIEP THANH 3 KHOI D</v>
          </cell>
          <cell r="N97" t="str">
            <v>VM+ BDG CC HIEP THANH 3</v>
          </cell>
          <cell r="O97" t="str">
            <v xml:space="preserve"> </v>
          </cell>
          <cell r="P97" t="str">
            <v>TANG TRET, KHOI D, CC HIEP THANH 3</v>
          </cell>
          <cell r="Q97" t="str">
            <v xml:space="preserve"> </v>
          </cell>
          <cell r="R97" t="str">
            <v>HIEP THANH</v>
          </cell>
          <cell r="S97" t="str">
            <v>THU DAU MOT</v>
          </cell>
          <cell r="T97" t="str">
            <v>BINH DUONG</v>
          </cell>
          <cell r="V97" t="str">
            <v>SOUTH EAST</v>
          </cell>
          <cell r="W97" t="str">
            <v>BINH DUONG</v>
          </cell>
          <cell r="X97" t="str">
            <v>CVS</v>
          </cell>
          <cell r="Y97" t="str">
            <v>Chained CVS</v>
          </cell>
          <cell r="Z97" t="str">
            <v>VIN+</v>
          </cell>
        </row>
        <row r="98">
          <cell r="L98">
            <v>5339004</v>
          </cell>
          <cell r="M98" t="str">
            <v>4075_VM+ KHA 69 TRUONG SA</v>
          </cell>
          <cell r="N98" t="str">
            <v>VM+ KHA 69 TRUONG SA</v>
          </cell>
          <cell r="O98" t="str">
            <v>SO 69</v>
          </cell>
          <cell r="P98" t="str">
            <v xml:space="preserve"> </v>
          </cell>
          <cell r="Q98" t="str">
            <v>TRUONG SA</v>
          </cell>
          <cell r="R98" t="str">
            <v>PHUOC LONG</v>
          </cell>
          <cell r="S98" t="str">
            <v>NHA TRANG</v>
          </cell>
          <cell r="T98" t="str">
            <v>KHANH HOA</v>
          </cell>
          <cell r="V98" t="str">
            <v>SOUTH EAST</v>
          </cell>
          <cell r="W98" t="str">
            <v>KHANH HOA</v>
          </cell>
          <cell r="X98" t="str">
            <v>CVS</v>
          </cell>
          <cell r="Y98" t="str">
            <v>Chained CVS</v>
          </cell>
          <cell r="Z98" t="str">
            <v>VIN+</v>
          </cell>
        </row>
        <row r="99">
          <cell r="L99">
            <v>5281219</v>
          </cell>
          <cell r="M99" t="str">
            <v>BHX_HCM_CCH - KHO DC TAN PHU TRUNG</v>
          </cell>
          <cell r="N99" t="str">
            <v>BHX_HCM_CCH - Kho DC Tân Phú Trung</v>
          </cell>
          <cell r="O99" t="str">
            <v>LO D2</v>
          </cell>
          <cell r="P99" t="str">
            <v>KCN TAN PHU TRUNG</v>
          </cell>
          <cell r="Q99" t="str">
            <v xml:space="preserve"> </v>
          </cell>
          <cell r="R99" t="str">
            <v>TAN PHU TRUNG</v>
          </cell>
          <cell r="S99" t="str">
            <v>CU CHI</v>
          </cell>
          <cell r="T99" t="str">
            <v>TP HCM</v>
          </cell>
          <cell r="V99" t="str">
            <v>TP HCM</v>
          </cell>
          <cell r="W99" t="str">
            <v>HUYEN CU CHI</v>
          </cell>
          <cell r="X99" t="str">
            <v>MT</v>
          </cell>
          <cell r="Y99" t="str">
            <v>SieuThi-Lon/Supermarket</v>
          </cell>
          <cell r="Z99" t="str">
            <v>BACH HOA XANH</v>
          </cell>
        </row>
        <row r="100">
          <cell r="L100">
            <v>5281219</v>
          </cell>
          <cell r="M100" t="str">
            <v>BHX_HCM_CCH - KHO DC TAN PHU TRUNG</v>
          </cell>
          <cell r="N100" t="str">
            <v>BHX_HCM_CCH - Kho DC Tân Phú Trung</v>
          </cell>
          <cell r="O100" t="str">
            <v>LO D2</v>
          </cell>
          <cell r="P100" t="str">
            <v>KCN TAN PHU TRUNG</v>
          </cell>
          <cell r="Q100" t="str">
            <v xml:space="preserve"> </v>
          </cell>
          <cell r="R100" t="str">
            <v>TAN PHU TRUNG</v>
          </cell>
          <cell r="S100" t="str">
            <v>CU CHI</v>
          </cell>
          <cell r="T100" t="str">
            <v>TP HCM</v>
          </cell>
          <cell r="V100" t="str">
            <v>TP HCM</v>
          </cell>
          <cell r="W100" t="str">
            <v>HUYEN CU CHI</v>
          </cell>
          <cell r="X100" t="str">
            <v>MT</v>
          </cell>
          <cell r="Y100" t="str">
            <v>SieuThi-Lon/Supermarket</v>
          </cell>
          <cell r="Z100" t="str">
            <v>BACH HOA XANH</v>
          </cell>
        </row>
        <row r="101">
          <cell r="L101">
            <v>5294666</v>
          </cell>
          <cell r="M101" t="str">
            <v>6637_WM+ GLI 324 TON DUC THANG</v>
          </cell>
          <cell r="N101" t="str">
            <v>WM+ GLI 324 Tôn Đức Thắng</v>
          </cell>
          <cell r="O101">
            <v>324</v>
          </cell>
          <cell r="P101" t="str">
            <v xml:space="preserve"> </v>
          </cell>
          <cell r="Q101" t="str">
            <v>TON DUC THANG, XA BIEN HO</v>
          </cell>
          <cell r="R101" t="str">
            <v>PLEIKU</v>
          </cell>
          <cell r="S101" t="str">
            <v>GIA LAI</v>
          </cell>
          <cell r="T101" t="str">
            <v>GIA LAI</v>
          </cell>
          <cell r="V101" t="str">
            <v>CENTRAL</v>
          </cell>
          <cell r="W101" t="str">
            <v>GIA LAI</v>
          </cell>
          <cell r="X101" t="str">
            <v>CVS</v>
          </cell>
          <cell r="Y101" t="str">
            <v>Chained CVS</v>
          </cell>
          <cell r="Z101" t="str">
            <v>VIN+</v>
          </cell>
        </row>
        <row r="102">
          <cell r="L102">
            <v>5131976</v>
          </cell>
          <cell r="M102" t="str">
            <v>4324_WM+ DNI A32  DUONG 5</v>
          </cell>
          <cell r="N102" t="str">
            <v>WM+ DNI A32 DUONG 5</v>
          </cell>
          <cell r="O102" t="str">
            <v>SO A32</v>
          </cell>
          <cell r="P102" t="str">
            <v xml:space="preserve"> </v>
          </cell>
          <cell r="Q102" t="str">
            <v>DUONG 5</v>
          </cell>
          <cell r="R102" t="str">
            <v>THONG NHAT</v>
          </cell>
          <cell r="S102" t="str">
            <v>BIEN HOA</v>
          </cell>
          <cell r="T102" t="str">
            <v>DONG NAI</v>
          </cell>
          <cell r="V102" t="str">
            <v>SOUTH EAST</v>
          </cell>
          <cell r="W102" t="str">
            <v>DONG NAI</v>
          </cell>
          <cell r="X102" t="str">
            <v>CVS</v>
          </cell>
          <cell r="Y102" t="str">
            <v>Chained CVS</v>
          </cell>
          <cell r="Z102" t="str">
            <v>VIN+</v>
          </cell>
        </row>
        <row r="103">
          <cell r="L103">
            <v>5339907</v>
          </cell>
          <cell r="M103" t="str">
            <v>4204_VM+ BDG 342/2A KP CHIEU LIEU</v>
          </cell>
          <cell r="N103" t="str">
            <v>VM+ BDG 342/2A KP CHIEU LIEU</v>
          </cell>
          <cell r="O103" t="str">
            <v>SO 342/2A</v>
          </cell>
          <cell r="P103" t="str">
            <v>KP CHIEU LIEU</v>
          </cell>
          <cell r="Q103" t="str">
            <v xml:space="preserve"> </v>
          </cell>
          <cell r="R103" t="str">
            <v>TAN DONG HIEP</v>
          </cell>
          <cell r="S103" t="str">
            <v>DI AN</v>
          </cell>
          <cell r="T103" t="str">
            <v>BINH DUONG</v>
          </cell>
          <cell r="V103" t="str">
            <v>SOUTH EAST</v>
          </cell>
          <cell r="W103" t="str">
            <v>BINH DUONG</v>
          </cell>
          <cell r="X103" t="str">
            <v>CVS</v>
          </cell>
          <cell r="Y103" t="str">
            <v>Chained CVS</v>
          </cell>
          <cell r="Z103" t="str">
            <v>VIN+</v>
          </cell>
        </row>
        <row r="104">
          <cell r="L104">
            <v>5134928</v>
          </cell>
          <cell r="M104" t="str">
            <v>4616_VM+ BTN 180 VO THI SAU</v>
          </cell>
          <cell r="N104" t="str">
            <v>VM+ BTN 180 VO THI SAU</v>
          </cell>
          <cell r="O104" t="str">
            <v>SO 180</v>
          </cell>
          <cell r="P104" t="str">
            <v xml:space="preserve"> </v>
          </cell>
          <cell r="Q104" t="str">
            <v>VO THI SAU</v>
          </cell>
          <cell r="R104" t="str">
            <v>HUNG LONG</v>
          </cell>
          <cell r="S104" t="str">
            <v>PHAN THIET</v>
          </cell>
          <cell r="T104" t="str">
            <v>BINH THUAN</v>
          </cell>
          <cell r="V104" t="str">
            <v>SOUTH EAST</v>
          </cell>
          <cell r="W104" t="str">
            <v>BINH THUAN</v>
          </cell>
          <cell r="X104" t="str">
            <v>CVS</v>
          </cell>
          <cell r="Y104" t="str">
            <v>Chained CVS</v>
          </cell>
          <cell r="Z104" t="str">
            <v>VIN+</v>
          </cell>
        </row>
        <row r="105">
          <cell r="L105">
            <v>5290006</v>
          </cell>
          <cell r="M105" t="str">
            <v>6170_VM+ GLI 04 TRUONG SON, PLEIKU</v>
          </cell>
          <cell r="N105" t="str">
            <v>VM+ GLI 04 Trường Sơn, TP Pleiku</v>
          </cell>
          <cell r="O105">
            <v>4</v>
          </cell>
          <cell r="P105" t="str">
            <v xml:space="preserve"> </v>
          </cell>
          <cell r="Q105" t="str">
            <v>TRUONG SON</v>
          </cell>
          <cell r="R105" t="str">
            <v>YEN THE</v>
          </cell>
          <cell r="S105" t="str">
            <v>PLEIKU</v>
          </cell>
          <cell r="T105" t="str">
            <v>GIA LAI</v>
          </cell>
          <cell r="V105" t="str">
            <v>CENTRAL</v>
          </cell>
          <cell r="W105" t="str">
            <v>GIA LAI</v>
          </cell>
          <cell r="X105" t="str">
            <v>CVS</v>
          </cell>
          <cell r="Y105" t="str">
            <v>Chained CVS</v>
          </cell>
          <cell r="Z105" t="str">
            <v>VIN+</v>
          </cell>
        </row>
        <row r="106">
          <cell r="L106">
            <v>5281219</v>
          </cell>
          <cell r="M106" t="str">
            <v>BHX_HCM_CCH - KHO DC TAN PHU TRUNG</v>
          </cell>
          <cell r="N106" t="str">
            <v>BHX_HCM_CCH - Kho DC Tân Phú Trung</v>
          </cell>
          <cell r="O106" t="str">
            <v>LO D2</v>
          </cell>
          <cell r="P106" t="str">
            <v>KCN TAN PHU TRUNG</v>
          </cell>
          <cell r="Q106" t="str">
            <v xml:space="preserve"> </v>
          </cell>
          <cell r="R106" t="str">
            <v>TAN PHU TRUNG</v>
          </cell>
          <cell r="S106" t="str">
            <v>CU CHI</v>
          </cell>
          <cell r="T106" t="str">
            <v>TP HCM</v>
          </cell>
          <cell r="V106" t="str">
            <v>TP HCM</v>
          </cell>
          <cell r="W106" t="str">
            <v>HUYEN CU CHI</v>
          </cell>
          <cell r="X106" t="str">
            <v>MT</v>
          </cell>
          <cell r="Y106" t="str">
            <v>SieuThi-Lon/Supermarket</v>
          </cell>
          <cell r="Z106" t="str">
            <v>BACH HOA XANH</v>
          </cell>
        </row>
        <row r="107">
          <cell r="L107">
            <v>5278651</v>
          </cell>
          <cell r="M107" t="str">
            <v>5775_VM+ LDG 39 NGO QUYEN</v>
          </cell>
          <cell r="N107" t="str">
            <v>VM+ LDG 39 NGO QUYEN</v>
          </cell>
          <cell r="O107">
            <v>39</v>
          </cell>
          <cell r="P107" t="str">
            <v xml:space="preserve"> </v>
          </cell>
          <cell r="Q107" t="str">
            <v>NGO QUYEN</v>
          </cell>
          <cell r="R107" t="str">
            <v>P6</v>
          </cell>
          <cell r="S107" t="str">
            <v>DA LAT</v>
          </cell>
          <cell r="T107" t="str">
            <v>LAM DONG</v>
          </cell>
          <cell r="V107" t="str">
            <v>SOUTH EAST</v>
          </cell>
          <cell r="W107" t="str">
            <v>LAM DONG</v>
          </cell>
          <cell r="X107" t="str">
            <v>CVS</v>
          </cell>
          <cell r="Y107" t="str">
            <v>Chained CVS</v>
          </cell>
          <cell r="Z107" t="str">
            <v>VIN+</v>
          </cell>
        </row>
        <row r="108">
          <cell r="L108">
            <v>5294666</v>
          </cell>
          <cell r="M108" t="str">
            <v>6637_WM+ GLI 324 TON DUC THANG</v>
          </cell>
          <cell r="N108" t="str">
            <v>WM+ GLI 324 Tôn Đức Thắng</v>
          </cell>
          <cell r="O108">
            <v>324</v>
          </cell>
          <cell r="P108" t="str">
            <v xml:space="preserve"> </v>
          </cell>
          <cell r="Q108" t="str">
            <v>TON DUC THANG, XA BIEN HO</v>
          </cell>
          <cell r="R108" t="str">
            <v>PLEIKU</v>
          </cell>
          <cell r="S108" t="str">
            <v>GIA LAI</v>
          </cell>
          <cell r="T108" t="str">
            <v>GIA LAI</v>
          </cell>
          <cell r="V108" t="str">
            <v>CENTRAL</v>
          </cell>
          <cell r="W108" t="str">
            <v>GIA LAI</v>
          </cell>
          <cell r="X108" t="str">
            <v>CVS</v>
          </cell>
          <cell r="Y108" t="str">
            <v>Chained CVS</v>
          </cell>
          <cell r="Z108" t="str">
            <v>VIN+</v>
          </cell>
        </row>
        <row r="109">
          <cell r="L109">
            <v>5139570</v>
          </cell>
          <cell r="M109" t="str">
            <v>5279_VM+ DLK SO 70 Y WANG</v>
          </cell>
          <cell r="N109" t="str">
            <v>VM+ DLK SO 70 Y WANG</v>
          </cell>
          <cell r="O109" t="str">
            <v>SO 70</v>
          </cell>
          <cell r="P109" t="str">
            <v xml:space="preserve"> </v>
          </cell>
          <cell r="Q109" t="str">
            <v>Y WANG</v>
          </cell>
          <cell r="R109" t="str">
            <v>EATAM</v>
          </cell>
          <cell r="S109" t="str">
            <v>BUON MA THUOT</v>
          </cell>
          <cell r="T109" t="str">
            <v>DAK LAK</v>
          </cell>
          <cell r="V109" t="str">
            <v>SOUTH EAST</v>
          </cell>
          <cell r="W109" t="str">
            <v>DAK LAK</v>
          </cell>
          <cell r="X109" t="str">
            <v>CVS</v>
          </cell>
          <cell r="Y109" t="str">
            <v>Chained CVS</v>
          </cell>
          <cell r="Z109" t="str">
            <v>VIN+</v>
          </cell>
        </row>
        <row r="110">
          <cell r="L110">
            <v>5293591</v>
          </cell>
          <cell r="M110" t="str">
            <v>6425_WM+ LDG 25 THONG THIEN HOC</v>
          </cell>
          <cell r="N110" t="str">
            <v>WM+ LDG 25 THONG THIEN HOC</v>
          </cell>
          <cell r="O110">
            <v>25</v>
          </cell>
          <cell r="P110" t="str">
            <v xml:space="preserve"> </v>
          </cell>
          <cell r="Q110" t="str">
            <v>THONG THIEN HOC</v>
          </cell>
          <cell r="R110" t="str">
            <v>PHUONG 2</v>
          </cell>
          <cell r="S110" t="str">
            <v>DA LAT</v>
          </cell>
          <cell r="T110" t="str">
            <v>LAM DONG</v>
          </cell>
          <cell r="V110" t="str">
            <v>SOUTH EAST</v>
          </cell>
          <cell r="W110" t="str">
            <v>LAM DONG</v>
          </cell>
          <cell r="X110" t="str">
            <v>CVS</v>
          </cell>
          <cell r="Y110" t="str">
            <v>Chained CVS</v>
          </cell>
          <cell r="Z110" t="str">
            <v>VIN+</v>
          </cell>
        </row>
        <row r="111">
          <cell r="L111">
            <v>5330425</v>
          </cell>
          <cell r="M111" t="str">
            <v>3111_VM+ KHA 48 DANG TAT</v>
          </cell>
          <cell r="N111" t="str">
            <v>VM+ KHA 48 DANG TAT</v>
          </cell>
          <cell r="O111">
            <v>48</v>
          </cell>
          <cell r="P111" t="str">
            <v xml:space="preserve"> </v>
          </cell>
          <cell r="Q111" t="str">
            <v>DANG TAT</v>
          </cell>
          <cell r="R111" t="str">
            <v>VINH HAI</v>
          </cell>
          <cell r="S111" t="str">
            <v>NHA TRANG</v>
          </cell>
          <cell r="T111" t="str">
            <v>KHANH HOA</v>
          </cell>
          <cell r="V111" t="str">
            <v>SOUTH EAST</v>
          </cell>
          <cell r="W111" t="str">
            <v>KHANH HOA</v>
          </cell>
          <cell r="X111" t="str">
            <v>CVS</v>
          </cell>
          <cell r="Y111" t="str">
            <v>Chained CVS</v>
          </cell>
          <cell r="Z111" t="str">
            <v>VIN+</v>
          </cell>
        </row>
        <row r="112">
          <cell r="L112">
            <v>5295447</v>
          </cell>
          <cell r="M112" t="str">
            <v>WM+ BDH 210 AU CO</v>
          </cell>
          <cell r="N112" t="str">
            <v>WM+ BDH 210 AU CO</v>
          </cell>
          <cell r="O112">
            <v>210</v>
          </cell>
          <cell r="P112" t="str">
            <v xml:space="preserve"> </v>
          </cell>
          <cell r="Q112" t="str">
            <v>AU CO</v>
          </cell>
          <cell r="R112" t="str">
            <v>BUI THI XUAN</v>
          </cell>
          <cell r="S112" t="str">
            <v>QUY NHON</v>
          </cell>
          <cell r="T112" t="str">
            <v>BINH DINH</v>
          </cell>
          <cell r="V112" t="str">
            <v>CENTRAL</v>
          </cell>
          <cell r="W112" t="str">
            <v>BINH DINH</v>
          </cell>
          <cell r="X112" t="str">
            <v>CVS</v>
          </cell>
          <cell r="Y112" t="str">
            <v>Chained CVS</v>
          </cell>
          <cell r="Z112" t="str">
            <v>VIN+</v>
          </cell>
        </row>
        <row r="113">
          <cell r="L113">
            <v>5135491</v>
          </cell>
          <cell r="M113" t="str">
            <v>VM+ DNI 27 QUANG VINH</v>
          </cell>
          <cell r="N113" t="str">
            <v>VM+ DNI 27 QUANG VINH</v>
          </cell>
          <cell r="O113">
            <v>27</v>
          </cell>
          <cell r="P113" t="str">
            <v>KP 4, TO 1</v>
          </cell>
          <cell r="Q113" t="str">
            <v xml:space="preserve"> </v>
          </cell>
          <cell r="R113" t="str">
            <v>QUANG VINH</v>
          </cell>
          <cell r="S113" t="str">
            <v>BIEN HOA</v>
          </cell>
          <cell r="T113" t="str">
            <v>DONG NAI</v>
          </cell>
          <cell r="V113" t="str">
            <v>SOUTH EAST</v>
          </cell>
          <cell r="W113" t="str">
            <v>DONG NAI</v>
          </cell>
          <cell r="X113" t="str">
            <v>CVS</v>
          </cell>
          <cell r="Y113" t="str">
            <v>Chained CVS</v>
          </cell>
          <cell r="Z113" t="str">
            <v>VIN+</v>
          </cell>
        </row>
        <row r="114">
          <cell r="L114">
            <v>5334874</v>
          </cell>
          <cell r="M114" t="str">
            <v>3590_WM+LIFE DNI 18/30A TO 24</v>
          </cell>
          <cell r="N114" t="str">
            <v>VM+ DNI 18/30A TO 24</v>
          </cell>
          <cell r="O114" t="str">
            <v>18/30A</v>
          </cell>
          <cell r="P114" t="str">
            <v>TO 24</v>
          </cell>
          <cell r="Q114" t="str">
            <v xml:space="preserve"> </v>
          </cell>
          <cell r="R114" t="str">
            <v>TRANG DAI</v>
          </cell>
          <cell r="S114" t="str">
            <v>BIEN HOA</v>
          </cell>
          <cell r="T114" t="str">
            <v>DONG NAI</v>
          </cell>
          <cell r="V114" t="str">
            <v>SOUTH EAST</v>
          </cell>
          <cell r="W114" t="str">
            <v>DONG NAI</v>
          </cell>
          <cell r="X114" t="str">
            <v>CVS</v>
          </cell>
          <cell r="Y114" t="str">
            <v>Chained CVS</v>
          </cell>
          <cell r="Z114" t="str">
            <v>VIN+</v>
          </cell>
        </row>
        <row r="115">
          <cell r="L115">
            <v>5290729</v>
          </cell>
          <cell r="M115" t="str">
            <v>6185_WM+ 6185 DNI A4/183 B.H. NGHIA</v>
          </cell>
          <cell r="N115" t="str">
            <v>WM+ 6185 DNI A4/183 BUI HUU NGHIA</v>
          </cell>
          <cell r="O115" t="str">
            <v>A4/184</v>
          </cell>
          <cell r="P115" t="str">
            <v xml:space="preserve"> </v>
          </cell>
          <cell r="Q115" t="str">
            <v>BUI HUU NGHIA</v>
          </cell>
          <cell r="R115" t="str">
            <v>TAN VAN</v>
          </cell>
          <cell r="S115" t="str">
            <v>BIEN HOA</v>
          </cell>
          <cell r="T115" t="str">
            <v>DONG NAI</v>
          </cell>
          <cell r="V115" t="str">
            <v>SOUTH EAST</v>
          </cell>
          <cell r="W115" t="str">
            <v>DONG NAI</v>
          </cell>
          <cell r="X115" t="str">
            <v>CVS</v>
          </cell>
          <cell r="Y115" t="str">
            <v>Chained CVS</v>
          </cell>
          <cell r="Z115" t="str">
            <v>VIN+</v>
          </cell>
        </row>
        <row r="116">
          <cell r="L116">
            <v>5130050</v>
          </cell>
          <cell r="M116" t="str">
            <v>4096_WM+ BDG 14A DT 743</v>
          </cell>
          <cell r="N116" t="str">
            <v>WM+ BDG 14A DT 743</v>
          </cell>
          <cell r="O116" t="str">
            <v>SO 14 A</v>
          </cell>
          <cell r="P116" t="str">
            <v>KP TAN AN</v>
          </cell>
          <cell r="Q116" t="str">
            <v>DUONG DT 743</v>
          </cell>
          <cell r="R116" t="str">
            <v>TAN DONG HIEP</v>
          </cell>
          <cell r="S116" t="str">
            <v>DI AN</v>
          </cell>
          <cell r="T116" t="str">
            <v>BINH DUONG</v>
          </cell>
          <cell r="V116" t="str">
            <v>SOUTH EAST</v>
          </cell>
          <cell r="W116" t="str">
            <v>BINH DUONG</v>
          </cell>
          <cell r="X116" t="str">
            <v>CVS</v>
          </cell>
          <cell r="Y116" t="str">
            <v>Chained CVS</v>
          </cell>
          <cell r="Z116" t="str">
            <v>VIN+</v>
          </cell>
        </row>
        <row r="117">
          <cell r="L117">
            <v>5336339</v>
          </cell>
          <cell r="M117" t="str">
            <v>3807_WM+LIFE DHI 249 HA HUY GIAP</v>
          </cell>
          <cell r="N117" t="str">
            <v>VM+ DHI 249 HA HUY GIAP</v>
          </cell>
          <cell r="O117" t="str">
            <v>SO 249</v>
          </cell>
          <cell r="P117" t="str">
            <v xml:space="preserve"> </v>
          </cell>
          <cell r="Q117" t="str">
            <v>HA HUY GIAP</v>
          </cell>
          <cell r="R117" t="str">
            <v>QUYET THANG</v>
          </cell>
          <cell r="S117" t="str">
            <v>BIEN HOA</v>
          </cell>
          <cell r="T117" t="str">
            <v>DONG NAI</v>
          </cell>
          <cell r="V117" t="str">
            <v>SOUTH EAST</v>
          </cell>
          <cell r="W117" t="str">
            <v>DONG NAI</v>
          </cell>
          <cell r="X117" t="str">
            <v>CVS</v>
          </cell>
          <cell r="Y117" t="str">
            <v>Chained CVS</v>
          </cell>
          <cell r="Z117" t="str">
            <v>VIN+</v>
          </cell>
        </row>
        <row r="118">
          <cell r="L118">
            <v>5337712</v>
          </cell>
          <cell r="M118" t="str">
            <v>WINMART_LDG BAO LOC</v>
          </cell>
          <cell r="N118" t="str">
            <v>WINMART_LDG BAO LOC</v>
          </cell>
          <cell r="O118" t="str">
            <v>SO 83.</v>
          </cell>
          <cell r="P118" t="str">
            <v xml:space="preserve"> </v>
          </cell>
          <cell r="Q118" t="str">
            <v>LE HONG PHONG</v>
          </cell>
          <cell r="R118" t="str">
            <v>P1</v>
          </cell>
          <cell r="S118" t="str">
            <v>BAO LOC</v>
          </cell>
          <cell r="T118" t="str">
            <v>LAM DONG</v>
          </cell>
          <cell r="V118" t="str">
            <v>SOUTH EAST</v>
          </cell>
          <cell r="W118" t="str">
            <v>LAM DONG</v>
          </cell>
          <cell r="X118" t="str">
            <v>MT</v>
          </cell>
          <cell r="Y118" t="str">
            <v>SieuThi-Lon/Supermarket</v>
          </cell>
          <cell r="Z118" t="str">
            <v>VINMART</v>
          </cell>
        </row>
        <row r="119">
          <cell r="L119">
            <v>5136829</v>
          </cell>
          <cell r="M119" t="str">
            <v>4900_VM+ GLI 05-107 THONG NHAT</v>
          </cell>
          <cell r="N119" t="str">
            <v>VM+ GLI 05-107 THONG NHAT</v>
          </cell>
          <cell r="O119" t="str">
            <v>SO 105-107</v>
          </cell>
          <cell r="P119" t="str">
            <v xml:space="preserve"> </v>
          </cell>
          <cell r="Q119" t="str">
            <v>THONG NHAT</v>
          </cell>
          <cell r="R119" t="str">
            <v>LA KRING</v>
          </cell>
          <cell r="S119" t="str">
            <v>PLEIKU</v>
          </cell>
          <cell r="T119" t="str">
            <v>GIA LAI</v>
          </cell>
          <cell r="V119" t="str">
            <v>CENTRAL</v>
          </cell>
          <cell r="W119" t="str">
            <v>GIA LAI</v>
          </cell>
          <cell r="X119" t="str">
            <v>CVS</v>
          </cell>
          <cell r="Y119" t="str">
            <v>Chained CVS</v>
          </cell>
          <cell r="Z119" t="str">
            <v>VIN+</v>
          </cell>
        </row>
        <row r="120">
          <cell r="L120">
            <v>5271333</v>
          </cell>
          <cell r="M120" t="str">
            <v>5201_VM+ NTN 95 TRUONG CHINH</v>
          </cell>
          <cell r="N120" t="str">
            <v>VM+ NTN SO 95 TRUONG CHINH</v>
          </cell>
          <cell r="O120" t="str">
            <v>SO 95</v>
          </cell>
          <cell r="P120" t="str">
            <v xml:space="preserve"> </v>
          </cell>
          <cell r="Q120" t="str">
            <v>TRUONG CHINH</v>
          </cell>
          <cell r="R120" t="str">
            <v>VAN HAI</v>
          </cell>
          <cell r="S120" t="str">
            <v>PHAN RANG</v>
          </cell>
          <cell r="T120" t="str">
            <v>NINH THUAN</v>
          </cell>
          <cell r="V120" t="str">
            <v>SOUTH EAST</v>
          </cell>
          <cell r="W120" t="str">
            <v>NINH THUAN</v>
          </cell>
          <cell r="X120" t="str">
            <v>CVS</v>
          </cell>
          <cell r="Y120" t="str">
            <v>Chained CVS</v>
          </cell>
          <cell r="Z120" t="str">
            <v>VIN+</v>
          </cell>
        </row>
        <row r="121">
          <cell r="L121">
            <v>5291863</v>
          </cell>
          <cell r="M121" t="str">
            <v>6286_WM+KHA LO 98 – 99 O 25 LTT</v>
          </cell>
          <cell r="N121" t="str">
            <v>WM+6286  KHA Lô 98 – 99 Ô 25 Lý Thái Tổ</v>
          </cell>
          <cell r="O121" t="str">
            <v>LO 98-99</v>
          </cell>
          <cell r="P121" t="str">
            <v>O 25, KDC DONG MUONG, DUONG DE</v>
          </cell>
          <cell r="Q121" t="str">
            <v>LY THAI TO</v>
          </cell>
          <cell r="R121" t="str">
            <v>VINH HOA</v>
          </cell>
          <cell r="S121" t="str">
            <v>NHA TRANG</v>
          </cell>
          <cell r="T121" t="str">
            <v>KHANH HOA</v>
          </cell>
          <cell r="V121" t="str">
            <v>SOUTH EAST</v>
          </cell>
          <cell r="W121" t="str">
            <v>KHANH HOA</v>
          </cell>
          <cell r="X121" t="str">
            <v>CVS</v>
          </cell>
          <cell r="Y121" t="str">
            <v>Chained CVS</v>
          </cell>
          <cell r="Z121" t="str">
            <v>VIN+</v>
          </cell>
        </row>
        <row r="122">
          <cell r="L122">
            <v>5292402</v>
          </cell>
          <cell r="M122" t="str">
            <v>6420_WM+ KTM 209A TRAN PHU</v>
          </cell>
          <cell r="N122" t="str">
            <v>WM+ KTM 209A TRAN PHU</v>
          </cell>
          <cell r="O122" t="str">
            <v>209A</v>
          </cell>
          <cell r="P122" t="str">
            <v xml:space="preserve"> </v>
          </cell>
          <cell r="Q122" t="str">
            <v>TRAN PHU</v>
          </cell>
          <cell r="R122" t="str">
            <v>TRUONG CHINH</v>
          </cell>
          <cell r="S122" t="str">
            <v>KON TUM</v>
          </cell>
          <cell r="T122" t="str">
            <v>KON TUM</v>
          </cell>
          <cell r="V122" t="str">
            <v>CENTRAL</v>
          </cell>
          <cell r="W122" t="str">
            <v>KON TUM</v>
          </cell>
          <cell r="X122" t="str">
            <v>CVS</v>
          </cell>
          <cell r="Y122" t="str">
            <v>Chained CVS</v>
          </cell>
          <cell r="Z122" t="str">
            <v>VIN+</v>
          </cell>
        </row>
        <row r="123">
          <cell r="L123">
            <v>4813187</v>
          </cell>
          <cell r="M123" t="str">
            <v>BEE MART AN LAC</v>
          </cell>
          <cell r="N123" t="str">
            <v xml:space="preserve"> </v>
          </cell>
          <cell r="O123">
            <v>223</v>
          </cell>
          <cell r="P123" t="str">
            <v>ALC-G-01, C/C LE THANH AN LAC, KP2</v>
          </cell>
          <cell r="Q123" t="str">
            <v>LE TAN BE</v>
          </cell>
          <cell r="R123" t="str">
            <v>AN LAC</v>
          </cell>
          <cell r="S123" t="str">
            <v>BINH TAN</v>
          </cell>
          <cell r="T123" t="str">
            <v>TP HCM</v>
          </cell>
          <cell r="V123" t="str">
            <v>TP HCM</v>
          </cell>
          <cell r="W123" t="str">
            <v>QUAN BINH TAN</v>
          </cell>
          <cell r="X123" t="str">
            <v>CVS</v>
          </cell>
          <cell r="Y123" t="str">
            <v>Chained CVS</v>
          </cell>
          <cell r="Z123" t="str">
            <v>ST BEE MART</v>
          </cell>
        </row>
        <row r="124">
          <cell r="L124">
            <v>5270327</v>
          </cell>
          <cell r="M124" t="str">
            <v>VM+ BTN 7 HOANG VAN THU</v>
          </cell>
          <cell r="N124" t="str">
            <v>VM+ BTN 7 HOANG VAN THU</v>
          </cell>
          <cell r="O124" t="str">
            <v>TBD 7</v>
          </cell>
          <cell r="P124" t="str">
            <v xml:space="preserve"> </v>
          </cell>
          <cell r="Q124" t="str">
            <v>HOANG VAN THU</v>
          </cell>
          <cell r="R124" t="str">
            <v>LAC DAO</v>
          </cell>
          <cell r="S124" t="str">
            <v>PHAN THIET</v>
          </cell>
          <cell r="T124" t="str">
            <v>BINH THUAN</v>
          </cell>
          <cell r="V124" t="str">
            <v>SOUTH EAST</v>
          </cell>
          <cell r="W124" t="str">
            <v>BINH THUAN</v>
          </cell>
          <cell r="X124" t="str">
            <v>CVS</v>
          </cell>
          <cell r="Y124" t="str">
            <v>Chained CVS</v>
          </cell>
          <cell r="Z124" t="str">
            <v>VIN+</v>
          </cell>
        </row>
        <row r="125">
          <cell r="L125">
            <v>5301094</v>
          </cell>
          <cell r="M125" t="str">
            <v>2AW5_WM+RURAL BDH 79 PHAN TRONG TUE</v>
          </cell>
          <cell r="N125" t="str">
            <v>2AW5-WM+ BDH 79 PHAN TRONG TUE</v>
          </cell>
          <cell r="O125">
            <v>79</v>
          </cell>
          <cell r="P125" t="str">
            <v xml:space="preserve"> </v>
          </cell>
          <cell r="Q125" t="str">
            <v>PHAN TRONG TUE</v>
          </cell>
          <cell r="R125" t="str">
            <v>HOAI HUONG</v>
          </cell>
          <cell r="S125" t="str">
            <v>HOAI NHON</v>
          </cell>
          <cell r="T125" t="str">
            <v>BINH DINH</v>
          </cell>
          <cell r="V125" t="str">
            <v>CENTRAL</v>
          </cell>
          <cell r="W125" t="str">
            <v>BINH DINH</v>
          </cell>
          <cell r="X125" t="str">
            <v>CVS</v>
          </cell>
          <cell r="Y125" t="str">
            <v>Chained CVS</v>
          </cell>
          <cell r="Z125" t="str">
            <v>WIN+ RURAL</v>
          </cell>
        </row>
        <row r="126">
          <cell r="L126">
            <v>5295454</v>
          </cell>
          <cell r="M126" t="str">
            <v>WM+ BDH 48 CHUONG DUONG</v>
          </cell>
          <cell r="N126" t="str">
            <v>WM+ BDH 48 CHUONG DUONG</v>
          </cell>
          <cell r="O126">
            <v>48</v>
          </cell>
          <cell r="P126" t="str">
            <v xml:space="preserve"> </v>
          </cell>
          <cell r="Q126" t="str">
            <v>CHUONG DUONG</v>
          </cell>
          <cell r="R126" t="str">
            <v>NGUYEN VAN CU</v>
          </cell>
          <cell r="S126" t="str">
            <v>QUY NHON</v>
          </cell>
          <cell r="T126" t="str">
            <v>BINH DINH</v>
          </cell>
          <cell r="V126" t="str">
            <v>CENTRAL</v>
          </cell>
          <cell r="W126" t="str">
            <v>BINH DINH</v>
          </cell>
          <cell r="X126" t="str">
            <v>CVS</v>
          </cell>
          <cell r="Y126" t="str">
            <v>Chained CVS</v>
          </cell>
          <cell r="Z126" t="str">
            <v>VIN+</v>
          </cell>
        </row>
        <row r="127">
          <cell r="L127">
            <v>5150137</v>
          </cell>
          <cell r="M127" t="str">
            <v>SATRAFOODS 328 HUONG LO 2</v>
          </cell>
          <cell r="N127" t="str">
            <v>328-SATRAFOODS HƯƠNG LỘ 2</v>
          </cell>
          <cell r="O127">
            <v>328</v>
          </cell>
          <cell r="P127" t="str">
            <v xml:space="preserve"> </v>
          </cell>
          <cell r="Q127" t="str">
            <v>HUONG LO 2</v>
          </cell>
          <cell r="R127" t="str">
            <v xml:space="preserve"> </v>
          </cell>
          <cell r="S127" t="str">
            <v>CU CHI</v>
          </cell>
          <cell r="T127" t="str">
            <v>TP HCM</v>
          </cell>
          <cell r="V127" t="str">
            <v>TP HCM</v>
          </cell>
          <cell r="W127" t="str">
            <v>HUYEN CU CHI</v>
          </cell>
          <cell r="X127" t="str">
            <v>MT</v>
          </cell>
          <cell r="Y127" t="str">
            <v>SieuThi-Nho/Minimarket</v>
          </cell>
          <cell r="Z127" t="str">
            <v>SATRAFOOD</v>
          </cell>
        </row>
        <row r="128">
          <cell r="L128">
            <v>5300268</v>
          </cell>
          <cell r="M128" t="str">
            <v>2AN6-WM+RURAL BDH 488 QUANG TRUNG</v>
          </cell>
          <cell r="N128" t="str">
            <v>2AN6-WM+ BDH 488 QUANG TRUNG</v>
          </cell>
          <cell r="O128" t="str">
            <v>SO 488</v>
          </cell>
          <cell r="P128" t="str">
            <v xml:space="preserve"> </v>
          </cell>
          <cell r="Q128" t="str">
            <v>QUANG TRUNG</v>
          </cell>
          <cell r="R128" t="str">
            <v>TAM QUAN</v>
          </cell>
          <cell r="S128" t="str">
            <v>HOAI NHON</v>
          </cell>
          <cell r="T128" t="str">
            <v>BINH DINH</v>
          </cell>
          <cell r="V128" t="str">
            <v>CENTRAL</v>
          </cell>
          <cell r="W128" t="str">
            <v>BINH DINH</v>
          </cell>
          <cell r="X128" t="str">
            <v>CVS</v>
          </cell>
          <cell r="Y128" t="str">
            <v>Chained CVS</v>
          </cell>
          <cell r="Z128" t="str">
            <v>WIN+ RURAL</v>
          </cell>
        </row>
        <row r="129">
          <cell r="L129">
            <v>5298565</v>
          </cell>
          <cell r="M129" t="str">
            <v>6971-WM+ GLI 42 NGUYEN HUE, DOAN KET</v>
          </cell>
          <cell r="N129" t="str">
            <v>6971-WM+ GLI 42 NGUYEN HUE, DOAN KET</v>
          </cell>
          <cell r="O129">
            <v>42</v>
          </cell>
          <cell r="P129" t="str">
            <v xml:space="preserve"> </v>
          </cell>
          <cell r="Q129" t="str">
            <v>NGUYEN HUE</v>
          </cell>
          <cell r="R129" t="str">
            <v>DOAN KET</v>
          </cell>
          <cell r="S129" t="str">
            <v>AYUN PA</v>
          </cell>
          <cell r="T129" t="str">
            <v>GIA LAI</v>
          </cell>
          <cell r="V129" t="str">
            <v>CENTRAL</v>
          </cell>
          <cell r="W129" t="str">
            <v>GIA LAI</v>
          </cell>
          <cell r="X129" t="str">
            <v>CVS</v>
          </cell>
          <cell r="Y129" t="str">
            <v>Chained CVS</v>
          </cell>
          <cell r="Z129" t="str">
            <v>VIN+</v>
          </cell>
        </row>
        <row r="130">
          <cell r="L130">
            <v>5300417</v>
          </cell>
          <cell r="M130" t="str">
            <v>2AD2-WM+RURAL BDH238 -240 NGUYEN CHI THANH</v>
          </cell>
          <cell r="N130" t="str">
            <v>2AD2-WM+ BDH238 -240 NGUYỄN CHÍ THANH</v>
          </cell>
          <cell r="O130" t="str">
            <v>SO 238 -240</v>
          </cell>
          <cell r="P130" t="str">
            <v xml:space="preserve"> </v>
          </cell>
          <cell r="Q130" t="str">
            <v>NGUYEN CHI THANH</v>
          </cell>
          <cell r="R130" t="str">
            <v>TAM QUAN BAC</v>
          </cell>
          <cell r="S130" t="str">
            <v>HOAI NHON</v>
          </cell>
          <cell r="T130" t="str">
            <v>BINH DINH</v>
          </cell>
          <cell r="V130" t="str">
            <v>CENTRAL</v>
          </cell>
          <cell r="W130" t="str">
            <v>BINH DINH</v>
          </cell>
          <cell r="X130" t="str">
            <v>CVS</v>
          </cell>
          <cell r="Y130" t="str">
            <v>Chained CVS</v>
          </cell>
          <cell r="Z130" t="str">
            <v>WIN+ RURAL</v>
          </cell>
        </row>
        <row r="131">
          <cell r="L131">
            <v>5296190</v>
          </cell>
          <cell r="M131" t="str">
            <v>WM+ LDG 511 - 513 THONG NHAT</v>
          </cell>
          <cell r="N131" t="str">
            <v>WM+ LDG 511 - 513 Thống Nhất, Đức T</v>
          </cell>
          <cell r="O131" t="str">
            <v>511-512</v>
          </cell>
          <cell r="P131" t="str">
            <v xml:space="preserve"> </v>
          </cell>
          <cell r="Q131" t="str">
            <v>THONG NHAT</v>
          </cell>
          <cell r="R131" t="str">
            <v>LIEN NGHIA</v>
          </cell>
          <cell r="S131" t="str">
            <v>DUC TRONG</v>
          </cell>
          <cell r="T131" t="str">
            <v>LAM DONG</v>
          </cell>
          <cell r="V131" t="str">
            <v>SOUTH EAST</v>
          </cell>
          <cell r="W131" t="str">
            <v>LAM DONG</v>
          </cell>
          <cell r="X131" t="str">
            <v>CVS</v>
          </cell>
          <cell r="Y131" t="str">
            <v>Chained CVS</v>
          </cell>
          <cell r="Z131" t="str">
            <v>VIN+</v>
          </cell>
        </row>
        <row r="132">
          <cell r="L132">
            <v>5136836</v>
          </cell>
          <cell r="M132" t="str">
            <v>4907_VM+ GLI 399 TRUONG CHINH</v>
          </cell>
          <cell r="N132" t="str">
            <v>VM+ GLI 399 TRUONG CHINH</v>
          </cell>
          <cell r="O132" t="str">
            <v>SO 339</v>
          </cell>
          <cell r="P132" t="str">
            <v xml:space="preserve"> </v>
          </cell>
          <cell r="Q132" t="str">
            <v>TRUONG CHINH</v>
          </cell>
          <cell r="R132" t="str">
            <v>TRA BA</v>
          </cell>
          <cell r="S132" t="str">
            <v>PLEIKU</v>
          </cell>
          <cell r="T132" t="str">
            <v>GIA LAI</v>
          </cell>
          <cell r="V132" t="str">
            <v>CENTRAL</v>
          </cell>
          <cell r="W132" t="str">
            <v>GIA LAI</v>
          </cell>
          <cell r="X132" t="str">
            <v>CVS</v>
          </cell>
          <cell r="Y132" t="str">
            <v>Chained CVS</v>
          </cell>
          <cell r="Z132" t="str">
            <v>VIN+</v>
          </cell>
        </row>
        <row r="133">
          <cell r="L133">
            <v>4810917</v>
          </cell>
          <cell r="M133" t="str">
            <v>BEE MART - LE THANH</v>
          </cell>
          <cell r="N133" t="str">
            <v xml:space="preserve"> </v>
          </cell>
          <cell r="O133" t="str">
            <v>117/80</v>
          </cell>
          <cell r="P133" t="str">
            <v>TTC-01-01 CC LE THANH TAN TAO</v>
          </cell>
          <cell r="Q133" t="str">
            <v>HO VAN LONG</v>
          </cell>
          <cell r="R133" t="str">
            <v>TAN TAO</v>
          </cell>
          <cell r="S133" t="str">
            <v>BINH TAN</v>
          </cell>
          <cell r="T133" t="str">
            <v>TP HCM</v>
          </cell>
          <cell r="V133" t="str">
            <v>TP HCM</v>
          </cell>
          <cell r="W133" t="str">
            <v>QUAN BINH TAN</v>
          </cell>
          <cell r="X133" t="str">
            <v>CVS</v>
          </cell>
          <cell r="Y133" t="str">
            <v>Chained CVS</v>
          </cell>
          <cell r="Z133" t="str">
            <v>ST BEE MART</v>
          </cell>
        </row>
        <row r="134">
          <cell r="L134">
            <v>5133244</v>
          </cell>
          <cell r="M134" t="str">
            <v>VM+ NT LO 112 DUONG A1</v>
          </cell>
          <cell r="N134" t="str">
            <v>VM+ NT LO 112 DUONG A1</v>
          </cell>
          <cell r="O134" t="str">
            <v>LO 112</v>
          </cell>
          <cell r="P134" t="str">
            <v>KDT VINH DIEM TRUNG</v>
          </cell>
          <cell r="Q134" t="str">
            <v>DUONG A1</v>
          </cell>
          <cell r="R134" t="str">
            <v>VINH HIEP</v>
          </cell>
          <cell r="S134" t="str">
            <v>NHA TRANG</v>
          </cell>
          <cell r="T134" t="str">
            <v>KHANH HOA</v>
          </cell>
          <cell r="V134" t="str">
            <v>SOUTH EAST</v>
          </cell>
          <cell r="W134" t="str">
            <v>KHANH HOA</v>
          </cell>
          <cell r="X134" t="str">
            <v>CVS</v>
          </cell>
          <cell r="Y134" t="str">
            <v>Chained CVS</v>
          </cell>
          <cell r="Z134" t="str">
            <v>VIN+</v>
          </cell>
        </row>
        <row r="135">
          <cell r="L135">
            <v>5270462</v>
          </cell>
          <cell r="M135" t="str">
            <v>5165_VM+ LDG SO 09 BUI THI XUAN</v>
          </cell>
          <cell r="N135" t="str">
            <v>VM+ LDG SO 09 BUI THI XUAN</v>
          </cell>
          <cell r="O135" t="str">
            <v>SO 09</v>
          </cell>
          <cell r="P135" t="str">
            <v xml:space="preserve"> </v>
          </cell>
          <cell r="Q135" t="str">
            <v>BUI THI XUAN</v>
          </cell>
          <cell r="R135" t="str">
            <v>P2</v>
          </cell>
          <cell r="S135" t="str">
            <v>DA LAT</v>
          </cell>
          <cell r="T135" t="str">
            <v>LAM DONG</v>
          </cell>
          <cell r="V135" t="str">
            <v>SOUTH EAST</v>
          </cell>
          <cell r="W135" t="str">
            <v>LAM DONG</v>
          </cell>
          <cell r="X135" t="str">
            <v>CVS</v>
          </cell>
          <cell r="Y135" t="str">
            <v>Chained CVS</v>
          </cell>
          <cell r="Z135" t="str">
            <v>VIN+</v>
          </cell>
        </row>
        <row r="136">
          <cell r="L136">
            <v>5299270</v>
          </cell>
          <cell r="M136" t="str">
            <v>2AB8 - WM+ RURAL BDH 512 QUANG TRUNG</v>
          </cell>
          <cell r="N136" t="str">
            <v>2AB8 - WM+ RURAL BDH 512 QUANG TRUNG</v>
          </cell>
          <cell r="O136" t="str">
            <v>SO 512</v>
          </cell>
          <cell r="P136" t="str">
            <v xml:space="preserve"> </v>
          </cell>
          <cell r="Q136" t="str">
            <v>QUANG TRUNG</v>
          </cell>
          <cell r="R136" t="str">
            <v>PHU MY</v>
          </cell>
          <cell r="S136" t="str">
            <v>PHU MY</v>
          </cell>
          <cell r="T136" t="str">
            <v>BINH DINH</v>
          </cell>
          <cell r="V136" t="str">
            <v>CENTRAL</v>
          </cell>
          <cell r="W136" t="str">
            <v>BINH DINH</v>
          </cell>
          <cell r="X136" t="str">
            <v>CVS</v>
          </cell>
          <cell r="Y136" t="str">
            <v>Chained CVS</v>
          </cell>
          <cell r="Z136" t="str">
            <v>WIN+ RURAL</v>
          </cell>
        </row>
        <row r="137">
          <cell r="L137">
            <v>5331424</v>
          </cell>
          <cell r="M137" t="str">
            <v>3234_VM+ KHA 124B CHUNG CU CT1</v>
          </cell>
          <cell r="N137" t="str">
            <v>VM+ KHA 124B CHUNG CU CT1</v>
          </cell>
          <cell r="O137" t="str">
            <v>124B</v>
          </cell>
          <cell r="P137" t="str">
            <v>CC CT1, KDT VCN PHUOC HAI</v>
          </cell>
          <cell r="Q137" t="str">
            <v xml:space="preserve"> </v>
          </cell>
          <cell r="R137" t="str">
            <v xml:space="preserve"> </v>
          </cell>
          <cell r="S137" t="str">
            <v>NHA TRANG</v>
          </cell>
          <cell r="T137" t="str">
            <v>KHANH HOA</v>
          </cell>
          <cell r="V137" t="str">
            <v>SOUTH EAST</v>
          </cell>
          <cell r="W137" t="str">
            <v>KHANH HOA</v>
          </cell>
          <cell r="X137" t="str">
            <v>CVS</v>
          </cell>
          <cell r="Y137" t="str">
            <v>Chained CVS</v>
          </cell>
          <cell r="Z137" t="str">
            <v>VIN+</v>
          </cell>
        </row>
        <row r="138">
          <cell r="L138">
            <v>5294680</v>
          </cell>
          <cell r="M138" t="str">
            <v>6656_WM+ LDG 06/27 THON PHI NOM</v>
          </cell>
          <cell r="N138" t="str">
            <v>WM+ LDG 06/27 Thôn Phi Nôm</v>
          </cell>
          <cell r="O138">
            <v>46539</v>
          </cell>
          <cell r="P138" t="str">
            <v xml:space="preserve"> </v>
          </cell>
          <cell r="Q138" t="str">
            <v>THON PHI NOM</v>
          </cell>
          <cell r="R138" t="str">
            <v>HIEP THANH</v>
          </cell>
          <cell r="S138" t="str">
            <v>DUC TRONG</v>
          </cell>
          <cell r="T138" t="str">
            <v>LAM DONG</v>
          </cell>
          <cell r="V138" t="str">
            <v>SOUTH EAST</v>
          </cell>
          <cell r="W138" t="str">
            <v>LAM DONG</v>
          </cell>
          <cell r="X138" t="str">
            <v>CVS</v>
          </cell>
          <cell r="Y138" t="str">
            <v>Chained CVS</v>
          </cell>
          <cell r="Z138" t="str">
            <v>VIN+</v>
          </cell>
        </row>
        <row r="139">
          <cell r="L139">
            <v>5152045</v>
          </cell>
          <cell r="M139" t="str">
            <v>SATRAFOODS LO LU</v>
          </cell>
          <cell r="N139" t="str">
            <v>SATRAFOODS LÒ LU</v>
          </cell>
          <cell r="O139">
            <v>88</v>
          </cell>
          <cell r="P139" t="str">
            <v xml:space="preserve"> </v>
          </cell>
          <cell r="Q139" t="str">
            <v>LO LU</v>
          </cell>
          <cell r="R139" t="str">
            <v>TRUONG THANH</v>
          </cell>
          <cell r="S139" t="str">
            <v>Q9</v>
          </cell>
          <cell r="T139" t="str">
            <v>TP HCM</v>
          </cell>
          <cell r="V139" t="str">
            <v>TP HCM</v>
          </cell>
          <cell r="W139" t="str">
            <v>QUAN 9</v>
          </cell>
          <cell r="X139" t="str">
            <v>MT</v>
          </cell>
          <cell r="Y139" t="str">
            <v>SieuThi-Nho/Minimarket</v>
          </cell>
          <cell r="Z139" t="str">
            <v>SATRAFOOD</v>
          </cell>
        </row>
        <row r="140">
          <cell r="L140">
            <v>3010309</v>
          </cell>
          <cell r="M140" t="str">
            <v>KINGFOOD ERA TOWN</v>
          </cell>
          <cell r="N140" t="str">
            <v>KINGFOOD ERA TOWN</v>
          </cell>
          <cell r="O140" t="str">
            <v>TANG TRET</v>
          </cell>
          <cell r="P140" t="str">
            <v>CAN 01-05, BLOCK B4</v>
          </cell>
          <cell r="Q140" t="str">
            <v>DU AN THE ERA TOWN</v>
          </cell>
          <cell r="R140" t="str">
            <v>PHU MY</v>
          </cell>
          <cell r="S140" t="str">
            <v>Q7</v>
          </cell>
          <cell r="T140" t="str">
            <v>TP HCM</v>
          </cell>
          <cell r="V140" t="str">
            <v>TP HCM</v>
          </cell>
          <cell r="W140" t="str">
            <v>QUAN 7</v>
          </cell>
          <cell r="X140" t="str">
            <v>CVS</v>
          </cell>
          <cell r="Y140" t="str">
            <v>Chained CVS</v>
          </cell>
          <cell r="Z140" t="str">
            <v>KINGFOOD MARKET</v>
          </cell>
        </row>
        <row r="141">
          <cell r="L141">
            <v>5010033</v>
          </cell>
          <cell r="M141" t="str">
            <v>AEON LONG BIEN</v>
          </cell>
          <cell r="N141" t="str">
            <v xml:space="preserve"> </v>
          </cell>
          <cell r="O141">
            <v>27</v>
          </cell>
          <cell r="P141" t="str">
            <v xml:space="preserve"> </v>
          </cell>
          <cell r="Q141" t="str">
            <v>CO LINH</v>
          </cell>
          <cell r="R141" t="str">
            <v>LONG BIEN</v>
          </cell>
          <cell r="S141" t="str">
            <v>LONG BIEN</v>
          </cell>
          <cell r="T141" t="str">
            <v>HA NOI</v>
          </cell>
          <cell r="V141" t="str">
            <v>HA NOI</v>
          </cell>
          <cell r="W141" t="str">
            <v>QUAN LONG BIEN</v>
          </cell>
          <cell r="X141" t="str">
            <v>MT</v>
          </cell>
          <cell r="Y141" t="str">
            <v>SieuThi-Lon/Supermarket</v>
          </cell>
          <cell r="Z141" t="str">
            <v>AEON</v>
          </cell>
        </row>
        <row r="142">
          <cell r="L142">
            <v>5271049</v>
          </cell>
          <cell r="M142" t="str">
            <v>1649-WINMART PHU THO</v>
          </cell>
          <cell r="N142" t="str">
            <v>1649-WINMART PHU THO</v>
          </cell>
          <cell r="O142" t="str">
            <v xml:space="preserve"> </v>
          </cell>
          <cell r="P142" t="str">
            <v>TTTM VINCOM PHU THO</v>
          </cell>
          <cell r="Q142" t="str">
            <v xml:space="preserve"> </v>
          </cell>
          <cell r="R142" t="str">
            <v>HUNG VUONG</v>
          </cell>
          <cell r="S142" t="str">
            <v>PHU THO</v>
          </cell>
          <cell r="T142" t="str">
            <v>PHU THO</v>
          </cell>
          <cell r="V142" t="str">
            <v>NORTH</v>
          </cell>
          <cell r="W142" t="str">
            <v>PHU THO</v>
          </cell>
          <cell r="X142" t="str">
            <v>MT</v>
          </cell>
          <cell r="Y142" t="str">
            <v>SieuThi-Lon/Supermarket</v>
          </cell>
          <cell r="Z142" t="str">
            <v>VINMART</v>
          </cell>
        </row>
        <row r="143">
          <cell r="L143">
            <v>5271049</v>
          </cell>
          <cell r="M143" t="str">
            <v>1649-WINMART PHU THO</v>
          </cell>
          <cell r="N143" t="str">
            <v>1649-WINMART PHU THO</v>
          </cell>
          <cell r="O143" t="str">
            <v xml:space="preserve"> </v>
          </cell>
          <cell r="P143" t="str">
            <v>TTTM VINCOM PHU THO</v>
          </cell>
          <cell r="Q143" t="str">
            <v xml:space="preserve"> </v>
          </cell>
          <cell r="R143" t="str">
            <v>HUNG VUONG</v>
          </cell>
          <cell r="S143" t="str">
            <v>PHU THO</v>
          </cell>
          <cell r="T143" t="str">
            <v>PHU THO</v>
          </cell>
          <cell r="V143" t="str">
            <v>NORTH</v>
          </cell>
          <cell r="W143" t="str">
            <v>PHU THO</v>
          </cell>
          <cell r="X143" t="str">
            <v>MT</v>
          </cell>
          <cell r="Y143" t="str">
            <v>SieuThi-Lon/Supermarket</v>
          </cell>
          <cell r="Z143" t="str">
            <v>VINMART</v>
          </cell>
        </row>
        <row r="144">
          <cell r="L144">
            <v>3030400</v>
          </cell>
          <cell r="M144" t="str">
            <v>CIRCLE K DC</v>
          </cell>
          <cell r="N144" t="str">
            <v>CIRLE K DC</v>
          </cell>
          <cell r="O144" t="str">
            <v xml:space="preserve"> </v>
          </cell>
          <cell r="P144" t="str">
            <v>KHO NGOAI QUAN PETEC, KCN NAM TAN UYEN</v>
          </cell>
          <cell r="Q144" t="str">
            <v>DUONG N4</v>
          </cell>
          <cell r="R144" t="str">
            <v>KHANH BINH</v>
          </cell>
          <cell r="S144" t="str">
            <v>TAN UYEN</v>
          </cell>
          <cell r="T144" t="str">
            <v>BINH DUONG</v>
          </cell>
          <cell r="V144" t="str">
            <v>SOUTH EAST</v>
          </cell>
          <cell r="W144" t="str">
            <v>BINH DUONG</v>
          </cell>
          <cell r="X144" t="str">
            <v>CVS</v>
          </cell>
          <cell r="Y144" t="str">
            <v>Chained CVS</v>
          </cell>
          <cell r="Z144" t="str">
            <v>CIRCLE K</v>
          </cell>
        </row>
        <row r="145">
          <cell r="L145">
            <v>5132432</v>
          </cell>
          <cell r="M145" t="str">
            <v>4410_WM+ DNI LO17-18 KDC BINH DUONG</v>
          </cell>
          <cell r="N145" t="str">
            <v>WM+ DNI LO17-18 KDC BINH DUONG</v>
          </cell>
          <cell r="O145" t="str">
            <v>LO 17-18</v>
          </cell>
          <cell r="P145" t="str">
            <v>KDC BINH DUONG</v>
          </cell>
          <cell r="Q145" t="str">
            <v>CHAU VAN LONG</v>
          </cell>
          <cell r="R145" t="str">
            <v>LONG BINH TAN</v>
          </cell>
          <cell r="S145" t="str">
            <v>BIEN HOA</v>
          </cell>
          <cell r="T145" t="str">
            <v>DONG NAI</v>
          </cell>
          <cell r="V145" t="str">
            <v>SOUTH EAST</v>
          </cell>
          <cell r="W145" t="str">
            <v>DONG NAI</v>
          </cell>
          <cell r="X145" t="str">
            <v>CVS</v>
          </cell>
          <cell r="Y145" t="str">
            <v>Chained CVS</v>
          </cell>
          <cell r="Z145" t="str">
            <v>VIN+</v>
          </cell>
        </row>
        <row r="146">
          <cell r="L146">
            <v>5139099</v>
          </cell>
          <cell r="M146" t="str">
            <v>4948_VM+ DNI SO 6 NGUYEN BAO DUC</v>
          </cell>
          <cell r="N146" t="str">
            <v>VM+ DNI SO 6 NGUYEN BAO DUC</v>
          </cell>
          <cell r="O146" t="str">
            <v>SO 6</v>
          </cell>
          <cell r="P146" t="str">
            <v>KP 6</v>
          </cell>
          <cell r="Q146" t="str">
            <v>NGUYEN BAO DUC</v>
          </cell>
          <cell r="R146" t="str">
            <v>TAM HIEP</v>
          </cell>
          <cell r="S146" t="str">
            <v>BIEN HOA</v>
          </cell>
          <cell r="T146" t="str">
            <v>DONG NAI</v>
          </cell>
          <cell r="V146" t="str">
            <v>SOUTH EAST</v>
          </cell>
          <cell r="W146" t="str">
            <v>DONG NAI</v>
          </cell>
          <cell r="X146" t="str">
            <v>CVS</v>
          </cell>
          <cell r="Y146" t="str">
            <v>Chained CVS</v>
          </cell>
          <cell r="Z146" t="str">
            <v>VIN+</v>
          </cell>
        </row>
        <row r="147">
          <cell r="L147">
            <v>4811923</v>
          </cell>
          <cell r="M147" t="str">
            <v>NS:NHAN VAN - 875 CMT8</v>
          </cell>
          <cell r="N147" t="str">
            <v xml:space="preserve"> </v>
          </cell>
          <cell r="O147">
            <v>875</v>
          </cell>
          <cell r="P147" t="str">
            <v>TOA NHA</v>
          </cell>
          <cell r="Q147" t="str">
            <v>CMT8</v>
          </cell>
          <cell r="R147" t="str">
            <v>P15</v>
          </cell>
          <cell r="S147" t="str">
            <v>Q10</v>
          </cell>
          <cell r="T147" t="str">
            <v>TP HCM</v>
          </cell>
          <cell r="V147" t="str">
            <v>TP HCM</v>
          </cell>
          <cell r="W147" t="str">
            <v>QUAN 10</v>
          </cell>
          <cell r="X147" t="str">
            <v>CVS</v>
          </cell>
          <cell r="Y147" t="str">
            <v>Chained CVS</v>
          </cell>
          <cell r="Z147" t="str">
            <v>NS NHAN VAN-CVS</v>
          </cell>
        </row>
        <row r="148">
          <cell r="L148">
            <v>5138197</v>
          </cell>
          <cell r="M148" t="str">
            <v>5123_VM+ VTU SO 33A DUONG 30 THANG 4</v>
          </cell>
          <cell r="N148" t="str">
            <v>VM+ VTU SO 33A DUONG 30 THANG 4</v>
          </cell>
          <cell r="O148" t="str">
            <v>SO 33A</v>
          </cell>
          <cell r="P148" t="str">
            <v>TOA NHA LAPEN CENTER</v>
          </cell>
          <cell r="Q148" t="str">
            <v>DUONG 30 THANG 4</v>
          </cell>
          <cell r="R148" t="str">
            <v>P9</v>
          </cell>
          <cell r="S148" t="str">
            <v>VUNG TAU</v>
          </cell>
          <cell r="T148" t="str">
            <v>BA RIA-VUNG TAU</v>
          </cell>
          <cell r="V148" t="str">
            <v>SOUTH EAST</v>
          </cell>
          <cell r="W148" t="str">
            <v>BA RIA-VUNG TAU</v>
          </cell>
          <cell r="X148" t="str">
            <v>CVS</v>
          </cell>
          <cell r="Y148" t="str">
            <v>Chained CVS</v>
          </cell>
          <cell r="Z148" t="str">
            <v>VIN+</v>
          </cell>
        </row>
        <row r="149">
          <cell r="L149">
            <v>3052125</v>
          </cell>
          <cell r="M149" t="str">
            <v>FAMILY MART 09 NGUYEN VAN TAO</v>
          </cell>
          <cell r="N149" t="str">
            <v>FAMILY MART NGUYEN VAN TAO</v>
          </cell>
          <cell r="O149">
            <v>9</v>
          </cell>
          <cell r="P149" t="str">
            <v xml:space="preserve"> </v>
          </cell>
          <cell r="Q149" t="str">
            <v>NGUYEN VAN TAO</v>
          </cell>
          <cell r="R149" t="str">
            <v>LONG THOI</v>
          </cell>
          <cell r="S149" t="str">
            <v>NHA BE</v>
          </cell>
          <cell r="T149" t="str">
            <v>TP HCM</v>
          </cell>
          <cell r="V149" t="str">
            <v>TP HCM</v>
          </cell>
          <cell r="W149" t="str">
            <v>HUYEN NHA BE</v>
          </cell>
          <cell r="X149" t="str">
            <v>CVS</v>
          </cell>
          <cell r="Y149" t="str">
            <v>Chained CVS</v>
          </cell>
          <cell r="Z149" t="str">
            <v>FAMILYMART</v>
          </cell>
        </row>
        <row r="150">
          <cell r="L150">
            <v>5294154</v>
          </cell>
          <cell r="M150" t="str">
            <v>6590_WM+ VTU 764 DUONG 30/4</v>
          </cell>
          <cell r="N150" t="str">
            <v>WM+ VTU 764 Đường 30/4</v>
          </cell>
          <cell r="O150">
            <v>764</v>
          </cell>
          <cell r="P150" t="str">
            <v xml:space="preserve"> </v>
          </cell>
          <cell r="Q150" t="str">
            <v>DUONG 30/4</v>
          </cell>
          <cell r="R150" t="str">
            <v>RACH DUA</v>
          </cell>
          <cell r="S150" t="str">
            <v>VUNG TAU</v>
          </cell>
          <cell r="T150" t="str">
            <v>BA RIA-VUNG TAU</v>
          </cell>
          <cell r="V150" t="str">
            <v>SOUTH EAST</v>
          </cell>
          <cell r="W150" t="str">
            <v>BA RIA-VUNG TAU</v>
          </cell>
          <cell r="X150" t="str">
            <v>CVS</v>
          </cell>
          <cell r="Y150" t="str">
            <v>Chained CVS</v>
          </cell>
          <cell r="Z150" t="str">
            <v>VIN+</v>
          </cell>
        </row>
        <row r="151">
          <cell r="L151">
            <v>5296121</v>
          </cell>
          <cell r="M151" t="str">
            <v>WM+ BDG 343 QUOC LO 1K</v>
          </cell>
          <cell r="N151" t="str">
            <v>WM+ BDG 343 Quốc Lộ 1K</v>
          </cell>
          <cell r="O151">
            <v>343</v>
          </cell>
          <cell r="P151" t="str">
            <v xml:space="preserve"> </v>
          </cell>
          <cell r="Q151" t="str">
            <v>QUOC LO 1K, KP NOI HOA</v>
          </cell>
          <cell r="R151" t="str">
            <v>BINH AN</v>
          </cell>
          <cell r="S151" t="str">
            <v>DI AN</v>
          </cell>
          <cell r="T151" t="str">
            <v>BINH DUONG</v>
          </cell>
          <cell r="V151" t="str">
            <v>SOUTH EAST</v>
          </cell>
          <cell r="W151" t="str">
            <v>BINH DUONG</v>
          </cell>
          <cell r="X151" t="str">
            <v>CVS</v>
          </cell>
          <cell r="Y151" t="str">
            <v>Chained CVS</v>
          </cell>
          <cell r="Z151" t="str">
            <v>VIN+</v>
          </cell>
        </row>
        <row r="152">
          <cell r="L152">
            <v>5151596</v>
          </cell>
          <cell r="M152" t="str">
            <v>SATRAFOODS 118A DUONG SO 2</v>
          </cell>
          <cell r="N152" t="str">
            <v>SATRAFOODS 118A ĐƯỜNG SỐ 2, KP.9, TRƯỜNG THỌ</v>
          </cell>
          <cell r="O152" t="str">
            <v>118A</v>
          </cell>
          <cell r="P152" t="str">
            <v xml:space="preserve"> </v>
          </cell>
          <cell r="Q152" t="str">
            <v>DUONG SO 2, KP9</v>
          </cell>
          <cell r="R152" t="str">
            <v>TRUONG THO</v>
          </cell>
          <cell r="S152" t="str">
            <v>THU DUC</v>
          </cell>
          <cell r="T152" t="str">
            <v>TP HCM</v>
          </cell>
          <cell r="V152" t="str">
            <v>TP HCM</v>
          </cell>
          <cell r="W152" t="str">
            <v>QUAN THU DUC</v>
          </cell>
          <cell r="X152" t="str">
            <v>MT</v>
          </cell>
          <cell r="Y152" t="str">
            <v>SieuThi-Nho/Minimarket</v>
          </cell>
          <cell r="Z152" t="str">
            <v>SATRAFOOD</v>
          </cell>
        </row>
        <row r="153">
          <cell r="L153">
            <v>5130690</v>
          </cell>
          <cell r="M153" t="str">
            <v>4224_WM+ VTU 1481 DUONG 30/4</v>
          </cell>
          <cell r="N153" t="str">
            <v>WM+ VTU 1481 DUONG 30/4</v>
          </cell>
          <cell r="O153">
            <v>1481</v>
          </cell>
          <cell r="P153" t="str">
            <v xml:space="preserve"> </v>
          </cell>
          <cell r="Q153" t="str">
            <v>DUONG 30/4</v>
          </cell>
          <cell r="R153" t="str">
            <v>P12</v>
          </cell>
          <cell r="S153" t="str">
            <v>VUNG TAU</v>
          </cell>
          <cell r="T153" t="str">
            <v>BA RIA-VUNG TAU</v>
          </cell>
          <cell r="V153" t="str">
            <v>SOUTH EAST</v>
          </cell>
          <cell r="W153" t="str">
            <v>BA RIA-VUNG TAU</v>
          </cell>
          <cell r="X153" t="str">
            <v>CVS</v>
          </cell>
          <cell r="Y153" t="str">
            <v>Chained CVS</v>
          </cell>
          <cell r="Z153" t="str">
            <v>VIN+</v>
          </cell>
        </row>
        <row r="154">
          <cell r="L154">
            <v>5030037</v>
          </cell>
          <cell r="M154" t="str">
            <v>GENSHAI BINH THANH</v>
          </cell>
          <cell r="N154" t="str">
            <v xml:space="preserve"> </v>
          </cell>
          <cell r="O154">
            <v>92</v>
          </cell>
          <cell r="P154" t="str">
            <v xml:space="preserve"> </v>
          </cell>
          <cell r="Q154" t="str">
            <v>NGUYEN HUU CANH</v>
          </cell>
          <cell r="R154" t="str">
            <v>P22</v>
          </cell>
          <cell r="S154" t="str">
            <v>BINH THANH</v>
          </cell>
          <cell r="T154" t="str">
            <v>TP HCM</v>
          </cell>
          <cell r="V154" t="str">
            <v>TP HCM</v>
          </cell>
          <cell r="W154" t="str">
            <v>QUAN BINH THANH</v>
          </cell>
          <cell r="X154" t="str">
            <v>MT</v>
          </cell>
          <cell r="Y154" t="str">
            <v>SieuThi-Lon/Supermarket</v>
          </cell>
          <cell r="Z154" t="str">
            <v>CENTRAL MART - GENSHAI</v>
          </cell>
        </row>
        <row r="155">
          <cell r="L155">
            <v>3100183</v>
          </cell>
          <cell r="M155" t="str">
            <v>G7 MINISTOP – TONG KHO BINH DUONG</v>
          </cell>
          <cell r="N155" t="str">
            <v xml:space="preserve"> </v>
          </cell>
          <cell r="O155" t="str">
            <v>LOA2-A3</v>
          </cell>
          <cell r="P155" t="str">
            <v>KCN DET MAY BINH AN</v>
          </cell>
          <cell r="Q155" t="str">
            <v>DUONG SO 6</v>
          </cell>
          <cell r="R155" t="str">
            <v>BINH THANG</v>
          </cell>
          <cell r="S155" t="str">
            <v>DI AN</v>
          </cell>
          <cell r="T155" t="str">
            <v>BINH DUONG</v>
          </cell>
          <cell r="V155" t="str">
            <v>SOUTH EAST</v>
          </cell>
          <cell r="W155" t="str">
            <v>BINH DUONG</v>
          </cell>
          <cell r="X155" t="str">
            <v>CVS</v>
          </cell>
          <cell r="Y155" t="str">
            <v>Chained CVS</v>
          </cell>
          <cell r="Z155" t="str">
            <v>MINISTOP</v>
          </cell>
        </row>
        <row r="156">
          <cell r="L156">
            <v>5292886</v>
          </cell>
          <cell r="M156" t="str">
            <v>WM+ VTU LK8-16 HUYNH VAN HON</v>
          </cell>
          <cell r="N156" t="str">
            <v>WM+ VTU LK8-16 Huỳnh Văn Hớn</v>
          </cell>
          <cell r="O156" t="str">
            <v>LK8-16</v>
          </cell>
          <cell r="P156" t="str">
            <v xml:space="preserve"> </v>
          </cell>
          <cell r="Q156" t="str">
            <v>HUYNH VAN HON</v>
          </cell>
          <cell r="R156" t="str">
            <v>P10</v>
          </cell>
          <cell r="S156" t="str">
            <v>VUNG TAU</v>
          </cell>
          <cell r="T156" t="str">
            <v>BA RIA-VUNG TAU</v>
          </cell>
          <cell r="V156" t="str">
            <v>SOUTH EAST</v>
          </cell>
          <cell r="W156" t="str">
            <v>BA RIA-VUNG TAU</v>
          </cell>
          <cell r="X156" t="str">
            <v>CVS</v>
          </cell>
          <cell r="Y156" t="str">
            <v>Chained CVS</v>
          </cell>
          <cell r="Z156" t="str">
            <v>VIN+</v>
          </cell>
        </row>
        <row r="157">
          <cell r="L157">
            <v>5337200</v>
          </cell>
          <cell r="M157" t="str">
            <v>3892_WM+LIFE BDG 323A BINH THUNG</v>
          </cell>
          <cell r="N157" t="str">
            <v>VM+ BDG 323A BINH THUNG</v>
          </cell>
          <cell r="O157" t="str">
            <v>SO 323A</v>
          </cell>
          <cell r="P157" t="str">
            <v>KP BINH THUNG 2</v>
          </cell>
          <cell r="Q157" t="str">
            <v xml:space="preserve"> </v>
          </cell>
          <cell r="R157" t="str">
            <v>THUAN GIAO</v>
          </cell>
          <cell r="S157" t="str">
            <v>THUAN AN</v>
          </cell>
          <cell r="T157" t="str">
            <v>BINH DUONG</v>
          </cell>
          <cell r="V157" t="str">
            <v>SOUTH EAST</v>
          </cell>
          <cell r="W157" t="str">
            <v>BINH DUONG</v>
          </cell>
          <cell r="X157" t="str">
            <v>CVS</v>
          </cell>
          <cell r="Y157" t="str">
            <v>Chained CVS</v>
          </cell>
          <cell r="Z157" t="str">
            <v>VIN+</v>
          </cell>
        </row>
        <row r="158">
          <cell r="L158">
            <v>5160286</v>
          </cell>
          <cell r="M158" t="str">
            <v>BHX_HCM-KHO DC VINH LOC 3</v>
          </cell>
          <cell r="N158" t="str">
            <v>1522 - BHX_HCM_BTA - Kho DC Vĩnh Lộc</v>
          </cell>
          <cell r="O158" t="str">
            <v>LO A 65/II</v>
          </cell>
          <cell r="P158" t="str">
            <v>KCN VINH LOC</v>
          </cell>
          <cell r="Q158" t="str">
            <v>DUONG SO 4</v>
          </cell>
          <cell r="R158" t="str">
            <v>BINH HUNG HOA</v>
          </cell>
          <cell r="S158" t="str">
            <v>BINH TAN</v>
          </cell>
          <cell r="T158" t="str">
            <v>TP HCM</v>
          </cell>
          <cell r="V158" t="str">
            <v>TP HCM</v>
          </cell>
          <cell r="W158" t="str">
            <v>QUAN BINH TAN</v>
          </cell>
          <cell r="X158" t="str">
            <v>MT</v>
          </cell>
          <cell r="Y158" t="str">
            <v>SieuThi-Lon/Supermarket</v>
          </cell>
          <cell r="Z158" t="str">
            <v>BACH HOA XANH</v>
          </cell>
        </row>
        <row r="159">
          <cell r="L159">
            <v>5152339</v>
          </cell>
          <cell r="M159" t="str">
            <v>SATRAFOODS NGUYEN VAN TAO 2</v>
          </cell>
          <cell r="N159" t="str">
            <v>SATRAFOODS NGUYỄN VĂN TẠO 2</v>
          </cell>
          <cell r="O159" t="str">
            <v>136//4</v>
          </cell>
          <cell r="P159" t="str">
            <v xml:space="preserve"> </v>
          </cell>
          <cell r="Q159" t="str">
            <v>NGUYEN VAN TAO</v>
          </cell>
          <cell r="R159" t="str">
            <v>HIEP BINH</v>
          </cell>
          <cell r="S159" t="str">
            <v>NHA BE</v>
          </cell>
          <cell r="T159" t="str">
            <v>TP HCM</v>
          </cell>
          <cell r="V159" t="str">
            <v>TP HCM</v>
          </cell>
          <cell r="W159" t="str">
            <v>HUYEN NHA BE</v>
          </cell>
          <cell r="X159" t="str">
            <v>MT</v>
          </cell>
          <cell r="Y159" t="str">
            <v>SieuThi-Nho/Minimarket</v>
          </cell>
          <cell r="Z159" t="str">
            <v>SATRAFOOD</v>
          </cell>
        </row>
        <row r="160">
          <cell r="L160">
            <v>5160286</v>
          </cell>
          <cell r="M160" t="str">
            <v>BHX_HCM-KHO DC VINH LOC 3</v>
          </cell>
          <cell r="N160" t="str">
            <v>1522 - BHX_HCM_BTA - Kho DC Vĩnh Lộc</v>
          </cell>
          <cell r="O160" t="str">
            <v>LO A 65/II</v>
          </cell>
          <cell r="P160" t="str">
            <v>KCN VINH LOC</v>
          </cell>
          <cell r="Q160" t="str">
            <v>DUONG SO 4</v>
          </cell>
          <cell r="R160" t="str">
            <v>BINH HUNG HOA</v>
          </cell>
          <cell r="S160" t="str">
            <v>BINH TAN</v>
          </cell>
          <cell r="T160" t="str">
            <v>TP HCM</v>
          </cell>
          <cell r="V160" t="str">
            <v>TP HCM</v>
          </cell>
          <cell r="W160" t="str">
            <v>QUAN BINH TAN</v>
          </cell>
          <cell r="X160" t="str">
            <v>MT</v>
          </cell>
          <cell r="Y160" t="str">
            <v>SieuThi-Lon/Supermarket</v>
          </cell>
          <cell r="Z160" t="str">
            <v>BACH HOA XANH</v>
          </cell>
        </row>
        <row r="161">
          <cell r="L161">
            <v>5030037</v>
          </cell>
          <cell r="M161" t="str">
            <v>GENSHAI BINH THANH</v>
          </cell>
          <cell r="N161" t="str">
            <v xml:space="preserve"> </v>
          </cell>
          <cell r="O161">
            <v>92</v>
          </cell>
          <cell r="P161" t="str">
            <v xml:space="preserve"> </v>
          </cell>
          <cell r="Q161" t="str">
            <v>NGUYEN HUU CANH</v>
          </cell>
          <cell r="R161" t="str">
            <v>P22</v>
          </cell>
          <cell r="S161" t="str">
            <v>BINH THANH</v>
          </cell>
          <cell r="T161" t="str">
            <v>TP HCM</v>
          </cell>
          <cell r="V161" t="str">
            <v>TP HCM</v>
          </cell>
          <cell r="W161" t="str">
            <v>QUAN BINH THANH</v>
          </cell>
          <cell r="X161" t="str">
            <v>MT</v>
          </cell>
          <cell r="Y161" t="str">
            <v>SieuThi-Lon/Supermarket</v>
          </cell>
          <cell r="Z161" t="str">
            <v>CENTRAL MART - GENSHAI</v>
          </cell>
        </row>
        <row r="162">
          <cell r="L162">
            <v>5261886</v>
          </cell>
          <cell r="M162" t="str">
            <v>BHX_BDU_TAN-KHO DC THUAN AN</v>
          </cell>
          <cell r="N162" t="str">
            <v>5851 - BHX_BDU_TAN-KHO DC THUAN AN</v>
          </cell>
          <cell r="O162" t="str">
            <v xml:space="preserve"> </v>
          </cell>
          <cell r="P162" t="str">
            <v>THUA 1305 TBD SO 83, SO 38/1, TO 01, KP BINH PHUOC A</v>
          </cell>
          <cell r="Q162" t="str">
            <v xml:space="preserve"> </v>
          </cell>
          <cell r="R162" t="str">
            <v>BINH CHUAN</v>
          </cell>
          <cell r="S162" t="str">
            <v>THUAN AN</v>
          </cell>
          <cell r="T162" t="str">
            <v>BINH DUONG</v>
          </cell>
          <cell r="V162" t="str">
            <v>SOUTH EAST</v>
          </cell>
          <cell r="W162" t="str">
            <v>BINH DUONG</v>
          </cell>
          <cell r="X162" t="str">
            <v>MT</v>
          </cell>
          <cell r="Y162" t="str">
            <v>SieuThi-Lon/Supermarket</v>
          </cell>
          <cell r="Z162" t="str">
            <v>BACH HOA XANH</v>
          </cell>
        </row>
        <row r="163">
          <cell r="L163">
            <v>3030400</v>
          </cell>
          <cell r="M163" t="str">
            <v>CIRCLE K DC</v>
          </cell>
          <cell r="N163" t="str">
            <v>CIRLE K DC</v>
          </cell>
          <cell r="O163" t="str">
            <v xml:space="preserve"> </v>
          </cell>
          <cell r="P163" t="str">
            <v>KHO NGOAI QUAN PETEC, KCN NAM TAN UYEN</v>
          </cell>
          <cell r="Q163" t="str">
            <v>DUONG N4</v>
          </cell>
          <cell r="R163" t="str">
            <v>KHANH BINH</v>
          </cell>
          <cell r="S163" t="str">
            <v>TAN UYEN</v>
          </cell>
          <cell r="T163" t="str">
            <v>BINH DUONG</v>
          </cell>
          <cell r="V163" t="str">
            <v>SOUTH EAST</v>
          </cell>
          <cell r="W163" t="str">
            <v>BINH DUONG</v>
          </cell>
          <cell r="X163" t="str">
            <v>CVS</v>
          </cell>
          <cell r="Y163" t="str">
            <v>Chained CVS</v>
          </cell>
          <cell r="Z163" t="str">
            <v>CIRCLE K</v>
          </cell>
        </row>
        <row r="164">
          <cell r="L164">
            <v>4811923</v>
          </cell>
          <cell r="M164" t="str">
            <v>NS:NHAN VAN - 875 CMT8</v>
          </cell>
          <cell r="N164" t="str">
            <v xml:space="preserve"> </v>
          </cell>
          <cell r="O164">
            <v>875</v>
          </cell>
          <cell r="P164" t="str">
            <v>TOA NHA</v>
          </cell>
          <cell r="Q164" t="str">
            <v>CMT8</v>
          </cell>
          <cell r="R164" t="str">
            <v>P15</v>
          </cell>
          <cell r="S164" t="str">
            <v>Q10</v>
          </cell>
          <cell r="T164" t="str">
            <v>TP HCM</v>
          </cell>
          <cell r="V164" t="str">
            <v>TP HCM</v>
          </cell>
          <cell r="W164" t="str">
            <v>QUAN 10</v>
          </cell>
          <cell r="X164" t="str">
            <v>CVS</v>
          </cell>
          <cell r="Y164" t="str">
            <v>Chained CVS</v>
          </cell>
          <cell r="Z164" t="str">
            <v>NS NHAN VAN-CVS</v>
          </cell>
        </row>
        <row r="165">
          <cell r="L165">
            <v>5169993</v>
          </cell>
          <cell r="M165" t="str">
            <v>BHX_BTR_CTH - KHO DC BEN TRE</v>
          </cell>
          <cell r="N165" t="str">
            <v>BHX_BTR_CTH - Kho DC Bến Tre</v>
          </cell>
          <cell r="O165" t="str">
            <v xml:space="preserve"> </v>
          </cell>
          <cell r="P165" t="str">
            <v>THUA DAT 175 - 672 - 677 - 678 - 700 - 701</v>
          </cell>
          <cell r="Q165" t="str">
            <v>TO BAN DO SO 23</v>
          </cell>
          <cell r="R165" t="str">
            <v>HUU DINH</v>
          </cell>
          <cell r="S165" t="str">
            <v>CHAU THANH</v>
          </cell>
          <cell r="T165" t="str">
            <v>BEN TRE</v>
          </cell>
          <cell r="V165" t="str">
            <v>MEKONG DELTA</v>
          </cell>
          <cell r="W165" t="str">
            <v>BEN TRE</v>
          </cell>
          <cell r="X165" t="str">
            <v>MT</v>
          </cell>
          <cell r="Y165" t="str">
            <v>SieuThi-Lon/Supermarket</v>
          </cell>
          <cell r="Z165" t="str">
            <v>BACH HOA XANH</v>
          </cell>
        </row>
        <row r="166">
          <cell r="L166">
            <v>5169993</v>
          </cell>
          <cell r="M166" t="str">
            <v>BHX_BTR_CTH - KHO DC BEN TRE</v>
          </cell>
          <cell r="N166" t="str">
            <v>BHX_BTR_CTH - Kho DC Bến Tre</v>
          </cell>
          <cell r="O166" t="str">
            <v xml:space="preserve"> </v>
          </cell>
          <cell r="P166" t="str">
            <v>THUA DAT 175 - 672 - 677 - 678 - 700 - 701</v>
          </cell>
          <cell r="Q166" t="str">
            <v>TO BAN DO SO 23</v>
          </cell>
          <cell r="R166" t="str">
            <v>HUU DINH</v>
          </cell>
          <cell r="S166" t="str">
            <v>CHAU THANH</v>
          </cell>
          <cell r="T166" t="str">
            <v>BEN TRE</v>
          </cell>
          <cell r="V166" t="str">
            <v>MEKONG DELTA</v>
          </cell>
          <cell r="W166" t="str">
            <v>BEN TRE</v>
          </cell>
          <cell r="X166" t="str">
            <v>MT</v>
          </cell>
          <cell r="Y166" t="str">
            <v>SieuThi-Lon/Supermarket</v>
          </cell>
          <cell r="Z166" t="str">
            <v>BACH HOA XANH</v>
          </cell>
        </row>
        <row r="167">
          <cell r="L167">
            <v>5169993</v>
          </cell>
          <cell r="M167" t="str">
            <v>BHX_BTR_CTH - KHO DC BEN TRE</v>
          </cell>
          <cell r="N167" t="str">
            <v>BHX_BTR_CTH - Kho DC Bến Tre</v>
          </cell>
          <cell r="O167" t="str">
            <v xml:space="preserve"> </v>
          </cell>
          <cell r="P167" t="str">
            <v>THUA DAT 175 - 672 - 677 - 678 - 700 - 701</v>
          </cell>
          <cell r="Q167" t="str">
            <v>TO BAN DO SO 23</v>
          </cell>
          <cell r="R167" t="str">
            <v>HUU DINH</v>
          </cell>
          <cell r="S167" t="str">
            <v>CHAU THANH</v>
          </cell>
          <cell r="T167" t="str">
            <v>BEN TRE</v>
          </cell>
          <cell r="V167" t="str">
            <v>MEKONG DELTA</v>
          </cell>
          <cell r="W167" t="str">
            <v>BEN TRE</v>
          </cell>
          <cell r="X167" t="str">
            <v>MT</v>
          </cell>
          <cell r="Y167" t="str">
            <v>SieuThi-Lon/Supermarket</v>
          </cell>
          <cell r="Z167" t="str">
            <v>BACH HOA XANH</v>
          </cell>
        </row>
        <row r="168">
          <cell r="L168">
            <v>5261886</v>
          </cell>
          <cell r="M168" t="str">
            <v>BHX_BDU_TAN-KHO DC THUAN AN</v>
          </cell>
          <cell r="N168" t="str">
            <v>5851 - BHX_BDU_TAN-KHO DC THUAN AN</v>
          </cell>
          <cell r="O168" t="str">
            <v xml:space="preserve"> </v>
          </cell>
          <cell r="P168" t="str">
            <v>THUA 1305 TBD SO 83, SO 38/1, TO 01, KP BINH PHUOC A</v>
          </cell>
          <cell r="Q168" t="str">
            <v xml:space="preserve"> </v>
          </cell>
          <cell r="R168" t="str">
            <v>BINH CHUAN</v>
          </cell>
          <cell r="S168" t="str">
            <v>THUAN AN</v>
          </cell>
          <cell r="T168" t="str">
            <v>BINH DUONG</v>
          </cell>
          <cell r="V168" t="str">
            <v>SOUTH EAST</v>
          </cell>
          <cell r="W168" t="str">
            <v>BINH DUONG</v>
          </cell>
          <cell r="X168" t="str">
            <v>MT</v>
          </cell>
          <cell r="Y168" t="str">
            <v>SieuThi-Lon/Supermarket</v>
          </cell>
          <cell r="Z168" t="str">
            <v>BACH HOA XANH</v>
          </cell>
        </row>
        <row r="169">
          <cell r="L169">
            <v>3052125</v>
          </cell>
          <cell r="M169" t="str">
            <v>FAMILY MART 09 NGUYEN VAN TAO</v>
          </cell>
          <cell r="N169" t="str">
            <v>FAMILY MART NGUYEN VAN TAO</v>
          </cell>
          <cell r="O169">
            <v>9</v>
          </cell>
          <cell r="P169" t="str">
            <v xml:space="preserve"> </v>
          </cell>
          <cell r="Q169" t="str">
            <v>NGUYEN VAN TAO</v>
          </cell>
          <cell r="R169" t="str">
            <v>LONG THOI</v>
          </cell>
          <cell r="S169" t="str">
            <v>NHA BE</v>
          </cell>
          <cell r="T169" t="str">
            <v>TP HCM</v>
          </cell>
          <cell r="V169" t="str">
            <v>TP HCM</v>
          </cell>
          <cell r="W169" t="str">
            <v>HUYEN NHA BE</v>
          </cell>
          <cell r="X169" t="str">
            <v>CVS</v>
          </cell>
          <cell r="Y169" t="str">
            <v>Chained CVS</v>
          </cell>
          <cell r="Z169" t="str">
            <v>FAMILYMART</v>
          </cell>
        </row>
        <row r="170">
          <cell r="L170">
            <v>5030044</v>
          </cell>
          <cell r="M170" t="str">
            <v>GENSHAI DONG VAN CONG Q2</v>
          </cell>
          <cell r="N170" t="str">
            <v xml:space="preserve"> </v>
          </cell>
          <cell r="O170" t="str">
            <v>RP-01</v>
          </cell>
          <cell r="P170" t="str">
            <v xml:space="preserve"> </v>
          </cell>
          <cell r="Q170" t="str">
            <v>TANG 1 TTTM FAIFO LANE, DONG VAN CONG</v>
          </cell>
          <cell r="R170" t="str">
            <v>THANH MY LOI</v>
          </cell>
          <cell r="S170" t="str">
            <v>Q2</v>
          </cell>
          <cell r="T170" t="str">
            <v>TP HCM</v>
          </cell>
          <cell r="V170" t="str">
            <v>TP HCM</v>
          </cell>
          <cell r="W170" t="str">
            <v>QUAN 2</v>
          </cell>
          <cell r="X170" t="str">
            <v>MT</v>
          </cell>
          <cell r="Y170" t="str">
            <v>SieuThi-Lon/Supermarket</v>
          </cell>
          <cell r="Z170" t="str">
            <v>CENTRAL MART - GENSHAI</v>
          </cell>
        </row>
        <row r="171">
          <cell r="L171">
            <v>3052125</v>
          </cell>
          <cell r="M171" t="str">
            <v>FAMILY MART 09 NGUYEN VAN TAO</v>
          </cell>
          <cell r="N171" t="str">
            <v>FAMILY MART NGUYEN VAN TAO</v>
          </cell>
          <cell r="O171">
            <v>9</v>
          </cell>
          <cell r="P171" t="str">
            <v xml:space="preserve"> </v>
          </cell>
          <cell r="Q171" t="str">
            <v>NGUYEN VAN TAO</v>
          </cell>
          <cell r="R171" t="str">
            <v>LONG THOI</v>
          </cell>
          <cell r="S171" t="str">
            <v>NHA BE</v>
          </cell>
          <cell r="T171" t="str">
            <v>TP HCM</v>
          </cell>
          <cell r="V171" t="str">
            <v>TP HCM</v>
          </cell>
          <cell r="W171" t="str">
            <v>HUYEN NHA BE</v>
          </cell>
          <cell r="X171" t="str">
            <v>CVS</v>
          </cell>
          <cell r="Y171" t="str">
            <v>Chained CVS</v>
          </cell>
          <cell r="Z171" t="str">
            <v>FAMILYMART</v>
          </cell>
        </row>
        <row r="172">
          <cell r="L172">
            <v>5265899</v>
          </cell>
          <cell r="M172" t="str">
            <v>BHX_HCM_NBE - KHO DC NHA BE</v>
          </cell>
          <cell r="N172" t="str">
            <v>6655 - BHX_HCM_NBE - KHO DC NHA BE</v>
          </cell>
          <cell r="O172" t="str">
            <v>LO F5-1, F5-2</v>
          </cell>
          <cell r="P172" t="str">
            <v>KHU F</v>
          </cell>
          <cell r="Q172" t="str">
            <v>KCN HIEP PHUOC</v>
          </cell>
          <cell r="R172" t="str">
            <v>HIEP PHUOC</v>
          </cell>
          <cell r="S172" t="str">
            <v>NHA BE</v>
          </cell>
          <cell r="T172" t="str">
            <v>TP HCM</v>
          </cell>
          <cell r="V172" t="str">
            <v>TP HCM</v>
          </cell>
          <cell r="W172" t="str">
            <v>HUYEN NHA BE</v>
          </cell>
          <cell r="X172" t="str">
            <v>MT</v>
          </cell>
          <cell r="Y172" t="str">
            <v>SieuThi-Lon/Supermarket</v>
          </cell>
          <cell r="Z172" t="str">
            <v>BACH HOA XANH</v>
          </cell>
        </row>
        <row r="173">
          <cell r="L173">
            <v>3100183</v>
          </cell>
          <cell r="M173" t="str">
            <v>G7 MINISTOP – TONG KHO BINH DUONG</v>
          </cell>
          <cell r="N173" t="str">
            <v xml:space="preserve"> </v>
          </cell>
          <cell r="O173" t="str">
            <v>LOA2-A3</v>
          </cell>
          <cell r="P173" t="str">
            <v>KCN DET MAY BINH AN</v>
          </cell>
          <cell r="Q173" t="str">
            <v>DUONG SO 6</v>
          </cell>
          <cell r="R173" t="str">
            <v>BINH THANG</v>
          </cell>
          <cell r="S173" t="str">
            <v>DI AN</v>
          </cell>
          <cell r="T173" t="str">
            <v>BINH DUONG</v>
          </cell>
          <cell r="V173" t="str">
            <v>SOUTH EAST</v>
          </cell>
          <cell r="W173" t="str">
            <v>BINH DUONG</v>
          </cell>
          <cell r="X173" t="str">
            <v>CVS</v>
          </cell>
          <cell r="Y173" t="str">
            <v>Chained CVS</v>
          </cell>
          <cell r="Z173" t="str">
            <v>MINISTOP</v>
          </cell>
        </row>
        <row r="174">
          <cell r="L174">
            <v>3030400</v>
          </cell>
          <cell r="M174" t="str">
            <v>CIRCLE K DC</v>
          </cell>
          <cell r="N174" t="str">
            <v>CIRLE K DC</v>
          </cell>
          <cell r="O174" t="str">
            <v xml:space="preserve"> </v>
          </cell>
          <cell r="P174" t="str">
            <v>KHO NGOAI QUAN PETEC, KCN NAM TAN UYEN</v>
          </cell>
          <cell r="Q174" t="str">
            <v>DUONG N4</v>
          </cell>
          <cell r="R174" t="str">
            <v>KHANH BINH</v>
          </cell>
          <cell r="S174" t="str">
            <v>TAN UYEN</v>
          </cell>
          <cell r="T174" t="str">
            <v>BINH DUONG</v>
          </cell>
          <cell r="V174" t="str">
            <v>SOUTH EAST</v>
          </cell>
          <cell r="W174" t="str">
            <v>BINH DUONG</v>
          </cell>
          <cell r="X174" t="str">
            <v>CVS</v>
          </cell>
          <cell r="Y174" t="str">
            <v>Chained CVS</v>
          </cell>
          <cell r="Z174" t="str">
            <v>CIRCLE K</v>
          </cell>
        </row>
        <row r="175">
          <cell r="L175">
            <v>5030037</v>
          </cell>
          <cell r="M175" t="str">
            <v>GENSHAI BINH THANH</v>
          </cell>
          <cell r="N175" t="str">
            <v xml:space="preserve"> </v>
          </cell>
          <cell r="O175">
            <v>92</v>
          </cell>
          <cell r="P175" t="str">
            <v xml:space="preserve"> </v>
          </cell>
          <cell r="Q175" t="str">
            <v>NGUYEN HUU CANH</v>
          </cell>
          <cell r="R175" t="str">
            <v>P22</v>
          </cell>
          <cell r="S175" t="str">
            <v>BINH THANH</v>
          </cell>
          <cell r="T175" t="str">
            <v>TP HCM</v>
          </cell>
          <cell r="V175" t="str">
            <v>TP HCM</v>
          </cell>
          <cell r="W175" t="str">
            <v>QUAN BINH THANH</v>
          </cell>
          <cell r="X175" t="str">
            <v>MT</v>
          </cell>
          <cell r="Y175" t="str">
            <v>SieuThi-Lon/Supermarket</v>
          </cell>
          <cell r="Z175" t="str">
            <v>CENTRAL MART - GENSHAI</v>
          </cell>
        </row>
        <row r="176">
          <cell r="L176">
            <v>5297348</v>
          </cell>
          <cell r="M176" t="str">
            <v>6773-WM+LIFE BDG SH R1 BLOCK A CC CHARM RUBY</v>
          </cell>
          <cell r="N176" t="str">
            <v>6773-WM+ BDG SH R1 BLOCK A CC CHARM RUBY</v>
          </cell>
          <cell r="O176" t="str">
            <v>Số 30</v>
          </cell>
          <cell r="P176" t="str">
            <v>SH R1 BLOCK A CC CHARM RUBY</v>
          </cell>
          <cell r="Q176" t="str">
            <v>DT743B</v>
          </cell>
          <cell r="R176" t="str">
            <v>DI AN</v>
          </cell>
          <cell r="S176" t="str">
            <v>DI AN</v>
          </cell>
          <cell r="T176" t="str">
            <v>BINH DUONG</v>
          </cell>
          <cell r="V176" t="str">
            <v>SOUTH EAST</v>
          </cell>
          <cell r="W176" t="str">
            <v>BINH DUONG</v>
          </cell>
          <cell r="X176" t="str">
            <v>CVS</v>
          </cell>
          <cell r="Y176" t="str">
            <v>Chained CVS</v>
          </cell>
          <cell r="Z176" t="str">
            <v>WINLIFE</v>
          </cell>
        </row>
        <row r="177">
          <cell r="L177">
            <v>5265899</v>
          </cell>
          <cell r="M177" t="str">
            <v>BHX_HCM_NBE - KHO DC NHA BE</v>
          </cell>
          <cell r="N177" t="str">
            <v>6655 - BHX_HCM_NBE - KHO DC NHA BE</v>
          </cell>
          <cell r="O177" t="str">
            <v>LO F5-1, F5-2</v>
          </cell>
          <cell r="P177" t="str">
            <v>KHU F</v>
          </cell>
          <cell r="Q177" t="str">
            <v>KCN HIEP PHUOC</v>
          </cell>
          <cell r="R177" t="str">
            <v>HIEP PHUOC</v>
          </cell>
          <cell r="S177" t="str">
            <v>NHA BE</v>
          </cell>
          <cell r="T177" t="str">
            <v>TP HCM</v>
          </cell>
          <cell r="V177" t="str">
            <v>TP HCM</v>
          </cell>
          <cell r="W177" t="str">
            <v>HUYEN NHA BE</v>
          </cell>
          <cell r="X177" t="str">
            <v>MT</v>
          </cell>
          <cell r="Y177" t="str">
            <v>SieuThi-Lon/Supermarket</v>
          </cell>
          <cell r="Z177" t="str">
            <v>BACH HOA XANH</v>
          </cell>
        </row>
        <row r="178">
          <cell r="L178">
            <v>5040508</v>
          </cell>
          <cell r="M178" t="str">
            <v>AEON QUOC LO 1A</v>
          </cell>
          <cell r="N178" t="str">
            <v>CÔNG TY TNHH AEON VIỆT NAM</v>
          </cell>
          <cell r="O178" t="str">
            <v xml:space="preserve"> </v>
          </cell>
          <cell r="P178" t="str">
            <v>KHU DAT Z11</v>
          </cell>
          <cell r="Q178" t="str">
            <v>QUOC LO 1A</v>
          </cell>
          <cell r="R178" t="str">
            <v>TRUNG MY TAY</v>
          </cell>
          <cell r="S178" t="str">
            <v>Q12</v>
          </cell>
          <cell r="T178" t="str">
            <v>TP HCM</v>
          </cell>
          <cell r="V178" t="str">
            <v>TP HCM</v>
          </cell>
          <cell r="W178" t="str">
            <v>QUAN 12</v>
          </cell>
          <cell r="X178" t="str">
            <v>MT</v>
          </cell>
          <cell r="Y178" t="str">
            <v>SieuThi-Lon/Supermarket</v>
          </cell>
          <cell r="Z178" t="str">
            <v>AEON</v>
          </cell>
        </row>
        <row r="179">
          <cell r="L179">
            <v>5337549</v>
          </cell>
          <cell r="M179" t="str">
            <v>3855_WM+LIFE BDG 453 LY THUONG KIET</v>
          </cell>
          <cell r="N179" t="str">
            <v>VM+ BDG 453 LY THUONG KIET</v>
          </cell>
          <cell r="O179">
            <v>453</v>
          </cell>
          <cell r="P179" t="str">
            <v>KP THONG NHAT 1</v>
          </cell>
          <cell r="Q179" t="str">
            <v>LY THUONG KIET</v>
          </cell>
          <cell r="R179" t="str">
            <v>DI AN</v>
          </cell>
          <cell r="S179" t="str">
            <v>DI AN</v>
          </cell>
          <cell r="T179" t="str">
            <v>BINH DUONG</v>
          </cell>
          <cell r="V179" t="str">
            <v>SOUTH EAST</v>
          </cell>
          <cell r="W179" t="str">
            <v>BINH DUONG</v>
          </cell>
          <cell r="X179" t="str">
            <v>CVS</v>
          </cell>
          <cell r="Y179" t="str">
            <v>Chained CVS</v>
          </cell>
          <cell r="Z179" t="str">
            <v>VIN+</v>
          </cell>
        </row>
        <row r="180">
          <cell r="L180">
            <v>5261886</v>
          </cell>
          <cell r="M180" t="str">
            <v>BHX_BDU_TAN-KHO DC THUAN AN</v>
          </cell>
          <cell r="N180" t="str">
            <v>5851 - BHX_BDU_TAN-KHO DC THUAN AN</v>
          </cell>
          <cell r="O180" t="str">
            <v xml:space="preserve"> </v>
          </cell>
          <cell r="P180" t="str">
            <v>THUA 1305 TBD SO 83, SO 38/1, TO 01, KP BINH PHUOC A</v>
          </cell>
          <cell r="Q180" t="str">
            <v xml:space="preserve"> </v>
          </cell>
          <cell r="R180" t="str">
            <v>BINH CHUAN</v>
          </cell>
          <cell r="S180" t="str">
            <v>THUAN AN</v>
          </cell>
          <cell r="T180" t="str">
            <v>BINH DUONG</v>
          </cell>
          <cell r="V180" t="str">
            <v>SOUTH EAST</v>
          </cell>
          <cell r="W180" t="str">
            <v>BINH DUONG</v>
          </cell>
          <cell r="X180" t="str">
            <v>MT</v>
          </cell>
          <cell r="Y180" t="str">
            <v>SieuThi-Lon/Supermarket</v>
          </cell>
          <cell r="Z180" t="str">
            <v>BACH HOA XANH</v>
          </cell>
        </row>
        <row r="181">
          <cell r="L181">
            <v>3052125</v>
          </cell>
          <cell r="M181" t="str">
            <v>FAMILY MART 09 NGUYEN VAN TAO</v>
          </cell>
          <cell r="N181" t="str">
            <v>FAMILY MART NGUYEN VAN TAO</v>
          </cell>
          <cell r="O181">
            <v>9</v>
          </cell>
          <cell r="P181" t="str">
            <v xml:space="preserve"> </v>
          </cell>
          <cell r="Q181" t="str">
            <v>NGUYEN VAN TAO</v>
          </cell>
          <cell r="R181" t="str">
            <v>LONG THOI</v>
          </cell>
          <cell r="S181" t="str">
            <v>NHA BE</v>
          </cell>
          <cell r="T181" t="str">
            <v>TP HCM</v>
          </cell>
          <cell r="V181" t="str">
            <v>TP HCM</v>
          </cell>
          <cell r="W181" t="str">
            <v>HUYEN NHA BE</v>
          </cell>
          <cell r="X181" t="str">
            <v>CVS</v>
          </cell>
          <cell r="Y181" t="str">
            <v>Chained CVS</v>
          </cell>
          <cell r="Z181" t="str">
            <v>FAMILYMART</v>
          </cell>
        </row>
        <row r="182">
          <cell r="L182">
            <v>5138197</v>
          </cell>
          <cell r="M182" t="str">
            <v>5123_VM+ VTU SO 33A DUONG 30 THANG 4</v>
          </cell>
          <cell r="N182" t="str">
            <v>VM+ VTU SO 33A DUONG 30 THANG 4</v>
          </cell>
          <cell r="O182" t="str">
            <v>SO 33A</v>
          </cell>
          <cell r="P182" t="str">
            <v>TOA NHA LAPEN CENTER</v>
          </cell>
          <cell r="Q182" t="str">
            <v>DUONG 30 THANG 4</v>
          </cell>
          <cell r="R182" t="str">
            <v>P9</v>
          </cell>
          <cell r="S182" t="str">
            <v>VUNG TAU</v>
          </cell>
          <cell r="T182" t="str">
            <v>BA RIA-VUNG TAU</v>
          </cell>
          <cell r="V182" t="str">
            <v>SOUTH EAST</v>
          </cell>
          <cell r="W182" t="str">
            <v>BA RIA-VUNG TAU</v>
          </cell>
          <cell r="X182" t="str">
            <v>CVS</v>
          </cell>
          <cell r="Y182" t="str">
            <v>Chained CVS</v>
          </cell>
          <cell r="Z182" t="str">
            <v>VIN+</v>
          </cell>
        </row>
        <row r="183">
          <cell r="L183">
            <v>5270725</v>
          </cell>
          <cell r="M183" t="str">
            <v>5391_VM+ VTU TO 3 AP MY XUAN</v>
          </cell>
          <cell r="N183" t="str">
            <v>VM+ VTU TO 3 AP MY XUAN</v>
          </cell>
          <cell r="O183" t="str">
            <v>TO 3</v>
          </cell>
          <cell r="P183" t="str">
            <v>AP MY XUAN</v>
          </cell>
          <cell r="Q183" t="str">
            <v xml:space="preserve"> </v>
          </cell>
          <cell r="R183" t="str">
            <v xml:space="preserve"> </v>
          </cell>
          <cell r="S183" t="str">
            <v>TAN THANH</v>
          </cell>
          <cell r="T183" t="str">
            <v>BA RIA-VUNG TAU</v>
          </cell>
          <cell r="V183" t="str">
            <v>SOUTH EAST</v>
          </cell>
          <cell r="W183" t="str">
            <v>BA RIA-VUNG TAU</v>
          </cell>
          <cell r="X183" t="str">
            <v>CVS</v>
          </cell>
          <cell r="Y183" t="str">
            <v>Chained CVS</v>
          </cell>
          <cell r="Z183" t="str">
            <v>VIN+</v>
          </cell>
        </row>
        <row r="184">
          <cell r="L184">
            <v>5336159</v>
          </cell>
          <cell r="M184" t="str">
            <v>3770_WM+LIFE BDG 86 NGO THI NHAM</v>
          </cell>
          <cell r="N184" t="str">
            <v>VM+ BDG 86 NGO THI NHAM</v>
          </cell>
          <cell r="O184">
            <v>86</v>
          </cell>
          <cell r="P184" t="str">
            <v xml:space="preserve"> </v>
          </cell>
          <cell r="Q184" t="str">
            <v>NGO THI NHAM</v>
          </cell>
          <cell r="R184" t="str">
            <v xml:space="preserve"> </v>
          </cell>
          <cell r="S184" t="str">
            <v>DI AN</v>
          </cell>
          <cell r="T184" t="str">
            <v>BINH DUONG</v>
          </cell>
          <cell r="V184" t="str">
            <v>SOUTH EAST</v>
          </cell>
          <cell r="W184" t="str">
            <v>BINH DUONG</v>
          </cell>
          <cell r="X184" t="str">
            <v>CVS</v>
          </cell>
          <cell r="Y184" t="str">
            <v>Chained CVS</v>
          </cell>
          <cell r="Z184" t="str">
            <v>VIN+</v>
          </cell>
        </row>
        <row r="185">
          <cell r="L185">
            <v>5129054</v>
          </cell>
          <cell r="M185" t="str">
            <v>WINMART LONG THANH</v>
          </cell>
          <cell r="N185" t="str">
            <v>WINMART LONG THANH</v>
          </cell>
          <cell r="O185">
            <v>251</v>
          </cell>
          <cell r="P185" t="str">
            <v>KHU PHUOC HAI</v>
          </cell>
          <cell r="Q185" t="str">
            <v>LE DUAN</v>
          </cell>
          <cell r="R185" t="str">
            <v>LONG THANH</v>
          </cell>
          <cell r="S185" t="str">
            <v>LONG THANH</v>
          </cell>
          <cell r="T185" t="str">
            <v>DONG NAI</v>
          </cell>
          <cell r="V185" t="str">
            <v>SOUTH EAST</v>
          </cell>
          <cell r="W185" t="str">
            <v>DONG NAI</v>
          </cell>
          <cell r="X185" t="str">
            <v>MT</v>
          </cell>
          <cell r="Y185" t="str">
            <v>SieuThi-Lon/Supermarket</v>
          </cell>
          <cell r="Z185" t="str">
            <v>VINMART</v>
          </cell>
        </row>
        <row r="186">
          <cell r="L186">
            <v>5339620</v>
          </cell>
          <cell r="M186" t="str">
            <v>4163_WM+LIFE DNI 3/9 NGUYEN VAN TO</v>
          </cell>
          <cell r="N186" t="str">
            <v>VM+ DNI 3/9 NGUYEN VAN TO</v>
          </cell>
          <cell r="O186" t="str">
            <v>SO 3/9</v>
          </cell>
          <cell r="P186" t="str">
            <v>KP LONG DIEM</v>
          </cell>
          <cell r="Q186" t="str">
            <v>NGUYEN VAN TO</v>
          </cell>
          <cell r="R186" t="str">
            <v>LONG BINH TAN</v>
          </cell>
          <cell r="S186" t="str">
            <v>BIEN HOA</v>
          </cell>
          <cell r="T186" t="str">
            <v>DONG NAI</v>
          </cell>
          <cell r="V186" t="str">
            <v>SOUTH EAST</v>
          </cell>
          <cell r="W186" t="str">
            <v>DONG NAI</v>
          </cell>
          <cell r="X186" t="str">
            <v>CVS</v>
          </cell>
          <cell r="Y186" t="str">
            <v>Chained CVS</v>
          </cell>
          <cell r="Z186" t="str">
            <v>VIN+</v>
          </cell>
        </row>
        <row r="187">
          <cell r="L187">
            <v>5030044</v>
          </cell>
          <cell r="M187" t="str">
            <v>GENSHAI DONG VAN CONG Q2</v>
          </cell>
          <cell r="N187" t="str">
            <v xml:space="preserve"> </v>
          </cell>
          <cell r="O187" t="str">
            <v>RP-01</v>
          </cell>
          <cell r="P187" t="str">
            <v xml:space="preserve"> </v>
          </cell>
          <cell r="Q187" t="str">
            <v>TANG 1 TTTM FAIFO LANE, DONG VAN CONG</v>
          </cell>
          <cell r="R187" t="str">
            <v>THANH MY LOI</v>
          </cell>
          <cell r="S187" t="str">
            <v>Q2</v>
          </cell>
          <cell r="T187" t="str">
            <v>TP HCM</v>
          </cell>
          <cell r="V187" t="str">
            <v>TP HCM</v>
          </cell>
          <cell r="W187" t="str">
            <v>QUAN 2</v>
          </cell>
          <cell r="X187" t="str">
            <v>MT</v>
          </cell>
          <cell r="Y187" t="str">
            <v>SieuThi-Lon/Supermarket</v>
          </cell>
          <cell r="Z187" t="str">
            <v>CENTRAL MART - GENSHAI</v>
          </cell>
        </row>
        <row r="188">
          <cell r="L188">
            <v>5261886</v>
          </cell>
          <cell r="M188" t="str">
            <v>BHX_BDU_TAN-KHO DC THUAN AN</v>
          </cell>
          <cell r="N188" t="str">
            <v>5851 - BHX_BDU_TAN-KHO DC THUAN AN</v>
          </cell>
          <cell r="O188" t="str">
            <v xml:space="preserve"> </v>
          </cell>
          <cell r="P188" t="str">
            <v>THUA 1305 TBD SO 83, SO 38/1, TO 01, KP BINH PHUOC A</v>
          </cell>
          <cell r="Q188" t="str">
            <v xml:space="preserve"> </v>
          </cell>
          <cell r="R188" t="str">
            <v>BINH CHUAN</v>
          </cell>
          <cell r="S188" t="str">
            <v>THUAN AN</v>
          </cell>
          <cell r="T188" t="str">
            <v>BINH DUONG</v>
          </cell>
          <cell r="V188" t="str">
            <v>SOUTH EAST</v>
          </cell>
          <cell r="W188" t="str">
            <v>BINH DUONG</v>
          </cell>
          <cell r="X188" t="str">
            <v>MT</v>
          </cell>
          <cell r="Y188" t="str">
            <v>SieuThi-Lon/Supermarket</v>
          </cell>
          <cell r="Z188" t="str">
            <v>BACH HOA XANH</v>
          </cell>
        </row>
        <row r="189">
          <cell r="L189">
            <v>5338261</v>
          </cell>
          <cell r="M189" t="str">
            <v>3947_WM+LIFE VTU 9 NGUYEN HUU CANH</v>
          </cell>
          <cell r="N189" t="str">
            <v>3947_VM+ VTU 9 NGUYEN HUU CANH</v>
          </cell>
          <cell r="O189" t="str">
            <v>SO 9</v>
          </cell>
          <cell r="P189" t="str">
            <v xml:space="preserve"> </v>
          </cell>
          <cell r="Q189" t="str">
            <v>NGUYEN HUU CANH</v>
          </cell>
          <cell r="R189" t="str">
            <v>THANG NHAT</v>
          </cell>
          <cell r="S189" t="str">
            <v>VUNG TAU</v>
          </cell>
          <cell r="T189" t="str">
            <v>BA RIA-VUNG TAU</v>
          </cell>
          <cell r="V189" t="str">
            <v>SOUTH EAST</v>
          </cell>
          <cell r="W189" t="str">
            <v>BA RIA-VUNG TAU</v>
          </cell>
          <cell r="X189" t="str">
            <v>CVS</v>
          </cell>
          <cell r="Y189" t="str">
            <v>Chained CVS</v>
          </cell>
          <cell r="Z189" t="str">
            <v>WINLIFE</v>
          </cell>
        </row>
        <row r="190">
          <cell r="L190">
            <v>5337200</v>
          </cell>
          <cell r="M190" t="str">
            <v>3892_WM+LIFE BDG 323A BINH THUNG</v>
          </cell>
          <cell r="N190" t="str">
            <v>VM+ BDG 323A BINH THUNG</v>
          </cell>
          <cell r="O190" t="str">
            <v>SO 323A</v>
          </cell>
          <cell r="P190" t="str">
            <v>KP BINH THUNG 2</v>
          </cell>
          <cell r="Q190" t="str">
            <v xml:space="preserve"> </v>
          </cell>
          <cell r="R190" t="str">
            <v>THUAN GIAO</v>
          </cell>
          <cell r="S190" t="str">
            <v>THUAN AN</v>
          </cell>
          <cell r="T190" t="str">
            <v>BINH DUONG</v>
          </cell>
          <cell r="V190" t="str">
            <v>SOUTH EAST</v>
          </cell>
          <cell r="W190" t="str">
            <v>BINH DUONG</v>
          </cell>
          <cell r="X190" t="str">
            <v>CVS</v>
          </cell>
          <cell r="Y190" t="str">
            <v>Chained CVS</v>
          </cell>
          <cell r="Z190" t="str">
            <v>VIN+</v>
          </cell>
        </row>
        <row r="191">
          <cell r="L191">
            <v>5160286</v>
          </cell>
          <cell r="M191" t="str">
            <v>BHX_HCM-KHO DC VINH LOC 3</v>
          </cell>
          <cell r="N191" t="str">
            <v>1522 - BHX_HCM_BTA - Kho DC Vĩnh Lộc</v>
          </cell>
          <cell r="O191" t="str">
            <v>LO A 65/II</v>
          </cell>
          <cell r="P191" t="str">
            <v>KCN VINH LOC</v>
          </cell>
          <cell r="Q191" t="str">
            <v>DUONG SO 4</v>
          </cell>
          <cell r="R191" t="str">
            <v>BINH HUNG HOA</v>
          </cell>
          <cell r="S191" t="str">
            <v>BINH TAN</v>
          </cell>
          <cell r="T191" t="str">
            <v>TP HCM</v>
          </cell>
          <cell r="V191" t="str">
            <v>TP HCM</v>
          </cell>
          <cell r="W191" t="str">
            <v>QUAN BINH TAN</v>
          </cell>
          <cell r="X191" t="str">
            <v>MT</v>
          </cell>
          <cell r="Y191" t="str">
            <v>SieuThi-Lon/Supermarket</v>
          </cell>
          <cell r="Z191" t="str">
            <v>BACH HOA XANH</v>
          </cell>
        </row>
        <row r="192">
          <cell r="L192">
            <v>5152339</v>
          </cell>
          <cell r="M192" t="str">
            <v>SATRAFOODS NGUYEN VAN TAO 2</v>
          </cell>
          <cell r="N192" t="str">
            <v>SATRAFOODS NGUYỄN VĂN TẠO 2</v>
          </cell>
          <cell r="O192" t="str">
            <v>136//4</v>
          </cell>
          <cell r="P192" t="str">
            <v xml:space="preserve"> </v>
          </cell>
          <cell r="Q192" t="str">
            <v>NGUYEN VAN TAO</v>
          </cell>
          <cell r="R192" t="str">
            <v>HIEP BINH</v>
          </cell>
          <cell r="S192" t="str">
            <v>NHA BE</v>
          </cell>
          <cell r="T192" t="str">
            <v>TP HCM</v>
          </cell>
          <cell r="V192" t="str">
            <v>TP HCM</v>
          </cell>
          <cell r="W192" t="str">
            <v>HUYEN NHA BE</v>
          </cell>
          <cell r="X192" t="str">
            <v>MT</v>
          </cell>
          <cell r="Y192" t="str">
            <v>SieuThi-Nho/Minimarket</v>
          </cell>
          <cell r="Z192" t="str">
            <v>SATRAFOOD</v>
          </cell>
        </row>
        <row r="193">
          <cell r="L193">
            <v>5274499</v>
          </cell>
          <cell r="M193" t="str">
            <v>5734_VM+ DNI 79 KHU 3 LONG THANH</v>
          </cell>
          <cell r="N193" t="str">
            <v>5734 - VM+ DNI 79 KHU 3 LONG THANH</v>
          </cell>
          <cell r="O193" t="str">
            <v>SO 79</v>
          </cell>
          <cell r="P193" t="str">
            <v>KHU 3, AP 7</v>
          </cell>
          <cell r="Q193" t="str">
            <v xml:space="preserve"> </v>
          </cell>
          <cell r="R193" t="str">
            <v>AN PHUOC</v>
          </cell>
          <cell r="S193" t="str">
            <v>LONG THANH</v>
          </cell>
          <cell r="T193" t="str">
            <v>DONG NAI</v>
          </cell>
          <cell r="V193" t="str">
            <v>SOUTH EAST</v>
          </cell>
          <cell r="W193" t="str">
            <v>DONG NAI</v>
          </cell>
          <cell r="X193" t="str">
            <v>CVS</v>
          </cell>
          <cell r="Y193" t="str">
            <v>Chained CVS</v>
          </cell>
          <cell r="Z193" t="str">
            <v>VIN+</v>
          </cell>
        </row>
        <row r="194">
          <cell r="L194">
            <v>3100183</v>
          </cell>
          <cell r="M194" t="str">
            <v>G7 MINISTOP – TONG KHO BINH DUONG</v>
          </cell>
          <cell r="N194" t="str">
            <v xml:space="preserve"> </v>
          </cell>
          <cell r="O194" t="str">
            <v>LOA2-A3</v>
          </cell>
          <cell r="P194" t="str">
            <v>KCN DET MAY BINH AN</v>
          </cell>
          <cell r="Q194" t="str">
            <v>DUONG SO 6</v>
          </cell>
          <cell r="R194" t="str">
            <v>BINH THANG</v>
          </cell>
          <cell r="S194" t="str">
            <v>DI AN</v>
          </cell>
          <cell r="T194" t="str">
            <v>BINH DUONG</v>
          </cell>
          <cell r="V194" t="str">
            <v>SOUTH EAST</v>
          </cell>
          <cell r="W194" t="str">
            <v>BINH DUONG</v>
          </cell>
          <cell r="X194" t="str">
            <v>CVS</v>
          </cell>
          <cell r="Y194" t="str">
            <v>Chained CVS</v>
          </cell>
          <cell r="Z194" t="str">
            <v>MINISTOP</v>
          </cell>
        </row>
        <row r="195">
          <cell r="L195">
            <v>3030400</v>
          </cell>
          <cell r="M195" t="str">
            <v>CIRCLE K DC</v>
          </cell>
          <cell r="N195" t="str">
            <v>CIRLE K DC</v>
          </cell>
          <cell r="O195" t="str">
            <v xml:space="preserve"> </v>
          </cell>
          <cell r="P195" t="str">
            <v>KHO NGOAI QUAN PETEC, KCN NAM TAN UYEN</v>
          </cell>
          <cell r="Q195" t="str">
            <v>DUONG N4</v>
          </cell>
          <cell r="R195" t="str">
            <v>KHANH BINH</v>
          </cell>
          <cell r="S195" t="str">
            <v>TAN UYEN</v>
          </cell>
          <cell r="T195" t="str">
            <v>BINH DUONG</v>
          </cell>
          <cell r="V195" t="str">
            <v>SOUTH EAST</v>
          </cell>
          <cell r="W195" t="str">
            <v>BINH DUONG</v>
          </cell>
          <cell r="X195" t="str">
            <v>CVS</v>
          </cell>
          <cell r="Y195" t="str">
            <v>Chained CVS</v>
          </cell>
          <cell r="Z195" t="str">
            <v>CIRCLE K</v>
          </cell>
        </row>
        <row r="196">
          <cell r="L196">
            <v>5261886</v>
          </cell>
          <cell r="M196" t="str">
            <v>BHX_BDU_TAN-KHO DC THUAN AN</v>
          </cell>
          <cell r="N196" t="str">
            <v>5851 - BHX_BDU_TAN-KHO DC THUAN AN</v>
          </cell>
          <cell r="O196" t="str">
            <v xml:space="preserve"> </v>
          </cell>
          <cell r="P196" t="str">
            <v>THUA 1305 TBD SO 83, SO 38/1, TO 01, KP BINH PHUOC A</v>
          </cell>
          <cell r="Q196" t="str">
            <v xml:space="preserve"> </v>
          </cell>
          <cell r="R196" t="str">
            <v>BINH CHUAN</v>
          </cell>
          <cell r="S196" t="str">
            <v>THUAN AN</v>
          </cell>
          <cell r="T196" t="str">
            <v>BINH DUONG</v>
          </cell>
          <cell r="V196" t="str">
            <v>SOUTH EAST</v>
          </cell>
          <cell r="W196" t="str">
            <v>BINH DUONG</v>
          </cell>
          <cell r="X196" t="str">
            <v>MT</v>
          </cell>
          <cell r="Y196" t="str">
            <v>SieuThi-Lon/Supermarket</v>
          </cell>
          <cell r="Z196" t="str">
            <v>BACH HOA XANH</v>
          </cell>
        </row>
        <row r="197">
          <cell r="L197">
            <v>5261886</v>
          </cell>
          <cell r="M197" t="str">
            <v>BHX_BDU_TAN-KHO DC THUAN AN</v>
          </cell>
          <cell r="N197" t="str">
            <v>5851 - BHX_BDU_TAN-KHO DC THUAN AN</v>
          </cell>
          <cell r="O197" t="str">
            <v xml:space="preserve"> </v>
          </cell>
          <cell r="P197" t="str">
            <v>THUA 1305 TBD SO 83, SO 38/1, TO 01, KP BINH PHUOC A</v>
          </cell>
          <cell r="Q197" t="str">
            <v xml:space="preserve"> </v>
          </cell>
          <cell r="R197" t="str">
            <v>BINH CHUAN</v>
          </cell>
          <cell r="S197" t="str">
            <v>THUAN AN</v>
          </cell>
          <cell r="T197" t="str">
            <v>BINH DUONG</v>
          </cell>
          <cell r="V197" t="str">
            <v>SOUTH EAST</v>
          </cell>
          <cell r="W197" t="str">
            <v>BINH DUONG</v>
          </cell>
          <cell r="X197" t="str">
            <v>MT</v>
          </cell>
          <cell r="Y197" t="str">
            <v>SieuThi-Lon/Supermarket</v>
          </cell>
          <cell r="Z197" t="str">
            <v>BACH HOA XANH</v>
          </cell>
        </row>
        <row r="198">
          <cell r="L198">
            <v>4811923</v>
          </cell>
          <cell r="M198" t="str">
            <v>NS:NHAN VAN - 875 CMT8</v>
          </cell>
          <cell r="N198" t="str">
            <v xml:space="preserve"> </v>
          </cell>
          <cell r="O198">
            <v>875</v>
          </cell>
          <cell r="P198" t="str">
            <v>TOA NHA</v>
          </cell>
          <cell r="Q198" t="str">
            <v>CMT8</v>
          </cell>
          <cell r="R198" t="str">
            <v>P15</v>
          </cell>
          <cell r="S198" t="str">
            <v>Q10</v>
          </cell>
          <cell r="T198" t="str">
            <v>TP HCM</v>
          </cell>
          <cell r="V198" t="str">
            <v>TP HCM</v>
          </cell>
          <cell r="W198" t="str">
            <v>QUAN 10</v>
          </cell>
          <cell r="X198" t="str">
            <v>CVS</v>
          </cell>
          <cell r="Y198" t="str">
            <v>Chained CVS</v>
          </cell>
          <cell r="Z198" t="str">
            <v>NS NHAN VAN-CVS</v>
          </cell>
        </row>
        <row r="199">
          <cell r="L199">
            <v>3052125</v>
          </cell>
          <cell r="M199" t="str">
            <v>FAMILY MART 09 NGUYEN VAN TAO</v>
          </cell>
          <cell r="N199" t="str">
            <v>FAMILY MART NGUYEN VAN TAO</v>
          </cell>
          <cell r="O199">
            <v>9</v>
          </cell>
          <cell r="P199" t="str">
            <v xml:space="preserve"> </v>
          </cell>
          <cell r="Q199" t="str">
            <v>NGUYEN VAN TAO</v>
          </cell>
          <cell r="R199" t="str">
            <v>LONG THOI</v>
          </cell>
          <cell r="S199" t="str">
            <v>NHA BE</v>
          </cell>
          <cell r="T199" t="str">
            <v>TP HCM</v>
          </cell>
          <cell r="V199" t="str">
            <v>TP HCM</v>
          </cell>
          <cell r="W199" t="str">
            <v>HUYEN NHA BE</v>
          </cell>
          <cell r="X199" t="str">
            <v>CVS</v>
          </cell>
          <cell r="Y199" t="str">
            <v>Chained CVS</v>
          </cell>
          <cell r="Z199" t="str">
            <v>FAMILYMART</v>
          </cell>
        </row>
        <row r="200">
          <cell r="L200">
            <v>5265899</v>
          </cell>
          <cell r="M200" t="str">
            <v>BHX_HCM_NBE - KHO DC NHA BE</v>
          </cell>
          <cell r="N200" t="str">
            <v>6655 - BHX_HCM_NBE - KHO DC NHA BE</v>
          </cell>
          <cell r="O200" t="str">
            <v>LO F5-1, F5-2</v>
          </cell>
          <cell r="P200" t="str">
            <v>KHU F</v>
          </cell>
          <cell r="Q200" t="str">
            <v>KCN HIEP PHUOC</v>
          </cell>
          <cell r="R200" t="str">
            <v>HIEP PHUOC</v>
          </cell>
          <cell r="S200" t="str">
            <v>NHA BE</v>
          </cell>
          <cell r="T200" t="str">
            <v>TP HCM</v>
          </cell>
          <cell r="V200" t="str">
            <v>TP HCM</v>
          </cell>
          <cell r="W200" t="str">
            <v>HUYEN NHA BE</v>
          </cell>
          <cell r="X200" t="str">
            <v>MT</v>
          </cell>
          <cell r="Y200" t="str">
            <v>SieuThi-Lon/Supermarket</v>
          </cell>
          <cell r="Z200" t="str">
            <v>BACH HOA XANH</v>
          </cell>
        </row>
        <row r="201">
          <cell r="L201">
            <v>5265899</v>
          </cell>
          <cell r="M201" t="str">
            <v>BHX_HCM_NBE - KHO DC NHA BE</v>
          </cell>
          <cell r="N201" t="str">
            <v>6655 - BHX_HCM_NBE - KHO DC NHA BE</v>
          </cell>
          <cell r="O201" t="str">
            <v>LO F5-1, F5-2</v>
          </cell>
          <cell r="P201" t="str">
            <v>KHU F</v>
          </cell>
          <cell r="Q201" t="str">
            <v>KCN HIEP PHUOC</v>
          </cell>
          <cell r="R201" t="str">
            <v>HIEP PHUOC</v>
          </cell>
          <cell r="S201" t="str">
            <v>NHA BE</v>
          </cell>
          <cell r="T201" t="str">
            <v>TP HCM</v>
          </cell>
          <cell r="V201" t="str">
            <v>TP HCM</v>
          </cell>
          <cell r="W201" t="str">
            <v>HUYEN NHA BE</v>
          </cell>
          <cell r="X201" t="str">
            <v>MT</v>
          </cell>
          <cell r="Y201" t="str">
            <v>SieuThi-Lon/Supermarket</v>
          </cell>
          <cell r="Z201" t="str">
            <v>BACH HOA XANH</v>
          </cell>
        </row>
        <row r="202">
          <cell r="L202">
            <v>3100183</v>
          </cell>
          <cell r="M202" t="str">
            <v>G7 MINISTOP – TONG KHO BINH DUONG</v>
          </cell>
          <cell r="N202" t="str">
            <v xml:space="preserve"> </v>
          </cell>
          <cell r="O202" t="str">
            <v>LOA2-A3</v>
          </cell>
          <cell r="P202" t="str">
            <v>KCN DET MAY BINH AN</v>
          </cell>
          <cell r="Q202" t="str">
            <v>DUONG SO 6</v>
          </cell>
          <cell r="R202" t="str">
            <v>BINH THANG</v>
          </cell>
          <cell r="S202" t="str">
            <v>DI AN</v>
          </cell>
          <cell r="T202" t="str">
            <v>BINH DUONG</v>
          </cell>
          <cell r="V202" t="str">
            <v>SOUTH EAST</v>
          </cell>
          <cell r="W202" t="str">
            <v>BINH DUONG</v>
          </cell>
          <cell r="X202" t="str">
            <v>CVS</v>
          </cell>
          <cell r="Y202" t="str">
            <v>Chained CVS</v>
          </cell>
          <cell r="Z202" t="str">
            <v>MINISTOP</v>
          </cell>
        </row>
        <row r="203">
          <cell r="L203">
            <v>5336391</v>
          </cell>
          <cell r="M203" t="str">
            <v>3808_VM+ BDG 39 TRAN HUNG DAO</v>
          </cell>
          <cell r="N203" t="str">
            <v>VM+ BDG 39 TRAN HUNG DAO</v>
          </cell>
          <cell r="O203">
            <v>39</v>
          </cell>
          <cell r="P203" t="str">
            <v xml:space="preserve"> </v>
          </cell>
          <cell r="Q203" t="str">
            <v>TRAN HUNG DAO</v>
          </cell>
          <cell r="R203" t="str">
            <v>DONG HOA</v>
          </cell>
          <cell r="S203" t="str">
            <v>DI AN</v>
          </cell>
          <cell r="T203" t="str">
            <v>BINH DUONG</v>
          </cell>
          <cell r="V203" t="str">
            <v>SOUTH EAST</v>
          </cell>
          <cell r="W203" t="str">
            <v>BINH DUONG</v>
          </cell>
          <cell r="X203" t="str">
            <v>CVS</v>
          </cell>
          <cell r="Y203" t="str">
            <v>Chained CVS</v>
          </cell>
          <cell r="Z203" t="str">
            <v>VIN+</v>
          </cell>
        </row>
        <row r="204">
          <cell r="L204">
            <v>5280355</v>
          </cell>
          <cell r="M204" t="str">
            <v>BHX_BRV_PMY_KHO DC PHU MY</v>
          </cell>
          <cell r="N204" t="str">
            <v>7161 - BHX_BRV_PMY_KHO DC PHU MY</v>
          </cell>
          <cell r="O204" t="str">
            <v xml:space="preserve"> </v>
          </cell>
          <cell r="P204" t="str">
            <v>AP 4</v>
          </cell>
          <cell r="Q204" t="str">
            <v xml:space="preserve"> </v>
          </cell>
          <cell r="R204" t="str">
            <v>TOC TIEN</v>
          </cell>
          <cell r="S204" t="str">
            <v>PHU MY</v>
          </cell>
          <cell r="T204" t="str">
            <v>BA RIA VUNG TAU</v>
          </cell>
          <cell r="V204" t="str">
            <v>SOUTH EAST</v>
          </cell>
          <cell r="W204" t="str">
            <v>BA RIA-VUNG TAU</v>
          </cell>
          <cell r="X204" t="str">
            <v>MT</v>
          </cell>
          <cell r="Y204" t="str">
            <v>SieuThi-Lon/Supermarket</v>
          </cell>
          <cell r="Z204" t="str">
            <v>BACH HOA XANH</v>
          </cell>
        </row>
        <row r="205">
          <cell r="L205">
            <v>5265899</v>
          </cell>
          <cell r="M205" t="str">
            <v>BHX_HCM_NBE - KHO DC NHA BE</v>
          </cell>
          <cell r="N205" t="str">
            <v>6655 - BHX_HCM_NBE - KHO DC NHA BE</v>
          </cell>
          <cell r="O205" t="str">
            <v>LO F5-1, F5-2</v>
          </cell>
          <cell r="P205" t="str">
            <v>KHU F</v>
          </cell>
          <cell r="Q205" t="str">
            <v>KCN HIEP PHUOC</v>
          </cell>
          <cell r="R205" t="str">
            <v>HIEP PHUOC</v>
          </cell>
          <cell r="S205" t="str">
            <v>NHA BE</v>
          </cell>
          <cell r="T205" t="str">
            <v>TP HCM</v>
          </cell>
          <cell r="V205" t="str">
            <v>TP HCM</v>
          </cell>
          <cell r="W205" t="str">
            <v>HUYEN NHA BE</v>
          </cell>
          <cell r="X205" t="str">
            <v>MT</v>
          </cell>
          <cell r="Y205" t="str">
            <v>SieuThi-Lon/Supermarket</v>
          </cell>
          <cell r="Z205" t="str">
            <v>BACH HOA XANH</v>
          </cell>
        </row>
        <row r="206">
          <cell r="L206">
            <v>4811923</v>
          </cell>
          <cell r="M206" t="str">
            <v>NS:NHAN VAN - 875 CMT8</v>
          </cell>
          <cell r="N206" t="str">
            <v xml:space="preserve"> </v>
          </cell>
          <cell r="O206">
            <v>875</v>
          </cell>
          <cell r="P206" t="str">
            <v>TOA NHA</v>
          </cell>
          <cell r="Q206" t="str">
            <v>CMT8</v>
          </cell>
          <cell r="R206" t="str">
            <v>P15</v>
          </cell>
          <cell r="S206" t="str">
            <v>Q10</v>
          </cell>
          <cell r="T206" t="str">
            <v>TP HCM</v>
          </cell>
          <cell r="V206" t="str">
            <v>TP HCM</v>
          </cell>
          <cell r="W206" t="str">
            <v>QUAN 10</v>
          </cell>
          <cell r="X206" t="str">
            <v>CVS</v>
          </cell>
          <cell r="Y206" t="str">
            <v>Chained CVS</v>
          </cell>
          <cell r="Z206" t="str">
            <v>NS NHAN VAN-CVS</v>
          </cell>
        </row>
        <row r="207">
          <cell r="L207">
            <v>5169993</v>
          </cell>
          <cell r="M207" t="str">
            <v>BHX_BTR_CTH - KHO DC BEN TRE</v>
          </cell>
          <cell r="N207" t="str">
            <v>BHX_BTR_CTH - Kho DC Bến Tre</v>
          </cell>
          <cell r="O207" t="str">
            <v xml:space="preserve"> </v>
          </cell>
          <cell r="P207" t="str">
            <v>THUA DAT 175 - 672 - 677 - 678 - 700 - 701</v>
          </cell>
          <cell r="Q207" t="str">
            <v>TO BAN DO SO 23</v>
          </cell>
          <cell r="R207" t="str">
            <v>HUU DINH</v>
          </cell>
          <cell r="S207" t="str">
            <v>CHAU THANH</v>
          </cell>
          <cell r="T207" t="str">
            <v>BEN TRE</v>
          </cell>
          <cell r="V207" t="str">
            <v>MEKONG DELTA</v>
          </cell>
          <cell r="W207" t="str">
            <v>BEN TRE</v>
          </cell>
          <cell r="X207" t="str">
            <v>MT</v>
          </cell>
          <cell r="Y207" t="str">
            <v>SieuThi-Lon/Supermarket</v>
          </cell>
          <cell r="Z207" t="str">
            <v>BACH HOA XANH</v>
          </cell>
        </row>
        <row r="208">
          <cell r="L208">
            <v>3030400</v>
          </cell>
          <cell r="M208" t="str">
            <v>CIRCLE K DC</v>
          </cell>
          <cell r="N208" t="str">
            <v>CIRLE K DC</v>
          </cell>
          <cell r="O208" t="str">
            <v xml:space="preserve"> </v>
          </cell>
          <cell r="P208" t="str">
            <v>KHO NGOAI QUAN PETEC, KCN NAM TAN UYEN</v>
          </cell>
          <cell r="Q208" t="str">
            <v>DUONG N4</v>
          </cell>
          <cell r="R208" t="str">
            <v>KHANH BINH</v>
          </cell>
          <cell r="S208" t="str">
            <v>TAN UYEN</v>
          </cell>
          <cell r="T208" t="str">
            <v>BINH DUONG</v>
          </cell>
          <cell r="V208" t="str">
            <v>SOUTH EAST</v>
          </cell>
          <cell r="W208" t="str">
            <v>BINH DUONG</v>
          </cell>
          <cell r="X208" t="str">
            <v>CVS</v>
          </cell>
          <cell r="Y208" t="str">
            <v>Chained CVS</v>
          </cell>
          <cell r="Z208" t="str">
            <v>CIRCLE K</v>
          </cell>
        </row>
        <row r="209">
          <cell r="L209">
            <v>5265899</v>
          </cell>
          <cell r="M209" t="str">
            <v>BHX_HCM_NBE - KHO DC NHA BE</v>
          </cell>
          <cell r="N209" t="str">
            <v>6655 - BHX_HCM_NBE - KHO DC NHA BE</v>
          </cell>
          <cell r="O209" t="str">
            <v>LO F5-1, F5-2</v>
          </cell>
          <cell r="P209" t="str">
            <v>KHU F</v>
          </cell>
          <cell r="Q209" t="str">
            <v>KCN HIEP PHUOC</v>
          </cell>
          <cell r="R209" t="str">
            <v>HIEP PHUOC</v>
          </cell>
          <cell r="S209" t="str">
            <v>NHA BE</v>
          </cell>
          <cell r="T209" t="str">
            <v>TP HCM</v>
          </cell>
          <cell r="V209" t="str">
            <v>TP HCM</v>
          </cell>
          <cell r="W209" t="str">
            <v>HUYEN NHA BE</v>
          </cell>
          <cell r="X209" t="str">
            <v>MT</v>
          </cell>
          <cell r="Y209" t="str">
            <v>SieuThi-Lon/Supermarket</v>
          </cell>
          <cell r="Z209" t="str">
            <v>BACH HOA XANH</v>
          </cell>
        </row>
        <row r="210">
          <cell r="L210">
            <v>5261886</v>
          </cell>
          <cell r="M210" t="str">
            <v>BHX_BDU_TAN-KHO DC THUAN AN</v>
          </cell>
          <cell r="N210" t="str">
            <v>5851 - BHX_BDU_TAN-KHO DC THUAN AN</v>
          </cell>
          <cell r="O210" t="str">
            <v xml:space="preserve"> </v>
          </cell>
          <cell r="P210" t="str">
            <v>THUA 1305 TBD SO 83, SO 38/1, TO 01, KP BINH PHUOC A</v>
          </cell>
          <cell r="Q210" t="str">
            <v xml:space="preserve"> </v>
          </cell>
          <cell r="R210" t="str">
            <v>BINH CHUAN</v>
          </cell>
          <cell r="S210" t="str">
            <v>THUAN AN</v>
          </cell>
          <cell r="T210" t="str">
            <v>BINH DUONG</v>
          </cell>
          <cell r="V210" t="str">
            <v>SOUTH EAST</v>
          </cell>
          <cell r="W210" t="str">
            <v>BINH DUONG</v>
          </cell>
          <cell r="X210" t="str">
            <v>MT</v>
          </cell>
          <cell r="Y210" t="str">
            <v>SieuThi-Lon/Supermarket</v>
          </cell>
          <cell r="Z210" t="str">
            <v>BACH HOA XANH</v>
          </cell>
        </row>
        <row r="211">
          <cell r="L211">
            <v>5261886</v>
          </cell>
          <cell r="M211" t="str">
            <v>BHX_BDU_TAN-KHO DC THUAN AN</v>
          </cell>
          <cell r="N211" t="str">
            <v>5851 - BHX_BDU_TAN-KHO DC THUAN AN</v>
          </cell>
          <cell r="O211" t="str">
            <v xml:space="preserve"> </v>
          </cell>
          <cell r="P211" t="str">
            <v>THUA 1305 TBD SO 83, SO 38/1, TO 01, KP BINH PHUOC A</v>
          </cell>
          <cell r="Q211" t="str">
            <v xml:space="preserve"> </v>
          </cell>
          <cell r="R211" t="str">
            <v>BINH CHUAN</v>
          </cell>
          <cell r="S211" t="str">
            <v>THUAN AN</v>
          </cell>
          <cell r="T211" t="str">
            <v>BINH DUONG</v>
          </cell>
          <cell r="V211" t="str">
            <v>SOUTH EAST</v>
          </cell>
          <cell r="W211" t="str">
            <v>BINH DUONG</v>
          </cell>
          <cell r="X211" t="str">
            <v>MT</v>
          </cell>
          <cell r="Y211" t="str">
            <v>SieuThi-Lon/Supermarket</v>
          </cell>
          <cell r="Z211" t="str">
            <v>BACH HOA XANH</v>
          </cell>
        </row>
        <row r="212">
          <cell r="L212">
            <v>5030044</v>
          </cell>
          <cell r="M212" t="str">
            <v>GENSHAI DONG VAN CONG Q2</v>
          </cell>
          <cell r="N212" t="str">
            <v xml:space="preserve"> </v>
          </cell>
          <cell r="O212" t="str">
            <v>RP-01</v>
          </cell>
          <cell r="P212" t="str">
            <v xml:space="preserve"> </v>
          </cell>
          <cell r="Q212" t="str">
            <v>TANG 1 TTTM FAIFO LANE, DONG VAN CONG</v>
          </cell>
          <cell r="R212" t="str">
            <v>THANH MY LOI</v>
          </cell>
          <cell r="S212" t="str">
            <v>Q2</v>
          </cell>
          <cell r="T212" t="str">
            <v>TP HCM</v>
          </cell>
          <cell r="V212" t="str">
            <v>TP HCM</v>
          </cell>
          <cell r="W212" t="str">
            <v>QUAN 2</v>
          </cell>
          <cell r="X212" t="str">
            <v>MT</v>
          </cell>
          <cell r="Y212" t="str">
            <v>SieuThi-Lon/Supermarket</v>
          </cell>
          <cell r="Z212" t="str">
            <v>CENTRAL MART - GENSHAI</v>
          </cell>
        </row>
        <row r="213">
          <cell r="L213">
            <v>5169993</v>
          </cell>
          <cell r="M213" t="str">
            <v>BHX_BTR_CTH - KHO DC BEN TRE</v>
          </cell>
          <cell r="N213" t="str">
            <v>BHX_BTR_CTH - Kho DC Bến Tre</v>
          </cell>
          <cell r="O213" t="str">
            <v xml:space="preserve"> </v>
          </cell>
          <cell r="P213" t="str">
            <v>THUA DAT 175 - 672 - 677 - 678 - 700 - 701</v>
          </cell>
          <cell r="Q213" t="str">
            <v>TO BAN DO SO 23</v>
          </cell>
          <cell r="R213" t="str">
            <v>HUU DINH</v>
          </cell>
          <cell r="S213" t="str">
            <v>CHAU THANH</v>
          </cell>
          <cell r="T213" t="str">
            <v>BEN TRE</v>
          </cell>
          <cell r="V213" t="str">
            <v>MEKONG DELTA</v>
          </cell>
          <cell r="W213" t="str">
            <v>BEN TRE</v>
          </cell>
          <cell r="X213" t="str">
            <v>MT</v>
          </cell>
          <cell r="Y213" t="str">
            <v>SieuThi-Lon/Supermarket</v>
          </cell>
          <cell r="Z213" t="str">
            <v>BACH HOA XANH</v>
          </cell>
        </row>
        <row r="214">
          <cell r="L214">
            <v>5261886</v>
          </cell>
          <cell r="M214" t="str">
            <v>BHX_BDU_TAN-KHO DC THUAN AN</v>
          </cell>
          <cell r="N214" t="str">
            <v>5851 - BHX_BDU_TAN-KHO DC THUAN AN</v>
          </cell>
          <cell r="O214" t="str">
            <v xml:space="preserve"> </v>
          </cell>
          <cell r="P214" t="str">
            <v>THUA 1305 TBD SO 83, SO 38/1, TO 01, KP BINH PHUOC A</v>
          </cell>
          <cell r="Q214" t="str">
            <v xml:space="preserve"> </v>
          </cell>
          <cell r="R214" t="str">
            <v>BINH CHUAN</v>
          </cell>
          <cell r="S214" t="str">
            <v>THUAN AN</v>
          </cell>
          <cell r="T214" t="str">
            <v>BINH DUONG</v>
          </cell>
          <cell r="V214" t="str">
            <v>SOUTH EAST</v>
          </cell>
          <cell r="W214" t="str">
            <v>BINH DUONG</v>
          </cell>
          <cell r="X214" t="str">
            <v>MT</v>
          </cell>
          <cell r="Y214" t="str">
            <v>SieuThi-Lon/Supermarket</v>
          </cell>
          <cell r="Z214" t="str">
            <v>BACH HOA XANH</v>
          </cell>
        </row>
        <row r="215">
          <cell r="L215">
            <v>4811923</v>
          </cell>
          <cell r="M215" t="str">
            <v>NS:NHAN VAN - 875 CMT8</v>
          </cell>
          <cell r="N215" t="str">
            <v xml:space="preserve"> </v>
          </cell>
          <cell r="O215">
            <v>875</v>
          </cell>
          <cell r="P215" t="str">
            <v>TOA NHA</v>
          </cell>
          <cell r="Q215" t="str">
            <v>CMT8</v>
          </cell>
          <cell r="R215" t="str">
            <v>P15</v>
          </cell>
          <cell r="S215" t="str">
            <v>Q10</v>
          </cell>
          <cell r="T215" t="str">
            <v>TP HCM</v>
          </cell>
          <cell r="V215" t="str">
            <v>TP HCM</v>
          </cell>
          <cell r="W215" t="str">
            <v>QUAN 10</v>
          </cell>
          <cell r="X215" t="str">
            <v>CVS</v>
          </cell>
          <cell r="Y215" t="str">
            <v>Chained CVS</v>
          </cell>
          <cell r="Z215" t="str">
            <v>NS NHAN VAN-CVS</v>
          </cell>
        </row>
        <row r="216">
          <cell r="L216">
            <v>5265899</v>
          </cell>
          <cell r="M216" t="str">
            <v>BHX_HCM_NBE - KHO DC NHA BE</v>
          </cell>
          <cell r="N216" t="str">
            <v>6655 - BHX_HCM_NBE - KHO DC NHA BE</v>
          </cell>
          <cell r="O216" t="str">
            <v>LO F5-1, F5-2</v>
          </cell>
          <cell r="P216" t="str">
            <v>KHU F</v>
          </cell>
          <cell r="Q216" t="str">
            <v>KCN HIEP PHUOC</v>
          </cell>
          <cell r="R216" t="str">
            <v>HIEP PHUOC</v>
          </cell>
          <cell r="S216" t="str">
            <v>NHA BE</v>
          </cell>
          <cell r="T216" t="str">
            <v>TP HCM</v>
          </cell>
          <cell r="V216" t="str">
            <v>TP HCM</v>
          </cell>
          <cell r="W216" t="str">
            <v>HUYEN NHA BE</v>
          </cell>
          <cell r="X216" t="str">
            <v>MT</v>
          </cell>
          <cell r="Y216" t="str">
            <v>SieuThi-Lon/Supermarket</v>
          </cell>
          <cell r="Z216" t="str">
            <v>BACH HOA XANH</v>
          </cell>
        </row>
        <row r="217">
          <cell r="L217">
            <v>5265899</v>
          </cell>
          <cell r="M217" t="str">
            <v>BHX_HCM_NBE - KHO DC NHA BE</v>
          </cell>
          <cell r="N217" t="str">
            <v>6655 - BHX_HCM_NBE - KHO DC NHA BE</v>
          </cell>
          <cell r="O217" t="str">
            <v>LO F5-1, F5-2</v>
          </cell>
          <cell r="P217" t="str">
            <v>KHU F</v>
          </cell>
          <cell r="Q217" t="str">
            <v>KCN HIEP PHUOC</v>
          </cell>
          <cell r="R217" t="str">
            <v>HIEP PHUOC</v>
          </cell>
          <cell r="S217" t="str">
            <v>NHA BE</v>
          </cell>
          <cell r="T217" t="str">
            <v>TP HCM</v>
          </cell>
          <cell r="V217" t="str">
            <v>TP HCM</v>
          </cell>
          <cell r="W217" t="str">
            <v>HUYEN NHA BE</v>
          </cell>
          <cell r="X217" t="str">
            <v>MT</v>
          </cell>
          <cell r="Y217" t="str">
            <v>SieuThi-Lon/Supermarket</v>
          </cell>
          <cell r="Z217" t="str">
            <v>BACH HOA XANH</v>
          </cell>
        </row>
        <row r="218">
          <cell r="L218">
            <v>5280355</v>
          </cell>
          <cell r="M218" t="str">
            <v>BHX_BRV_PMY_KHO DC PHU MY</v>
          </cell>
          <cell r="N218" t="str">
            <v>7161 - BHX_BRV_PMY_KHO DC PHU MY</v>
          </cell>
          <cell r="O218" t="str">
            <v xml:space="preserve"> </v>
          </cell>
          <cell r="P218" t="str">
            <v>AP 4</v>
          </cell>
          <cell r="Q218" t="str">
            <v xml:space="preserve"> </v>
          </cell>
          <cell r="R218" t="str">
            <v>TOC TIEN</v>
          </cell>
          <cell r="S218" t="str">
            <v>PHU MY</v>
          </cell>
          <cell r="T218" t="str">
            <v>BA RIA VUNG TAU</v>
          </cell>
          <cell r="V218" t="str">
            <v>SOUTH EAST</v>
          </cell>
          <cell r="W218" t="str">
            <v>BA RIA-VUNG TAU</v>
          </cell>
          <cell r="X218" t="str">
            <v>MT</v>
          </cell>
          <cell r="Y218" t="str">
            <v>SieuThi-Lon/Supermarket</v>
          </cell>
          <cell r="Z218" t="str">
            <v>BACH HOA XANH</v>
          </cell>
        </row>
        <row r="219">
          <cell r="L219">
            <v>3030400</v>
          </cell>
          <cell r="M219" t="str">
            <v>CIRCLE K DC</v>
          </cell>
          <cell r="N219" t="str">
            <v>CIRLE K DC</v>
          </cell>
          <cell r="O219" t="str">
            <v xml:space="preserve"> </v>
          </cell>
          <cell r="P219" t="str">
            <v>KHO NGOAI QUAN PETEC, KCN NAM TAN UYEN</v>
          </cell>
          <cell r="Q219" t="str">
            <v>DUONG N4</v>
          </cell>
          <cell r="R219" t="str">
            <v>KHANH BINH</v>
          </cell>
          <cell r="S219" t="str">
            <v>TAN UYEN</v>
          </cell>
          <cell r="T219" t="str">
            <v>BINH DUONG</v>
          </cell>
          <cell r="V219" t="str">
            <v>SOUTH EAST</v>
          </cell>
          <cell r="W219" t="str">
            <v>BINH DUONG</v>
          </cell>
          <cell r="X219" t="str">
            <v>CVS</v>
          </cell>
          <cell r="Y219" t="str">
            <v>Chained CVS</v>
          </cell>
          <cell r="Z219" t="str">
            <v>CIRCLE K</v>
          </cell>
        </row>
        <row r="220">
          <cell r="L220">
            <v>5130825</v>
          </cell>
          <cell r="M220" t="str">
            <v>4209_WM+LIFE BDG 116-118 DUONG SO 9</v>
          </cell>
          <cell r="N220" t="str">
            <v>4209_WM+ BDG 116-118 DUONG SO 9</v>
          </cell>
          <cell r="O220" t="str">
            <v>SO 116-118</v>
          </cell>
          <cell r="P220" t="str">
            <v>THUA 2586 - TTHC, KHU PHO NHI DONG 2</v>
          </cell>
          <cell r="Q220" t="str">
            <v>DUONG SO 9</v>
          </cell>
          <cell r="R220" t="str">
            <v>DI AN</v>
          </cell>
          <cell r="S220" t="str">
            <v>DI AN</v>
          </cell>
          <cell r="T220" t="str">
            <v>BINH DUONG</v>
          </cell>
          <cell r="V220" t="str">
            <v>SOUTH EAST</v>
          </cell>
          <cell r="W220" t="str">
            <v>BINH DUONG</v>
          </cell>
          <cell r="X220" t="str">
            <v>CVS</v>
          </cell>
          <cell r="Y220" t="str">
            <v>Chained CVS</v>
          </cell>
          <cell r="Z220" t="str">
            <v>WINLIFE</v>
          </cell>
        </row>
        <row r="221">
          <cell r="L221">
            <v>5271281</v>
          </cell>
          <cell r="M221" t="str">
            <v>5410_VM+ DNI SO 64 TRAN THI HOA</v>
          </cell>
          <cell r="N221" t="str">
            <v>VM+ DNI SO 64 TRAN THI HOA</v>
          </cell>
          <cell r="O221" t="str">
            <v>SO 64</v>
          </cell>
          <cell r="P221" t="str">
            <v xml:space="preserve"> </v>
          </cell>
          <cell r="Q221" t="str">
            <v>TRAN THI HOA</v>
          </cell>
          <cell r="R221" t="str">
            <v>AN BINH</v>
          </cell>
          <cell r="S221" t="str">
            <v>BIEN HOA</v>
          </cell>
          <cell r="T221" t="str">
            <v>DONG NAI</v>
          </cell>
          <cell r="V221" t="str">
            <v>SOUTH EAST</v>
          </cell>
          <cell r="W221" t="str">
            <v>DONG NAI</v>
          </cell>
          <cell r="X221" t="str">
            <v>CVS</v>
          </cell>
          <cell r="Y221" t="str">
            <v>Chained CVS</v>
          </cell>
          <cell r="Z221" t="str">
            <v>VIN+</v>
          </cell>
        </row>
        <row r="222">
          <cell r="L222">
            <v>5296121</v>
          </cell>
          <cell r="M222" t="str">
            <v>WM+ BDG 343 QUOC LO 1K</v>
          </cell>
          <cell r="N222" t="str">
            <v>WM+ BDG 343 Quốc Lộ 1K</v>
          </cell>
          <cell r="O222">
            <v>343</v>
          </cell>
          <cell r="P222" t="str">
            <v xml:space="preserve"> </v>
          </cell>
          <cell r="Q222" t="str">
            <v>QUOC LO 1K, KP NOI HOA</v>
          </cell>
          <cell r="R222" t="str">
            <v>BINH AN</v>
          </cell>
          <cell r="S222" t="str">
            <v>DI AN</v>
          </cell>
          <cell r="T222" t="str">
            <v>BINH DUONG</v>
          </cell>
          <cell r="V222" t="str">
            <v>SOUTH EAST</v>
          </cell>
          <cell r="W222" t="str">
            <v>BINH DUONG</v>
          </cell>
          <cell r="X222" t="str">
            <v>CVS</v>
          </cell>
          <cell r="Y222" t="str">
            <v>Chained CVS</v>
          </cell>
          <cell r="Z222" t="str">
            <v>VIN+</v>
          </cell>
        </row>
        <row r="223">
          <cell r="L223">
            <v>5338261</v>
          </cell>
          <cell r="M223" t="str">
            <v>3947_WM+LIFE VTU 9 NGUYEN HUU CANH</v>
          </cell>
          <cell r="N223" t="str">
            <v>3947_VM+ VTU 9 NGUYEN HUU CANH</v>
          </cell>
          <cell r="O223" t="str">
            <v>SO 9</v>
          </cell>
          <cell r="P223" t="str">
            <v xml:space="preserve"> </v>
          </cell>
          <cell r="Q223" t="str">
            <v>NGUYEN HUU CANH</v>
          </cell>
          <cell r="R223" t="str">
            <v>THANG NHAT</v>
          </cell>
          <cell r="S223" t="str">
            <v>VUNG TAU</v>
          </cell>
          <cell r="T223" t="str">
            <v>BA RIA-VUNG TAU</v>
          </cell>
          <cell r="V223" t="str">
            <v>SOUTH EAST</v>
          </cell>
          <cell r="W223" t="str">
            <v>BA RIA-VUNG TAU</v>
          </cell>
          <cell r="X223" t="str">
            <v>CVS</v>
          </cell>
          <cell r="Y223" t="str">
            <v>Chained CVS</v>
          </cell>
          <cell r="Z223" t="str">
            <v>WINLIFE</v>
          </cell>
        </row>
        <row r="224">
          <cell r="L224">
            <v>6812663</v>
          </cell>
          <cell r="M224" t="str">
            <v>ST: THISO PHAN HUY ICH</v>
          </cell>
          <cell r="N224" t="str">
            <v>Siêu thị Emart Phan Huy Ích</v>
          </cell>
          <cell r="O224">
            <v>385</v>
          </cell>
          <cell r="P224" t="str">
            <v xml:space="preserve"> </v>
          </cell>
          <cell r="Q224" t="str">
            <v>PHAN HUY ICH</v>
          </cell>
          <cell r="R224" t="str">
            <v>P14</v>
          </cell>
          <cell r="S224" t="str">
            <v>GO VAP</v>
          </cell>
          <cell r="T224" t="str">
            <v>TP HCM</v>
          </cell>
          <cell r="V224" t="str">
            <v>TP HCM</v>
          </cell>
          <cell r="W224" t="str">
            <v>QUAN GO VAP</v>
          </cell>
          <cell r="X224" t="str">
            <v>MT</v>
          </cell>
          <cell r="Y224" t="str">
            <v>SieuThi-Lon/Supermarket</v>
          </cell>
          <cell r="Z224" t="str">
            <v>THISO RETAIL</v>
          </cell>
        </row>
        <row r="225">
          <cell r="L225">
            <v>6812663</v>
          </cell>
          <cell r="M225" t="str">
            <v>ST: THISO PHAN HUY ICH</v>
          </cell>
          <cell r="N225" t="str">
            <v>Siêu thị Emart Phan Huy Ích</v>
          </cell>
          <cell r="O225">
            <v>385</v>
          </cell>
          <cell r="P225" t="str">
            <v xml:space="preserve"> </v>
          </cell>
          <cell r="Q225" t="str">
            <v>PHAN HUY ICH</v>
          </cell>
          <cell r="R225" t="str">
            <v>P14</v>
          </cell>
          <cell r="S225" t="str">
            <v>GO VAP</v>
          </cell>
          <cell r="T225" t="str">
            <v>TP HCM</v>
          </cell>
          <cell r="V225" t="str">
            <v>TP HCM</v>
          </cell>
          <cell r="W225" t="str">
            <v>QUAN GO VAP</v>
          </cell>
          <cell r="X225" t="str">
            <v>MT</v>
          </cell>
          <cell r="Y225" t="str">
            <v>SieuThi-Lon/Supermarket</v>
          </cell>
          <cell r="Z225" t="str">
            <v>THISO RETAIL</v>
          </cell>
        </row>
        <row r="226">
          <cell r="L226">
            <v>6812663</v>
          </cell>
          <cell r="M226" t="str">
            <v>ST: THISO PHAN HUY ICH</v>
          </cell>
          <cell r="N226" t="str">
            <v>Siêu thị Emart Phan Huy Ích</v>
          </cell>
          <cell r="O226">
            <v>385</v>
          </cell>
          <cell r="P226" t="str">
            <v xml:space="preserve"> </v>
          </cell>
          <cell r="Q226" t="str">
            <v>PHAN HUY ICH</v>
          </cell>
          <cell r="R226" t="str">
            <v>P14</v>
          </cell>
          <cell r="S226" t="str">
            <v>GO VAP</v>
          </cell>
          <cell r="T226" t="str">
            <v>TP HCM</v>
          </cell>
          <cell r="V226" t="str">
            <v>TP HCM</v>
          </cell>
          <cell r="W226" t="str">
            <v>QUAN GO VAP</v>
          </cell>
          <cell r="X226" t="str">
            <v>MT</v>
          </cell>
          <cell r="Y226" t="str">
            <v>SieuThi-Lon/Supermarket</v>
          </cell>
          <cell r="Z226" t="str">
            <v>THISO RETAIL</v>
          </cell>
        </row>
        <row r="227">
          <cell r="L227">
            <v>5334414</v>
          </cell>
          <cell r="M227" t="str">
            <v>3578_WM+LIFE DNI 27 DUONG 643</v>
          </cell>
          <cell r="N227" t="str">
            <v>VM+ DNI 27 DUONG 643</v>
          </cell>
          <cell r="O227">
            <v>27</v>
          </cell>
          <cell r="P227" t="str">
            <v xml:space="preserve"> </v>
          </cell>
          <cell r="Q227" t="str">
            <v>DUONG 643</v>
          </cell>
          <cell r="R227" t="str">
            <v>LONG BINH</v>
          </cell>
          <cell r="S227" t="str">
            <v>BIEN HOA</v>
          </cell>
          <cell r="T227" t="str">
            <v>DONG NAI</v>
          </cell>
          <cell r="V227" t="str">
            <v>SOUTH EAST</v>
          </cell>
          <cell r="W227" t="str">
            <v>DONG NAI</v>
          </cell>
          <cell r="X227" t="str">
            <v>CVS</v>
          </cell>
          <cell r="Y227" t="str">
            <v>Chained CVS</v>
          </cell>
          <cell r="Z227" t="str">
            <v>VIN+</v>
          </cell>
        </row>
        <row r="228">
          <cell r="L228">
            <v>5297348</v>
          </cell>
          <cell r="M228" t="str">
            <v>6773-WM+LIFE BDG SH R1 BLOCK A CC CHARM RUBY</v>
          </cell>
          <cell r="N228" t="str">
            <v>6773-WM+ BDG SH R1 BLOCK A CC CHARM RUBY</v>
          </cell>
          <cell r="O228" t="str">
            <v>Số 30</v>
          </cell>
          <cell r="P228" t="str">
            <v>SH R1 BLOCK A CC CHARM RUBY</v>
          </cell>
          <cell r="Q228" t="str">
            <v>DT743B</v>
          </cell>
          <cell r="R228" t="str">
            <v>DI AN</v>
          </cell>
          <cell r="S228" t="str">
            <v>DI AN</v>
          </cell>
          <cell r="T228" t="str">
            <v>BINH DUONG</v>
          </cell>
          <cell r="V228" t="str">
            <v>SOUTH EAST</v>
          </cell>
          <cell r="W228" t="str">
            <v>BINH DUONG</v>
          </cell>
          <cell r="X228" t="str">
            <v>CVS</v>
          </cell>
          <cell r="Y228" t="str">
            <v>Chained CVS</v>
          </cell>
          <cell r="Z228" t="str">
            <v>WINLIFE</v>
          </cell>
        </row>
        <row r="229">
          <cell r="L229">
            <v>3052125</v>
          </cell>
          <cell r="M229" t="str">
            <v>FAMILY MART 09 NGUYEN VAN TAO</v>
          </cell>
          <cell r="N229" t="str">
            <v>FAMILY MART NGUYEN VAN TAO</v>
          </cell>
          <cell r="O229">
            <v>9</v>
          </cell>
          <cell r="P229" t="str">
            <v xml:space="preserve"> </v>
          </cell>
          <cell r="Q229" t="str">
            <v>NGUYEN VAN TAO</v>
          </cell>
          <cell r="R229" t="str">
            <v>LONG THOI</v>
          </cell>
          <cell r="S229" t="str">
            <v>NHA BE</v>
          </cell>
          <cell r="T229" t="str">
            <v>TP HCM</v>
          </cell>
          <cell r="V229" t="str">
            <v>TP HCM</v>
          </cell>
          <cell r="W229" t="str">
            <v>HUYEN NHA BE</v>
          </cell>
          <cell r="X229" t="str">
            <v>CVS</v>
          </cell>
          <cell r="Y229" t="str">
            <v>Chained CVS</v>
          </cell>
          <cell r="Z229" t="str">
            <v>FAMILYMART</v>
          </cell>
        </row>
        <row r="230">
          <cell r="L230">
            <v>5152339</v>
          </cell>
          <cell r="M230" t="str">
            <v>SATRAFOODS NGUYEN VAN TAO 2</v>
          </cell>
          <cell r="N230" t="str">
            <v>SATRAFOODS NGUYỄN VĂN TẠO 2</v>
          </cell>
          <cell r="O230" t="str">
            <v>136//4</v>
          </cell>
          <cell r="P230" t="str">
            <v xml:space="preserve"> </v>
          </cell>
          <cell r="Q230" t="str">
            <v>NGUYEN VAN TAO</v>
          </cell>
          <cell r="R230" t="str">
            <v>HIEP BINH</v>
          </cell>
          <cell r="S230" t="str">
            <v>NHA BE</v>
          </cell>
          <cell r="T230" t="str">
            <v>TP HCM</v>
          </cell>
          <cell r="V230" t="str">
            <v>TP HCM</v>
          </cell>
          <cell r="W230" t="str">
            <v>HUYEN NHA BE</v>
          </cell>
          <cell r="X230" t="str">
            <v>MT</v>
          </cell>
          <cell r="Y230" t="str">
            <v>SieuThi-Nho/Minimarket</v>
          </cell>
          <cell r="Z230" t="str">
            <v>SATRAFOOD</v>
          </cell>
        </row>
        <row r="231">
          <cell r="L231">
            <v>5030037</v>
          </cell>
          <cell r="M231" t="str">
            <v>GENSHAI BINH THANH</v>
          </cell>
          <cell r="N231" t="str">
            <v xml:space="preserve"> </v>
          </cell>
          <cell r="O231">
            <v>92</v>
          </cell>
          <cell r="P231" t="str">
            <v xml:space="preserve"> </v>
          </cell>
          <cell r="Q231" t="str">
            <v>NGUYEN HUU CANH</v>
          </cell>
          <cell r="R231" t="str">
            <v>P22</v>
          </cell>
          <cell r="S231" t="str">
            <v>BINH THANH</v>
          </cell>
          <cell r="T231" t="str">
            <v>TP HCM</v>
          </cell>
          <cell r="V231" t="str">
            <v>TP HCM</v>
          </cell>
          <cell r="W231" t="str">
            <v>QUAN BINH THANH</v>
          </cell>
          <cell r="X231" t="str">
            <v>MT</v>
          </cell>
          <cell r="Y231" t="str">
            <v>SieuThi-Lon/Supermarket</v>
          </cell>
          <cell r="Z231" t="str">
            <v>CENTRAL MART - GENSHAI</v>
          </cell>
        </row>
        <row r="232">
          <cell r="L232">
            <v>5169993</v>
          </cell>
          <cell r="M232" t="str">
            <v>BHX_BTR_CTH - KHO DC BEN TRE</v>
          </cell>
          <cell r="N232" t="str">
            <v>BHX_BTR_CTH - Kho DC Bến Tre</v>
          </cell>
          <cell r="O232" t="str">
            <v xml:space="preserve"> </v>
          </cell>
          <cell r="P232" t="str">
            <v>THUA DAT 175 - 672 - 677 - 678 - 700 - 701</v>
          </cell>
          <cell r="Q232" t="str">
            <v>TO BAN DO SO 23</v>
          </cell>
          <cell r="R232" t="str">
            <v>HUU DINH</v>
          </cell>
          <cell r="S232" t="str">
            <v>CHAU THANH</v>
          </cell>
          <cell r="T232" t="str">
            <v>BEN TRE</v>
          </cell>
          <cell r="V232" t="str">
            <v>MEKONG DELTA</v>
          </cell>
          <cell r="W232" t="str">
            <v>BEN TRE</v>
          </cell>
          <cell r="X232" t="str">
            <v>MT</v>
          </cell>
          <cell r="Y232" t="str">
            <v>SieuThi-Lon/Supermarket</v>
          </cell>
          <cell r="Z232" t="str">
            <v>BACH HOA XANH</v>
          </cell>
        </row>
        <row r="233">
          <cell r="L233">
            <v>5338261</v>
          </cell>
          <cell r="M233" t="str">
            <v>3947_WM+LIFE VTU 9 NGUYEN HUU CANH</v>
          </cell>
          <cell r="N233" t="str">
            <v>3947_VM+ VTU 9 NGUYEN HUU CANH</v>
          </cell>
          <cell r="O233" t="str">
            <v>SO 9</v>
          </cell>
          <cell r="P233" t="str">
            <v xml:space="preserve"> </v>
          </cell>
          <cell r="Q233" t="str">
            <v>NGUYEN HUU CANH</v>
          </cell>
          <cell r="R233" t="str">
            <v>THANG NHAT</v>
          </cell>
          <cell r="S233" t="str">
            <v>VUNG TAU</v>
          </cell>
          <cell r="T233" t="str">
            <v>BA RIA-VUNG TAU</v>
          </cell>
          <cell r="V233" t="str">
            <v>SOUTH EAST</v>
          </cell>
          <cell r="W233" t="str">
            <v>BA RIA-VUNG TAU</v>
          </cell>
          <cell r="X233" t="str">
            <v>CVS</v>
          </cell>
          <cell r="Y233" t="str">
            <v>Chained CVS</v>
          </cell>
          <cell r="Z233" t="str">
            <v>WINLIFE</v>
          </cell>
        </row>
        <row r="234">
          <cell r="L234">
            <v>5265899</v>
          </cell>
          <cell r="M234" t="str">
            <v>BHX_HCM_NBE - KHO DC NHA BE</v>
          </cell>
          <cell r="N234" t="str">
            <v>6655 - BHX_HCM_NBE - KHO DC NHA BE</v>
          </cell>
          <cell r="O234" t="str">
            <v>LO F5-1, F5-2</v>
          </cell>
          <cell r="P234" t="str">
            <v>KHU F</v>
          </cell>
          <cell r="Q234" t="str">
            <v>KCN HIEP PHUOC</v>
          </cell>
          <cell r="R234" t="str">
            <v>HIEP PHUOC</v>
          </cell>
          <cell r="S234" t="str">
            <v>NHA BE</v>
          </cell>
          <cell r="T234" t="str">
            <v>TP HCM</v>
          </cell>
          <cell r="V234" t="str">
            <v>TP HCM</v>
          </cell>
          <cell r="W234" t="str">
            <v>HUYEN NHA BE</v>
          </cell>
          <cell r="X234" t="str">
            <v>MT</v>
          </cell>
          <cell r="Y234" t="str">
            <v>SieuThi-Lon/Supermarket</v>
          </cell>
          <cell r="Z234" t="str">
            <v>BACH HOA XANH</v>
          </cell>
        </row>
        <row r="235">
          <cell r="L235">
            <v>5129054</v>
          </cell>
          <cell r="M235" t="str">
            <v>WINMART LONG THANH</v>
          </cell>
          <cell r="N235" t="str">
            <v>WINMART LONG THANH</v>
          </cell>
          <cell r="O235">
            <v>251</v>
          </cell>
          <cell r="P235" t="str">
            <v>KHU PHUOC HAI</v>
          </cell>
          <cell r="Q235" t="str">
            <v>LE DUAN</v>
          </cell>
          <cell r="R235" t="str">
            <v>LONG THANH</v>
          </cell>
          <cell r="S235" t="str">
            <v>LONG THANH</v>
          </cell>
          <cell r="T235" t="str">
            <v>DONG NAI</v>
          </cell>
          <cell r="V235" t="str">
            <v>SOUTH EAST</v>
          </cell>
          <cell r="W235" t="str">
            <v>DONG NAI</v>
          </cell>
          <cell r="X235" t="str">
            <v>MT</v>
          </cell>
          <cell r="Y235" t="str">
            <v>SieuThi-Lon/Supermarket</v>
          </cell>
          <cell r="Z235" t="str">
            <v>VINMART</v>
          </cell>
        </row>
        <row r="236">
          <cell r="L236">
            <v>5280355</v>
          </cell>
          <cell r="M236" t="str">
            <v>BHX_BRV_PMY_KHO DC PHU MY</v>
          </cell>
          <cell r="N236" t="str">
            <v>7161 - BHX_BRV_PMY_KHO DC PHU MY</v>
          </cell>
          <cell r="O236" t="str">
            <v xml:space="preserve"> </v>
          </cell>
          <cell r="P236" t="str">
            <v>AP 4</v>
          </cell>
          <cell r="Q236" t="str">
            <v xml:space="preserve"> </v>
          </cell>
          <cell r="R236" t="str">
            <v>TOC TIEN</v>
          </cell>
          <cell r="S236" t="str">
            <v>PHU MY</v>
          </cell>
          <cell r="T236" t="str">
            <v>BA RIA VUNG TAU</v>
          </cell>
          <cell r="V236" t="str">
            <v>SOUTH EAST</v>
          </cell>
          <cell r="W236" t="str">
            <v>BA RIA-VUNG TAU</v>
          </cell>
          <cell r="X236" t="str">
            <v>MT</v>
          </cell>
          <cell r="Y236" t="str">
            <v>SieuThi-Lon/Supermarket</v>
          </cell>
          <cell r="Z236" t="str">
            <v>BACH HOA XANH</v>
          </cell>
        </row>
        <row r="237">
          <cell r="L237">
            <v>5131260</v>
          </cell>
          <cell r="M237" t="str">
            <v>4278_WM+ CTO 163H/7 NGUYEN VAN CU</v>
          </cell>
          <cell r="N237" t="str">
            <v>WM+ CTO 163H/7 NGUYEN VAN CU</v>
          </cell>
          <cell r="O237" t="str">
            <v>SO 163-163H/7</v>
          </cell>
          <cell r="P237" t="str">
            <v xml:space="preserve"> </v>
          </cell>
          <cell r="Q237" t="str">
            <v>NGUYEN VAN CU (NOI DAI)</v>
          </cell>
          <cell r="R237" t="str">
            <v>AN KHANH</v>
          </cell>
          <cell r="S237" t="str">
            <v>NINH KIEU</v>
          </cell>
          <cell r="T237" t="str">
            <v>CAN THO</v>
          </cell>
          <cell r="V237" t="str">
            <v>MEKONG DELTA</v>
          </cell>
          <cell r="W237" t="str">
            <v>CAN THO</v>
          </cell>
          <cell r="X237" t="str">
            <v>CVS</v>
          </cell>
          <cell r="Y237" t="str">
            <v>Chained CVS</v>
          </cell>
          <cell r="Z237" t="str">
            <v>VIN+</v>
          </cell>
        </row>
        <row r="238">
          <cell r="L238">
            <v>5270493</v>
          </cell>
          <cell r="M238" t="str">
            <v>5271_VM+ CTO 399 NGUYEN DE</v>
          </cell>
          <cell r="N238" t="str">
            <v>VM+ CTO 399 NGUYEN DE</v>
          </cell>
          <cell r="O238" t="str">
            <v>SO 399</v>
          </cell>
          <cell r="P238" t="str">
            <v xml:space="preserve"> </v>
          </cell>
          <cell r="Q238" t="str">
            <v>NGUYEN DE</v>
          </cell>
          <cell r="R238" t="str">
            <v>AN HOA</v>
          </cell>
          <cell r="S238" t="str">
            <v>NINH KIEU</v>
          </cell>
          <cell r="T238" t="str">
            <v>CAN THO</v>
          </cell>
          <cell r="V238" t="str">
            <v>MEKONG DELTA</v>
          </cell>
          <cell r="W238" t="str">
            <v>CAN THO</v>
          </cell>
          <cell r="X238" t="str">
            <v>CVS</v>
          </cell>
          <cell r="Y238" t="str">
            <v>Chained CVS</v>
          </cell>
          <cell r="Z238" t="str">
            <v>VIN+</v>
          </cell>
        </row>
        <row r="239">
          <cell r="L239">
            <v>5275270</v>
          </cell>
          <cell r="M239" t="str">
            <v>3739_WM+LIFE DNG 76B-76C BA HUYEN THANH QUAN</v>
          </cell>
          <cell r="N239" t="str">
            <v>3739_VM+ DNG 76B-76C BA HUYEN THANH QUAN</v>
          </cell>
          <cell r="O239" t="str">
            <v>76C</v>
          </cell>
          <cell r="P239" t="str">
            <v xml:space="preserve"> </v>
          </cell>
          <cell r="Q239" t="str">
            <v>BA HUYEN THANH QUAN</v>
          </cell>
          <cell r="R239" t="str">
            <v>MY AN</v>
          </cell>
          <cell r="S239" t="str">
            <v>NGU HANH SON</v>
          </cell>
          <cell r="T239" t="str">
            <v>DA NANG</v>
          </cell>
          <cell r="V239" t="str">
            <v>CENTRAL</v>
          </cell>
          <cell r="W239" t="str">
            <v>DA NANG</v>
          </cell>
          <cell r="X239" t="str">
            <v>CVS</v>
          </cell>
          <cell r="Y239" t="str">
            <v>Chained CVS</v>
          </cell>
          <cell r="Z239" t="str">
            <v>WINLIFE</v>
          </cell>
        </row>
        <row r="240">
          <cell r="L240">
            <v>5275834</v>
          </cell>
          <cell r="M240" t="str">
            <v>5362_VM+ DNG 62 NGUYEN HUU TIEN</v>
          </cell>
          <cell r="N240" t="str">
            <v>VM+ DNG 62 NGUYEN HUU TIEN</v>
          </cell>
          <cell r="O240">
            <v>62</v>
          </cell>
          <cell r="P240" t="str">
            <v xml:space="preserve"> </v>
          </cell>
          <cell r="Q240" t="str">
            <v>NGUYEN HUU TIEN</v>
          </cell>
          <cell r="R240" t="str">
            <v>HOA THO DONG</v>
          </cell>
          <cell r="S240" t="str">
            <v>CAM LE</v>
          </cell>
          <cell r="T240" t="str">
            <v>DA NANG</v>
          </cell>
          <cell r="V240" t="str">
            <v>CENTRAL</v>
          </cell>
          <cell r="W240" t="str">
            <v>DA NANG</v>
          </cell>
          <cell r="X240" t="str">
            <v>CVS</v>
          </cell>
          <cell r="Y240" t="str">
            <v>Chained CVS</v>
          </cell>
          <cell r="Z240" t="str">
            <v>VIN+</v>
          </cell>
        </row>
        <row r="241">
          <cell r="L241">
            <v>5296235</v>
          </cell>
          <cell r="M241" t="str">
            <v>WM+ RURAL CTO 154 TRAN VIET CHAU</v>
          </cell>
          <cell r="N241" t="str">
            <v>WM+ CTO 154 Trần Việt Châu</v>
          </cell>
          <cell r="O241">
            <v>154</v>
          </cell>
          <cell r="P241" t="str">
            <v xml:space="preserve"> </v>
          </cell>
          <cell r="Q241" t="str">
            <v>TRAN VIET CHAU</v>
          </cell>
          <cell r="R241" t="str">
            <v>AN HOA</v>
          </cell>
          <cell r="S241" t="str">
            <v>NINH KIEU</v>
          </cell>
          <cell r="T241" t="str">
            <v>CAN THO</v>
          </cell>
          <cell r="V241" t="str">
            <v>MEKONG DELTA</v>
          </cell>
          <cell r="W241" t="str">
            <v>CAN THO</v>
          </cell>
          <cell r="X241" t="str">
            <v>CVS</v>
          </cell>
          <cell r="Y241" t="str">
            <v>Chained CVS</v>
          </cell>
          <cell r="Z241" t="str">
            <v>WIN+ RURAL</v>
          </cell>
        </row>
        <row r="242">
          <cell r="L242">
            <v>5129258</v>
          </cell>
          <cell r="M242" t="str">
            <v>2991_WM+ CTO 404/12 NG. VAN LINH</v>
          </cell>
          <cell r="N242" t="str">
            <v>WM+ CTO 404/12 NGUYEN VAN LINH</v>
          </cell>
          <cell r="O242" t="str">
            <v>404/12</v>
          </cell>
          <cell r="P242" t="str">
            <v xml:space="preserve"> </v>
          </cell>
          <cell r="Q242" t="str">
            <v>NGUYEN VAN LINH</v>
          </cell>
          <cell r="R242" t="str">
            <v>AN KHANH</v>
          </cell>
          <cell r="S242" t="str">
            <v>NINH KIEU</v>
          </cell>
          <cell r="T242" t="str">
            <v>CAN THO</v>
          </cell>
          <cell r="V242" t="str">
            <v>MEKONG DELTA</v>
          </cell>
          <cell r="W242" t="str">
            <v>CAN THO</v>
          </cell>
          <cell r="X242" t="str">
            <v>CVS</v>
          </cell>
          <cell r="Y242" t="str">
            <v>Chained CVS</v>
          </cell>
          <cell r="Z242" t="str">
            <v>VIN+</v>
          </cell>
        </row>
        <row r="243">
          <cell r="L243">
            <v>5294185</v>
          </cell>
          <cell r="M243" t="str">
            <v>WM+ CTO 106 – 108 TRAN BACH DANG</v>
          </cell>
          <cell r="N243" t="str">
            <v>WM+ CTO 106 – 108 Trần Bạch Đằng</v>
          </cell>
          <cell r="O243" t="str">
            <v>106 - 108</v>
          </cell>
          <cell r="P243" t="str">
            <v xml:space="preserve"> </v>
          </cell>
          <cell r="Q243" t="str">
            <v>TRAN BACH DANG</v>
          </cell>
          <cell r="R243" t="str">
            <v>AN KHANH</v>
          </cell>
          <cell r="S243" t="str">
            <v>NINH KIEU</v>
          </cell>
          <cell r="T243" t="str">
            <v>CAN THO</v>
          </cell>
          <cell r="V243" t="str">
            <v>MEKONG DELTA</v>
          </cell>
          <cell r="W243" t="str">
            <v>CAN THO</v>
          </cell>
          <cell r="X243" t="str">
            <v>CVS</v>
          </cell>
          <cell r="Y243" t="str">
            <v>Chained CVS</v>
          </cell>
          <cell r="Z243" t="str">
            <v>VIN+</v>
          </cell>
        </row>
        <row r="244">
          <cell r="L244">
            <v>5291759</v>
          </cell>
          <cell r="M244" t="str">
            <v>6277_WM+CTO 31-33 AP THI TU</v>
          </cell>
          <cell r="N244" t="str">
            <v>WM+6277 CTO 31-33 Ấp Thị Tứ</v>
          </cell>
          <cell r="O244" t="str">
            <v>31-31</v>
          </cell>
          <cell r="P244" t="str">
            <v xml:space="preserve"> </v>
          </cell>
          <cell r="Q244" t="str">
            <v>AP THI TU</v>
          </cell>
          <cell r="R244" t="str">
            <v>PHONG DIEN</v>
          </cell>
          <cell r="S244" t="str">
            <v>PHONG DIEN</v>
          </cell>
          <cell r="T244" t="str">
            <v>CAN THO</v>
          </cell>
          <cell r="V244" t="str">
            <v>MEKONG DELTA</v>
          </cell>
          <cell r="W244" t="str">
            <v>CAN THO</v>
          </cell>
          <cell r="X244" t="str">
            <v>CVS</v>
          </cell>
          <cell r="Y244" t="str">
            <v>Chained CVS</v>
          </cell>
          <cell r="Z244" t="str">
            <v>VIN+</v>
          </cell>
        </row>
        <row r="245">
          <cell r="L245">
            <v>5136739</v>
          </cell>
          <cell r="M245" t="str">
            <v>4802_VM+ STG 62 DUONG 30/4</v>
          </cell>
          <cell r="N245" t="str">
            <v>VM+ STG 62 DUONG 30/4</v>
          </cell>
          <cell r="O245" t="str">
            <v>SO 62</v>
          </cell>
          <cell r="P245" t="str">
            <v xml:space="preserve"> </v>
          </cell>
          <cell r="Q245" t="str">
            <v>30 THANG 4</v>
          </cell>
          <cell r="R245" t="str">
            <v>P3</v>
          </cell>
          <cell r="S245" t="str">
            <v>SOC TRANG</v>
          </cell>
          <cell r="T245" t="str">
            <v>SOC TRANG</v>
          </cell>
          <cell r="V245" t="str">
            <v>MEKONG DELTA</v>
          </cell>
          <cell r="W245" t="str">
            <v>SOC TRANG</v>
          </cell>
          <cell r="X245" t="str">
            <v>CVS</v>
          </cell>
          <cell r="Y245" t="str">
            <v>Chained CVS</v>
          </cell>
          <cell r="Z245" t="str">
            <v>VIN+</v>
          </cell>
        </row>
        <row r="246">
          <cell r="L246">
            <v>5040508</v>
          </cell>
          <cell r="M246" t="str">
            <v>AEON QUOC LO 1A</v>
          </cell>
          <cell r="N246" t="str">
            <v>CÔNG TY TNHH AEON VIỆT NAM</v>
          </cell>
          <cell r="O246" t="str">
            <v xml:space="preserve"> </v>
          </cell>
          <cell r="P246" t="str">
            <v>KHU DAT Z11</v>
          </cell>
          <cell r="Q246" t="str">
            <v>QUOC LO 1A</v>
          </cell>
          <cell r="R246" t="str">
            <v>TRUNG MY TAY</v>
          </cell>
          <cell r="S246" t="str">
            <v>Q12</v>
          </cell>
          <cell r="T246" t="str">
            <v>TP HCM</v>
          </cell>
          <cell r="V246" t="str">
            <v>TP HCM</v>
          </cell>
          <cell r="W246" t="str">
            <v>QUAN 12</v>
          </cell>
          <cell r="X246" t="str">
            <v>MT</v>
          </cell>
          <cell r="Y246" t="str">
            <v>SieuThi-Lon/Supermarket</v>
          </cell>
          <cell r="Z246" t="str">
            <v>AEON</v>
          </cell>
        </row>
        <row r="247">
          <cell r="L247">
            <v>5151624</v>
          </cell>
          <cell r="M247" t="str">
            <v>SATRAFOODS 25 BUI CONG TRUNG</v>
          </cell>
          <cell r="N247" t="str">
            <v>SATRAFOODS BÙI CÔNG TRỪNG</v>
          </cell>
          <cell r="O247">
            <v>25</v>
          </cell>
          <cell r="P247" t="str">
            <v xml:space="preserve"> </v>
          </cell>
          <cell r="Q247" t="str">
            <v>BUI CONG TRUNG</v>
          </cell>
          <cell r="R247" t="str">
            <v>THANH XUAN</v>
          </cell>
          <cell r="S247" t="str">
            <v>Q12</v>
          </cell>
          <cell r="T247" t="str">
            <v>TP HCM</v>
          </cell>
          <cell r="V247" t="str">
            <v>TP HCM</v>
          </cell>
          <cell r="W247" t="str">
            <v>QUAN 12</v>
          </cell>
          <cell r="X247" t="str">
            <v>MT</v>
          </cell>
          <cell r="Y247" t="str">
            <v>SieuThi-Nho/Minimarket</v>
          </cell>
          <cell r="Z247" t="str">
            <v>SATRAFOOD</v>
          </cell>
        </row>
        <row r="248">
          <cell r="L248">
            <v>5134959</v>
          </cell>
          <cell r="M248" t="str">
            <v>4548_VM+ CTO 51 DUONG 26/3</v>
          </cell>
          <cell r="N248" t="str">
            <v>VM+ CTO 51 DUONG 26/3</v>
          </cell>
          <cell r="O248" t="str">
            <v>SO 51</v>
          </cell>
          <cell r="P248" t="str">
            <v xml:space="preserve"> </v>
          </cell>
          <cell r="Q248" t="str">
            <v>DUONG 26/3</v>
          </cell>
          <cell r="R248" t="str">
            <v>CHAU VAN LIEM</v>
          </cell>
          <cell r="S248" t="str">
            <v>O MON</v>
          </cell>
          <cell r="T248" t="str">
            <v>CAN THO</v>
          </cell>
          <cell r="V248" t="str">
            <v>MEKONG DELTA</v>
          </cell>
          <cell r="W248" t="str">
            <v>CAN THO</v>
          </cell>
          <cell r="X248" t="str">
            <v>CVS</v>
          </cell>
          <cell r="Y248" t="str">
            <v>Chained CVS</v>
          </cell>
          <cell r="Z248" t="str">
            <v>VIN+</v>
          </cell>
        </row>
        <row r="249">
          <cell r="L249">
            <v>9184554</v>
          </cell>
          <cell r="M249" t="str">
            <v>3812_WM+ RURAL BDG 15B NGUYEN VAN TIET</v>
          </cell>
          <cell r="N249" t="str">
            <v>VM+ BDG 15B NGUYEN VAN TIET</v>
          </cell>
          <cell r="O249" t="str">
            <v>15B</v>
          </cell>
          <cell r="P249" t="str">
            <v xml:space="preserve"> </v>
          </cell>
          <cell r="Q249" t="str">
            <v>NGUYEN VAN TIET</v>
          </cell>
          <cell r="R249" t="str">
            <v>BINH HOA</v>
          </cell>
          <cell r="S249" t="str">
            <v>LAI THIEU</v>
          </cell>
          <cell r="T249" t="str">
            <v>BINH DUONG</v>
          </cell>
          <cell r="V249" t="str">
            <v>SOUTH EAST</v>
          </cell>
          <cell r="W249" t="str">
            <v>BINH DUONG</v>
          </cell>
          <cell r="X249" t="str">
            <v>CVS</v>
          </cell>
          <cell r="Y249" t="str">
            <v>Chained CVS</v>
          </cell>
          <cell r="Z249" t="str">
            <v>WIN+ RURAL</v>
          </cell>
        </row>
        <row r="250">
          <cell r="L250">
            <v>5336038</v>
          </cell>
          <cell r="M250" t="str">
            <v>3735_VM+ CTO 21-22 VO NGUYEN GIAP</v>
          </cell>
          <cell r="N250" t="str">
            <v>VM+ CTO 21-22 VO NGUYEN GIAP</v>
          </cell>
          <cell r="O250" t="str">
            <v>21-22</v>
          </cell>
          <cell r="P250" t="str">
            <v xml:space="preserve"> </v>
          </cell>
          <cell r="Q250" t="str">
            <v>VO NGUYEN GIAP</v>
          </cell>
          <cell r="R250" t="str">
            <v>PHU THU</v>
          </cell>
          <cell r="S250" t="str">
            <v>CAI RANG</v>
          </cell>
          <cell r="T250" t="str">
            <v>CAN THO</v>
          </cell>
          <cell r="V250" t="str">
            <v>MEKONG DELTA</v>
          </cell>
          <cell r="W250" t="str">
            <v>CAN THO</v>
          </cell>
          <cell r="X250" t="str">
            <v>CVS</v>
          </cell>
          <cell r="Y250" t="str">
            <v>Chained CVS</v>
          </cell>
          <cell r="Z250" t="str">
            <v>VIN+</v>
          </cell>
        </row>
        <row r="251">
          <cell r="L251">
            <v>5275713</v>
          </cell>
          <cell r="M251" t="str">
            <v>5011_WM+LIFE DNG 84 BUI TA HAN</v>
          </cell>
          <cell r="N251" t="str">
            <v>5011_VM+ DNG 84 BUI TA HAN</v>
          </cell>
          <cell r="O251">
            <v>84</v>
          </cell>
          <cell r="P251" t="str">
            <v xml:space="preserve"> </v>
          </cell>
          <cell r="Q251" t="str">
            <v>BUI TA HAN</v>
          </cell>
          <cell r="R251" t="str">
            <v>HOA XUAN</v>
          </cell>
          <cell r="S251" t="str">
            <v>NGU HANH SON</v>
          </cell>
          <cell r="T251" t="str">
            <v>DA NANG</v>
          </cell>
          <cell r="V251" t="str">
            <v>CENTRAL</v>
          </cell>
          <cell r="W251" t="str">
            <v>DA NANG</v>
          </cell>
          <cell r="X251" t="str">
            <v>CVS</v>
          </cell>
          <cell r="Y251" t="str">
            <v>Chained CVS</v>
          </cell>
          <cell r="Z251" t="str">
            <v>WINLIFE</v>
          </cell>
        </row>
        <row r="252">
          <cell r="L252">
            <v>5132380</v>
          </cell>
          <cell r="M252" t="str">
            <v>4299_WM+ BDG 68 DUONG DB8</v>
          </cell>
          <cell r="N252" t="str">
            <v>WM+ BDG 68 DUONG DB8</v>
          </cell>
          <cell r="O252" t="str">
            <v>SO 68</v>
          </cell>
          <cell r="P252" t="str">
            <v>TO 14, KP 3</v>
          </cell>
          <cell r="Q252" t="str">
            <v>DUONG DB8</v>
          </cell>
          <cell r="R252" t="str">
            <v>MY PHUOC</v>
          </cell>
          <cell r="S252" t="str">
            <v>BEN CAT</v>
          </cell>
          <cell r="T252" t="str">
            <v>BINH DUONG</v>
          </cell>
          <cell r="V252" t="str">
            <v>SOUTH EAST</v>
          </cell>
          <cell r="W252" t="str">
            <v>BINH DUONG</v>
          </cell>
          <cell r="X252" t="str">
            <v>CVS</v>
          </cell>
          <cell r="Y252" t="str">
            <v>Chained CVS</v>
          </cell>
          <cell r="Z252" t="str">
            <v>VIN+</v>
          </cell>
        </row>
        <row r="253">
          <cell r="L253">
            <v>5334272</v>
          </cell>
          <cell r="M253" t="str">
            <v>3579_WM+ RURAL BDG 62 BIS CMT8</v>
          </cell>
          <cell r="N253" t="str">
            <v>VM+BDG 62 BIS CMT8</v>
          </cell>
          <cell r="O253" t="str">
            <v>62 BIS</v>
          </cell>
          <cell r="P253" t="str">
            <v>KP DONG TU</v>
          </cell>
          <cell r="Q253" t="str">
            <v>CMT8</v>
          </cell>
          <cell r="R253" t="str">
            <v>LAI THIEU</v>
          </cell>
          <cell r="S253" t="str">
            <v>THUAN AN</v>
          </cell>
          <cell r="T253" t="str">
            <v>BINH DUONG</v>
          </cell>
          <cell r="V253" t="str">
            <v>SOUTH EAST</v>
          </cell>
          <cell r="W253" t="str">
            <v>BINH DUONG</v>
          </cell>
          <cell r="X253" t="str">
            <v>CVS</v>
          </cell>
          <cell r="Y253" t="str">
            <v>Chained CVS</v>
          </cell>
          <cell r="Z253" t="str">
            <v>WIN+ RURAL</v>
          </cell>
        </row>
        <row r="254">
          <cell r="L254">
            <v>5275201</v>
          </cell>
          <cell r="M254" t="str">
            <v>3581_VM+ DNG 47 NGUYEN PHONG SAC</v>
          </cell>
          <cell r="N254" t="str">
            <v>VM+ DNG 47 NGUYEN PHONG SAC</v>
          </cell>
          <cell r="O254">
            <v>47</v>
          </cell>
          <cell r="P254" t="str">
            <v xml:space="preserve"> </v>
          </cell>
          <cell r="Q254" t="str">
            <v>NGUYEN PHONG SAC</v>
          </cell>
          <cell r="R254" t="str">
            <v>KHUE TRUNG</v>
          </cell>
          <cell r="S254" t="str">
            <v>CAM LE</v>
          </cell>
          <cell r="T254" t="str">
            <v>DA NANG</v>
          </cell>
          <cell r="V254" t="str">
            <v>CENTRAL</v>
          </cell>
          <cell r="W254" t="str">
            <v>DA NANG</v>
          </cell>
          <cell r="X254" t="str">
            <v>CVS</v>
          </cell>
          <cell r="Y254" t="str">
            <v>Chained CVS</v>
          </cell>
          <cell r="Z254" t="str">
            <v>VIN+</v>
          </cell>
        </row>
        <row r="255">
          <cell r="L255">
            <v>5150898</v>
          </cell>
          <cell r="M255" t="str">
            <v>SATRAFOODS 46B NGUYEN VAN DAU</v>
          </cell>
          <cell r="N255" t="str">
            <v>46B-SATRAFOODS NGUYỄN VĂN ĐẬU</v>
          </cell>
          <cell r="O255" t="str">
            <v>46B</v>
          </cell>
          <cell r="P255" t="str">
            <v xml:space="preserve"> </v>
          </cell>
          <cell r="Q255" t="str">
            <v>NGUYEN VAN DAU</v>
          </cell>
          <cell r="R255" t="str">
            <v>P6</v>
          </cell>
          <cell r="S255" t="str">
            <v>BINH THANH</v>
          </cell>
          <cell r="T255" t="str">
            <v>TP HCM</v>
          </cell>
          <cell r="V255" t="str">
            <v>TP HCM</v>
          </cell>
          <cell r="W255" t="str">
            <v>QUAN BINH THANH</v>
          </cell>
          <cell r="X255" t="str">
            <v>MT</v>
          </cell>
          <cell r="Y255" t="str">
            <v>SieuThi-Nho/Minimarket</v>
          </cell>
          <cell r="Z255" t="str">
            <v>SATRAFOOD</v>
          </cell>
        </row>
        <row r="256">
          <cell r="L256">
            <v>5334687</v>
          </cell>
          <cell r="M256" t="str">
            <v>3594_WM+LIFE HCM 206 DINH PHONG PHU</v>
          </cell>
          <cell r="N256" t="str">
            <v>3594_VM+ HCM 206 DINH PHONG PHU</v>
          </cell>
          <cell r="O256">
            <v>206</v>
          </cell>
          <cell r="P256" t="str">
            <v xml:space="preserve"> </v>
          </cell>
          <cell r="Q256" t="str">
            <v>DINH PHONG PHU</v>
          </cell>
          <cell r="R256" t="str">
            <v>TANG NHON PHU</v>
          </cell>
          <cell r="S256" t="str">
            <v>Q9</v>
          </cell>
          <cell r="T256" t="str">
            <v>TP HCM</v>
          </cell>
          <cell r="V256" t="str">
            <v>TP HCM</v>
          </cell>
          <cell r="W256" t="str">
            <v>QUAN 9</v>
          </cell>
          <cell r="X256" t="str">
            <v>CVS</v>
          </cell>
          <cell r="Y256" t="str">
            <v>Chained CVS</v>
          </cell>
          <cell r="Z256" t="str">
            <v>WINLIFE</v>
          </cell>
        </row>
        <row r="257">
          <cell r="L257">
            <v>5279089</v>
          </cell>
          <cell r="M257" t="str">
            <v>5999_VM+ CTO 131-133 DONG VAN CONG</v>
          </cell>
          <cell r="N257" t="str">
            <v>VM+ CTO 131 - 133 Đồng Văn Cống</v>
          </cell>
          <cell r="O257" t="str">
            <v>131-133</v>
          </cell>
          <cell r="P257" t="str">
            <v xml:space="preserve"> </v>
          </cell>
          <cell r="Q257" t="str">
            <v>DONG VAN CONG</v>
          </cell>
          <cell r="R257" t="str">
            <v>AN THOI</v>
          </cell>
          <cell r="S257" t="str">
            <v>BINH THUY</v>
          </cell>
          <cell r="T257" t="str">
            <v>CAN THO</v>
          </cell>
          <cell r="V257" t="str">
            <v>MEKONG DELTA</v>
          </cell>
          <cell r="W257" t="str">
            <v>CAN THO</v>
          </cell>
          <cell r="X257" t="str">
            <v>CVS</v>
          </cell>
          <cell r="Y257" t="str">
            <v>Chained CVS</v>
          </cell>
          <cell r="Z257" t="str">
            <v>VIN+</v>
          </cell>
        </row>
        <row r="258">
          <cell r="L258">
            <v>5300071</v>
          </cell>
          <cell r="M258" t="str">
            <v>2AM1-WM+LIFE DNG 14 TRAN DINH NAM</v>
          </cell>
          <cell r="N258" t="str">
            <v>2AM1-WM+ DNG 14 TRAN DINH NAM</v>
          </cell>
          <cell r="O258">
            <v>14</v>
          </cell>
          <cell r="P258" t="str">
            <v>TO 46</v>
          </cell>
          <cell r="Q258" t="str">
            <v>TRAN DINH NAM</v>
          </cell>
          <cell r="R258" t="str">
            <v>HOA AN</v>
          </cell>
          <cell r="S258" t="str">
            <v>CAM LE</v>
          </cell>
          <cell r="T258" t="str">
            <v>DA NANG</v>
          </cell>
          <cell r="V258" t="str">
            <v>CENTRAL</v>
          </cell>
          <cell r="W258" t="str">
            <v>DA NANG</v>
          </cell>
          <cell r="X258" t="str">
            <v>CVS</v>
          </cell>
          <cell r="Y258" t="str">
            <v>Chained CVS</v>
          </cell>
          <cell r="Z258" t="str">
            <v>VIN+</v>
          </cell>
        </row>
        <row r="259">
          <cell r="L259">
            <v>5292260</v>
          </cell>
          <cell r="M259" t="str">
            <v>6299_WM+LIFE DNG 572 LE VAN HIEN</v>
          </cell>
          <cell r="N259" t="str">
            <v>6299_WM+ DNG 572 LE VAN HIEN</v>
          </cell>
          <cell r="O259">
            <v>572</v>
          </cell>
          <cell r="P259" t="str">
            <v xml:space="preserve"> </v>
          </cell>
          <cell r="Q259" t="str">
            <v>LE VAN HIEN</v>
          </cell>
          <cell r="R259" t="str">
            <v>HOA HAI</v>
          </cell>
          <cell r="S259" t="str">
            <v>NGU HANH SON</v>
          </cell>
          <cell r="T259" t="str">
            <v>DA NANG</v>
          </cell>
          <cell r="V259" t="str">
            <v>CENTRAL</v>
          </cell>
          <cell r="W259" t="str">
            <v>DA NANG</v>
          </cell>
          <cell r="X259" t="str">
            <v>CVS</v>
          </cell>
          <cell r="Y259" t="str">
            <v>Chained CVS</v>
          </cell>
          <cell r="Z259" t="str">
            <v>WINLIFE</v>
          </cell>
        </row>
        <row r="260">
          <cell r="L260">
            <v>5273812</v>
          </cell>
          <cell r="M260" t="str">
            <v>5637_WM+LIFE HCM CC GIA HOA</v>
          </cell>
          <cell r="N260" t="str">
            <v>5637_VM+ HCM CC GIA HOA</v>
          </cell>
          <cell r="O260" t="str">
            <v>523A</v>
          </cell>
          <cell r="P260" t="str">
            <v>TM 03, TANG 1, KHOI D, CC GIA HOA</v>
          </cell>
          <cell r="Q260" t="str">
            <v>DO XUAN HOP</v>
          </cell>
          <cell r="R260" t="str">
            <v>PHUOC LONG B</v>
          </cell>
          <cell r="S260" t="str">
            <v>Q9</v>
          </cell>
          <cell r="T260" t="str">
            <v>TP HCM</v>
          </cell>
          <cell r="V260" t="str">
            <v>TP HCM</v>
          </cell>
          <cell r="W260" t="str">
            <v>QUAN 9</v>
          </cell>
          <cell r="X260" t="str">
            <v>CVS</v>
          </cell>
          <cell r="Y260" t="str">
            <v>Chained CVS</v>
          </cell>
          <cell r="Z260" t="str">
            <v>WINLIFE</v>
          </cell>
        </row>
        <row r="261">
          <cell r="L261">
            <v>5291645</v>
          </cell>
          <cell r="M261" t="str">
            <v>6355_WM+LIFE DNG 58 MY AN 7</v>
          </cell>
          <cell r="N261" t="str">
            <v>6355_WM+ DNG 58 MY AN 7</v>
          </cell>
          <cell r="O261">
            <v>58</v>
          </cell>
          <cell r="P261" t="str">
            <v xml:space="preserve"> </v>
          </cell>
          <cell r="Q261" t="str">
            <v>MY AN 7</v>
          </cell>
          <cell r="R261" t="str">
            <v>MY AN</v>
          </cell>
          <cell r="S261" t="str">
            <v>NGU HANH SON</v>
          </cell>
          <cell r="T261" t="str">
            <v>DA NANG</v>
          </cell>
          <cell r="V261" t="str">
            <v>CENTRAL</v>
          </cell>
          <cell r="W261" t="str">
            <v>DA NANG</v>
          </cell>
          <cell r="X261" t="str">
            <v>CVS</v>
          </cell>
          <cell r="Y261" t="str">
            <v>Chained CVS</v>
          </cell>
          <cell r="Z261" t="str">
            <v>WINLIFE</v>
          </cell>
        </row>
        <row r="262">
          <cell r="L262">
            <v>5270697</v>
          </cell>
          <cell r="M262" t="str">
            <v>5450_VM+ STG SO 176 LE HONG PHONG</v>
          </cell>
          <cell r="N262" t="str">
            <v>VM+ STG SO 176 LE HONG PHONG</v>
          </cell>
          <cell r="O262" t="str">
            <v>SO 176</v>
          </cell>
          <cell r="P262" t="str">
            <v xml:space="preserve"> </v>
          </cell>
          <cell r="Q262" t="str">
            <v>LE HONG PHONG</v>
          </cell>
          <cell r="R262" t="str">
            <v>P3</v>
          </cell>
          <cell r="S262" t="str">
            <v>SOC TRANG</v>
          </cell>
          <cell r="T262" t="str">
            <v>SOC TRANG</v>
          </cell>
          <cell r="V262" t="str">
            <v>MEKONG DELTA</v>
          </cell>
          <cell r="W262" t="str">
            <v>SOC TRANG</v>
          </cell>
          <cell r="X262" t="str">
            <v>CVS</v>
          </cell>
          <cell r="Y262" t="str">
            <v>Chained CVS</v>
          </cell>
          <cell r="Z262" t="str">
            <v>VIN+</v>
          </cell>
        </row>
        <row r="263">
          <cell r="L263">
            <v>5295634</v>
          </cell>
          <cell r="M263" t="str">
            <v>WM+ CTO 09 TRAN VINH KIET</v>
          </cell>
          <cell r="N263" t="str">
            <v>WM+ CTO 09 Trần Vĩnh Kiết</v>
          </cell>
          <cell r="O263">
            <v>9</v>
          </cell>
          <cell r="P263" t="str">
            <v xml:space="preserve"> </v>
          </cell>
          <cell r="Q263" t="str">
            <v>TRAN VINH KIET</v>
          </cell>
          <cell r="R263" t="str">
            <v>AN BINH</v>
          </cell>
          <cell r="S263" t="str">
            <v>NINH KIEU</v>
          </cell>
          <cell r="T263" t="str">
            <v>CAN THO</v>
          </cell>
          <cell r="V263" t="str">
            <v>MEKONG DELTA</v>
          </cell>
          <cell r="W263" t="str">
            <v>CAN THO</v>
          </cell>
          <cell r="X263" t="str">
            <v>CVS</v>
          </cell>
          <cell r="Y263" t="str">
            <v>Chained CVS</v>
          </cell>
          <cell r="Z263" t="str">
            <v>VIN+</v>
          </cell>
        </row>
        <row r="264">
          <cell r="L264">
            <v>5268166</v>
          </cell>
          <cell r="M264" t="str">
            <v>BHX_TNI_HTH - KHO DC HOA THANH</v>
          </cell>
          <cell r="N264" t="str">
            <v>BHX_TNI_HTH - KHO DC HOA THANH</v>
          </cell>
          <cell r="O264" t="str">
            <v xml:space="preserve"> </v>
          </cell>
          <cell r="P264" t="str">
            <v>TH 214, TBD 20</v>
          </cell>
          <cell r="Q264" t="str">
            <v>LONG YEN</v>
          </cell>
          <cell r="R264" t="str">
            <v>LONG THANH NAM</v>
          </cell>
          <cell r="S264" t="str">
            <v>HOA THANH</v>
          </cell>
          <cell r="T264" t="str">
            <v>TAY NINH</v>
          </cell>
          <cell r="V264" t="str">
            <v>SOUTH EAST</v>
          </cell>
          <cell r="W264" t="str">
            <v>TAY NINH</v>
          </cell>
          <cell r="X264" t="str">
            <v>MT</v>
          </cell>
          <cell r="Y264" t="str">
            <v>SieuThi-Lon/Supermarket</v>
          </cell>
          <cell r="Z264" t="str">
            <v>BACH HOA XANH</v>
          </cell>
        </row>
        <row r="265">
          <cell r="L265">
            <v>5275678</v>
          </cell>
          <cell r="M265" t="str">
            <v>4837_VM+ DNG 19-21 NGUYEN PHUOC LAN</v>
          </cell>
          <cell r="N265" t="str">
            <v>VM+ DNG 19-21 NGUYỄN PHƯỚC LAN</v>
          </cell>
          <cell r="O265" t="str">
            <v>19-21</v>
          </cell>
          <cell r="P265" t="str">
            <v xml:space="preserve"> </v>
          </cell>
          <cell r="Q265" t="str">
            <v>NGUYEN PHUOC LAN</v>
          </cell>
          <cell r="R265" t="str">
            <v>HOA XUAN</v>
          </cell>
          <cell r="S265" t="str">
            <v>CAM LE</v>
          </cell>
          <cell r="T265" t="str">
            <v>DA NANG</v>
          </cell>
          <cell r="V265" t="str">
            <v>CENTRAL</v>
          </cell>
          <cell r="W265" t="str">
            <v>DA NANG</v>
          </cell>
          <cell r="X265" t="str">
            <v>CVS</v>
          </cell>
          <cell r="Y265" t="str">
            <v>Chained CVS</v>
          </cell>
          <cell r="Z265" t="str">
            <v>VIN+</v>
          </cell>
        </row>
        <row r="266">
          <cell r="L266">
            <v>5299526</v>
          </cell>
          <cell r="M266" t="str">
            <v>2AB7-WM+ STG 4-6 PASTEUR</v>
          </cell>
          <cell r="N266" t="str">
            <v>2AB7-WM+ STG 4-6 PASTEUR</v>
          </cell>
          <cell r="O266">
            <v>45447</v>
          </cell>
          <cell r="P266" t="str">
            <v>KHOM 2</v>
          </cell>
          <cell r="Q266" t="str">
            <v>PASTEUR</v>
          </cell>
          <cell r="R266" t="str">
            <v>P8</v>
          </cell>
          <cell r="S266" t="str">
            <v>SOC TRANG</v>
          </cell>
          <cell r="T266" t="str">
            <v>SOC TRANG</v>
          </cell>
          <cell r="V266" t="str">
            <v>MEKONG DELTA</v>
          </cell>
          <cell r="W266" t="str">
            <v>SOC TRANG</v>
          </cell>
          <cell r="X266" t="str">
            <v>CVS</v>
          </cell>
          <cell r="Y266" t="str">
            <v>Chained CVS</v>
          </cell>
          <cell r="Z266" t="str">
            <v>VIN+</v>
          </cell>
        </row>
        <row r="267">
          <cell r="L267">
            <v>5293584</v>
          </cell>
          <cell r="M267" t="str">
            <v>6549_WM+ RURAL BDG A84 KP BINH DUC</v>
          </cell>
          <cell r="N267" t="str">
            <v>WM+ BDG A84 KP BINH DUC</v>
          </cell>
          <cell r="O267" t="str">
            <v>A84</v>
          </cell>
          <cell r="P267" t="str">
            <v xml:space="preserve"> </v>
          </cell>
          <cell r="Q267" t="str">
            <v>KP BINH DUC</v>
          </cell>
          <cell r="R267" t="str">
            <v xml:space="preserve"> </v>
          </cell>
          <cell r="S267" t="str">
            <v>THUAN AN</v>
          </cell>
          <cell r="T267" t="str">
            <v>BINH DUONG</v>
          </cell>
          <cell r="V267" t="str">
            <v>SOUTH EAST</v>
          </cell>
          <cell r="W267" t="str">
            <v>BINH DUONG</v>
          </cell>
          <cell r="X267" t="str">
            <v>CVS</v>
          </cell>
          <cell r="Y267" t="str">
            <v>Chained CVS</v>
          </cell>
          <cell r="Z267" t="str">
            <v>WIN+ RURAL</v>
          </cell>
        </row>
        <row r="268">
          <cell r="L268">
            <v>5280452</v>
          </cell>
          <cell r="M268" t="str">
            <v>8030 BHX_LDO_DTR - KHO DC DUC TRONG</v>
          </cell>
          <cell r="N268" t="str">
            <v>8030 BHX_LDO_DTR - KHO DC DUC TRONG</v>
          </cell>
          <cell r="O268" t="str">
            <v xml:space="preserve"> </v>
          </cell>
          <cell r="P268" t="str">
            <v>KCN PHU HOI,</v>
          </cell>
          <cell r="Q268" t="str">
            <v>LO F3 - KCN</v>
          </cell>
          <cell r="R268" t="str">
            <v>PHU HOI</v>
          </cell>
          <cell r="S268" t="str">
            <v>DUC TRONG</v>
          </cell>
          <cell r="T268" t="str">
            <v>LAM DONG</v>
          </cell>
          <cell r="V268" t="str">
            <v>SOUTH EAST</v>
          </cell>
          <cell r="W268" t="str">
            <v>LAM DONG</v>
          </cell>
          <cell r="X268" t="str">
            <v>MT</v>
          </cell>
          <cell r="Y268" t="str">
            <v>SieuThi-Lon/Supermarket</v>
          </cell>
          <cell r="Z268" t="str">
            <v>BACH HOA XANH</v>
          </cell>
        </row>
        <row r="269">
          <cell r="L269">
            <v>5264267</v>
          </cell>
          <cell r="M269" t="str">
            <v>BHX_DLA_BMT-KHO DC BUON MA THUOT</v>
          </cell>
          <cell r="N269" t="str">
            <v>6450_BHX_DLA_BMT-Kho DC Buôn Ma Thuột</v>
          </cell>
          <cell r="O269" t="str">
            <v>THUA DAT 48</v>
          </cell>
          <cell r="P269" t="str">
            <v>TO BAN DO 59</v>
          </cell>
          <cell r="Q269" t="str">
            <v>BINH CHIEU</v>
          </cell>
          <cell r="R269" t="str">
            <v>TAN AN</v>
          </cell>
          <cell r="S269" t="str">
            <v>BUON MA THUOT</v>
          </cell>
          <cell r="T269" t="str">
            <v>DAK LAK</v>
          </cell>
          <cell r="V269" t="str">
            <v>SOUTH EAST</v>
          </cell>
          <cell r="W269" t="str">
            <v>DAK LAK</v>
          </cell>
          <cell r="X269" t="str">
            <v>MT</v>
          </cell>
          <cell r="Y269" t="str">
            <v>SieuThi-Lon/Supermarket</v>
          </cell>
          <cell r="Z269" t="str">
            <v>BACH HOA XANH</v>
          </cell>
        </row>
        <row r="270">
          <cell r="L270">
            <v>5132380</v>
          </cell>
          <cell r="M270" t="str">
            <v>4299_WM+ BDG 68 DUONG DB8</v>
          </cell>
          <cell r="N270" t="str">
            <v>WM+ BDG 68 DUONG DB8</v>
          </cell>
          <cell r="O270" t="str">
            <v>SO 68</v>
          </cell>
          <cell r="P270" t="str">
            <v>TO 14, KP 3</v>
          </cell>
          <cell r="Q270" t="str">
            <v>DUONG DB8</v>
          </cell>
          <cell r="R270" t="str">
            <v>MY PHUOC</v>
          </cell>
          <cell r="S270" t="str">
            <v>BEN CAT</v>
          </cell>
          <cell r="T270" t="str">
            <v>BINH DUONG</v>
          </cell>
          <cell r="V270" t="str">
            <v>SOUTH EAST</v>
          </cell>
          <cell r="W270" t="str">
            <v>BINH DUONG</v>
          </cell>
          <cell r="X270" t="str">
            <v>CVS</v>
          </cell>
          <cell r="Y270" t="str">
            <v>Chained CVS</v>
          </cell>
          <cell r="Z270" t="str">
            <v>VIN+</v>
          </cell>
        </row>
        <row r="271">
          <cell r="L271">
            <v>5010026</v>
          </cell>
          <cell r="M271" t="str">
            <v>AEON CELADON TAN PHU</v>
          </cell>
          <cell r="N271" t="str">
            <v xml:space="preserve"> </v>
          </cell>
          <cell r="O271">
            <v>30</v>
          </cell>
          <cell r="P271" t="str">
            <v xml:space="preserve"> </v>
          </cell>
          <cell r="Q271" t="str">
            <v>TAN THANG</v>
          </cell>
          <cell r="R271" t="str">
            <v>SON KY</v>
          </cell>
          <cell r="S271" t="str">
            <v>TAN PHU</v>
          </cell>
          <cell r="T271" t="str">
            <v>TP HCM</v>
          </cell>
          <cell r="V271" t="str">
            <v>TP HCM</v>
          </cell>
          <cell r="W271" t="str">
            <v>QUAN TAN PHU</v>
          </cell>
          <cell r="X271" t="str">
            <v>MT</v>
          </cell>
          <cell r="Y271" t="str">
            <v>SieuThi-Lon/Supermarket</v>
          </cell>
          <cell r="Z271" t="str">
            <v>AEON</v>
          </cell>
        </row>
        <row r="272">
          <cell r="L272">
            <v>5280476</v>
          </cell>
          <cell r="M272" t="str">
            <v>7200 BHX_KHH_DKH - KHO DC DIEN KHANH</v>
          </cell>
          <cell r="N272" t="str">
            <v>7200 BHX_KHH_DKH - KHO DC DIEN KHANH</v>
          </cell>
          <cell r="O272" t="str">
            <v>LO 12, 13</v>
          </cell>
          <cell r="P272" t="str">
            <v>KCN DIEN PHU-VCN</v>
          </cell>
          <cell r="Q272" t="str">
            <v xml:space="preserve"> </v>
          </cell>
          <cell r="R272" t="str">
            <v>DIEN PHU</v>
          </cell>
          <cell r="S272" t="str">
            <v>DIEN KHANH</v>
          </cell>
          <cell r="T272" t="str">
            <v>KHANH HOA</v>
          </cell>
          <cell r="V272" t="str">
            <v>SOUTH EAST</v>
          </cell>
          <cell r="W272" t="str">
            <v>KHANH HOA</v>
          </cell>
          <cell r="X272" t="str">
            <v>MT</v>
          </cell>
          <cell r="Y272" t="str">
            <v>SieuThi-Lon/Supermarket</v>
          </cell>
          <cell r="Z272" t="str">
            <v>BACH HOA XANH</v>
          </cell>
        </row>
        <row r="273">
          <cell r="L273">
            <v>5268166</v>
          </cell>
          <cell r="M273" t="str">
            <v>BHX_TNI_HTH - KHO DC HOA THANH</v>
          </cell>
          <cell r="N273" t="str">
            <v>BHX_TNI_HTH - KHO DC HOA THANH</v>
          </cell>
          <cell r="O273" t="str">
            <v xml:space="preserve"> </v>
          </cell>
          <cell r="P273" t="str">
            <v>TH 214, TBD 20</v>
          </cell>
          <cell r="Q273" t="str">
            <v>LONG YEN</v>
          </cell>
          <cell r="R273" t="str">
            <v>LONG THANH NAM</v>
          </cell>
          <cell r="S273" t="str">
            <v>HOA THANH</v>
          </cell>
          <cell r="T273" t="str">
            <v>TAY NINH</v>
          </cell>
          <cell r="V273" t="str">
            <v>SOUTH EAST</v>
          </cell>
          <cell r="W273" t="str">
            <v>TAY NINH</v>
          </cell>
          <cell r="X273" t="str">
            <v>MT</v>
          </cell>
          <cell r="Y273" t="str">
            <v>SieuThi-Lon/Supermarket</v>
          </cell>
          <cell r="Z273" t="str">
            <v>BACH HOA XANH</v>
          </cell>
        </row>
        <row r="274">
          <cell r="L274">
            <v>5280490</v>
          </cell>
          <cell r="M274" t="str">
            <v>BHX_BPH_DPH - KHO DC DONG PHU</v>
          </cell>
          <cell r="N274" t="str">
            <v>BHX_BPH_DPH - Kho DC Đồng Phú</v>
          </cell>
          <cell r="O274" t="str">
            <v xml:space="preserve"> </v>
          </cell>
          <cell r="P274" t="str">
            <v>57, 58, 63, 69, 68, 37, 38, 76, TO BAN DO 07, 12, 11</v>
          </cell>
          <cell r="Q274" t="str">
            <v xml:space="preserve"> </v>
          </cell>
          <cell r="R274" t="str">
            <v>TT TAN PHU</v>
          </cell>
          <cell r="S274" t="str">
            <v>DONG PHU</v>
          </cell>
          <cell r="T274" t="str">
            <v>BINH PHUOC</v>
          </cell>
          <cell r="V274" t="str">
            <v>SOUTH EAST</v>
          </cell>
          <cell r="W274" t="str">
            <v>BINH PHUOC</v>
          </cell>
          <cell r="X274" t="str">
            <v>MT</v>
          </cell>
          <cell r="Y274" t="str">
            <v>SieuThi-Lon/Supermarket</v>
          </cell>
          <cell r="Z274" t="str">
            <v>BACH HOA XANH</v>
          </cell>
        </row>
        <row r="275">
          <cell r="L275">
            <v>5280331</v>
          </cell>
          <cell r="M275" t="str">
            <v>BHX_BTH_HTN-DC HAM THUAN NAM</v>
          </cell>
          <cell r="N275" t="str">
            <v>7211 - BHX_BTH_HTN - Kho DC Hàm Thuận Nam</v>
          </cell>
          <cell r="O275" t="str">
            <v xml:space="preserve"> </v>
          </cell>
          <cell r="P275" t="str">
            <v>LO C7-6/2,C7-7,C7-8/1, KCN HAM KIEM 1</v>
          </cell>
          <cell r="Q275" t="str">
            <v>DUONG N4</v>
          </cell>
          <cell r="R275" t="str">
            <v>HAM MY</v>
          </cell>
          <cell r="S275" t="str">
            <v>HAM THUAN NAM</v>
          </cell>
          <cell r="T275" t="str">
            <v>BINH THUAN</v>
          </cell>
          <cell r="V275" t="str">
            <v>SOUTH EAST</v>
          </cell>
          <cell r="W275" t="str">
            <v>BINH THUAN</v>
          </cell>
          <cell r="X275" t="str">
            <v>MT</v>
          </cell>
          <cell r="Y275" t="str">
            <v>SieuThi-Lon/Supermarket</v>
          </cell>
          <cell r="Z275" t="str">
            <v>BACH HOA XANH</v>
          </cell>
        </row>
        <row r="276">
          <cell r="L276">
            <v>5170155</v>
          </cell>
          <cell r="M276" t="str">
            <v>WINMART DI AN BD (VINATEX)</v>
          </cell>
          <cell r="N276" t="str">
            <v>WINMART DI AN BD (VINATEX)</v>
          </cell>
          <cell r="O276" t="str">
            <v>TANG 1</v>
          </cell>
          <cell r="P276" t="str">
            <v xml:space="preserve"> </v>
          </cell>
          <cell r="Q276" t="str">
            <v>CHO DI AN</v>
          </cell>
          <cell r="R276" t="str">
            <v>DI AN</v>
          </cell>
          <cell r="S276" t="str">
            <v>DI AN</v>
          </cell>
          <cell r="T276" t="str">
            <v>BINH DUONG</v>
          </cell>
          <cell r="V276" t="str">
            <v>SOUTH EAST</v>
          </cell>
          <cell r="W276" t="str">
            <v>BINH DUONG</v>
          </cell>
          <cell r="X276" t="str">
            <v>MT</v>
          </cell>
          <cell r="Y276" t="str">
            <v>SieuThi-Lon/Supermarket</v>
          </cell>
          <cell r="Z276" t="str">
            <v>VINMART</v>
          </cell>
        </row>
        <row r="277">
          <cell r="L277">
            <v>5320172</v>
          </cell>
          <cell r="M277" t="str">
            <v>MMVN MEGA TONG KHO</v>
          </cell>
          <cell r="N277" t="str">
            <v xml:space="preserve"> </v>
          </cell>
          <cell r="O277" t="str">
            <v>LO J2</v>
          </cell>
          <cell r="P277" t="str">
            <v>CONG SO 3, KCN SONG THAN 1, TONG KHO CJ GEMADEPT</v>
          </cell>
          <cell r="Q277" t="str">
            <v>DUONG SO 10</v>
          </cell>
          <cell r="R277" t="str">
            <v xml:space="preserve"> </v>
          </cell>
          <cell r="S277" t="str">
            <v>DI AN</v>
          </cell>
          <cell r="T277" t="str">
            <v>BINH DUONG</v>
          </cell>
          <cell r="V277" t="str">
            <v>SOUTH EAST</v>
          </cell>
          <cell r="W277" t="str">
            <v>BINH DUONG</v>
          </cell>
          <cell r="X277" t="str">
            <v>MT</v>
          </cell>
          <cell r="Y277" t="str">
            <v>SieuThi-Lon/Supermarket</v>
          </cell>
          <cell r="Z277" t="str">
            <v>MEGA</v>
          </cell>
        </row>
        <row r="278">
          <cell r="L278">
            <v>5010026</v>
          </cell>
          <cell r="M278" t="str">
            <v>AEON CELADON TAN PHU</v>
          </cell>
          <cell r="N278" t="str">
            <v xml:space="preserve"> </v>
          </cell>
          <cell r="O278">
            <v>30</v>
          </cell>
          <cell r="P278" t="str">
            <v xml:space="preserve"> </v>
          </cell>
          <cell r="Q278" t="str">
            <v>TAN THANG</v>
          </cell>
          <cell r="R278" t="str">
            <v>SON KY</v>
          </cell>
          <cell r="S278" t="str">
            <v>TAN PHU</v>
          </cell>
          <cell r="T278" t="str">
            <v>TP HCM</v>
          </cell>
          <cell r="V278" t="str">
            <v>TP HCM</v>
          </cell>
          <cell r="W278" t="str">
            <v>QUAN TAN PHU</v>
          </cell>
          <cell r="X278" t="str">
            <v>MT</v>
          </cell>
          <cell r="Y278" t="str">
            <v>SieuThi-Lon/Supermarket</v>
          </cell>
          <cell r="Z278" t="str">
            <v>AEON</v>
          </cell>
        </row>
        <row r="279">
          <cell r="L279">
            <v>5280331</v>
          </cell>
          <cell r="M279" t="str">
            <v>BHX_BTH_HTN-DC HAM THUAN NAM</v>
          </cell>
          <cell r="N279" t="str">
            <v>7211 - BHX_BTH_HTN - Kho DC Hàm Thuận Nam</v>
          </cell>
          <cell r="O279" t="str">
            <v xml:space="preserve"> </v>
          </cell>
          <cell r="P279" t="str">
            <v>LO C7-6/2,C7-7,C7-8/1, KCN HAM KIEM 1</v>
          </cell>
          <cell r="Q279" t="str">
            <v>DUONG N4</v>
          </cell>
          <cell r="R279" t="str">
            <v>HAM MY</v>
          </cell>
          <cell r="S279" t="str">
            <v>HAM THUAN NAM</v>
          </cell>
          <cell r="T279" t="str">
            <v>BINH THUAN</v>
          </cell>
          <cell r="V279" t="str">
            <v>SOUTH EAST</v>
          </cell>
          <cell r="W279" t="str">
            <v>BINH THUAN</v>
          </cell>
          <cell r="X279" t="str">
            <v>MT</v>
          </cell>
          <cell r="Y279" t="str">
            <v>SieuThi-Lon/Supermarket</v>
          </cell>
          <cell r="Z279" t="str">
            <v>BACH HOA XANH</v>
          </cell>
        </row>
        <row r="280">
          <cell r="L280">
            <v>5132366</v>
          </cell>
          <cell r="M280" t="str">
            <v>4318_WM+ BDG TH. 1647 KHU MY PHUOC</v>
          </cell>
          <cell r="N280" t="str">
            <v>WM+ BDG THUA 1647 KHU MY PHUOC</v>
          </cell>
          <cell r="O280" t="str">
            <v xml:space="preserve"> </v>
          </cell>
          <cell r="P280" t="str">
            <v>THUA 1647, KHU TM-DV-TDC MY PHUOC</v>
          </cell>
          <cell r="Q280" t="str">
            <v xml:space="preserve"> </v>
          </cell>
          <cell r="R280" t="str">
            <v>THOI HOA</v>
          </cell>
          <cell r="S280" t="str">
            <v>BEN CAT</v>
          </cell>
          <cell r="T280" t="str">
            <v>BINH DUONG</v>
          </cell>
          <cell r="V280" t="str">
            <v>SOUTH EAST</v>
          </cell>
          <cell r="W280" t="str">
            <v>BINH DUONG</v>
          </cell>
          <cell r="X280" t="str">
            <v>CVS</v>
          </cell>
          <cell r="Y280" t="str">
            <v>Chained CVS</v>
          </cell>
          <cell r="Z280" t="str">
            <v>VIN+</v>
          </cell>
        </row>
        <row r="281">
          <cell r="L281">
            <v>5274219</v>
          </cell>
          <cell r="M281" t="str">
            <v>5657-VM+ HCM 1.12-1.12B LO B SAI GON GATEWAY</v>
          </cell>
          <cell r="N281" t="str">
            <v>5657-VM+ HCM 1.12-1.12B LO B SAI GON GATEWAY</v>
          </cell>
          <cell r="O281">
            <v>702</v>
          </cell>
          <cell r="P281" t="str">
            <v>1.12 - 1.12B, TANG 1, LO B, KHU CAN HO SAI GON GATEWAY, KP1</v>
          </cell>
          <cell r="Q281" t="str">
            <v>XA LO HA NOI</v>
          </cell>
          <cell r="R281" t="str">
            <v>HIEP PHU</v>
          </cell>
          <cell r="S281" t="str">
            <v>THU DUC</v>
          </cell>
          <cell r="T281" t="str">
            <v>TP HCM</v>
          </cell>
          <cell r="V281" t="str">
            <v>TP HCM</v>
          </cell>
          <cell r="W281" t="str">
            <v>QUAN THU DUC</v>
          </cell>
          <cell r="X281" t="str">
            <v>CVS</v>
          </cell>
          <cell r="Y281" t="str">
            <v>Chained CVS</v>
          </cell>
          <cell r="Z281" t="str">
            <v>VIN+</v>
          </cell>
        </row>
        <row r="282">
          <cell r="L282">
            <v>5275713</v>
          </cell>
          <cell r="M282" t="str">
            <v>5011_WM+LIFE DNG 84 BUI TA HAN</v>
          </cell>
          <cell r="N282" t="str">
            <v>5011_VM+ DNG 84 BUI TA HAN</v>
          </cell>
          <cell r="O282">
            <v>84</v>
          </cell>
          <cell r="P282" t="str">
            <v xml:space="preserve"> </v>
          </cell>
          <cell r="Q282" t="str">
            <v>BUI TA HAN</v>
          </cell>
          <cell r="R282" t="str">
            <v>HOA XUAN</v>
          </cell>
          <cell r="S282" t="str">
            <v>NGU HANH SON</v>
          </cell>
          <cell r="T282" t="str">
            <v>DA NANG</v>
          </cell>
          <cell r="V282" t="str">
            <v>CENTRAL</v>
          </cell>
          <cell r="W282" t="str">
            <v>DA NANG</v>
          </cell>
          <cell r="X282" t="str">
            <v>CVS</v>
          </cell>
          <cell r="Y282" t="str">
            <v>Chained CVS</v>
          </cell>
          <cell r="Z282" t="str">
            <v>WINLIFE</v>
          </cell>
        </row>
        <row r="283">
          <cell r="L283">
            <v>5132373</v>
          </cell>
          <cell r="M283" t="str">
            <v>4310_WM+ BDG THUA 2359</v>
          </cell>
          <cell r="N283" t="str">
            <v>WM+ BDG THUA 2359</v>
          </cell>
          <cell r="O283" t="str">
            <v xml:space="preserve"> </v>
          </cell>
          <cell r="P283" t="str">
            <v>THUA 2359, TBD SO 7</v>
          </cell>
          <cell r="Q283" t="str">
            <v xml:space="preserve"> </v>
          </cell>
          <cell r="R283" t="str">
            <v>THOI HOA</v>
          </cell>
          <cell r="S283" t="str">
            <v>BEN CAT</v>
          </cell>
          <cell r="T283" t="str">
            <v>BINH DUONG</v>
          </cell>
          <cell r="V283" t="str">
            <v>SOUTH EAST</v>
          </cell>
          <cell r="W283" t="str">
            <v>BINH DUONG</v>
          </cell>
          <cell r="X283" t="str">
            <v>CVS</v>
          </cell>
          <cell r="Y283" t="str">
            <v>Chained CVS</v>
          </cell>
          <cell r="Z283" t="str">
            <v>VIN+</v>
          </cell>
        </row>
        <row r="284">
          <cell r="L284">
            <v>5150898</v>
          </cell>
          <cell r="M284" t="str">
            <v>SATRAFOODS 46B NGUYEN VAN DAU</v>
          </cell>
          <cell r="N284" t="str">
            <v>46B-SATRAFOODS NGUYỄN VĂN ĐẬU</v>
          </cell>
          <cell r="O284" t="str">
            <v>46B</v>
          </cell>
          <cell r="P284" t="str">
            <v xml:space="preserve"> </v>
          </cell>
          <cell r="Q284" t="str">
            <v>NGUYEN VAN DAU</v>
          </cell>
          <cell r="R284" t="str">
            <v>P6</v>
          </cell>
          <cell r="S284" t="str">
            <v>BINH THANH</v>
          </cell>
          <cell r="T284" t="str">
            <v>TP HCM</v>
          </cell>
          <cell r="V284" t="str">
            <v>TP HCM</v>
          </cell>
          <cell r="W284" t="str">
            <v>QUAN BINH THANH</v>
          </cell>
          <cell r="X284" t="str">
            <v>MT</v>
          </cell>
          <cell r="Y284" t="str">
            <v>SieuThi-Nho/Minimarket</v>
          </cell>
          <cell r="Z284" t="str">
            <v>SATRAFOOD</v>
          </cell>
        </row>
        <row r="285">
          <cell r="L285">
            <v>5131983</v>
          </cell>
          <cell r="M285" t="str">
            <v>4315_WM+ DNG 17 YEN THE</v>
          </cell>
          <cell r="N285" t="str">
            <v>WM+ DNG 17 YEN THE</v>
          </cell>
          <cell r="O285" t="str">
            <v>SO 17</v>
          </cell>
          <cell r="P285" t="str">
            <v>TO 18</v>
          </cell>
          <cell r="Q285" t="str">
            <v>YEN THE</v>
          </cell>
          <cell r="R285" t="str">
            <v>HOA AN</v>
          </cell>
          <cell r="S285" t="str">
            <v>CAM LE</v>
          </cell>
          <cell r="T285" t="str">
            <v>DA NANG</v>
          </cell>
          <cell r="V285" t="str">
            <v>CENTRAL</v>
          </cell>
          <cell r="W285" t="str">
            <v>DA NANG</v>
          </cell>
          <cell r="X285" t="str">
            <v>CVS</v>
          </cell>
          <cell r="Y285" t="str">
            <v>Chained CVS</v>
          </cell>
          <cell r="Z285" t="str">
            <v>VIN+</v>
          </cell>
        </row>
        <row r="286">
          <cell r="L286">
            <v>5337480</v>
          </cell>
          <cell r="M286" t="str">
            <v>3930_VM+ DNG TRAN BACH DANG</v>
          </cell>
          <cell r="N286" t="str">
            <v>VM+ DNG TRAN BACH DANG</v>
          </cell>
          <cell r="O286" t="str">
            <v>LO 44 B2.2</v>
          </cell>
          <cell r="P286" t="str">
            <v xml:space="preserve"> </v>
          </cell>
          <cell r="Q286" t="str">
            <v>TRAN BACH DANG</v>
          </cell>
          <cell r="R286" t="str">
            <v>MY AN</v>
          </cell>
          <cell r="S286" t="str">
            <v>NGU HANH SON</v>
          </cell>
          <cell r="T286" t="str">
            <v>DA NANG</v>
          </cell>
          <cell r="V286" t="str">
            <v>CENTRAL</v>
          </cell>
          <cell r="W286" t="str">
            <v>DA NANG</v>
          </cell>
          <cell r="X286" t="str">
            <v>CVS</v>
          </cell>
          <cell r="Y286" t="str">
            <v>Chained CVS</v>
          </cell>
          <cell r="Z286" t="str">
            <v>VIN+</v>
          </cell>
        </row>
        <row r="287">
          <cell r="L287">
            <v>5334393</v>
          </cell>
          <cell r="M287" t="str">
            <v>3490_VM+ CTO1B DINH TIEN HOANG</v>
          </cell>
          <cell r="N287" t="str">
            <v>VM+ CTO1B DINH TIEN HOANG</v>
          </cell>
          <cell r="O287" t="str">
            <v>1B</v>
          </cell>
          <cell r="P287" t="str">
            <v xml:space="preserve"> </v>
          </cell>
          <cell r="Q287" t="str">
            <v>DINH TIEN HOANG</v>
          </cell>
          <cell r="R287" t="str">
            <v>THOI BINH</v>
          </cell>
          <cell r="S287" t="str">
            <v>NINH KIEU</v>
          </cell>
          <cell r="T287" t="str">
            <v>CAN THO</v>
          </cell>
          <cell r="V287" t="str">
            <v>MEKONG DELTA</v>
          </cell>
          <cell r="W287" t="str">
            <v>CAN THO</v>
          </cell>
          <cell r="X287" t="str">
            <v>CVS</v>
          </cell>
          <cell r="Y287" t="str">
            <v>Chained CVS</v>
          </cell>
          <cell r="Z287" t="str">
            <v>VIN+</v>
          </cell>
        </row>
        <row r="288">
          <cell r="L288">
            <v>5271454</v>
          </cell>
          <cell r="M288" t="str">
            <v>5481_VM+ CTO 100-102 NG TRI PHUONG</v>
          </cell>
          <cell r="N288" t="str">
            <v xml:space="preserve"> </v>
          </cell>
          <cell r="O288" t="str">
            <v>SO 100-102</v>
          </cell>
          <cell r="P288" t="str">
            <v xml:space="preserve"> </v>
          </cell>
          <cell r="Q288" t="str">
            <v>NGUYEN TRI PHUONG</v>
          </cell>
          <cell r="R288" t="str">
            <v xml:space="preserve"> </v>
          </cell>
          <cell r="S288" t="str">
            <v>NINH KIEU</v>
          </cell>
          <cell r="T288" t="str">
            <v>CAN THO</v>
          </cell>
          <cell r="V288" t="str">
            <v>MEKONG DELTA</v>
          </cell>
          <cell r="W288" t="str">
            <v>CAN THO</v>
          </cell>
          <cell r="X288" t="str">
            <v>CVS</v>
          </cell>
          <cell r="Y288" t="str">
            <v>Chained CVS</v>
          </cell>
          <cell r="Z288" t="str">
            <v>VIN+</v>
          </cell>
        </row>
        <row r="289">
          <cell r="L289">
            <v>5320172</v>
          </cell>
          <cell r="M289" t="str">
            <v>MMVN MEGA TONG KHO</v>
          </cell>
          <cell r="N289" t="str">
            <v xml:space="preserve"> </v>
          </cell>
          <cell r="O289" t="str">
            <v>LO J2</v>
          </cell>
          <cell r="P289" t="str">
            <v>CONG SO 3, KCN SONG THAN 1, TONG KHO CJ GEMADEPT</v>
          </cell>
          <cell r="Q289" t="str">
            <v>DUONG SO 10</v>
          </cell>
          <cell r="R289" t="str">
            <v xml:space="preserve"> </v>
          </cell>
          <cell r="S289" t="str">
            <v>DI AN</v>
          </cell>
          <cell r="T289" t="str">
            <v>BINH DUONG</v>
          </cell>
          <cell r="V289" t="str">
            <v>SOUTH EAST</v>
          </cell>
          <cell r="W289" t="str">
            <v>BINH DUONG</v>
          </cell>
          <cell r="X289" t="str">
            <v>MT</v>
          </cell>
          <cell r="Y289" t="str">
            <v>SieuThi-Lon/Supermarket</v>
          </cell>
          <cell r="Z289" t="str">
            <v>MEGA</v>
          </cell>
        </row>
        <row r="290">
          <cell r="L290">
            <v>5139068</v>
          </cell>
          <cell r="M290" t="str">
            <v>5078_VM+ CTO SO 7 VU DINH LIEU</v>
          </cell>
          <cell r="N290" t="str">
            <v>VM+ CTO SO 7 VU DINH LIEU</v>
          </cell>
          <cell r="O290" t="str">
            <v>SO 7</v>
          </cell>
          <cell r="P290" t="str">
            <v>KDC LO 8B</v>
          </cell>
          <cell r="Q290" t="str">
            <v>VU DINH LIEU</v>
          </cell>
          <cell r="R290" t="str">
            <v>HUNG THANH</v>
          </cell>
          <cell r="S290" t="str">
            <v>CAI RANG</v>
          </cell>
          <cell r="T290" t="str">
            <v>CAN THO</v>
          </cell>
          <cell r="V290" t="str">
            <v>MEKONG DELTA</v>
          </cell>
          <cell r="W290" t="str">
            <v>CAN THO</v>
          </cell>
          <cell r="X290" t="str">
            <v>CVS</v>
          </cell>
          <cell r="Y290" t="str">
            <v>Chained CVS</v>
          </cell>
          <cell r="Z290" t="str">
            <v>VIN+</v>
          </cell>
        </row>
        <row r="291">
          <cell r="L291">
            <v>5275180</v>
          </cell>
          <cell r="M291" t="str">
            <v>3561_VM+ DNG 45 NGUYEN DINH TU</v>
          </cell>
          <cell r="N291" t="str">
            <v>VM+ DNG 45 NGUYEN DINH TU</v>
          </cell>
          <cell r="O291">
            <v>45</v>
          </cell>
          <cell r="P291" t="str">
            <v xml:space="preserve"> </v>
          </cell>
          <cell r="Q291" t="str">
            <v>NGUYEN DINH TU</v>
          </cell>
          <cell r="R291" t="str">
            <v>HOA AN</v>
          </cell>
          <cell r="S291" t="str">
            <v>CAM LE</v>
          </cell>
          <cell r="T291" t="str">
            <v>DA NANG</v>
          </cell>
          <cell r="V291" t="str">
            <v>CENTRAL</v>
          </cell>
          <cell r="W291" t="str">
            <v>DA NANG</v>
          </cell>
          <cell r="X291" t="str">
            <v>CVS</v>
          </cell>
          <cell r="Y291" t="str">
            <v>Chained CVS</v>
          </cell>
          <cell r="Z291" t="str">
            <v>VIN+</v>
          </cell>
        </row>
        <row r="292">
          <cell r="L292">
            <v>5275557</v>
          </cell>
          <cell r="M292" t="str">
            <v>4476_WM+LIFE DNG 351-351A TON DAN, TO 16</v>
          </cell>
          <cell r="N292" t="str">
            <v>4476_VM+ DNG 351-351A TON DAN, TO 16</v>
          </cell>
          <cell r="O292" t="str">
            <v>351-351A</v>
          </cell>
          <cell r="P292" t="str">
            <v xml:space="preserve"> </v>
          </cell>
          <cell r="Q292" t="str">
            <v>TON DAN</v>
          </cell>
          <cell r="R292" t="str">
            <v>HOA AN</v>
          </cell>
          <cell r="S292" t="str">
            <v>CAM LE</v>
          </cell>
          <cell r="T292" t="str">
            <v>DA NANG</v>
          </cell>
          <cell r="V292" t="str">
            <v>CENTRAL</v>
          </cell>
          <cell r="W292" t="str">
            <v>DA NANG</v>
          </cell>
          <cell r="X292" t="str">
            <v>CVS</v>
          </cell>
          <cell r="Y292" t="str">
            <v>Chained CVS</v>
          </cell>
          <cell r="Z292" t="str">
            <v>WINLIFE</v>
          </cell>
        </row>
        <row r="293">
          <cell r="L293">
            <v>5298932</v>
          </cell>
          <cell r="M293" t="str">
            <v>2A81-WM+ CTO 75A2-77A2 BUI QUANG TRINH</v>
          </cell>
          <cell r="N293" t="str">
            <v>2A81-WM+ CTO 75A2-77A2 BUI QUANG TRINH</v>
          </cell>
          <cell r="O293" t="str">
            <v>75A2-77A2</v>
          </cell>
          <cell r="P293" t="str">
            <v xml:space="preserve"> </v>
          </cell>
          <cell r="Q293" t="str">
            <v>BUI QUANG TRINH, KHU TDC PHU AN</v>
          </cell>
          <cell r="R293" t="str">
            <v>PHU THU</v>
          </cell>
          <cell r="S293" t="str">
            <v>CAI RANG</v>
          </cell>
          <cell r="T293" t="str">
            <v>CAN THO</v>
          </cell>
          <cell r="V293" t="str">
            <v>MEKONG DELTA</v>
          </cell>
          <cell r="W293" t="str">
            <v>CAN THO</v>
          </cell>
          <cell r="X293" t="str">
            <v>CVS</v>
          </cell>
          <cell r="Y293" t="str">
            <v>Chained CVS</v>
          </cell>
          <cell r="Z293" t="str">
            <v>VIN+</v>
          </cell>
        </row>
        <row r="294">
          <cell r="L294">
            <v>5275654</v>
          </cell>
          <cell r="M294" t="str">
            <v>4807_VM+ DNG 92 MAI THUC LAN</v>
          </cell>
          <cell r="N294" t="str">
            <v>VM+ DNG 92 MAI THÚC LÂN</v>
          </cell>
          <cell r="O294">
            <v>92</v>
          </cell>
          <cell r="P294" t="str">
            <v xml:space="preserve"> </v>
          </cell>
          <cell r="Q294" t="str">
            <v>MAI THUC LAN</v>
          </cell>
          <cell r="R294" t="str">
            <v>MY AN</v>
          </cell>
          <cell r="S294" t="str">
            <v>NGU HANH SON</v>
          </cell>
          <cell r="T294" t="str">
            <v>DA NANG</v>
          </cell>
          <cell r="V294" t="str">
            <v>CENTRAL</v>
          </cell>
          <cell r="W294" t="str">
            <v>DA NANG</v>
          </cell>
          <cell r="X294" t="str">
            <v>CVS</v>
          </cell>
          <cell r="Y294" t="str">
            <v>Chained CVS</v>
          </cell>
          <cell r="Z294" t="str">
            <v>VIN+</v>
          </cell>
        </row>
        <row r="295">
          <cell r="L295">
            <v>5292277</v>
          </cell>
          <cell r="M295" t="str">
            <v>6268_WM+LIFE DNG LO B2 -11 KHU SO 4</v>
          </cell>
          <cell r="N295" t="str">
            <v>6268_WM+ DNG LO B2 -11 KHU SO 4</v>
          </cell>
          <cell r="O295" t="str">
            <v>LO B2-11</v>
          </cell>
          <cell r="P295" t="str">
            <v xml:space="preserve"> </v>
          </cell>
          <cell r="Q295" t="str">
            <v>KDT MOI NAM CAU TUYEN SON</v>
          </cell>
          <cell r="R295" t="str">
            <v>KHUE MY</v>
          </cell>
          <cell r="S295" t="str">
            <v>NGU HANH SON</v>
          </cell>
          <cell r="T295" t="str">
            <v>DA NANG</v>
          </cell>
          <cell r="V295" t="str">
            <v>CENTRAL</v>
          </cell>
          <cell r="W295" t="str">
            <v>DA NANG</v>
          </cell>
          <cell r="X295" t="str">
            <v>CVS</v>
          </cell>
          <cell r="Y295" t="str">
            <v>Chained CVS</v>
          </cell>
          <cell r="Z295" t="str">
            <v>WINLIFE</v>
          </cell>
        </row>
        <row r="296">
          <cell r="L296">
            <v>5338209</v>
          </cell>
          <cell r="M296" t="str">
            <v>3902_VM+ CTO THUA 12 YEN HOA</v>
          </cell>
          <cell r="N296" t="str">
            <v>VM+ CTO THUA 12 YEN HOA</v>
          </cell>
          <cell r="O296" t="str">
            <v>THUA 12</v>
          </cell>
          <cell r="P296" t="str">
            <v xml:space="preserve"> </v>
          </cell>
          <cell r="Q296" t="str">
            <v>YEN HOA</v>
          </cell>
          <cell r="R296" t="str">
            <v>LE BINH</v>
          </cell>
          <cell r="S296" t="str">
            <v>CAI RANG</v>
          </cell>
          <cell r="T296" t="str">
            <v>CAN THO</v>
          </cell>
          <cell r="V296" t="str">
            <v>MEKONG DELTA</v>
          </cell>
          <cell r="W296" t="str">
            <v>CAN THO</v>
          </cell>
          <cell r="X296" t="str">
            <v>CVS</v>
          </cell>
          <cell r="Y296" t="str">
            <v>Chained CVS</v>
          </cell>
          <cell r="Z296" t="str">
            <v>VIN+</v>
          </cell>
        </row>
        <row r="297">
          <cell r="L297">
            <v>5294109</v>
          </cell>
          <cell r="M297" t="str">
            <v>6582_WM+ RURAL BDG 4/23 KP. BINH QUOI</v>
          </cell>
          <cell r="N297" t="str">
            <v>WM+ BDG 4/23 KP. Bình Quới</v>
          </cell>
          <cell r="O297">
            <v>45017</v>
          </cell>
          <cell r="P297" t="str">
            <v xml:space="preserve"> </v>
          </cell>
          <cell r="Q297" t="str">
            <v>KP. BINH QUOI</v>
          </cell>
          <cell r="R297" t="str">
            <v>BINH CHUAN</v>
          </cell>
          <cell r="S297" t="str">
            <v>THUAN AN</v>
          </cell>
          <cell r="T297" t="str">
            <v>BINH DUONG</v>
          </cell>
          <cell r="V297" t="str">
            <v>SOUTH EAST</v>
          </cell>
          <cell r="W297" t="str">
            <v>BINH DUONG</v>
          </cell>
          <cell r="X297" t="str">
            <v>CVS</v>
          </cell>
          <cell r="Y297" t="str">
            <v>Chained CVS</v>
          </cell>
          <cell r="Z297" t="str">
            <v>WIN+ RURAL</v>
          </cell>
        </row>
        <row r="298">
          <cell r="L298">
            <v>5280452</v>
          </cell>
          <cell r="M298" t="str">
            <v>8030 BHX_LDO_DTR - KHO DC DUC TRONG</v>
          </cell>
          <cell r="N298" t="str">
            <v>8030 BHX_LDO_DTR - KHO DC DUC TRONG</v>
          </cell>
          <cell r="O298" t="str">
            <v xml:space="preserve"> </v>
          </cell>
          <cell r="P298" t="str">
            <v>KCN PHU HOI,</v>
          </cell>
          <cell r="Q298" t="str">
            <v>LO F3 - KCN</v>
          </cell>
          <cell r="R298" t="str">
            <v>PHU HOI</v>
          </cell>
          <cell r="S298" t="str">
            <v>DUC TRONG</v>
          </cell>
          <cell r="T298" t="str">
            <v>LAM DONG</v>
          </cell>
          <cell r="V298" t="str">
            <v>SOUTH EAST</v>
          </cell>
          <cell r="W298" t="str">
            <v>LAM DONG</v>
          </cell>
          <cell r="X298" t="str">
            <v>MT</v>
          </cell>
          <cell r="Y298" t="str">
            <v>SieuThi-Lon/Supermarket</v>
          </cell>
          <cell r="Z298" t="str">
            <v>BACH HOA XANH</v>
          </cell>
        </row>
        <row r="299">
          <cell r="L299">
            <v>5280452</v>
          </cell>
          <cell r="M299" t="str">
            <v>8030 BHX_LDO_DTR - KHO DC DUC TRONG</v>
          </cell>
          <cell r="N299" t="str">
            <v>8030 BHX_LDO_DTR - KHO DC DUC TRONG</v>
          </cell>
          <cell r="O299" t="str">
            <v xml:space="preserve"> </v>
          </cell>
          <cell r="P299" t="str">
            <v>KCN PHU HOI,</v>
          </cell>
          <cell r="Q299" t="str">
            <v>LO F3 - KCN</v>
          </cell>
          <cell r="R299" t="str">
            <v>PHU HOI</v>
          </cell>
          <cell r="S299" t="str">
            <v>DUC TRONG</v>
          </cell>
          <cell r="T299" t="str">
            <v>LAM DONG</v>
          </cell>
          <cell r="V299" t="str">
            <v>SOUTH EAST</v>
          </cell>
          <cell r="W299" t="str">
            <v>LAM DONG</v>
          </cell>
          <cell r="X299" t="str">
            <v>MT</v>
          </cell>
          <cell r="Y299" t="str">
            <v>SieuThi-Lon/Supermarket</v>
          </cell>
          <cell r="Z299" t="str">
            <v>BACH HOA XANH</v>
          </cell>
        </row>
        <row r="300">
          <cell r="L300">
            <v>5296093</v>
          </cell>
          <cell r="M300" t="str">
            <v>WM+ TNH 06 HOANG LE KHA</v>
          </cell>
          <cell r="N300" t="str">
            <v>WM+ TNH 06 Hoàng Lê Kha</v>
          </cell>
          <cell r="O300">
            <v>6</v>
          </cell>
          <cell r="P300" t="str">
            <v xml:space="preserve"> </v>
          </cell>
          <cell r="Q300" t="str">
            <v>HOANG LE KHA, KP 3</v>
          </cell>
          <cell r="R300" t="str">
            <v>P3</v>
          </cell>
          <cell r="S300" t="str">
            <v>TAY NINH</v>
          </cell>
          <cell r="T300" t="str">
            <v>TAY NINH</v>
          </cell>
          <cell r="V300" t="str">
            <v>SOUTH EAST</v>
          </cell>
          <cell r="W300" t="str">
            <v>TAY NINH</v>
          </cell>
          <cell r="X300" t="str">
            <v>CVS</v>
          </cell>
          <cell r="Y300" t="str">
            <v>Chained CVS</v>
          </cell>
          <cell r="Z300" t="str">
            <v>VIN+</v>
          </cell>
        </row>
        <row r="301">
          <cell r="L301">
            <v>5295748</v>
          </cell>
          <cell r="M301" t="str">
            <v>WM+LIFE HCM SH3-6, CC HQC PLAZA</v>
          </cell>
          <cell r="N301" t="str">
            <v>WM+ HCM SH3-6, CC HQC Plaza</v>
          </cell>
          <cell r="O301" t="str">
            <v xml:space="preserve"> </v>
          </cell>
          <cell r="P301" t="str">
            <v>SH3-6, TANG TRET, HQ3, KHU CHUNG CU CC1</v>
          </cell>
          <cell r="Q301" t="str">
            <v>NGUYEN VAN LINH</v>
          </cell>
          <cell r="R301" t="str">
            <v>AN PHU TAY</v>
          </cell>
          <cell r="S301" t="str">
            <v>BINH CHANH</v>
          </cell>
          <cell r="T301" t="str">
            <v>TP HCM</v>
          </cell>
          <cell r="V301" t="str">
            <v>TP HCM</v>
          </cell>
          <cell r="W301" t="str">
            <v>HUYEN BINH CHANH</v>
          </cell>
          <cell r="X301" t="str">
            <v>CVS</v>
          </cell>
          <cell r="Y301" t="str">
            <v>Chained CVS</v>
          </cell>
          <cell r="Z301" t="str">
            <v>WINLIFE</v>
          </cell>
        </row>
        <row r="302">
          <cell r="L302">
            <v>5274994</v>
          </cell>
          <cell r="M302" t="str">
            <v>2959_VM+ DNG 55 HO XUAN HUONG</v>
          </cell>
          <cell r="N302" t="str">
            <v>VM+ DNG 55 HO XUAN HUONG</v>
          </cell>
          <cell r="O302">
            <v>55</v>
          </cell>
          <cell r="P302" t="str">
            <v xml:space="preserve"> </v>
          </cell>
          <cell r="Q302" t="str">
            <v>HO XUAN HUONG</v>
          </cell>
          <cell r="R302" t="str">
            <v>MY AN</v>
          </cell>
          <cell r="S302" t="str">
            <v>NGU HANH SON</v>
          </cell>
          <cell r="T302" t="str">
            <v>DA NANG</v>
          </cell>
          <cell r="V302" t="str">
            <v>CENTRAL</v>
          </cell>
          <cell r="W302" t="str">
            <v>DA NANG</v>
          </cell>
          <cell r="X302" t="str">
            <v>CVS</v>
          </cell>
          <cell r="Y302" t="str">
            <v>Chained CVS</v>
          </cell>
          <cell r="Z302" t="str">
            <v>VIN+</v>
          </cell>
        </row>
        <row r="303">
          <cell r="L303">
            <v>5275706</v>
          </cell>
          <cell r="M303" t="str">
            <v>4950_VM+ DNG 286 VAN TIEN DUNG</v>
          </cell>
          <cell r="N303" t="str">
            <v>VM+ DNG 286 VAN TIEN DUNG</v>
          </cell>
          <cell r="O303">
            <v>286</v>
          </cell>
          <cell r="P303" t="str">
            <v xml:space="preserve"> </v>
          </cell>
          <cell r="Q303" t="str">
            <v>VAN TIEN DUNG</v>
          </cell>
          <cell r="R303" t="str">
            <v>HOA XUAN</v>
          </cell>
          <cell r="S303" t="str">
            <v>CAM LE</v>
          </cell>
          <cell r="T303" t="str">
            <v>DA NANG</v>
          </cell>
          <cell r="V303" t="str">
            <v>CENTRAL</v>
          </cell>
          <cell r="W303" t="str">
            <v>DA NANG</v>
          </cell>
          <cell r="X303" t="str">
            <v>CVS</v>
          </cell>
          <cell r="Y303" t="str">
            <v>Chained CVS</v>
          </cell>
          <cell r="Z303" t="str">
            <v>VIN+</v>
          </cell>
        </row>
        <row r="304">
          <cell r="L304">
            <v>5278239</v>
          </cell>
          <cell r="M304" t="str">
            <v>VM+ HCM S3.0101S02 VINHOMES GRAND PARK</v>
          </cell>
          <cell r="N304" t="str">
            <v>VM+ HCM S3.0101S02 Vinhomes Grand Park</v>
          </cell>
          <cell r="O304">
            <v>512</v>
          </cell>
          <cell r="P304" t="str">
            <v>CC S3.01- KDC CONG VIEN PHUOC THIEN</v>
          </cell>
          <cell r="Q304" t="str">
            <v>NGUYEN XIEN</v>
          </cell>
          <cell r="R304" t="str">
            <v>LONG MY</v>
          </cell>
          <cell r="S304" t="str">
            <v>THU DUC</v>
          </cell>
          <cell r="T304" t="str">
            <v>TP HCM</v>
          </cell>
          <cell r="V304" t="str">
            <v>TP HCM</v>
          </cell>
          <cell r="W304" t="str">
            <v>QUAN THU DUC</v>
          </cell>
          <cell r="X304" t="str">
            <v>CVS</v>
          </cell>
          <cell r="Y304" t="str">
            <v>Chained CVS</v>
          </cell>
          <cell r="Z304" t="str">
            <v>VIN+</v>
          </cell>
        </row>
        <row r="305">
          <cell r="L305">
            <v>5338230</v>
          </cell>
          <cell r="M305" t="str">
            <v>4084_WM+ RURAL BDG 147/4 CMT 8</v>
          </cell>
          <cell r="N305" t="str">
            <v>VM+ BDG 147/4 CMT 8</v>
          </cell>
          <cell r="O305" t="str">
            <v>SO 147/4</v>
          </cell>
          <cell r="P305" t="str">
            <v xml:space="preserve"> </v>
          </cell>
          <cell r="Q305" t="str">
            <v>CMT8</v>
          </cell>
          <cell r="R305" t="str">
            <v>LAI THIEU</v>
          </cell>
          <cell r="S305" t="str">
            <v>THUAN AN</v>
          </cell>
          <cell r="T305" t="str">
            <v>BINH DUONG</v>
          </cell>
          <cell r="V305" t="str">
            <v>SOUTH EAST</v>
          </cell>
          <cell r="W305" t="str">
            <v>BINH DUONG</v>
          </cell>
          <cell r="X305" t="str">
            <v>CVS</v>
          </cell>
          <cell r="Y305" t="str">
            <v>Chained CVS</v>
          </cell>
          <cell r="Z305" t="str">
            <v>WIN+ RURAL</v>
          </cell>
        </row>
        <row r="306">
          <cell r="L306">
            <v>5331019</v>
          </cell>
          <cell r="M306" t="str">
            <v>3194_WM+LIFE DNG 263 ONG ICH DUONG</v>
          </cell>
          <cell r="N306" t="str">
            <v>3194_VM+ DNG 263 ONG ICH DUONG</v>
          </cell>
          <cell r="O306">
            <v>263</v>
          </cell>
          <cell r="P306" t="str">
            <v>TO 50</v>
          </cell>
          <cell r="Q306" t="str">
            <v>ONG ICH DUONG</v>
          </cell>
          <cell r="R306" t="str">
            <v>KHUE TRUNG</v>
          </cell>
          <cell r="S306" t="str">
            <v>CAM LE</v>
          </cell>
          <cell r="T306" t="str">
            <v>DA NANG</v>
          </cell>
          <cell r="V306" t="str">
            <v>CENTRAL</v>
          </cell>
          <cell r="W306" t="str">
            <v>DA NANG</v>
          </cell>
          <cell r="X306" t="str">
            <v>CVS</v>
          </cell>
          <cell r="Y306" t="str">
            <v>Chained CVS</v>
          </cell>
          <cell r="Z306" t="str">
            <v>WINLIFE</v>
          </cell>
        </row>
        <row r="307">
          <cell r="L307">
            <v>5275737</v>
          </cell>
          <cell r="M307" t="str">
            <v>5137_VM+ DNG 311 BUI TAN DIEN</v>
          </cell>
          <cell r="N307" t="str">
            <v>VM+ DNG 311 BUI TAN DIEN</v>
          </cell>
          <cell r="O307">
            <v>311</v>
          </cell>
          <cell r="P307" t="str">
            <v xml:space="preserve"> </v>
          </cell>
          <cell r="Q307" t="str">
            <v>BUI TAN DIEN</v>
          </cell>
          <cell r="R307" t="str">
            <v>HOA AN</v>
          </cell>
          <cell r="S307" t="str">
            <v>CAM LE</v>
          </cell>
          <cell r="T307" t="str">
            <v>DA NANG</v>
          </cell>
          <cell r="V307" t="str">
            <v>CENTRAL</v>
          </cell>
          <cell r="W307" t="str">
            <v>DA NANG</v>
          </cell>
          <cell r="X307" t="str">
            <v>CVS</v>
          </cell>
          <cell r="Y307" t="str">
            <v>Chained CVS</v>
          </cell>
          <cell r="Z307" t="str">
            <v>VIN+</v>
          </cell>
        </row>
        <row r="308">
          <cell r="L308">
            <v>5270493</v>
          </cell>
          <cell r="M308" t="str">
            <v>5271_VM+ CTO 399 NGUYEN DE</v>
          </cell>
          <cell r="N308" t="str">
            <v>VM+ CTO 399 NGUYEN DE</v>
          </cell>
          <cell r="O308" t="str">
            <v>SO 399</v>
          </cell>
          <cell r="P308" t="str">
            <v xml:space="preserve"> </v>
          </cell>
          <cell r="Q308" t="str">
            <v>NGUYEN DE</v>
          </cell>
          <cell r="R308" t="str">
            <v>AN HOA</v>
          </cell>
          <cell r="S308" t="str">
            <v>NINH KIEU</v>
          </cell>
          <cell r="T308" t="str">
            <v>CAN THO</v>
          </cell>
          <cell r="V308" t="str">
            <v>MEKONG DELTA</v>
          </cell>
          <cell r="W308" t="str">
            <v>CAN THO</v>
          </cell>
          <cell r="X308" t="str">
            <v>CVS</v>
          </cell>
          <cell r="Y308" t="str">
            <v>Chained CVS</v>
          </cell>
          <cell r="Z308" t="str">
            <v>VIN+</v>
          </cell>
        </row>
        <row r="309">
          <cell r="L309">
            <v>5280452</v>
          </cell>
          <cell r="M309" t="str">
            <v>8030 BHX_LDO_DTR - KHO DC DUC TRONG</v>
          </cell>
          <cell r="N309" t="str">
            <v>8030 BHX_LDO_DTR - KHO DC DUC TRONG</v>
          </cell>
          <cell r="O309" t="str">
            <v xml:space="preserve"> </v>
          </cell>
          <cell r="P309" t="str">
            <v>KCN PHU HOI,</v>
          </cell>
          <cell r="Q309" t="str">
            <v>LO F3 - KCN</v>
          </cell>
          <cell r="R309" t="str">
            <v>PHU HOI</v>
          </cell>
          <cell r="S309" t="str">
            <v>DUC TRONG</v>
          </cell>
          <cell r="T309" t="str">
            <v>LAM DONG</v>
          </cell>
          <cell r="V309" t="str">
            <v>SOUTH EAST</v>
          </cell>
          <cell r="W309" t="str">
            <v>LAM DONG</v>
          </cell>
          <cell r="X309" t="str">
            <v>MT</v>
          </cell>
          <cell r="Y309" t="str">
            <v>SieuThi-Lon/Supermarket</v>
          </cell>
          <cell r="Z309" t="str">
            <v>BACH HOA XANH</v>
          </cell>
        </row>
        <row r="310">
          <cell r="L310">
            <v>5151686</v>
          </cell>
          <cell r="M310" t="str">
            <v>SATRAFOODS 1403 NGUYEN DUY TRINH</v>
          </cell>
          <cell r="N310" t="str">
            <v>SATRAFOODS 1403 NGUYỄN DUY TRINH</v>
          </cell>
          <cell r="O310">
            <v>1403</v>
          </cell>
          <cell r="P310" t="str">
            <v xml:space="preserve"> </v>
          </cell>
          <cell r="Q310" t="str">
            <v>NGUYEN DUY TRINH</v>
          </cell>
          <cell r="R310" t="str">
            <v xml:space="preserve"> </v>
          </cell>
          <cell r="S310" t="str">
            <v>Q9</v>
          </cell>
          <cell r="T310" t="str">
            <v>TP HCM</v>
          </cell>
          <cell r="V310" t="str">
            <v>TP HCM</v>
          </cell>
          <cell r="W310" t="str">
            <v>QUAN 9</v>
          </cell>
          <cell r="X310" t="str">
            <v>MT</v>
          </cell>
          <cell r="Y310" t="str">
            <v>SieuThi-Nho/Minimarket</v>
          </cell>
          <cell r="Z310" t="str">
            <v>SATRAFOOD</v>
          </cell>
        </row>
        <row r="311">
          <cell r="L311">
            <v>5133334</v>
          </cell>
          <cell r="M311" t="str">
            <v>4530_VM+ CTO 44-46 BUI QUANG TRINH</v>
          </cell>
          <cell r="N311" t="str">
            <v>VM+ CTO 44-46 BUI QUANG TRINH</v>
          </cell>
          <cell r="O311" t="str">
            <v>SO 44-46</v>
          </cell>
          <cell r="P311" t="str">
            <v>KDC 586</v>
          </cell>
          <cell r="Q311" t="str">
            <v>BUI QUANG TRINH</v>
          </cell>
          <cell r="R311" t="str">
            <v>PHU THU</v>
          </cell>
          <cell r="S311" t="str">
            <v>CAI RANG</v>
          </cell>
          <cell r="T311" t="str">
            <v>CAN THO</v>
          </cell>
          <cell r="V311" t="str">
            <v>MEKONG DELTA</v>
          </cell>
          <cell r="W311" t="str">
            <v>CAN THO</v>
          </cell>
          <cell r="X311" t="str">
            <v>CVS</v>
          </cell>
          <cell r="Y311" t="str">
            <v>Chained CVS</v>
          </cell>
          <cell r="Z311" t="str">
            <v>VIN+</v>
          </cell>
        </row>
        <row r="312">
          <cell r="L312">
            <v>5291188</v>
          </cell>
          <cell r="M312" t="str">
            <v>WM+ 6245 HCM 06 - 07 BLOCK B3, CC TOPAZHOME</v>
          </cell>
          <cell r="N312" t="str">
            <v>WM+ 6245 HCM 06 - 07 Block B3, CC TopazHome</v>
          </cell>
          <cell r="O312" t="str">
            <v xml:space="preserve"> </v>
          </cell>
          <cell r="P312" t="str">
            <v>06-07 BLOCK B3 CC TOPAZHOME</v>
          </cell>
          <cell r="Q312" t="str">
            <v>DUONG 154 VA 138</v>
          </cell>
          <cell r="R312" t="str">
            <v>TAN PHU</v>
          </cell>
          <cell r="S312" t="str">
            <v>THU DUC</v>
          </cell>
          <cell r="T312" t="str">
            <v>TP HCM</v>
          </cell>
          <cell r="V312" t="str">
            <v>TP HCM</v>
          </cell>
          <cell r="W312" t="str">
            <v>QUAN THU DUC</v>
          </cell>
          <cell r="X312" t="str">
            <v>CVS</v>
          </cell>
          <cell r="Y312" t="str">
            <v>Chained CVS</v>
          </cell>
          <cell r="Z312" t="str">
            <v>VIN+</v>
          </cell>
        </row>
        <row r="313">
          <cell r="L313">
            <v>5129898</v>
          </cell>
          <cell r="M313" t="str">
            <v>3050_WM+ CTO 119-121 DE THAM</v>
          </cell>
          <cell r="N313" t="str">
            <v>WM+ CTO 119-121 DE THAM</v>
          </cell>
          <cell r="O313" t="str">
            <v>119-121</v>
          </cell>
          <cell r="P313" t="str">
            <v xml:space="preserve"> </v>
          </cell>
          <cell r="Q313" t="str">
            <v>DE THAM</v>
          </cell>
          <cell r="R313" t="str">
            <v>AN CU</v>
          </cell>
          <cell r="S313" t="str">
            <v>NINH KIEU</v>
          </cell>
          <cell r="T313" t="str">
            <v>CAN THO</v>
          </cell>
          <cell r="V313" t="str">
            <v>MEKONG DELTA</v>
          </cell>
          <cell r="W313" t="str">
            <v>CAN THO</v>
          </cell>
          <cell r="X313" t="str">
            <v>CVS</v>
          </cell>
          <cell r="Y313" t="str">
            <v>Chained CVS</v>
          </cell>
          <cell r="Z313" t="str">
            <v>VIN+</v>
          </cell>
        </row>
        <row r="314">
          <cell r="L314">
            <v>5294116</v>
          </cell>
          <cell r="M314" t="str">
            <v>6607_WM+ KGG 24 MAC CUU</v>
          </cell>
          <cell r="N314" t="str">
            <v>WM+ KGG 24 Mạc Cửu</v>
          </cell>
          <cell r="O314">
            <v>24</v>
          </cell>
          <cell r="P314" t="str">
            <v xml:space="preserve"> </v>
          </cell>
          <cell r="Q314" t="str">
            <v>MAC CUU, CU XA MOI</v>
          </cell>
          <cell r="R314" t="str">
            <v>KIEN LUONG</v>
          </cell>
          <cell r="S314" t="str">
            <v>KIEN LUONG</v>
          </cell>
          <cell r="T314" t="str">
            <v>KIEN GIANG</v>
          </cell>
          <cell r="V314" t="str">
            <v>MEKONG DELTA</v>
          </cell>
          <cell r="W314" t="str">
            <v>KIEN GIANG</v>
          </cell>
          <cell r="X314" t="str">
            <v>CVS</v>
          </cell>
          <cell r="Y314" t="str">
            <v>Chained CVS</v>
          </cell>
          <cell r="Z314" t="str">
            <v>VIN+</v>
          </cell>
        </row>
        <row r="315">
          <cell r="L315">
            <v>5294185</v>
          </cell>
          <cell r="M315" t="str">
            <v>WM+ CTO 106 – 108 TRAN BACH DANG</v>
          </cell>
          <cell r="N315" t="str">
            <v>WM+ CTO 106 – 108 Trần Bạch Đằng</v>
          </cell>
          <cell r="O315" t="str">
            <v>106 - 108</v>
          </cell>
          <cell r="P315" t="str">
            <v xml:space="preserve"> </v>
          </cell>
          <cell r="Q315" t="str">
            <v>TRAN BACH DANG</v>
          </cell>
          <cell r="R315" t="str">
            <v>AN KHANH</v>
          </cell>
          <cell r="S315" t="str">
            <v>NINH KIEU</v>
          </cell>
          <cell r="T315" t="str">
            <v>CAN THO</v>
          </cell>
          <cell r="V315" t="str">
            <v>MEKONG DELTA</v>
          </cell>
          <cell r="W315" t="str">
            <v>CAN THO</v>
          </cell>
          <cell r="X315" t="str">
            <v>CVS</v>
          </cell>
          <cell r="Y315" t="str">
            <v>Chained CVS</v>
          </cell>
          <cell r="Z315" t="str">
            <v>VIN+</v>
          </cell>
        </row>
        <row r="316">
          <cell r="L316">
            <v>5291759</v>
          </cell>
          <cell r="M316" t="str">
            <v>6277_WM+CTO 31-33 AP THI TU</v>
          </cell>
          <cell r="N316" t="str">
            <v>WM+6277 CTO 31-33 Ấp Thị Tứ</v>
          </cell>
          <cell r="O316" t="str">
            <v>31-31</v>
          </cell>
          <cell r="P316" t="str">
            <v xml:space="preserve"> </v>
          </cell>
          <cell r="Q316" t="str">
            <v>AP THI TU</v>
          </cell>
          <cell r="R316" t="str">
            <v>PHONG DIEN</v>
          </cell>
          <cell r="S316" t="str">
            <v>PHONG DIEN</v>
          </cell>
          <cell r="T316" t="str">
            <v>CAN THO</v>
          </cell>
          <cell r="V316" t="str">
            <v>MEKONG DELTA</v>
          </cell>
          <cell r="W316" t="str">
            <v>CAN THO</v>
          </cell>
          <cell r="X316" t="str">
            <v>CVS</v>
          </cell>
          <cell r="Y316" t="str">
            <v>Chained CVS</v>
          </cell>
          <cell r="Z316" t="str">
            <v>VIN+</v>
          </cell>
        </row>
        <row r="317">
          <cell r="L317">
            <v>5129850</v>
          </cell>
          <cell r="M317" t="str">
            <v>3063_WM+ HCM 70 KDC TRUNG SON</v>
          </cell>
          <cell r="N317" t="str">
            <v>WM+ HCM 70 KDC TRUNG SON</v>
          </cell>
          <cell r="O317" t="str">
            <v>SO 70</v>
          </cell>
          <cell r="P317" t="str">
            <v>KDC TRUNG SON, AP 4B</v>
          </cell>
          <cell r="Q317" t="str">
            <v>DUONG SO 8</v>
          </cell>
          <cell r="R317" t="str">
            <v>BINH HUNG</v>
          </cell>
          <cell r="S317" t="str">
            <v>BINH CHANH</v>
          </cell>
          <cell r="T317" t="str">
            <v>TP HCM</v>
          </cell>
          <cell r="V317" t="str">
            <v>TP HCM</v>
          </cell>
          <cell r="W317" t="str">
            <v>HUYEN BINH CHANH</v>
          </cell>
          <cell r="X317" t="str">
            <v>CVS</v>
          </cell>
          <cell r="Y317" t="str">
            <v>Chained CVS</v>
          </cell>
          <cell r="Z317" t="str">
            <v>VIN+</v>
          </cell>
        </row>
        <row r="318">
          <cell r="L318">
            <v>5040508</v>
          </cell>
          <cell r="M318" t="str">
            <v>AEON QUOC LO 1A</v>
          </cell>
          <cell r="N318" t="str">
            <v>CÔNG TY TNHH AEON VIỆT NAM</v>
          </cell>
          <cell r="O318" t="str">
            <v xml:space="preserve"> </v>
          </cell>
          <cell r="P318" t="str">
            <v>KHU DAT Z11</v>
          </cell>
          <cell r="Q318" t="str">
            <v>QUOC LO 1A</v>
          </cell>
          <cell r="R318" t="str">
            <v>TRUNG MY TAY</v>
          </cell>
          <cell r="S318" t="str">
            <v>Q12</v>
          </cell>
          <cell r="T318" t="str">
            <v>TP HCM</v>
          </cell>
          <cell r="V318" t="str">
            <v>TP HCM</v>
          </cell>
          <cell r="W318" t="str">
            <v>QUAN 12</v>
          </cell>
          <cell r="X318" t="str">
            <v>MT</v>
          </cell>
          <cell r="Y318" t="str">
            <v>SieuThi-Lon/Supermarket</v>
          </cell>
          <cell r="Z318" t="str">
            <v>AEON</v>
          </cell>
        </row>
        <row r="319">
          <cell r="L319">
            <v>5275287</v>
          </cell>
          <cell r="M319" t="str">
            <v>3744_VM+ DNG 324 NGU HANH SON</v>
          </cell>
          <cell r="N319" t="str">
            <v>VM+ DNG 324 NGU HANH SON</v>
          </cell>
          <cell r="O319">
            <v>324</v>
          </cell>
          <cell r="P319" t="str">
            <v xml:space="preserve"> </v>
          </cell>
          <cell r="Q319" t="str">
            <v>NGU HANH SON</v>
          </cell>
          <cell r="R319" t="str">
            <v>MY AN</v>
          </cell>
          <cell r="S319" t="str">
            <v>NGU HANH SON</v>
          </cell>
          <cell r="T319" t="str">
            <v>DA NANG</v>
          </cell>
          <cell r="V319" t="str">
            <v>CENTRAL</v>
          </cell>
          <cell r="W319" t="str">
            <v>DA NANG</v>
          </cell>
          <cell r="X319" t="str">
            <v>CVS</v>
          </cell>
          <cell r="Y319" t="str">
            <v>Chained CVS</v>
          </cell>
          <cell r="Z319" t="str">
            <v>VIN+</v>
          </cell>
        </row>
        <row r="320">
          <cell r="L320">
            <v>5280476</v>
          </cell>
          <cell r="M320" t="str">
            <v>7200 BHX_KHH_DKH - KHO DC DIEN KHANH</v>
          </cell>
          <cell r="N320" t="str">
            <v>7200 BHX_KHH_DKH - KHO DC DIEN KHANH</v>
          </cell>
          <cell r="O320" t="str">
            <v>LO 12, 13</v>
          </cell>
          <cell r="P320" t="str">
            <v>KCN DIEN PHU-VCN</v>
          </cell>
          <cell r="Q320" t="str">
            <v xml:space="preserve"> </v>
          </cell>
          <cell r="R320" t="str">
            <v>DIEN PHU</v>
          </cell>
          <cell r="S320" t="str">
            <v>DIEN KHANH</v>
          </cell>
          <cell r="T320" t="str">
            <v>KHANH HOA</v>
          </cell>
          <cell r="V320" t="str">
            <v>SOUTH EAST</v>
          </cell>
          <cell r="W320" t="str">
            <v>KHANH HOA</v>
          </cell>
          <cell r="X320" t="str">
            <v>MT</v>
          </cell>
          <cell r="Y320" t="str">
            <v>SieuThi-Lon/Supermarket</v>
          </cell>
          <cell r="Z320" t="str">
            <v>BACH HOA XANH</v>
          </cell>
        </row>
        <row r="321">
          <cell r="L321">
            <v>5280452</v>
          </cell>
          <cell r="M321" t="str">
            <v>8030 BHX_LDO_DTR - KHO DC DUC TRONG</v>
          </cell>
          <cell r="N321" t="str">
            <v>8030 BHX_LDO_DTR - KHO DC DUC TRONG</v>
          </cell>
          <cell r="O321" t="str">
            <v xml:space="preserve"> </v>
          </cell>
          <cell r="P321" t="str">
            <v>KCN PHU HOI,</v>
          </cell>
          <cell r="Q321" t="str">
            <v>LO F3 - KCN</v>
          </cell>
          <cell r="R321" t="str">
            <v>PHU HOI</v>
          </cell>
          <cell r="S321" t="str">
            <v>DUC TRONG</v>
          </cell>
          <cell r="T321" t="str">
            <v>LAM DONG</v>
          </cell>
          <cell r="V321" t="str">
            <v>SOUTH EAST</v>
          </cell>
          <cell r="W321" t="str">
            <v>LAM DONG</v>
          </cell>
          <cell r="X321" t="str">
            <v>MT</v>
          </cell>
          <cell r="Y321" t="str">
            <v>SieuThi-Lon/Supermarket</v>
          </cell>
          <cell r="Z321" t="str">
            <v>BACH HOA XANH</v>
          </cell>
        </row>
        <row r="322">
          <cell r="L322">
            <v>5320172</v>
          </cell>
          <cell r="M322" t="str">
            <v>MMVN MEGA TONG KHO</v>
          </cell>
          <cell r="N322" t="str">
            <v xml:space="preserve"> </v>
          </cell>
          <cell r="O322" t="str">
            <v>LO J2</v>
          </cell>
          <cell r="P322" t="str">
            <v>CONG SO 3, KCN SONG THAN 1, TONG KHO CJ GEMADEPT</v>
          </cell>
          <cell r="Q322" t="str">
            <v>DUONG SO 10</v>
          </cell>
          <cell r="R322" t="str">
            <v xml:space="preserve"> </v>
          </cell>
          <cell r="S322" t="str">
            <v>DI AN</v>
          </cell>
          <cell r="T322" t="str">
            <v>BINH DUONG</v>
          </cell>
          <cell r="V322" t="str">
            <v>SOUTH EAST</v>
          </cell>
          <cell r="W322" t="str">
            <v>BINH DUONG</v>
          </cell>
          <cell r="X322" t="str">
            <v>MT</v>
          </cell>
          <cell r="Y322" t="str">
            <v>SieuThi-Lon/Supermarket</v>
          </cell>
          <cell r="Z322" t="str">
            <v>MEGA</v>
          </cell>
        </row>
        <row r="323">
          <cell r="L323">
            <v>5320172</v>
          </cell>
          <cell r="M323" t="str">
            <v>MMVN MEGA TONG KHO</v>
          </cell>
          <cell r="N323" t="str">
            <v xml:space="preserve"> </v>
          </cell>
          <cell r="O323" t="str">
            <v>LO J2</v>
          </cell>
          <cell r="P323" t="str">
            <v>CONG SO 3, KCN SONG THAN 1, TONG KHO CJ GEMADEPT</v>
          </cell>
          <cell r="Q323" t="str">
            <v>DUONG SO 10</v>
          </cell>
          <cell r="R323" t="str">
            <v xml:space="preserve"> </v>
          </cell>
          <cell r="S323" t="str">
            <v>DI AN</v>
          </cell>
          <cell r="T323" t="str">
            <v>BINH DUONG</v>
          </cell>
          <cell r="V323" t="str">
            <v>SOUTH EAST</v>
          </cell>
          <cell r="W323" t="str">
            <v>BINH DUONG</v>
          </cell>
          <cell r="X323" t="str">
            <v>MT</v>
          </cell>
          <cell r="Y323" t="str">
            <v>SieuThi-Lon/Supermarket</v>
          </cell>
          <cell r="Z323" t="str">
            <v>MEGA</v>
          </cell>
        </row>
        <row r="324">
          <cell r="L324">
            <v>5040508</v>
          </cell>
          <cell r="M324" t="str">
            <v>AEON QUOC LO 1A</v>
          </cell>
          <cell r="N324" t="str">
            <v>CÔNG TY TNHH AEON VIỆT NAM</v>
          </cell>
          <cell r="O324" t="str">
            <v xml:space="preserve"> </v>
          </cell>
          <cell r="P324" t="str">
            <v>KHU DAT Z11</v>
          </cell>
          <cell r="Q324" t="str">
            <v>QUOC LO 1A</v>
          </cell>
          <cell r="R324" t="str">
            <v>TRUNG MY TAY</v>
          </cell>
          <cell r="S324" t="str">
            <v>Q12</v>
          </cell>
          <cell r="T324" t="str">
            <v>TP HCM</v>
          </cell>
          <cell r="V324" t="str">
            <v>TP HCM</v>
          </cell>
          <cell r="W324" t="str">
            <v>QUAN 12</v>
          </cell>
          <cell r="X324" t="str">
            <v>MT</v>
          </cell>
          <cell r="Y324" t="str">
            <v>SieuThi-Lon/Supermarket</v>
          </cell>
          <cell r="Z324" t="str">
            <v>AEON</v>
          </cell>
        </row>
        <row r="325">
          <cell r="L325">
            <v>5133462</v>
          </cell>
          <cell r="M325" t="str">
            <v>4547_VM+ CTO 1056 QUOC LO 91</v>
          </cell>
          <cell r="N325" t="str">
            <v>VM+ CTO 1056 QUOC LO 91</v>
          </cell>
          <cell r="O325" t="str">
            <v>SO 1056</v>
          </cell>
          <cell r="P325" t="str">
            <v xml:space="preserve"> </v>
          </cell>
          <cell r="Q325" t="str">
            <v>QUOC LO 91</v>
          </cell>
          <cell r="R325" t="str">
            <v>CHAU VAN LIEM</v>
          </cell>
          <cell r="S325" t="str">
            <v>O MON</v>
          </cell>
          <cell r="T325" t="str">
            <v>CAN THO</v>
          </cell>
          <cell r="V325" t="str">
            <v>MEKONG DELTA</v>
          </cell>
          <cell r="W325" t="str">
            <v>CAN THO</v>
          </cell>
          <cell r="X325" t="str">
            <v>CVS</v>
          </cell>
          <cell r="Y325" t="str">
            <v>Chained CVS</v>
          </cell>
          <cell r="Z325" t="str">
            <v>VIN+</v>
          </cell>
        </row>
        <row r="326">
          <cell r="L326">
            <v>5268166</v>
          </cell>
          <cell r="M326" t="str">
            <v>BHX_TNI_HTH - KHO DC HOA THANH</v>
          </cell>
          <cell r="N326" t="str">
            <v>BHX_TNI_HTH - KHO DC HOA THANH</v>
          </cell>
          <cell r="O326" t="str">
            <v xml:space="preserve"> </v>
          </cell>
          <cell r="P326" t="str">
            <v>TH 214, TBD 20</v>
          </cell>
          <cell r="Q326" t="str">
            <v>LONG YEN</v>
          </cell>
          <cell r="R326" t="str">
            <v>LONG THANH NAM</v>
          </cell>
          <cell r="S326" t="str">
            <v>HOA THANH</v>
          </cell>
          <cell r="T326" t="str">
            <v>TAY NINH</v>
          </cell>
          <cell r="V326" t="str">
            <v>SOUTH EAST</v>
          </cell>
          <cell r="W326" t="str">
            <v>TAY NINH</v>
          </cell>
          <cell r="X326" t="str">
            <v>MT</v>
          </cell>
          <cell r="Y326" t="str">
            <v>SieuThi-Lon/Supermarket</v>
          </cell>
          <cell r="Z326" t="str">
            <v>BACH HOA XANH</v>
          </cell>
        </row>
        <row r="327">
          <cell r="L327">
            <v>5133486</v>
          </cell>
          <cell r="M327" t="str">
            <v>4546_VM+ CTO 28 DUONG 3/2</v>
          </cell>
          <cell r="N327" t="str">
            <v>VM+ CTO 28 DUONG 3/2</v>
          </cell>
          <cell r="O327" t="str">
            <v>SO 28</v>
          </cell>
          <cell r="P327" t="str">
            <v xml:space="preserve"> </v>
          </cell>
          <cell r="Q327" t="str">
            <v>DUONG 3/2</v>
          </cell>
          <cell r="R327" t="str">
            <v>CHAU VAN LIEM</v>
          </cell>
          <cell r="S327" t="str">
            <v>O MON</v>
          </cell>
          <cell r="T327" t="str">
            <v>CAN THO</v>
          </cell>
          <cell r="V327" t="str">
            <v>MEKONG DELTA</v>
          </cell>
          <cell r="W327" t="str">
            <v>CAN THO</v>
          </cell>
          <cell r="X327" t="str">
            <v>CVS</v>
          </cell>
          <cell r="Y327" t="str">
            <v>Chained CVS</v>
          </cell>
          <cell r="Z327" t="str">
            <v>VIN+</v>
          </cell>
        </row>
        <row r="328">
          <cell r="L328">
            <v>5280476</v>
          </cell>
          <cell r="M328" t="str">
            <v>7200 BHX_KHH_DKH - KHO DC DIEN KHANH</v>
          </cell>
          <cell r="N328" t="str">
            <v>7200 BHX_KHH_DKH - KHO DC DIEN KHANH</v>
          </cell>
          <cell r="O328" t="str">
            <v>LO 12, 13</v>
          </cell>
          <cell r="P328" t="str">
            <v>KCN DIEN PHU-VCN</v>
          </cell>
          <cell r="Q328" t="str">
            <v xml:space="preserve"> </v>
          </cell>
          <cell r="R328" t="str">
            <v>DIEN PHU</v>
          </cell>
          <cell r="S328" t="str">
            <v>DIEN KHANH</v>
          </cell>
          <cell r="T328" t="str">
            <v>KHANH HOA</v>
          </cell>
          <cell r="V328" t="str">
            <v>SOUTH EAST</v>
          </cell>
          <cell r="W328" t="str">
            <v>KHANH HOA</v>
          </cell>
          <cell r="X328" t="str">
            <v>MT</v>
          </cell>
          <cell r="Y328" t="str">
            <v>SieuThi-Lon/Supermarket</v>
          </cell>
          <cell r="Z328" t="str">
            <v>BACH HOA XANH</v>
          </cell>
        </row>
        <row r="329">
          <cell r="L329">
            <v>5330937</v>
          </cell>
          <cell r="M329" t="str">
            <v>3146_VM+ DHI 042 TO 2 BIEN HOA</v>
          </cell>
          <cell r="N329" t="str">
            <v>VM+ DHI 042 TO 2 BIEN HOA</v>
          </cell>
          <cell r="O329" t="str">
            <v>042 TO 2</v>
          </cell>
          <cell r="P329" t="str">
            <v>KP 3</v>
          </cell>
          <cell r="Q329" t="str">
            <v>LONG BINH TAN</v>
          </cell>
          <cell r="R329" t="str">
            <v xml:space="preserve"> </v>
          </cell>
          <cell r="S329" t="str">
            <v>BIEN HOA</v>
          </cell>
          <cell r="T329" t="str">
            <v>DONG NAI</v>
          </cell>
          <cell r="V329" t="str">
            <v>SOUTH EAST</v>
          </cell>
          <cell r="W329" t="str">
            <v>DONG NAI</v>
          </cell>
          <cell r="X329" t="str">
            <v>CVS</v>
          </cell>
          <cell r="Y329" t="str">
            <v>Chained CVS</v>
          </cell>
          <cell r="Z329" t="str">
            <v>VIN+</v>
          </cell>
        </row>
        <row r="330">
          <cell r="L330">
            <v>5299692</v>
          </cell>
          <cell r="M330" t="str">
            <v>2AE0-WM+ CTO T1-6 CC TAY NGUYEN PLAZA</v>
          </cell>
          <cell r="N330" t="str">
            <v>WM+ CTO T1-6 CC TAY NGUYEN PLAZA</v>
          </cell>
          <cell r="O330" t="str">
            <v xml:space="preserve"> </v>
          </cell>
          <cell r="P330" t="str">
            <v>T1-6 TANG TRET, CC TAY NGUYEN PLAZA, KDC LO 11D</v>
          </cell>
          <cell r="Q330" t="str">
            <v xml:space="preserve"> </v>
          </cell>
          <cell r="R330" t="str">
            <v>PHU THU</v>
          </cell>
          <cell r="S330" t="str">
            <v>CAI RANG</v>
          </cell>
          <cell r="T330" t="str">
            <v>CAN THO</v>
          </cell>
          <cell r="V330" t="str">
            <v>MEKONG DELTA</v>
          </cell>
          <cell r="W330" t="str">
            <v>CAN THO</v>
          </cell>
          <cell r="X330" t="str">
            <v>CVS</v>
          </cell>
          <cell r="Y330" t="str">
            <v>Chained CVS</v>
          </cell>
          <cell r="Z330" t="str">
            <v>VIN+</v>
          </cell>
        </row>
        <row r="331">
          <cell r="L331">
            <v>5133268</v>
          </cell>
          <cell r="M331" t="str">
            <v>4415_VM+ CTO 155 LY TU TRONG</v>
          </cell>
          <cell r="N331" t="str">
            <v>VM+ CTO 155 LY TU TRONG</v>
          </cell>
          <cell r="O331" t="str">
            <v>SO 155</v>
          </cell>
          <cell r="P331" t="str">
            <v xml:space="preserve"> </v>
          </cell>
          <cell r="Q331" t="str">
            <v>LY TU TRONG</v>
          </cell>
          <cell r="R331" t="str">
            <v>AN PHU</v>
          </cell>
          <cell r="S331" t="str">
            <v>NINH KIEU</v>
          </cell>
          <cell r="T331" t="str">
            <v>CAN THO</v>
          </cell>
          <cell r="V331" t="str">
            <v>MEKONG DELTA</v>
          </cell>
          <cell r="W331" t="str">
            <v>CAN THO</v>
          </cell>
          <cell r="X331" t="str">
            <v>CVS</v>
          </cell>
          <cell r="Y331" t="str">
            <v>Chained CVS</v>
          </cell>
          <cell r="Z331" t="str">
            <v>VIN+</v>
          </cell>
        </row>
        <row r="332">
          <cell r="L332">
            <v>5133462</v>
          </cell>
          <cell r="M332" t="str">
            <v>4547_VM+ CTO 1056 QUOC LO 91</v>
          </cell>
          <cell r="N332" t="str">
            <v>VM+ CTO 1056 QUOC LO 91</v>
          </cell>
          <cell r="O332" t="str">
            <v>SO 1056</v>
          </cell>
          <cell r="P332" t="str">
            <v xml:space="preserve"> </v>
          </cell>
          <cell r="Q332" t="str">
            <v>QUOC LO 91</v>
          </cell>
          <cell r="R332" t="str">
            <v>CHAU VAN LIEM</v>
          </cell>
          <cell r="S332" t="str">
            <v>O MON</v>
          </cell>
          <cell r="T332" t="str">
            <v>CAN THO</v>
          </cell>
          <cell r="V332" t="str">
            <v>MEKONG DELTA</v>
          </cell>
          <cell r="W332" t="str">
            <v>CAN THO</v>
          </cell>
          <cell r="X332" t="str">
            <v>CVS</v>
          </cell>
          <cell r="Y332" t="str">
            <v>Chained CVS</v>
          </cell>
          <cell r="Z332" t="str">
            <v>VIN+</v>
          </cell>
        </row>
        <row r="333">
          <cell r="L333">
            <v>5280490</v>
          </cell>
          <cell r="M333" t="str">
            <v>BHX_BPH_DPH - KHO DC DONG PHU</v>
          </cell>
          <cell r="N333" t="str">
            <v>BHX_BPH_DPH - Kho DC Đồng Phú</v>
          </cell>
          <cell r="O333" t="str">
            <v xml:space="preserve"> </v>
          </cell>
          <cell r="P333" t="str">
            <v>57, 58, 63, 69, 68, 37, 38, 76, TO BAN DO 07, 12, 11</v>
          </cell>
          <cell r="Q333" t="str">
            <v xml:space="preserve"> </v>
          </cell>
          <cell r="R333" t="str">
            <v>TT TAN PHU</v>
          </cell>
          <cell r="S333" t="str">
            <v>DONG PHU</v>
          </cell>
          <cell r="T333" t="str">
            <v>BINH PHUOC</v>
          </cell>
          <cell r="V333" t="str">
            <v>SOUTH EAST</v>
          </cell>
          <cell r="W333" t="str">
            <v>BINH PHUOC</v>
          </cell>
          <cell r="X333" t="str">
            <v>MT</v>
          </cell>
          <cell r="Y333" t="str">
            <v>SieuThi-Lon/Supermarket</v>
          </cell>
          <cell r="Z333" t="str">
            <v>BACH HOA XANH</v>
          </cell>
        </row>
        <row r="334">
          <cell r="L334">
            <v>5280452</v>
          </cell>
          <cell r="M334" t="str">
            <v>8030 BHX_LDO_DTR - KHO DC DUC TRONG</v>
          </cell>
          <cell r="N334" t="str">
            <v>8030 BHX_LDO_DTR - KHO DC DUC TRONG</v>
          </cell>
          <cell r="O334" t="str">
            <v xml:space="preserve"> </v>
          </cell>
          <cell r="P334" t="str">
            <v>KCN PHU HOI,</v>
          </cell>
          <cell r="Q334" t="str">
            <v>LO F3 - KCN</v>
          </cell>
          <cell r="R334" t="str">
            <v>PHU HOI</v>
          </cell>
          <cell r="S334" t="str">
            <v>DUC TRONG</v>
          </cell>
          <cell r="T334" t="str">
            <v>LAM DONG</v>
          </cell>
          <cell r="V334" t="str">
            <v>SOUTH EAST</v>
          </cell>
          <cell r="W334" t="str">
            <v>LAM DONG</v>
          </cell>
          <cell r="X334" t="str">
            <v>MT</v>
          </cell>
          <cell r="Y334" t="str">
            <v>SieuThi-Lon/Supermarket</v>
          </cell>
          <cell r="Z334" t="str">
            <v>BACH HOA XANH</v>
          </cell>
        </row>
        <row r="335">
          <cell r="L335">
            <v>5280331</v>
          </cell>
          <cell r="M335" t="str">
            <v>BHX_BTH_HTN-DC HAM THUAN NAM</v>
          </cell>
          <cell r="N335" t="str">
            <v>7211 - BHX_BTH_HTN - Kho DC Hàm Thuận Nam</v>
          </cell>
          <cell r="O335" t="str">
            <v xml:space="preserve"> </v>
          </cell>
          <cell r="P335" t="str">
            <v>LO C7-6/2,C7-7,C7-8/1, KCN HAM KIEM 1</v>
          </cell>
          <cell r="Q335" t="str">
            <v>DUONG N4</v>
          </cell>
          <cell r="R335" t="str">
            <v>HAM MY</v>
          </cell>
          <cell r="S335" t="str">
            <v>HAM THUAN NAM</v>
          </cell>
          <cell r="T335" t="str">
            <v>BINH THUAN</v>
          </cell>
          <cell r="V335" t="str">
            <v>SOUTH EAST</v>
          </cell>
          <cell r="W335" t="str">
            <v>BINH THUAN</v>
          </cell>
          <cell r="X335" t="str">
            <v>MT</v>
          </cell>
          <cell r="Y335" t="str">
            <v>SieuThi-Lon/Supermarket</v>
          </cell>
          <cell r="Z335" t="str">
            <v>BACH HOA XANH</v>
          </cell>
        </row>
        <row r="336">
          <cell r="L336">
            <v>5320172</v>
          </cell>
          <cell r="M336" t="str">
            <v>MMVN MEGA TONG KHO</v>
          </cell>
          <cell r="N336" t="str">
            <v xml:space="preserve"> </v>
          </cell>
          <cell r="O336" t="str">
            <v>LO J2</v>
          </cell>
          <cell r="P336" t="str">
            <v>CONG SO 3, KCN SONG THAN 1, TONG KHO CJ GEMADEPT</v>
          </cell>
          <cell r="Q336" t="str">
            <v>DUONG SO 10</v>
          </cell>
          <cell r="R336" t="str">
            <v xml:space="preserve"> </v>
          </cell>
          <cell r="S336" t="str">
            <v>DI AN</v>
          </cell>
          <cell r="T336" t="str">
            <v>BINH DUONG</v>
          </cell>
          <cell r="V336" t="str">
            <v>SOUTH EAST</v>
          </cell>
          <cell r="W336" t="str">
            <v>BINH DUONG</v>
          </cell>
          <cell r="X336" t="str">
            <v>MT</v>
          </cell>
          <cell r="Y336" t="str">
            <v>SieuThi-Lon/Supermarket</v>
          </cell>
          <cell r="Z336" t="str">
            <v>MEGA</v>
          </cell>
        </row>
        <row r="337">
          <cell r="L337">
            <v>5300071</v>
          </cell>
          <cell r="M337" t="str">
            <v>2AM1-WM+LIFE DNG 14 TRAN DINH NAM</v>
          </cell>
          <cell r="N337" t="str">
            <v>2AM1-WM+ DNG 14 TRAN DINH NAM</v>
          </cell>
          <cell r="O337">
            <v>14</v>
          </cell>
          <cell r="P337" t="str">
            <v>TO 46</v>
          </cell>
          <cell r="Q337" t="str">
            <v>TRAN DINH NAM</v>
          </cell>
          <cell r="R337" t="str">
            <v>HOA AN</v>
          </cell>
          <cell r="S337" t="str">
            <v>CAM LE</v>
          </cell>
          <cell r="T337" t="str">
            <v>DA NANG</v>
          </cell>
          <cell r="V337" t="str">
            <v>CENTRAL</v>
          </cell>
          <cell r="W337" t="str">
            <v>DA NANG</v>
          </cell>
          <cell r="X337" t="str">
            <v>CVS</v>
          </cell>
          <cell r="Y337" t="str">
            <v>Chained CVS</v>
          </cell>
          <cell r="Z337" t="str">
            <v>VIN+</v>
          </cell>
        </row>
        <row r="338">
          <cell r="L338">
            <v>5275436</v>
          </cell>
          <cell r="M338" t="str">
            <v>3937_WM+LIFE DNG KDC NAM SAN BAY</v>
          </cell>
          <cell r="N338" t="str">
            <v>3937_VM+ DNG KDC NAM SAN BAY</v>
          </cell>
          <cell r="O338" t="str">
            <v>KDC</v>
          </cell>
          <cell r="P338" t="str">
            <v xml:space="preserve"> </v>
          </cell>
          <cell r="Q338" t="str">
            <v>NAM SAN BAY</v>
          </cell>
          <cell r="R338" t="str">
            <v>HOA PHAT</v>
          </cell>
          <cell r="S338" t="str">
            <v>CAM LE</v>
          </cell>
          <cell r="T338" t="str">
            <v>DA NANG</v>
          </cell>
          <cell r="V338" t="str">
            <v>CENTRAL</v>
          </cell>
          <cell r="W338" t="str">
            <v>DA NANG</v>
          </cell>
          <cell r="X338" t="str">
            <v>CVS</v>
          </cell>
          <cell r="Y338" t="str">
            <v>Chained CVS</v>
          </cell>
          <cell r="Z338" t="str">
            <v>WINLIFE</v>
          </cell>
        </row>
        <row r="339">
          <cell r="L339">
            <v>5275737</v>
          </cell>
          <cell r="M339" t="str">
            <v>5137_VM+ DNG 311 BUI TAN DIEN</v>
          </cell>
          <cell r="N339" t="str">
            <v>VM+ DNG 311 BUI TAN DIEN</v>
          </cell>
          <cell r="O339">
            <v>311</v>
          </cell>
          <cell r="P339" t="str">
            <v xml:space="preserve"> </v>
          </cell>
          <cell r="Q339" t="str">
            <v>BUI TAN DIEN</v>
          </cell>
          <cell r="R339" t="str">
            <v>HOA AN</v>
          </cell>
          <cell r="S339" t="str">
            <v>CAM LE</v>
          </cell>
          <cell r="T339" t="str">
            <v>DA NANG</v>
          </cell>
          <cell r="V339" t="str">
            <v>CENTRAL</v>
          </cell>
          <cell r="W339" t="str">
            <v>DA NANG</v>
          </cell>
          <cell r="X339" t="str">
            <v>CVS</v>
          </cell>
          <cell r="Y339" t="str">
            <v>Chained CVS</v>
          </cell>
          <cell r="Z339" t="str">
            <v>VIN+</v>
          </cell>
        </row>
        <row r="340">
          <cell r="L340">
            <v>5294372</v>
          </cell>
          <cell r="M340" t="str">
            <v>6645_WM+LIFE DNG 197 PHAN DANG LUU</v>
          </cell>
          <cell r="N340" t="str">
            <v>6645_WM+ DNG 197 PHAN DANG LUU</v>
          </cell>
          <cell r="O340">
            <v>197</v>
          </cell>
          <cell r="P340" t="str">
            <v xml:space="preserve"> </v>
          </cell>
          <cell r="Q340" t="str">
            <v>PHAN DANG LUU</v>
          </cell>
          <cell r="R340" t="str">
            <v>KHUE TRUNG</v>
          </cell>
          <cell r="S340" t="str">
            <v>CAM LE</v>
          </cell>
          <cell r="T340" t="str">
            <v>DA NANG</v>
          </cell>
          <cell r="V340" t="str">
            <v>CENTRAL</v>
          </cell>
          <cell r="W340" t="str">
            <v>DA NANG</v>
          </cell>
          <cell r="X340" t="str">
            <v>CVS</v>
          </cell>
          <cell r="Y340" t="str">
            <v>Chained CVS</v>
          </cell>
          <cell r="Z340" t="str">
            <v>WINLIFE</v>
          </cell>
        </row>
        <row r="341">
          <cell r="L341">
            <v>5278163</v>
          </cell>
          <cell r="M341" t="str">
            <v>5780_WM+LIFE DNG 438 TRAN DAI NGHIA</v>
          </cell>
          <cell r="N341" t="str">
            <v>5780_VM+ DNG 438 TRAN DAI NGHIA</v>
          </cell>
          <cell r="O341">
            <v>438</v>
          </cell>
          <cell r="P341" t="str">
            <v xml:space="preserve"> </v>
          </cell>
          <cell r="Q341" t="str">
            <v>TRAN DAI NGHIA</v>
          </cell>
          <cell r="R341" t="str">
            <v>HOA QUY</v>
          </cell>
          <cell r="S341" t="str">
            <v>NGU HANH SON</v>
          </cell>
          <cell r="T341" t="str">
            <v>DA NANG</v>
          </cell>
          <cell r="V341" t="str">
            <v>CENTRAL</v>
          </cell>
          <cell r="W341" t="str">
            <v>DA NANG</v>
          </cell>
          <cell r="X341" t="str">
            <v>CVS</v>
          </cell>
          <cell r="Y341" t="str">
            <v>Chained CVS</v>
          </cell>
          <cell r="Z341" t="str">
            <v>WINLIFE</v>
          </cell>
        </row>
        <row r="342">
          <cell r="L342">
            <v>5275706</v>
          </cell>
          <cell r="M342" t="str">
            <v>4950_VM+ DNG 286 VAN TIEN DUNG</v>
          </cell>
          <cell r="N342" t="str">
            <v>VM+ DNG 286 VAN TIEN DUNG</v>
          </cell>
          <cell r="O342">
            <v>286</v>
          </cell>
          <cell r="P342" t="str">
            <v xml:space="preserve"> </v>
          </cell>
          <cell r="Q342" t="str">
            <v>VAN TIEN DUNG</v>
          </cell>
          <cell r="R342" t="str">
            <v>HOA XUAN</v>
          </cell>
          <cell r="S342" t="str">
            <v>CAM LE</v>
          </cell>
          <cell r="T342" t="str">
            <v>DA NANG</v>
          </cell>
          <cell r="V342" t="str">
            <v>CENTRAL</v>
          </cell>
          <cell r="W342" t="str">
            <v>DA NANG</v>
          </cell>
          <cell r="X342" t="str">
            <v>CVS</v>
          </cell>
          <cell r="Y342" t="str">
            <v>Chained CVS</v>
          </cell>
          <cell r="Z342" t="str">
            <v>VIN+</v>
          </cell>
        </row>
        <row r="343">
          <cell r="L343">
            <v>5275713</v>
          </cell>
          <cell r="M343" t="str">
            <v>5011_WM+LIFE DNG 84 BUI TA HAN</v>
          </cell>
          <cell r="N343" t="str">
            <v>5011_VM+ DNG 84 BUI TA HAN</v>
          </cell>
          <cell r="O343">
            <v>84</v>
          </cell>
          <cell r="P343" t="str">
            <v xml:space="preserve"> </v>
          </cell>
          <cell r="Q343" t="str">
            <v>BUI TA HAN</v>
          </cell>
          <cell r="R343" t="str">
            <v>HOA XUAN</v>
          </cell>
          <cell r="S343" t="str">
            <v>NGU HANH SON</v>
          </cell>
          <cell r="T343" t="str">
            <v>DA NANG</v>
          </cell>
          <cell r="V343" t="str">
            <v>CENTRAL</v>
          </cell>
          <cell r="W343" t="str">
            <v>DA NANG</v>
          </cell>
          <cell r="X343" t="str">
            <v>CVS</v>
          </cell>
          <cell r="Y343" t="str">
            <v>Chained CVS</v>
          </cell>
          <cell r="Z343" t="str">
            <v>WINLIFE</v>
          </cell>
        </row>
        <row r="344">
          <cell r="L344">
            <v>5275083</v>
          </cell>
          <cell r="M344" t="str">
            <v>3252_WM+LIFE DNG 126 VAN TIEN DUNG</v>
          </cell>
          <cell r="N344" t="str">
            <v>VM+ DNG 126 VAN TIEN DUNG</v>
          </cell>
          <cell r="O344">
            <v>126</v>
          </cell>
          <cell r="P344" t="str">
            <v xml:space="preserve"> </v>
          </cell>
          <cell r="Q344" t="str">
            <v>VAN TIEN DUNG</v>
          </cell>
          <cell r="R344" t="str">
            <v>HOA XUAN</v>
          </cell>
          <cell r="S344" t="str">
            <v>CAM LE</v>
          </cell>
          <cell r="T344" t="str">
            <v>DA NANG</v>
          </cell>
          <cell r="V344" t="str">
            <v>CENTRAL</v>
          </cell>
          <cell r="W344" t="str">
            <v>DA NANG</v>
          </cell>
          <cell r="X344" t="str">
            <v>CVS</v>
          </cell>
          <cell r="Y344" t="str">
            <v>Chained CVS</v>
          </cell>
          <cell r="Z344" t="str">
            <v>VIN+</v>
          </cell>
        </row>
        <row r="345">
          <cell r="L345">
            <v>5275180</v>
          </cell>
          <cell r="M345" t="str">
            <v>3561_VM+ DNG 45 NGUYEN DINH TU</v>
          </cell>
          <cell r="N345" t="str">
            <v>VM+ DNG 45 NGUYEN DINH TU</v>
          </cell>
          <cell r="O345">
            <v>45</v>
          </cell>
          <cell r="P345" t="str">
            <v xml:space="preserve"> </v>
          </cell>
          <cell r="Q345" t="str">
            <v>NGUYEN DINH TU</v>
          </cell>
          <cell r="R345" t="str">
            <v>HOA AN</v>
          </cell>
          <cell r="S345" t="str">
            <v>CAM LE</v>
          </cell>
          <cell r="T345" t="str">
            <v>DA NANG</v>
          </cell>
          <cell r="V345" t="str">
            <v>CENTRAL</v>
          </cell>
          <cell r="W345" t="str">
            <v>DA NANG</v>
          </cell>
          <cell r="X345" t="str">
            <v>CVS</v>
          </cell>
          <cell r="Y345" t="str">
            <v>Chained CVS</v>
          </cell>
          <cell r="Z345" t="str">
            <v>VIN+</v>
          </cell>
        </row>
        <row r="346">
          <cell r="L346">
            <v>5275201</v>
          </cell>
          <cell r="M346" t="str">
            <v>3581_VM+ DNG 47 NGUYEN PHONG SAC</v>
          </cell>
          <cell r="N346" t="str">
            <v>VM+ DNG 47 NGUYEN PHONG SAC</v>
          </cell>
          <cell r="O346">
            <v>47</v>
          </cell>
          <cell r="P346" t="str">
            <v xml:space="preserve"> </v>
          </cell>
          <cell r="Q346" t="str">
            <v>NGUYEN PHONG SAC</v>
          </cell>
          <cell r="R346" t="str">
            <v>KHUE TRUNG</v>
          </cell>
          <cell r="S346" t="str">
            <v>CAM LE</v>
          </cell>
          <cell r="T346" t="str">
            <v>DA NANG</v>
          </cell>
          <cell r="V346" t="str">
            <v>CENTRAL</v>
          </cell>
          <cell r="W346" t="str">
            <v>DA NANG</v>
          </cell>
          <cell r="X346" t="str">
            <v>CVS</v>
          </cell>
          <cell r="Y346" t="str">
            <v>Chained CVS</v>
          </cell>
          <cell r="Z346" t="str">
            <v>VIN+</v>
          </cell>
        </row>
        <row r="347">
          <cell r="L347">
            <v>5275391</v>
          </cell>
          <cell r="M347" t="str">
            <v>3835_WM+LIFE DNG 234 LE VAN HIEN</v>
          </cell>
          <cell r="N347" t="str">
            <v>3835_VM+ DNG 234 LE VAN HIEN</v>
          </cell>
          <cell r="O347">
            <v>234</v>
          </cell>
          <cell r="P347" t="str">
            <v xml:space="preserve"> </v>
          </cell>
          <cell r="Q347" t="str">
            <v>LE VAN HIEN</v>
          </cell>
          <cell r="R347" t="str">
            <v>KHUE MY</v>
          </cell>
          <cell r="S347" t="str">
            <v>NGU HANH SON</v>
          </cell>
          <cell r="T347" t="str">
            <v>DA NANG</v>
          </cell>
          <cell r="V347" t="str">
            <v>CENTRAL</v>
          </cell>
          <cell r="W347" t="str">
            <v>DA NANG</v>
          </cell>
          <cell r="X347" t="str">
            <v>CVS</v>
          </cell>
          <cell r="Y347" t="str">
            <v>Chained CVS</v>
          </cell>
          <cell r="Z347" t="str">
            <v>WINLIFE</v>
          </cell>
        </row>
        <row r="348">
          <cell r="L348">
            <v>5275782</v>
          </cell>
          <cell r="M348" t="str">
            <v>5236_WM+LIFE DNG 51 LE TRONG TAN</v>
          </cell>
          <cell r="N348" t="str">
            <v>5236_VM+ DNG 51 LE TRONG TAN</v>
          </cell>
          <cell r="O348">
            <v>51</v>
          </cell>
          <cell r="P348" t="str">
            <v xml:space="preserve"> </v>
          </cell>
          <cell r="Q348" t="str">
            <v>LE TRONG TAN</v>
          </cell>
          <cell r="R348" t="str">
            <v>HOA PHAT</v>
          </cell>
          <cell r="S348" t="str">
            <v>CAM LE</v>
          </cell>
          <cell r="T348" t="str">
            <v>DA NANG</v>
          </cell>
          <cell r="V348" t="str">
            <v>CENTRAL</v>
          </cell>
          <cell r="W348" t="str">
            <v>DA NANG</v>
          </cell>
          <cell r="X348" t="str">
            <v>CVS</v>
          </cell>
          <cell r="Y348" t="str">
            <v>Chained CVS</v>
          </cell>
          <cell r="Z348" t="str">
            <v>WINLIFE</v>
          </cell>
        </row>
        <row r="349">
          <cell r="L349">
            <v>5278886</v>
          </cell>
          <cell r="M349" t="str">
            <v>5793_WM+LIFE HCM 0.08, TANG 1,CC SAIGON</v>
          </cell>
          <cell r="N349" t="str">
            <v>5793_VM+ HCM 0.08, TANG 1,CC SAIGON</v>
          </cell>
          <cell r="O349" t="str">
            <v>B.008</v>
          </cell>
          <cell r="P349" t="str">
            <v>SAI GON MIA</v>
          </cell>
          <cell r="Q349" t="str">
            <v>DUONG 9A</v>
          </cell>
          <cell r="R349" t="str">
            <v>BINH HUNG</v>
          </cell>
          <cell r="S349" t="str">
            <v>BINH CHANH</v>
          </cell>
          <cell r="T349" t="str">
            <v>TP HCM</v>
          </cell>
          <cell r="V349" t="str">
            <v>TP HCM</v>
          </cell>
          <cell r="W349" t="str">
            <v>HUYEN BINH CHANH</v>
          </cell>
          <cell r="X349" t="str">
            <v>CVS</v>
          </cell>
          <cell r="Y349" t="str">
            <v>Chained CVS</v>
          </cell>
          <cell r="Z349" t="str">
            <v>WINLIFE</v>
          </cell>
        </row>
        <row r="350">
          <cell r="L350">
            <v>5278163</v>
          </cell>
          <cell r="M350" t="str">
            <v>5780_WM+LIFE DNG 438 TRAN DAI NGHIA</v>
          </cell>
          <cell r="N350" t="str">
            <v>5780_VM+ DNG 438 TRAN DAI NGHIA</v>
          </cell>
          <cell r="O350">
            <v>438</v>
          </cell>
          <cell r="P350" t="str">
            <v xml:space="preserve"> </v>
          </cell>
          <cell r="Q350" t="str">
            <v>TRAN DAI NGHIA</v>
          </cell>
          <cell r="R350" t="str">
            <v>HOA QUY</v>
          </cell>
          <cell r="S350" t="str">
            <v>NGU HANH SON</v>
          </cell>
          <cell r="T350" t="str">
            <v>DA NANG</v>
          </cell>
          <cell r="V350" t="str">
            <v>CENTRAL</v>
          </cell>
          <cell r="W350" t="str">
            <v>DA NANG</v>
          </cell>
          <cell r="X350" t="str">
            <v>CVS</v>
          </cell>
          <cell r="Y350" t="str">
            <v>Chained CVS</v>
          </cell>
          <cell r="Z350" t="str">
            <v>WINLIFE</v>
          </cell>
        </row>
        <row r="351">
          <cell r="L351">
            <v>5298693</v>
          </cell>
          <cell r="M351" t="str">
            <v>6955_WM+LIFE DNG 12A-12B PHAN TU, NGU HANH SON</v>
          </cell>
          <cell r="N351" t="str">
            <v>6955-WM+ DNG 12A-12B PHAN TU, NGU HANH SON</v>
          </cell>
          <cell r="O351" t="str">
            <v>12A-12B</v>
          </cell>
          <cell r="P351" t="str">
            <v xml:space="preserve"> </v>
          </cell>
          <cell r="Q351" t="str">
            <v>PHAN TU</v>
          </cell>
          <cell r="R351" t="str">
            <v>MY AN</v>
          </cell>
          <cell r="S351" t="str">
            <v>NGU HANH SON</v>
          </cell>
          <cell r="T351" t="str">
            <v>DA NANG</v>
          </cell>
          <cell r="V351" t="str">
            <v>CENTRAL</v>
          </cell>
          <cell r="W351" t="str">
            <v>DA NANG</v>
          </cell>
          <cell r="X351" t="str">
            <v>CVS</v>
          </cell>
          <cell r="Y351" t="str">
            <v>Chained CVS</v>
          </cell>
          <cell r="Z351" t="str">
            <v>WINLIFE</v>
          </cell>
        </row>
        <row r="352">
          <cell r="L352">
            <v>5335572</v>
          </cell>
          <cell r="M352" t="str">
            <v>3504_VM+ CTO 29-31 DUONG A3</v>
          </cell>
          <cell r="N352" t="str">
            <v>VM+ CTO 29-31 DUONG A3</v>
          </cell>
          <cell r="O352" t="str">
            <v>29-31</v>
          </cell>
          <cell r="P352" t="str">
            <v>HDC HUNG PHU</v>
          </cell>
          <cell r="Q352" t="str">
            <v>DUONG A3</v>
          </cell>
          <cell r="R352" t="str">
            <v>HUNG PHU</v>
          </cell>
          <cell r="S352" t="str">
            <v>CAI RANG</v>
          </cell>
          <cell r="T352" t="str">
            <v>CAN THO</v>
          </cell>
          <cell r="V352" t="str">
            <v>MEKONG DELTA</v>
          </cell>
          <cell r="W352" t="str">
            <v>CAN THO</v>
          </cell>
          <cell r="X352" t="str">
            <v>CVS</v>
          </cell>
          <cell r="Y352" t="str">
            <v>Chained CVS</v>
          </cell>
          <cell r="Z352" t="str">
            <v>VIN+</v>
          </cell>
        </row>
        <row r="353">
          <cell r="L353">
            <v>5300071</v>
          </cell>
          <cell r="M353" t="str">
            <v>2AM1-WM+LIFE DNG 14 TRAN DINH NAM</v>
          </cell>
          <cell r="N353" t="str">
            <v>2AM1-WM+ DNG 14 TRAN DINH NAM</v>
          </cell>
          <cell r="O353">
            <v>14</v>
          </cell>
          <cell r="P353" t="str">
            <v>TO 46</v>
          </cell>
          <cell r="Q353" t="str">
            <v>TRAN DINH NAM</v>
          </cell>
          <cell r="R353" t="str">
            <v>HOA AN</v>
          </cell>
          <cell r="S353" t="str">
            <v>CAM LE</v>
          </cell>
          <cell r="T353" t="str">
            <v>DA NANG</v>
          </cell>
          <cell r="V353" t="str">
            <v>CENTRAL</v>
          </cell>
          <cell r="W353" t="str">
            <v>DA NANG</v>
          </cell>
          <cell r="X353" t="str">
            <v>CVS</v>
          </cell>
          <cell r="Y353" t="str">
            <v>Chained CVS</v>
          </cell>
          <cell r="Z353" t="str">
            <v>VIN+</v>
          </cell>
        </row>
        <row r="354">
          <cell r="L354">
            <v>5336841</v>
          </cell>
          <cell r="M354" t="str">
            <v>3888_VM+ DNI 53 HOANG BA BICH</v>
          </cell>
          <cell r="N354" t="str">
            <v>VM+ DNI 53 HOANG BA BICH</v>
          </cell>
          <cell r="O354" t="str">
            <v>SO 53</v>
          </cell>
          <cell r="P354" t="str">
            <v>KP 5A</v>
          </cell>
          <cell r="Q354" t="str">
            <v>DUONG 88</v>
          </cell>
          <cell r="R354" t="str">
            <v>LONG BINH</v>
          </cell>
          <cell r="S354" t="str">
            <v>BIEN HOA</v>
          </cell>
          <cell r="T354" t="str">
            <v>DONG NAI</v>
          </cell>
          <cell r="V354" t="str">
            <v>SOUTH EAST</v>
          </cell>
          <cell r="W354" t="str">
            <v>DONG NAI</v>
          </cell>
          <cell r="X354" t="str">
            <v>CVS</v>
          </cell>
          <cell r="Y354" t="str">
            <v>Chained CVS</v>
          </cell>
          <cell r="Z354" t="str">
            <v>VIN+</v>
          </cell>
        </row>
        <row r="355">
          <cell r="L355">
            <v>5274994</v>
          </cell>
          <cell r="M355" t="str">
            <v>2959_VM+ DNG 55 HO XUAN HUONG</v>
          </cell>
          <cell r="N355" t="str">
            <v>VM+ DNG 55 HO XUAN HUONG</v>
          </cell>
          <cell r="O355">
            <v>55</v>
          </cell>
          <cell r="P355" t="str">
            <v xml:space="preserve"> </v>
          </cell>
          <cell r="Q355" t="str">
            <v>HO XUAN HUONG</v>
          </cell>
          <cell r="R355" t="str">
            <v>MY AN</v>
          </cell>
          <cell r="S355" t="str">
            <v>NGU HANH SON</v>
          </cell>
          <cell r="T355" t="str">
            <v>DA NANG</v>
          </cell>
          <cell r="V355" t="str">
            <v>CENTRAL</v>
          </cell>
          <cell r="W355" t="str">
            <v>DA NANG</v>
          </cell>
          <cell r="X355" t="str">
            <v>CVS</v>
          </cell>
          <cell r="Y355" t="str">
            <v>Chained CVS</v>
          </cell>
          <cell r="Z355" t="str">
            <v>VIN+</v>
          </cell>
        </row>
        <row r="356">
          <cell r="L356">
            <v>5133268</v>
          </cell>
          <cell r="M356" t="str">
            <v>4415_VM+ CTO 155 LY TU TRONG</v>
          </cell>
          <cell r="N356" t="str">
            <v>VM+ CTO 155 LY TU TRONG</v>
          </cell>
          <cell r="O356" t="str">
            <v>SO 155</v>
          </cell>
          <cell r="P356" t="str">
            <v xml:space="preserve"> </v>
          </cell>
          <cell r="Q356" t="str">
            <v>LY TU TRONG</v>
          </cell>
          <cell r="R356" t="str">
            <v>AN PHU</v>
          </cell>
          <cell r="S356" t="str">
            <v>NINH KIEU</v>
          </cell>
          <cell r="T356" t="str">
            <v>CAN THO</v>
          </cell>
          <cell r="V356" t="str">
            <v>MEKONG DELTA</v>
          </cell>
          <cell r="W356" t="str">
            <v>CAN THO</v>
          </cell>
          <cell r="X356" t="str">
            <v>CVS</v>
          </cell>
          <cell r="Y356" t="str">
            <v>Chained CVS</v>
          </cell>
          <cell r="Z356" t="str">
            <v>VIN+</v>
          </cell>
        </row>
        <row r="357">
          <cell r="L357">
            <v>5275834</v>
          </cell>
          <cell r="M357" t="str">
            <v>5362_VM+ DNG 62 NGUYEN HUU TIEN</v>
          </cell>
          <cell r="N357" t="str">
            <v>VM+ DNG 62 NGUYEN HUU TIEN</v>
          </cell>
          <cell r="O357">
            <v>62</v>
          </cell>
          <cell r="P357" t="str">
            <v xml:space="preserve"> </v>
          </cell>
          <cell r="Q357" t="str">
            <v>NGUYEN HUU TIEN</v>
          </cell>
          <cell r="R357" t="str">
            <v>HOA THO DONG</v>
          </cell>
          <cell r="S357" t="str">
            <v>CAM LE</v>
          </cell>
          <cell r="T357" t="str">
            <v>DA NANG</v>
          </cell>
          <cell r="V357" t="str">
            <v>CENTRAL</v>
          </cell>
          <cell r="W357" t="str">
            <v>DA NANG</v>
          </cell>
          <cell r="X357" t="str">
            <v>CVS</v>
          </cell>
          <cell r="Y357" t="str">
            <v>Chained CVS</v>
          </cell>
          <cell r="Z357" t="str">
            <v>VIN+</v>
          </cell>
        </row>
        <row r="358">
          <cell r="L358">
            <v>5133424</v>
          </cell>
          <cell r="M358" t="str">
            <v>4473_VM+ DNG 51 NGUYEN NHAN</v>
          </cell>
          <cell r="N358" t="str">
            <v>VM+ DNG 51 NGUYEN NHAN</v>
          </cell>
          <cell r="O358" t="str">
            <v>SO 51</v>
          </cell>
          <cell r="P358" t="str">
            <v xml:space="preserve"> </v>
          </cell>
          <cell r="Q358" t="str">
            <v>NGUYEN NHAN</v>
          </cell>
          <cell r="R358" t="str">
            <v>HOA THO DONG</v>
          </cell>
          <cell r="S358" t="str">
            <v>CAM LE</v>
          </cell>
          <cell r="T358" t="str">
            <v>DA NANG</v>
          </cell>
          <cell r="V358" t="str">
            <v>CENTRAL</v>
          </cell>
          <cell r="W358" t="str">
            <v>DA NANG</v>
          </cell>
          <cell r="X358" t="str">
            <v>CVS</v>
          </cell>
          <cell r="Y358" t="str">
            <v>Chained CVS</v>
          </cell>
          <cell r="Z358" t="str">
            <v>VIN+</v>
          </cell>
        </row>
        <row r="359">
          <cell r="L359">
            <v>5294185</v>
          </cell>
          <cell r="M359" t="str">
            <v>WM+ CTO 106 – 108 TRAN BACH DANG</v>
          </cell>
          <cell r="N359" t="str">
            <v>WM+ CTO 106 – 108 Trần Bạch Đằng</v>
          </cell>
          <cell r="O359" t="str">
            <v>106 - 108</v>
          </cell>
          <cell r="P359" t="str">
            <v xml:space="preserve"> </v>
          </cell>
          <cell r="Q359" t="str">
            <v>TRAN BACH DANG</v>
          </cell>
          <cell r="R359" t="str">
            <v>AN KHANH</v>
          </cell>
          <cell r="S359" t="str">
            <v>NINH KIEU</v>
          </cell>
          <cell r="T359" t="str">
            <v>CAN THO</v>
          </cell>
          <cell r="V359" t="str">
            <v>MEKONG DELTA</v>
          </cell>
          <cell r="W359" t="str">
            <v>CAN THO</v>
          </cell>
          <cell r="X359" t="str">
            <v>CVS</v>
          </cell>
          <cell r="Y359" t="str">
            <v>Chained CVS</v>
          </cell>
          <cell r="Z359" t="str">
            <v>VIN+</v>
          </cell>
        </row>
        <row r="360">
          <cell r="L360">
            <v>5275287</v>
          </cell>
          <cell r="M360" t="str">
            <v>3744_VM+ DNG 324 NGU HANH SON</v>
          </cell>
          <cell r="N360" t="str">
            <v>VM+ DNG 324 NGU HANH SON</v>
          </cell>
          <cell r="O360">
            <v>324</v>
          </cell>
          <cell r="P360" t="str">
            <v xml:space="preserve"> </v>
          </cell>
          <cell r="Q360" t="str">
            <v>NGU HANH SON</v>
          </cell>
          <cell r="R360" t="str">
            <v>MY AN</v>
          </cell>
          <cell r="S360" t="str">
            <v>NGU HANH SON</v>
          </cell>
          <cell r="T360" t="str">
            <v>DA NANG</v>
          </cell>
          <cell r="V360" t="str">
            <v>CENTRAL</v>
          </cell>
          <cell r="W360" t="str">
            <v>DA NANG</v>
          </cell>
          <cell r="X360" t="str">
            <v>CVS</v>
          </cell>
          <cell r="Y360" t="str">
            <v>Chained CVS</v>
          </cell>
          <cell r="Z360" t="str">
            <v>VIN+</v>
          </cell>
        </row>
        <row r="361">
          <cell r="L361">
            <v>5275768</v>
          </cell>
          <cell r="M361" t="str">
            <v>5181_VM+ DNG 96 TRINH DINH THAO</v>
          </cell>
          <cell r="N361" t="str">
            <v>VM+ DNG 96 TRINH DINH THAO</v>
          </cell>
          <cell r="O361">
            <v>96</v>
          </cell>
          <cell r="P361" t="str">
            <v xml:space="preserve"> </v>
          </cell>
          <cell r="Q361" t="str">
            <v>TRINH DINH THAO</v>
          </cell>
          <cell r="R361" t="str">
            <v>KHUIE TRUNG</v>
          </cell>
          <cell r="S361" t="str">
            <v>CAM LE</v>
          </cell>
          <cell r="T361" t="str">
            <v>DA NANG</v>
          </cell>
          <cell r="V361" t="str">
            <v>CENTRAL</v>
          </cell>
          <cell r="W361" t="str">
            <v>DA NANG</v>
          </cell>
          <cell r="X361" t="str">
            <v>CVS</v>
          </cell>
          <cell r="Y361" t="str">
            <v>Chained CVS</v>
          </cell>
          <cell r="Z361" t="str">
            <v>VIN+</v>
          </cell>
        </row>
        <row r="362">
          <cell r="L362">
            <v>5298932</v>
          </cell>
          <cell r="M362" t="str">
            <v>2A81-WM+ CTO 75A2-77A2 BUI QUANG TRINH</v>
          </cell>
          <cell r="N362" t="str">
            <v>2A81-WM+ CTO 75A2-77A2 BUI QUANG TRINH</v>
          </cell>
          <cell r="O362" t="str">
            <v>75A2-77A2</v>
          </cell>
          <cell r="P362" t="str">
            <v xml:space="preserve"> </v>
          </cell>
          <cell r="Q362" t="str">
            <v>BUI QUANG TRINH, KHU TDC PHU AN</v>
          </cell>
          <cell r="R362" t="str">
            <v>PHU THU</v>
          </cell>
          <cell r="S362" t="str">
            <v>CAI RANG</v>
          </cell>
          <cell r="T362" t="str">
            <v>CAN THO</v>
          </cell>
          <cell r="V362" t="str">
            <v>MEKONG DELTA</v>
          </cell>
          <cell r="W362" t="str">
            <v>CAN THO</v>
          </cell>
          <cell r="X362" t="str">
            <v>CVS</v>
          </cell>
          <cell r="Y362" t="str">
            <v>Chained CVS</v>
          </cell>
          <cell r="Z362" t="str">
            <v>VIN+</v>
          </cell>
        </row>
        <row r="363">
          <cell r="L363">
            <v>5275533</v>
          </cell>
          <cell r="M363" t="str">
            <v>4474_VM+ DNG 217 NGUYEN DUY TRINH</v>
          </cell>
          <cell r="N363" t="str">
            <v>VM+ DNG 217 NGUYEN DUY TRINH</v>
          </cell>
          <cell r="O363">
            <v>217</v>
          </cell>
          <cell r="P363" t="str">
            <v xml:space="preserve"> </v>
          </cell>
          <cell r="Q363" t="str">
            <v>NGUYEN DUY TRINH</v>
          </cell>
          <cell r="R363" t="str">
            <v>HOA HAI</v>
          </cell>
          <cell r="S363" t="str">
            <v>NGU HANH SON</v>
          </cell>
          <cell r="T363" t="str">
            <v>DA NANG</v>
          </cell>
          <cell r="V363" t="str">
            <v>CENTRAL</v>
          </cell>
          <cell r="W363" t="str">
            <v>DA NANG</v>
          </cell>
          <cell r="X363" t="str">
            <v>CVS</v>
          </cell>
          <cell r="Y363" t="str">
            <v>Chained CVS</v>
          </cell>
          <cell r="Z363" t="str">
            <v>VIN+</v>
          </cell>
        </row>
        <row r="364">
          <cell r="L364">
            <v>5264267</v>
          </cell>
          <cell r="M364" t="str">
            <v>BHX_DLA_BMT-KHO DC BUON MA THUOT</v>
          </cell>
          <cell r="N364" t="str">
            <v>6450_BHX_DLA_BMT-Kho DC Buôn Ma Thuột</v>
          </cell>
          <cell r="O364" t="str">
            <v>THUA DAT 48</v>
          </cell>
          <cell r="P364" t="str">
            <v>TO BAN DO 59</v>
          </cell>
          <cell r="Q364" t="str">
            <v>BINH CHIEU</v>
          </cell>
          <cell r="R364" t="str">
            <v>TAN AN</v>
          </cell>
          <cell r="S364" t="str">
            <v>BUON MA THUOT</v>
          </cell>
          <cell r="T364" t="str">
            <v>DAK LAK</v>
          </cell>
          <cell r="V364" t="str">
            <v>SOUTH EAST</v>
          </cell>
          <cell r="W364" t="str">
            <v>DAK LAK</v>
          </cell>
          <cell r="X364" t="str">
            <v>MT</v>
          </cell>
          <cell r="Y364" t="str">
            <v>SieuThi-Lon/Supermarket</v>
          </cell>
          <cell r="Z364" t="str">
            <v>BACH HOA XANH</v>
          </cell>
        </row>
        <row r="365">
          <cell r="L365">
            <v>5139075</v>
          </cell>
          <cell r="M365" t="str">
            <v>5228_VM+ KGG SO 6 MAI THI HONG HANH</v>
          </cell>
          <cell r="N365" t="str">
            <v>VM+ KGG SO 6 MAI THI HONG HANH</v>
          </cell>
          <cell r="O365" t="str">
            <v>SO 6</v>
          </cell>
          <cell r="P365" t="str">
            <v>KP 1</v>
          </cell>
          <cell r="Q365" t="str">
            <v>MAI THI HONG HANH</v>
          </cell>
          <cell r="R365" t="str">
            <v>RACH SOI</v>
          </cell>
          <cell r="S365" t="str">
            <v>RACH GIA</v>
          </cell>
          <cell r="T365" t="str">
            <v>KIEN GIANG</v>
          </cell>
          <cell r="V365" t="str">
            <v>MEKONG DELTA</v>
          </cell>
          <cell r="W365" t="str">
            <v>KIEN GIANG</v>
          </cell>
          <cell r="X365" t="str">
            <v>CVS</v>
          </cell>
          <cell r="Y365" t="str">
            <v>Chained CVS</v>
          </cell>
          <cell r="Z365" t="str">
            <v>VIN+</v>
          </cell>
        </row>
        <row r="366">
          <cell r="L366">
            <v>5139051</v>
          </cell>
          <cell r="M366" t="str">
            <v>5234_VM+ CTO SO 158 DUONG 30/4</v>
          </cell>
          <cell r="N366" t="str">
            <v>VM+ CTO SO 158 DUONG 30/4</v>
          </cell>
          <cell r="O366" t="str">
            <v>SO 158</v>
          </cell>
          <cell r="P366" t="str">
            <v xml:space="preserve"> </v>
          </cell>
          <cell r="Q366" t="str">
            <v>DUONG 30/4</v>
          </cell>
          <cell r="R366" t="str">
            <v>AN PHU</v>
          </cell>
          <cell r="S366" t="str">
            <v>NINH KIEU</v>
          </cell>
          <cell r="T366" t="str">
            <v>CAN THO</v>
          </cell>
          <cell r="V366" t="str">
            <v>MEKONG DELTA</v>
          </cell>
          <cell r="W366" t="str">
            <v>CAN THO</v>
          </cell>
          <cell r="X366" t="str">
            <v>CVS</v>
          </cell>
          <cell r="Y366" t="str">
            <v>Chained CVS</v>
          </cell>
          <cell r="Z366" t="str">
            <v>VIN+</v>
          </cell>
        </row>
        <row r="367">
          <cell r="L367">
            <v>5337480</v>
          </cell>
          <cell r="M367" t="str">
            <v>3930_VM+ DNG TRAN BACH DANG</v>
          </cell>
          <cell r="N367" t="str">
            <v>VM+ DNG TRAN BACH DANG</v>
          </cell>
          <cell r="O367" t="str">
            <v>LO 44 B2.2</v>
          </cell>
          <cell r="P367" t="str">
            <v xml:space="preserve"> </v>
          </cell>
          <cell r="Q367" t="str">
            <v>TRAN BACH DANG</v>
          </cell>
          <cell r="R367" t="str">
            <v>MY AN</v>
          </cell>
          <cell r="S367" t="str">
            <v>NGU HANH SON</v>
          </cell>
          <cell r="T367" t="str">
            <v>DA NANG</v>
          </cell>
          <cell r="V367" t="str">
            <v>CENTRAL</v>
          </cell>
          <cell r="W367" t="str">
            <v>DA NANG</v>
          </cell>
          <cell r="X367" t="str">
            <v>CVS</v>
          </cell>
          <cell r="Y367" t="str">
            <v>Chained CVS</v>
          </cell>
          <cell r="Z367" t="str">
            <v>VIN+</v>
          </cell>
        </row>
        <row r="368">
          <cell r="L368">
            <v>5139068</v>
          </cell>
          <cell r="M368" t="str">
            <v>5078_VM+ CTO SO 7 VU DINH LIEU</v>
          </cell>
          <cell r="N368" t="str">
            <v>VM+ CTO SO 7 VU DINH LIEU</v>
          </cell>
          <cell r="O368" t="str">
            <v>SO 7</v>
          </cell>
          <cell r="P368" t="str">
            <v>KDC LO 8B</v>
          </cell>
          <cell r="Q368" t="str">
            <v>VU DINH LIEU</v>
          </cell>
          <cell r="R368" t="str">
            <v>HUNG THANH</v>
          </cell>
          <cell r="S368" t="str">
            <v>CAI RANG</v>
          </cell>
          <cell r="T368" t="str">
            <v>CAN THO</v>
          </cell>
          <cell r="V368" t="str">
            <v>MEKONG DELTA</v>
          </cell>
          <cell r="W368" t="str">
            <v>CAN THO</v>
          </cell>
          <cell r="X368" t="str">
            <v>CVS</v>
          </cell>
          <cell r="Y368" t="str">
            <v>Chained CVS</v>
          </cell>
          <cell r="Z368" t="str">
            <v>VIN+</v>
          </cell>
        </row>
        <row r="369">
          <cell r="L369">
            <v>5275713</v>
          </cell>
          <cell r="M369" t="str">
            <v>5011_WM+LIFE DNG 84 BUI TA HAN</v>
          </cell>
          <cell r="N369" t="str">
            <v>5011_VM+ DNG 84 BUI TA HAN</v>
          </cell>
          <cell r="O369">
            <v>84</v>
          </cell>
          <cell r="P369" t="str">
            <v xml:space="preserve"> </v>
          </cell>
          <cell r="Q369" t="str">
            <v>BUI TA HAN</v>
          </cell>
          <cell r="R369" t="str">
            <v>HOA XUAN</v>
          </cell>
          <cell r="S369" t="str">
            <v>NGU HANH SON</v>
          </cell>
          <cell r="T369" t="str">
            <v>DA NANG</v>
          </cell>
          <cell r="V369" t="str">
            <v>CENTRAL</v>
          </cell>
          <cell r="W369" t="str">
            <v>DA NANG</v>
          </cell>
          <cell r="X369" t="str">
            <v>CVS</v>
          </cell>
          <cell r="Y369" t="str">
            <v>Chained CVS</v>
          </cell>
          <cell r="Z369" t="str">
            <v>WINLIFE</v>
          </cell>
        </row>
        <row r="370">
          <cell r="L370">
            <v>5299353</v>
          </cell>
          <cell r="M370" t="str">
            <v>2AA8-WM+ CTO 132 DUONG 3/2</v>
          </cell>
          <cell r="N370" t="str">
            <v>2AA8-WM+ CTO 132 DUONG 3/2</v>
          </cell>
          <cell r="O370">
            <v>132</v>
          </cell>
          <cell r="P370" t="str">
            <v xml:space="preserve"> </v>
          </cell>
          <cell r="Q370" t="str">
            <v>DUONG 3/2</v>
          </cell>
          <cell r="R370" t="str">
            <v>HUNG LOI</v>
          </cell>
          <cell r="S370" t="str">
            <v>NINH KIEU</v>
          </cell>
          <cell r="T370" t="str">
            <v>CAN THO</v>
          </cell>
          <cell r="V370" t="str">
            <v>MEKONG DELTA</v>
          </cell>
          <cell r="W370" t="str">
            <v>CAN THO</v>
          </cell>
          <cell r="X370" t="str">
            <v>CVS</v>
          </cell>
          <cell r="Y370" t="str">
            <v>Chained CVS</v>
          </cell>
          <cell r="Z370" t="str">
            <v>VIN+</v>
          </cell>
        </row>
        <row r="371">
          <cell r="L371">
            <v>5279072</v>
          </cell>
          <cell r="M371" t="str">
            <v>5718_VM+ CTO 43-45 VO TRUONG TOAN</v>
          </cell>
          <cell r="N371" t="str">
            <v>VM+ CTO 43-45 Võ Trường Toản</v>
          </cell>
          <cell r="O371" t="str">
            <v>43-45</v>
          </cell>
          <cell r="P371" t="str">
            <v xml:space="preserve"> </v>
          </cell>
          <cell r="Q371" t="str">
            <v>VO TRUONG TOAN</v>
          </cell>
          <cell r="R371" t="str">
            <v>AN HOA</v>
          </cell>
          <cell r="S371" t="str">
            <v>NINH KIEU</v>
          </cell>
          <cell r="T371" t="str">
            <v>CAN THO</v>
          </cell>
          <cell r="V371" t="str">
            <v>MEKONG DELTA</v>
          </cell>
          <cell r="W371" t="str">
            <v>CAN THO</v>
          </cell>
          <cell r="X371" t="str">
            <v>CVS</v>
          </cell>
          <cell r="Y371" t="str">
            <v>Chained CVS</v>
          </cell>
          <cell r="Z371" t="str">
            <v>VIN+</v>
          </cell>
        </row>
        <row r="372">
          <cell r="L372">
            <v>5275391</v>
          </cell>
          <cell r="M372" t="str">
            <v>3835_WM+LIFE DNG 234 LE VAN HIEN</v>
          </cell>
          <cell r="N372" t="str">
            <v>3835_VM+ DNG 234 LE VAN HIEN</v>
          </cell>
          <cell r="O372">
            <v>234</v>
          </cell>
          <cell r="P372" t="str">
            <v xml:space="preserve"> </v>
          </cell>
          <cell r="Q372" t="str">
            <v>LE VAN HIEN</v>
          </cell>
          <cell r="R372" t="str">
            <v>KHUE MY</v>
          </cell>
          <cell r="S372" t="str">
            <v>NGU HANH SON</v>
          </cell>
          <cell r="T372" t="str">
            <v>DA NANG</v>
          </cell>
          <cell r="V372" t="str">
            <v>CENTRAL</v>
          </cell>
          <cell r="W372" t="str">
            <v>DA NANG</v>
          </cell>
          <cell r="X372" t="str">
            <v>CVS</v>
          </cell>
          <cell r="Y372" t="str">
            <v>Chained CVS</v>
          </cell>
          <cell r="Z372" t="str">
            <v>WINLIFE</v>
          </cell>
        </row>
        <row r="373">
          <cell r="L373">
            <v>5338209</v>
          </cell>
          <cell r="M373" t="str">
            <v>3902_VM+ CTO THUA 12 YEN HOA</v>
          </cell>
          <cell r="N373" t="str">
            <v>VM+ CTO THUA 12 YEN HOA</v>
          </cell>
          <cell r="O373" t="str">
            <v>THUA 12</v>
          </cell>
          <cell r="P373" t="str">
            <v xml:space="preserve"> </v>
          </cell>
          <cell r="Q373" t="str">
            <v>YEN HOA</v>
          </cell>
          <cell r="R373" t="str">
            <v>LE BINH</v>
          </cell>
          <cell r="S373" t="str">
            <v>CAI RANG</v>
          </cell>
          <cell r="T373" t="str">
            <v>CAN THO</v>
          </cell>
          <cell r="V373" t="str">
            <v>MEKONG DELTA</v>
          </cell>
          <cell r="W373" t="str">
            <v>CAN THO</v>
          </cell>
          <cell r="X373" t="str">
            <v>CVS</v>
          </cell>
          <cell r="Y373" t="str">
            <v>Chained CVS</v>
          </cell>
          <cell r="Z373" t="str">
            <v>VIN+</v>
          </cell>
        </row>
        <row r="374">
          <cell r="L374">
            <v>5268166</v>
          </cell>
          <cell r="M374" t="str">
            <v>BHX_TNI_HTH - KHO DC HOA THANH</v>
          </cell>
          <cell r="N374" t="str">
            <v>BHX_TNI_HTH - KHO DC HOA THANH</v>
          </cell>
          <cell r="O374" t="str">
            <v xml:space="preserve"> </v>
          </cell>
          <cell r="P374" t="str">
            <v>TH 214, TBD 20</v>
          </cell>
          <cell r="Q374" t="str">
            <v>LONG YEN</v>
          </cell>
          <cell r="R374" t="str">
            <v>LONG THANH NAM</v>
          </cell>
          <cell r="S374" t="str">
            <v>HOA THANH</v>
          </cell>
          <cell r="T374" t="str">
            <v>TAY NINH</v>
          </cell>
          <cell r="V374" t="str">
            <v>SOUTH EAST</v>
          </cell>
          <cell r="W374" t="str">
            <v>TAY NINH</v>
          </cell>
          <cell r="X374" t="str">
            <v>MT</v>
          </cell>
          <cell r="Y374" t="str">
            <v>SieuThi-Lon/Supermarket</v>
          </cell>
          <cell r="Z374" t="str">
            <v>BACH HOA XANH</v>
          </cell>
        </row>
        <row r="375">
          <cell r="L375">
            <v>5280331</v>
          </cell>
          <cell r="M375" t="str">
            <v>BHX_BTH_HTN-DC HAM THUAN NAM</v>
          </cell>
          <cell r="N375" t="str">
            <v>7211 - BHX_BTH_HTN - Kho DC Hàm Thuận Nam</v>
          </cell>
          <cell r="O375" t="str">
            <v xml:space="preserve"> </v>
          </cell>
          <cell r="P375" t="str">
            <v>LO C7-6/2,C7-7,C7-8/1, KCN HAM KIEM 1</v>
          </cell>
          <cell r="Q375" t="str">
            <v>DUONG N4</v>
          </cell>
          <cell r="R375" t="str">
            <v>HAM MY</v>
          </cell>
          <cell r="S375" t="str">
            <v>HAM THUAN NAM</v>
          </cell>
          <cell r="T375" t="str">
            <v>BINH THUAN</v>
          </cell>
          <cell r="V375" t="str">
            <v>SOUTH EAST</v>
          </cell>
          <cell r="W375" t="str">
            <v>BINH THUAN</v>
          </cell>
          <cell r="X375" t="str">
            <v>MT</v>
          </cell>
          <cell r="Y375" t="str">
            <v>SieuThi-Lon/Supermarket</v>
          </cell>
          <cell r="Z375" t="str">
            <v>BACH HOA XANH</v>
          </cell>
        </row>
        <row r="376">
          <cell r="L376">
            <v>5296093</v>
          </cell>
          <cell r="M376" t="str">
            <v>WM+ TNH 06 HOANG LE KHA</v>
          </cell>
          <cell r="N376" t="str">
            <v>WM+ TNH 06 Hoàng Lê Kha</v>
          </cell>
          <cell r="O376">
            <v>6</v>
          </cell>
          <cell r="P376" t="str">
            <v xml:space="preserve"> </v>
          </cell>
          <cell r="Q376" t="str">
            <v>HOANG LE KHA, KP 3</v>
          </cell>
          <cell r="R376" t="str">
            <v>P3</v>
          </cell>
          <cell r="S376" t="str">
            <v>TAY NINH</v>
          </cell>
          <cell r="T376" t="str">
            <v>TAY NINH</v>
          </cell>
          <cell r="V376" t="str">
            <v>SOUTH EAST</v>
          </cell>
          <cell r="W376" t="str">
            <v>TAY NINH</v>
          </cell>
          <cell r="X376" t="str">
            <v>CVS</v>
          </cell>
          <cell r="Y376" t="str">
            <v>Chained CVS</v>
          </cell>
          <cell r="Z376" t="str">
            <v>VIN+</v>
          </cell>
        </row>
        <row r="377">
          <cell r="L377">
            <v>5274994</v>
          </cell>
          <cell r="M377" t="str">
            <v>2959_VM+ DNG 55 HO XUAN HUONG</v>
          </cell>
          <cell r="N377" t="str">
            <v>VM+ DNG 55 HO XUAN HUONG</v>
          </cell>
          <cell r="O377">
            <v>55</v>
          </cell>
          <cell r="P377" t="str">
            <v xml:space="preserve"> </v>
          </cell>
          <cell r="Q377" t="str">
            <v>HO XUAN HUONG</v>
          </cell>
          <cell r="R377" t="str">
            <v>MY AN</v>
          </cell>
          <cell r="S377" t="str">
            <v>NGU HANH SON</v>
          </cell>
          <cell r="T377" t="str">
            <v>DA NANG</v>
          </cell>
          <cell r="V377" t="str">
            <v>CENTRAL</v>
          </cell>
          <cell r="W377" t="str">
            <v>DA NANG</v>
          </cell>
          <cell r="X377" t="str">
            <v>CVS</v>
          </cell>
          <cell r="Y377" t="str">
            <v>Chained CVS</v>
          </cell>
          <cell r="Z377" t="str">
            <v>VIN+</v>
          </cell>
        </row>
        <row r="378">
          <cell r="L378">
            <v>5275706</v>
          </cell>
          <cell r="M378" t="str">
            <v>4950_VM+ DNG 286 VAN TIEN DUNG</v>
          </cell>
          <cell r="N378" t="str">
            <v>VM+ DNG 286 VAN TIEN DUNG</v>
          </cell>
          <cell r="O378">
            <v>286</v>
          </cell>
          <cell r="P378" t="str">
            <v xml:space="preserve"> </v>
          </cell>
          <cell r="Q378" t="str">
            <v>VAN TIEN DUNG</v>
          </cell>
          <cell r="R378" t="str">
            <v>HOA XUAN</v>
          </cell>
          <cell r="S378" t="str">
            <v>CAM LE</v>
          </cell>
          <cell r="T378" t="str">
            <v>DA NANG</v>
          </cell>
          <cell r="V378" t="str">
            <v>CENTRAL</v>
          </cell>
          <cell r="W378" t="str">
            <v>DA NANG</v>
          </cell>
          <cell r="X378" t="str">
            <v>CVS</v>
          </cell>
          <cell r="Y378" t="str">
            <v>Chained CVS</v>
          </cell>
          <cell r="Z378" t="str">
            <v>VIN+</v>
          </cell>
        </row>
        <row r="379">
          <cell r="L379">
            <v>5290639</v>
          </cell>
          <cell r="M379" t="str">
            <v>6011_VM+  81B/2 MAC THIEN TICH</v>
          </cell>
          <cell r="N379" t="str">
            <v>WM+CTO 81B/2 đường Mạc Thiên Tích</v>
          </cell>
          <cell r="O379" t="str">
            <v>81B/2</v>
          </cell>
          <cell r="P379" t="str">
            <v xml:space="preserve"> </v>
          </cell>
          <cell r="Q379" t="str">
            <v>MAC THIEN TICH</v>
          </cell>
          <cell r="R379" t="str">
            <v>XUAN KHANH</v>
          </cell>
          <cell r="S379" t="str">
            <v>NINH KIEU</v>
          </cell>
          <cell r="T379" t="str">
            <v>CAN THO</v>
          </cell>
          <cell r="V379" t="str">
            <v>MEKONG DELTA</v>
          </cell>
          <cell r="W379" t="str">
            <v>CAN THO</v>
          </cell>
          <cell r="X379" t="str">
            <v>CVS</v>
          </cell>
          <cell r="Y379" t="str">
            <v>Chained CVS</v>
          </cell>
          <cell r="Z379" t="str">
            <v>VIN+</v>
          </cell>
        </row>
        <row r="380">
          <cell r="L380">
            <v>5279906</v>
          </cell>
          <cell r="M380" t="str">
            <v>VM+ CTO THUA 1776, TBD 15, KV BINH NHUT</v>
          </cell>
          <cell r="N380" t="str">
            <v>VM+ CTO Thửa 1776, TBĐ 15, KV Bình Nhựt</v>
          </cell>
          <cell r="O380" t="str">
            <v>THUA 1776</v>
          </cell>
          <cell r="P380" t="str">
            <v>TBD 15 KV BINH NHUT</v>
          </cell>
          <cell r="Q380" t="str">
            <v xml:space="preserve"> </v>
          </cell>
          <cell r="R380" t="str">
            <v>LONG HOA</v>
          </cell>
          <cell r="S380" t="str">
            <v>BINH THUY</v>
          </cell>
          <cell r="T380" t="str">
            <v>CAN THO</v>
          </cell>
          <cell r="V380" t="str">
            <v>MEKONG DELTA</v>
          </cell>
          <cell r="W380" t="str">
            <v>CAN THO</v>
          </cell>
          <cell r="X380" t="str">
            <v>CVS</v>
          </cell>
          <cell r="Y380" t="str">
            <v>Chained CVS</v>
          </cell>
          <cell r="Z380" t="str">
            <v>VIN+</v>
          </cell>
        </row>
        <row r="381">
          <cell r="L381">
            <v>5275737</v>
          </cell>
          <cell r="M381" t="str">
            <v>5137_VM+ DNG 311 BUI TAN DIEN</v>
          </cell>
          <cell r="N381" t="str">
            <v>VM+ DNG 311 BUI TAN DIEN</v>
          </cell>
          <cell r="O381">
            <v>311</v>
          </cell>
          <cell r="P381" t="str">
            <v xml:space="preserve"> </v>
          </cell>
          <cell r="Q381" t="str">
            <v>BUI TAN DIEN</v>
          </cell>
          <cell r="R381" t="str">
            <v>HOA AN</v>
          </cell>
          <cell r="S381" t="str">
            <v>CAM LE</v>
          </cell>
          <cell r="T381" t="str">
            <v>DA NANG</v>
          </cell>
          <cell r="V381" t="str">
            <v>CENTRAL</v>
          </cell>
          <cell r="W381" t="str">
            <v>DA NANG</v>
          </cell>
          <cell r="X381" t="str">
            <v>CVS</v>
          </cell>
          <cell r="Y381" t="str">
            <v>Chained CVS</v>
          </cell>
          <cell r="Z381" t="str">
            <v>VIN+</v>
          </cell>
        </row>
        <row r="382">
          <cell r="L382">
            <v>5150898</v>
          </cell>
          <cell r="M382" t="str">
            <v>SATRAFOODS 46B NGUYEN VAN DAU</v>
          </cell>
          <cell r="N382" t="str">
            <v>46B-SATRAFOODS NGUYỄN VĂN ĐẬU</v>
          </cell>
          <cell r="O382" t="str">
            <v>46B</v>
          </cell>
          <cell r="P382" t="str">
            <v xml:space="preserve"> </v>
          </cell>
          <cell r="Q382" t="str">
            <v>NGUYEN VAN DAU</v>
          </cell>
          <cell r="R382" t="str">
            <v>P6</v>
          </cell>
          <cell r="S382" t="str">
            <v>BINH THANH</v>
          </cell>
          <cell r="T382" t="str">
            <v>TP HCM</v>
          </cell>
          <cell r="V382" t="str">
            <v>TP HCM</v>
          </cell>
          <cell r="W382" t="str">
            <v>QUAN BINH THANH</v>
          </cell>
          <cell r="X382" t="str">
            <v>MT</v>
          </cell>
          <cell r="Y382" t="str">
            <v>SieuThi-Nho/Minimarket</v>
          </cell>
          <cell r="Z382" t="str">
            <v>SATRAFOOD</v>
          </cell>
        </row>
        <row r="383">
          <cell r="L383">
            <v>5070914</v>
          </cell>
          <cell r="M383" t="str">
            <v>BRG FOOD 9 - 11 THO QUAN</v>
          </cell>
          <cell r="N383" t="str">
            <v>BRG FOOD 9 - 11 THO QUAN</v>
          </cell>
          <cell r="O383">
            <v>45605</v>
          </cell>
          <cell r="P383" t="str">
            <v xml:space="preserve"> </v>
          </cell>
          <cell r="Q383" t="str">
            <v>THO QUAN</v>
          </cell>
          <cell r="R383" t="str">
            <v xml:space="preserve"> </v>
          </cell>
          <cell r="S383" t="str">
            <v>DONG DA</v>
          </cell>
          <cell r="T383" t="str">
            <v>HA NOI</v>
          </cell>
          <cell r="V383" t="str">
            <v>HA NOI</v>
          </cell>
          <cell r="W383" t="str">
            <v>QUAN DONG DA</v>
          </cell>
          <cell r="X383" t="str">
            <v>MT</v>
          </cell>
          <cell r="Y383" t="str">
            <v>SieuThi-Nho/Minimarket</v>
          </cell>
          <cell r="Z383" t="str">
            <v>INTIMEX MART</v>
          </cell>
        </row>
        <row r="384">
          <cell r="L384">
            <v>5070914</v>
          </cell>
          <cell r="M384" t="str">
            <v>BRG FOOD 9 - 11 THO QUAN</v>
          </cell>
          <cell r="N384" t="str">
            <v>BRG FOOD 9 - 11 THO QUAN</v>
          </cell>
          <cell r="O384">
            <v>45605</v>
          </cell>
          <cell r="P384" t="str">
            <v xml:space="preserve"> </v>
          </cell>
          <cell r="Q384" t="str">
            <v>THO QUAN</v>
          </cell>
          <cell r="R384" t="str">
            <v xml:space="preserve"> </v>
          </cell>
          <cell r="S384" t="str">
            <v>DONG DA</v>
          </cell>
          <cell r="T384" t="str">
            <v>HA NOI</v>
          </cell>
          <cell r="V384" t="str">
            <v>HA NOI</v>
          </cell>
          <cell r="W384" t="str">
            <v>QUAN DONG DA</v>
          </cell>
          <cell r="X384" t="str">
            <v>MT</v>
          </cell>
          <cell r="Y384" t="str">
            <v>SieuThi-Nho/Minimarket</v>
          </cell>
          <cell r="Z384" t="str">
            <v>INTIMEX MART</v>
          </cell>
        </row>
        <row r="385">
          <cell r="L385">
            <v>5070848</v>
          </cell>
          <cell r="M385" t="str">
            <v>BRG MART N16 SAI DONG</v>
          </cell>
          <cell r="N385" t="str">
            <v>BRG MART N16 SAI DONG</v>
          </cell>
          <cell r="O385" t="str">
            <v xml:space="preserve"> </v>
          </cell>
          <cell r="P385" t="str">
            <v>LO DAT NO 16, LE GRAND JARDIN SAI DONG</v>
          </cell>
          <cell r="Q385" t="str">
            <v>KDT SAI DONG</v>
          </cell>
          <cell r="R385" t="str">
            <v xml:space="preserve"> </v>
          </cell>
          <cell r="S385" t="str">
            <v>LONG BIEN</v>
          </cell>
          <cell r="T385" t="str">
            <v>HA NOI</v>
          </cell>
          <cell r="V385" t="str">
            <v>HA NOI</v>
          </cell>
          <cell r="W385" t="str">
            <v>QUAN LONG BIEN</v>
          </cell>
          <cell r="X385" t="str">
            <v>MT</v>
          </cell>
          <cell r="Y385" t="str">
            <v>SieuThi-Nho/Minimarket</v>
          </cell>
          <cell r="Z385" t="str">
            <v>INTIMEX MART</v>
          </cell>
        </row>
        <row r="386">
          <cell r="L386">
            <v>5071010</v>
          </cell>
          <cell r="M386" t="str">
            <v>FUJIMART 174 LAC LONG QUAN</v>
          </cell>
          <cell r="N386" t="str">
            <v xml:space="preserve"> </v>
          </cell>
          <cell r="O386">
            <v>174</v>
          </cell>
          <cell r="P386" t="str">
            <v xml:space="preserve"> </v>
          </cell>
          <cell r="Q386" t="str">
            <v>LAC LONG QUAN</v>
          </cell>
          <cell r="R386" t="str">
            <v>PHUONG BUOI</v>
          </cell>
          <cell r="S386" t="str">
            <v>TAY HO</v>
          </cell>
          <cell r="T386" t="str">
            <v>HA NOI</v>
          </cell>
          <cell r="V386" t="str">
            <v>HA NOI</v>
          </cell>
          <cell r="W386" t="str">
            <v>QUAN TAY HO</v>
          </cell>
          <cell r="X386" t="str">
            <v>MT</v>
          </cell>
          <cell r="Y386" t="str">
            <v>SieuThi-Nho/Minimarket</v>
          </cell>
          <cell r="Z386" t="str">
            <v>INTIMEX MART</v>
          </cell>
        </row>
        <row r="387">
          <cell r="L387">
            <v>5071010</v>
          </cell>
          <cell r="M387" t="str">
            <v>FUJIMART 174 LAC LONG QUAN</v>
          </cell>
          <cell r="N387" t="str">
            <v xml:space="preserve"> </v>
          </cell>
          <cell r="O387">
            <v>174</v>
          </cell>
          <cell r="P387" t="str">
            <v xml:space="preserve"> </v>
          </cell>
          <cell r="Q387" t="str">
            <v>LAC LONG QUAN</v>
          </cell>
          <cell r="R387" t="str">
            <v>PHUONG BUOI</v>
          </cell>
          <cell r="S387" t="str">
            <v>TAY HO</v>
          </cell>
          <cell r="T387" t="str">
            <v>HA NOI</v>
          </cell>
          <cell r="V387" t="str">
            <v>HA NOI</v>
          </cell>
          <cell r="W387" t="str">
            <v>QUAN TAY HO</v>
          </cell>
          <cell r="X387" t="str">
            <v>MT</v>
          </cell>
          <cell r="Y387" t="str">
            <v>SieuThi-Nho/Minimarket</v>
          </cell>
          <cell r="Z387" t="str">
            <v>INTIMEX MART</v>
          </cell>
        </row>
        <row r="388">
          <cell r="L388">
            <v>5010220</v>
          </cell>
          <cell r="M388" t="str">
            <v>AEON MALL HA DONG</v>
          </cell>
          <cell r="N388" t="str">
            <v>AEON MALL HA DONG</v>
          </cell>
          <cell r="O388" t="str">
            <v xml:space="preserve"> </v>
          </cell>
          <cell r="P388" t="str">
            <v>TTTM AEONMALL HA DONG, TDP HOANG VAN THU</v>
          </cell>
          <cell r="Q388" t="str">
            <v xml:space="preserve"> </v>
          </cell>
          <cell r="R388" t="str">
            <v>DUONG NOI</v>
          </cell>
          <cell r="S388" t="str">
            <v>HA DONG</v>
          </cell>
          <cell r="T388" t="str">
            <v>HA NOI</v>
          </cell>
          <cell r="V388" t="str">
            <v>HA NOI</v>
          </cell>
          <cell r="W388" t="str">
            <v>QUAN HA DONG</v>
          </cell>
          <cell r="X388" t="str">
            <v>MT</v>
          </cell>
          <cell r="Y388" t="str">
            <v>SieuThi-Lon/Supermarket</v>
          </cell>
          <cell r="Z388" t="str">
            <v>AEON</v>
          </cell>
        </row>
        <row r="389">
          <cell r="L389">
            <v>5131101</v>
          </cell>
          <cell r="M389" t="str">
            <v>4262_WM+ HNI 18 DOC LA</v>
          </cell>
          <cell r="N389" t="str">
            <v>WM+ HNI 18 DOC LA</v>
          </cell>
          <cell r="O389">
            <v>18</v>
          </cell>
          <cell r="P389" t="str">
            <v xml:space="preserve"> </v>
          </cell>
          <cell r="Q389" t="str">
            <v>DOC LA</v>
          </cell>
          <cell r="R389" t="str">
            <v>XA YEN THUONG</v>
          </cell>
          <cell r="S389" t="str">
            <v>GIA LAM</v>
          </cell>
          <cell r="T389" t="str">
            <v>HA NOI</v>
          </cell>
          <cell r="V389" t="str">
            <v>HA NOI</v>
          </cell>
          <cell r="W389" t="str">
            <v>HUYEN GIA LAM</v>
          </cell>
          <cell r="X389" t="str">
            <v>CVS</v>
          </cell>
          <cell r="Y389" t="str">
            <v>Chained CVS</v>
          </cell>
          <cell r="Z389" t="str">
            <v>VIN+</v>
          </cell>
        </row>
        <row r="390">
          <cell r="L390">
            <v>5297867</v>
          </cell>
          <cell r="M390" t="str">
            <v>6894-WM+ HTH 06 NGUYEN DINH LIEN</v>
          </cell>
          <cell r="N390" t="str">
            <v>6894-WM+ HTH 06 NGUYEN DINH LIEN</v>
          </cell>
          <cell r="O390">
            <v>6</v>
          </cell>
          <cell r="P390" t="str">
            <v xml:space="preserve"> </v>
          </cell>
          <cell r="Q390" t="str">
            <v>NGUYEN DINH LIEN</v>
          </cell>
          <cell r="R390" t="str">
            <v>CAM XUYEN</v>
          </cell>
          <cell r="S390" t="str">
            <v>CAM XUYEN</v>
          </cell>
          <cell r="T390" t="str">
            <v>HA TINH</v>
          </cell>
          <cell r="V390" t="str">
            <v>NORTH</v>
          </cell>
          <cell r="W390" t="str">
            <v>HA TINH</v>
          </cell>
          <cell r="X390" t="str">
            <v>CVS</v>
          </cell>
          <cell r="Y390" t="str">
            <v>Chained CVS</v>
          </cell>
          <cell r="Z390" t="str">
            <v>VIN+</v>
          </cell>
        </row>
        <row r="391">
          <cell r="L391">
            <v>5137828</v>
          </cell>
          <cell r="M391" t="str">
            <v>5069_VM+ HTH 261B HAI THUONG LAN ONG</v>
          </cell>
          <cell r="N391" t="str">
            <v>VM+ HTH 261B HAI THUONG AN ONG</v>
          </cell>
          <cell r="O391" t="str">
            <v>261B</v>
          </cell>
          <cell r="P391" t="str">
            <v xml:space="preserve"> </v>
          </cell>
          <cell r="Q391" t="str">
            <v>HAI THUONG LAN ONG</v>
          </cell>
          <cell r="R391" t="str">
            <v>TAN GIANG</v>
          </cell>
          <cell r="S391" t="str">
            <v>HA TINH</v>
          </cell>
          <cell r="T391" t="str">
            <v>HA TINH</v>
          </cell>
          <cell r="V391" t="str">
            <v>NORTH</v>
          </cell>
          <cell r="W391" t="str">
            <v>HA TINH</v>
          </cell>
          <cell r="X391" t="str">
            <v>CVS</v>
          </cell>
          <cell r="Y391" t="str">
            <v>Chained CVS</v>
          </cell>
          <cell r="Z391" t="str">
            <v>VIN+</v>
          </cell>
        </row>
        <row r="392">
          <cell r="L392">
            <v>5139435</v>
          </cell>
          <cell r="M392" t="str">
            <v>5328-VM+ HTH CHO THACH HA</v>
          </cell>
          <cell r="N392" t="str">
            <v>VM+ HTH CHO THACH HA</v>
          </cell>
          <cell r="O392" t="str">
            <v xml:space="preserve"> </v>
          </cell>
          <cell r="P392" t="str">
            <v>KIOT A01,A02,A03, B01,B02 DU AN CHO THACH HA</v>
          </cell>
          <cell r="Q392" t="str">
            <v xml:space="preserve"> </v>
          </cell>
          <cell r="R392" t="str">
            <v>THACH HA</v>
          </cell>
          <cell r="S392" t="str">
            <v>THACH HA</v>
          </cell>
          <cell r="T392" t="str">
            <v>HA TINH</v>
          </cell>
          <cell r="V392" t="str">
            <v>NORTH</v>
          </cell>
          <cell r="W392" t="str">
            <v>HA TINH</v>
          </cell>
          <cell r="X392" t="str">
            <v>CVS</v>
          </cell>
          <cell r="Y392" t="str">
            <v>Chained CVS</v>
          </cell>
          <cell r="Z392" t="str">
            <v>VIN+</v>
          </cell>
        </row>
        <row r="393">
          <cell r="L393">
            <v>5010220</v>
          </cell>
          <cell r="M393" t="str">
            <v>AEON MALL HA DONG</v>
          </cell>
          <cell r="N393" t="str">
            <v>AEON MALL HA DONG</v>
          </cell>
          <cell r="O393" t="str">
            <v xml:space="preserve"> </v>
          </cell>
          <cell r="P393" t="str">
            <v>TTTM AEONMALL HA DONG, TDP HOANG VAN THU</v>
          </cell>
          <cell r="Q393" t="str">
            <v xml:space="preserve"> </v>
          </cell>
          <cell r="R393" t="str">
            <v>DUONG NOI</v>
          </cell>
          <cell r="S393" t="str">
            <v>HA DONG</v>
          </cell>
          <cell r="T393" t="str">
            <v>HA NOI</v>
          </cell>
          <cell r="V393" t="str">
            <v>HA NOI</v>
          </cell>
          <cell r="W393" t="str">
            <v>QUAN HA DONG</v>
          </cell>
          <cell r="X393" t="str">
            <v>MT</v>
          </cell>
          <cell r="Y393" t="str">
            <v>SieuThi-Lon/Supermarket</v>
          </cell>
          <cell r="Z393" t="str">
            <v>AEON</v>
          </cell>
        </row>
        <row r="394">
          <cell r="L394">
            <v>5291050</v>
          </cell>
          <cell r="M394" t="str">
            <v>6257_WM+ HTH 590 NGUYEN NGHIEM</v>
          </cell>
          <cell r="N394" t="str">
            <v>WM+ HTH 590 NGUYEN NGHIEM</v>
          </cell>
          <cell r="O394">
            <v>590</v>
          </cell>
          <cell r="P394" t="str">
            <v>KHOI 3</v>
          </cell>
          <cell r="Q394" t="str">
            <v>NGUYEN NGHIEM</v>
          </cell>
          <cell r="R394" t="str">
            <v>XUAN AN</v>
          </cell>
          <cell r="S394" t="str">
            <v>NGHI XUAN</v>
          </cell>
          <cell r="T394" t="str">
            <v>HA TINH</v>
          </cell>
          <cell r="V394" t="str">
            <v>NORTH</v>
          </cell>
          <cell r="W394" t="str">
            <v>HA TINH</v>
          </cell>
          <cell r="X394" t="str">
            <v>CVS</v>
          </cell>
          <cell r="Y394" t="str">
            <v>Chained CVS</v>
          </cell>
          <cell r="Z394" t="str">
            <v>VIN+</v>
          </cell>
        </row>
        <row r="395">
          <cell r="L395">
            <v>5070914</v>
          </cell>
          <cell r="M395" t="str">
            <v>BRG FOOD 9 - 11 THO QUAN</v>
          </cell>
          <cell r="N395" t="str">
            <v>BRG FOOD 9 - 11 THO QUAN</v>
          </cell>
          <cell r="O395">
            <v>45605</v>
          </cell>
          <cell r="P395" t="str">
            <v xml:space="preserve"> </v>
          </cell>
          <cell r="Q395" t="str">
            <v>THO QUAN</v>
          </cell>
          <cell r="R395" t="str">
            <v xml:space="preserve"> </v>
          </cell>
          <cell r="S395" t="str">
            <v>DONG DA</v>
          </cell>
          <cell r="T395" t="str">
            <v>HA NOI</v>
          </cell>
          <cell r="V395" t="str">
            <v>HA NOI</v>
          </cell>
          <cell r="W395" t="str">
            <v>QUAN DONG DA</v>
          </cell>
          <cell r="X395" t="str">
            <v>MT</v>
          </cell>
          <cell r="Y395" t="str">
            <v>SieuThi-Nho/Minimarket</v>
          </cell>
          <cell r="Z395" t="str">
            <v>INTIMEX MART</v>
          </cell>
        </row>
        <row r="396">
          <cell r="L396">
            <v>6860255</v>
          </cell>
          <cell r="M396" t="str">
            <v>LAN CHI MART - HA NOI</v>
          </cell>
          <cell r="N396" t="str">
            <v xml:space="preserve"> </v>
          </cell>
          <cell r="O396">
            <v>44</v>
          </cell>
          <cell r="P396" t="str">
            <v xml:space="preserve"> </v>
          </cell>
          <cell r="Q396" t="str">
            <v>HOANG DIEU</v>
          </cell>
          <cell r="R396" t="str">
            <v>QUANG TRUNG</v>
          </cell>
          <cell r="S396" t="str">
            <v>SON TAY</v>
          </cell>
          <cell r="T396" t="str">
            <v>HA NOI</v>
          </cell>
          <cell r="V396" t="str">
            <v>HA NOI</v>
          </cell>
          <cell r="W396" t="str">
            <v>THI XA SON TAY</v>
          </cell>
          <cell r="X396" t="str">
            <v>CVS</v>
          </cell>
          <cell r="Y396" t="str">
            <v>SieuThi-Nho/Minimarket</v>
          </cell>
          <cell r="Z396" t="str">
            <v>LAN CHI MART</v>
          </cell>
        </row>
        <row r="397">
          <cell r="L397">
            <v>5071010</v>
          </cell>
          <cell r="M397" t="str">
            <v>FUJIMART 174 LAC LONG QUAN</v>
          </cell>
          <cell r="N397" t="str">
            <v xml:space="preserve"> </v>
          </cell>
          <cell r="O397">
            <v>174</v>
          </cell>
          <cell r="P397" t="str">
            <v xml:space="preserve"> </v>
          </cell>
          <cell r="Q397" t="str">
            <v>LAC LONG QUAN</v>
          </cell>
          <cell r="R397" t="str">
            <v>PHUONG BUOI</v>
          </cell>
          <cell r="S397" t="str">
            <v>TAY HO</v>
          </cell>
          <cell r="T397" t="str">
            <v>HA NOI</v>
          </cell>
          <cell r="V397" t="str">
            <v>HA NOI</v>
          </cell>
          <cell r="W397" t="str">
            <v>QUAN TAY HO</v>
          </cell>
          <cell r="X397" t="str">
            <v>MT</v>
          </cell>
          <cell r="Y397" t="str">
            <v>SieuThi-Nho/Minimarket</v>
          </cell>
          <cell r="Z397" t="str">
            <v>INTIMEX MART</v>
          </cell>
        </row>
        <row r="398">
          <cell r="L398">
            <v>5292509</v>
          </cell>
          <cell r="M398" t="str">
            <v>6345-WM+ HTH 16 NGUYEN TRUNG THIEN</v>
          </cell>
          <cell r="N398" t="str">
            <v>WM+ HTH 16 NGUYEN TRUNG THIEN</v>
          </cell>
          <cell r="O398">
            <v>16</v>
          </cell>
          <cell r="P398" t="str">
            <v xml:space="preserve"> </v>
          </cell>
          <cell r="Q398" t="str">
            <v>NGUYEN TRUNG THIEN</v>
          </cell>
          <cell r="R398" t="str">
            <v>TAN GIANG</v>
          </cell>
          <cell r="S398" t="str">
            <v>HA TINH</v>
          </cell>
          <cell r="T398" t="str">
            <v>HA TINH</v>
          </cell>
          <cell r="V398" t="str">
            <v>NORTH</v>
          </cell>
          <cell r="W398" t="str">
            <v>HA TINH</v>
          </cell>
          <cell r="X398" t="str">
            <v>CVS</v>
          </cell>
          <cell r="Y398" t="str">
            <v>Chained CVS</v>
          </cell>
          <cell r="Z398" t="str">
            <v>VIN+</v>
          </cell>
        </row>
        <row r="399">
          <cell r="L399">
            <v>5137828</v>
          </cell>
          <cell r="M399" t="str">
            <v>5069_VM+ HTH 261B HAI THUONG LAN ONG</v>
          </cell>
          <cell r="N399" t="str">
            <v>VM+ HTH 261B HAI THUONG AN ONG</v>
          </cell>
          <cell r="O399" t="str">
            <v>261B</v>
          </cell>
          <cell r="P399" t="str">
            <v xml:space="preserve"> </v>
          </cell>
          <cell r="Q399" t="str">
            <v>HAI THUONG LAN ONG</v>
          </cell>
          <cell r="R399" t="str">
            <v>TAN GIANG</v>
          </cell>
          <cell r="S399" t="str">
            <v>HA TINH</v>
          </cell>
          <cell r="T399" t="str">
            <v>HA TINH</v>
          </cell>
          <cell r="V399" t="str">
            <v>NORTH</v>
          </cell>
          <cell r="W399" t="str">
            <v>HA TINH</v>
          </cell>
          <cell r="X399" t="str">
            <v>CVS</v>
          </cell>
          <cell r="Y399" t="str">
            <v>Chained CVS</v>
          </cell>
          <cell r="Z399" t="str">
            <v>VIN+</v>
          </cell>
        </row>
        <row r="400">
          <cell r="L400">
            <v>5273469</v>
          </cell>
          <cell r="M400" t="str">
            <v>5610-VM+ HTH 08 DUONG 3/2 HONG LINH</v>
          </cell>
          <cell r="N400" t="str">
            <v>5610-VM+ HTH 08 DUONG 3/2 HONG LINH</v>
          </cell>
          <cell r="O400">
            <v>8</v>
          </cell>
          <cell r="P400" t="str">
            <v xml:space="preserve"> </v>
          </cell>
          <cell r="Q400" t="str">
            <v>DUONG 3/2</v>
          </cell>
          <cell r="R400" t="str">
            <v>BAC HONG</v>
          </cell>
          <cell r="S400" t="str">
            <v>HONG LINH</v>
          </cell>
          <cell r="T400" t="str">
            <v>HA TINH</v>
          </cell>
          <cell r="V400" t="str">
            <v>NORTH</v>
          </cell>
          <cell r="W400" t="str">
            <v>HA TINH</v>
          </cell>
          <cell r="X400" t="str">
            <v>CVS</v>
          </cell>
          <cell r="Y400" t="str">
            <v>Chained CVS</v>
          </cell>
          <cell r="Z400" t="str">
            <v>VIN+</v>
          </cell>
        </row>
        <row r="401">
          <cell r="L401">
            <v>5137392</v>
          </cell>
          <cell r="M401" t="str">
            <v>4970_VM+ HTH 357 TRAN PHU</v>
          </cell>
          <cell r="N401" t="str">
            <v>VM+ HTH 357 TRAN PHU</v>
          </cell>
          <cell r="O401">
            <v>357</v>
          </cell>
          <cell r="P401" t="str">
            <v xml:space="preserve"> </v>
          </cell>
          <cell r="Q401" t="str">
            <v>TRAN PHU</v>
          </cell>
          <cell r="R401" t="str">
            <v>THACH LINH</v>
          </cell>
          <cell r="S401" t="str">
            <v>HA TINH</v>
          </cell>
          <cell r="T401" t="str">
            <v>HA TINH</v>
          </cell>
          <cell r="V401" t="str">
            <v>NORTH</v>
          </cell>
          <cell r="W401" t="str">
            <v>HA TINH</v>
          </cell>
          <cell r="X401" t="str">
            <v>CVS</v>
          </cell>
          <cell r="Y401" t="str">
            <v>Chained CVS</v>
          </cell>
          <cell r="Z401" t="str">
            <v>VIN+</v>
          </cell>
        </row>
        <row r="402">
          <cell r="L402">
            <v>5270943</v>
          </cell>
          <cell r="M402" t="str">
            <v>5264-VM+ HTH 36 PHAN DINH GIOT</v>
          </cell>
          <cell r="N402" t="str">
            <v>VM+ HTH 36 PHAN DINH GIOT</v>
          </cell>
          <cell r="O402">
            <v>36</v>
          </cell>
          <cell r="P402" t="str">
            <v xml:space="preserve"> </v>
          </cell>
          <cell r="Q402" t="str">
            <v>PHAN DINH GIOT</v>
          </cell>
          <cell r="R402" t="str">
            <v>NAM HA</v>
          </cell>
          <cell r="S402" t="str">
            <v>HA TINH</v>
          </cell>
          <cell r="T402" t="str">
            <v>HA TINH</v>
          </cell>
          <cell r="V402" t="str">
            <v>NORTH</v>
          </cell>
          <cell r="W402" t="str">
            <v>HA TINH</v>
          </cell>
          <cell r="X402" t="str">
            <v>CVS</v>
          </cell>
          <cell r="Y402" t="str">
            <v>Chained CVS</v>
          </cell>
          <cell r="Z402" t="str">
            <v>VIN+</v>
          </cell>
        </row>
        <row r="403">
          <cell r="L403">
            <v>5070848</v>
          </cell>
          <cell r="M403" t="str">
            <v>BRG MART N16 SAI DONG</v>
          </cell>
          <cell r="N403" t="str">
            <v>BRG MART N16 SAI DONG</v>
          </cell>
          <cell r="O403" t="str">
            <v xml:space="preserve"> </v>
          </cell>
          <cell r="P403" t="str">
            <v>LO DAT NO 16, LE GRAND JARDIN SAI DONG</v>
          </cell>
          <cell r="Q403" t="str">
            <v>KDT SAI DONG</v>
          </cell>
          <cell r="R403" t="str">
            <v xml:space="preserve"> </v>
          </cell>
          <cell r="S403" t="str">
            <v>LONG BIEN</v>
          </cell>
          <cell r="T403" t="str">
            <v>HA NOI</v>
          </cell>
          <cell r="V403" t="str">
            <v>HA NOI</v>
          </cell>
          <cell r="W403" t="str">
            <v>QUAN LONG BIEN</v>
          </cell>
          <cell r="X403" t="str">
            <v>MT</v>
          </cell>
          <cell r="Y403" t="str">
            <v>SieuThi-Nho/Minimarket</v>
          </cell>
          <cell r="Z403" t="str">
            <v>INTIMEX MART</v>
          </cell>
        </row>
        <row r="404">
          <cell r="L404">
            <v>5122165</v>
          </cell>
          <cell r="M404" t="str">
            <v>2226_WM+ HCM 022 TAN DA</v>
          </cell>
          <cell r="N404" t="str">
            <v>WM+ HCM 022 TAN DA</v>
          </cell>
          <cell r="O404">
            <v>22</v>
          </cell>
          <cell r="P404" t="str">
            <v>LO E, CC HUNG VUONG</v>
          </cell>
          <cell r="Q404" t="str">
            <v xml:space="preserve"> </v>
          </cell>
          <cell r="R404" t="str">
            <v>P11</v>
          </cell>
          <cell r="S404" t="str">
            <v>Q5</v>
          </cell>
          <cell r="T404" t="str">
            <v>TP HCM</v>
          </cell>
          <cell r="V404" t="str">
            <v>TP HCM</v>
          </cell>
          <cell r="W404" t="str">
            <v>QUAN 5</v>
          </cell>
          <cell r="X404" t="str">
            <v>CVS</v>
          </cell>
          <cell r="Y404" t="str">
            <v>Chained CVS</v>
          </cell>
          <cell r="Z404" t="str">
            <v>VIN+</v>
          </cell>
        </row>
        <row r="405">
          <cell r="L405">
            <v>5120503</v>
          </cell>
          <cell r="M405" t="str">
            <v>2045_WM+LIFE HCM BACH DANG</v>
          </cell>
          <cell r="N405" t="str">
            <v>2045_WM+ HCM BACH DANG</v>
          </cell>
          <cell r="O405">
            <v>60</v>
          </cell>
          <cell r="P405" t="str">
            <v xml:space="preserve"> </v>
          </cell>
          <cell r="Q405" t="str">
            <v>BACH DANG</v>
          </cell>
          <cell r="R405" t="str">
            <v>P2</v>
          </cell>
          <cell r="S405" t="str">
            <v>TAN BINH</v>
          </cell>
          <cell r="T405" t="str">
            <v>TP HCM</v>
          </cell>
          <cell r="V405" t="str">
            <v>TP HCM</v>
          </cell>
          <cell r="W405" t="str">
            <v>QUAN TAN BINH</v>
          </cell>
          <cell r="X405" t="str">
            <v>CVS</v>
          </cell>
          <cell r="Y405" t="str">
            <v>Chained CVS</v>
          </cell>
          <cell r="Z405" t="str">
            <v>WINLIFE</v>
          </cell>
        </row>
        <row r="406">
          <cell r="L406">
            <v>5133303</v>
          </cell>
          <cell r="M406" t="str">
            <v>4441_VM+ HCM CC VIVA RIVERSIDE</v>
          </cell>
          <cell r="N406" t="str">
            <v>VM+ HCM 1.26-1.27 CC VIVA RIVERSIDE</v>
          </cell>
          <cell r="O406" t="str">
            <v>SO 1472</v>
          </cell>
          <cell r="P406" t="str">
            <v>1.26-1.27,BLOCK B, CC VIVA RIVERSIDE</v>
          </cell>
          <cell r="Q406" t="str">
            <v>VO VAN KIET</v>
          </cell>
          <cell r="R406" t="str">
            <v>P3</v>
          </cell>
          <cell r="S406" t="str">
            <v>Q6</v>
          </cell>
          <cell r="T406" t="str">
            <v>TP HCM</v>
          </cell>
          <cell r="V406" t="str">
            <v>TP HCM</v>
          </cell>
          <cell r="W406" t="str">
            <v>QUAN 6</v>
          </cell>
          <cell r="X406" t="str">
            <v>CVS</v>
          </cell>
          <cell r="Y406" t="str">
            <v>Chained CVS</v>
          </cell>
          <cell r="Z406" t="str">
            <v>VIN+</v>
          </cell>
        </row>
        <row r="407">
          <cell r="L407">
            <v>3180826</v>
          </cell>
          <cell r="M407" t="str">
            <v>GS 25 - LO LU Q9</v>
          </cell>
          <cell r="N407" t="str">
            <v>GS 25 - LO LU Q9</v>
          </cell>
          <cell r="O407">
            <v>63</v>
          </cell>
          <cell r="P407" t="str">
            <v xml:space="preserve"> </v>
          </cell>
          <cell r="Q407" t="str">
            <v>LO LU</v>
          </cell>
          <cell r="R407" t="str">
            <v>TRUONG THANH</v>
          </cell>
          <cell r="S407" t="str">
            <v>Q9</v>
          </cell>
          <cell r="T407" t="str">
            <v>TP HCM</v>
          </cell>
          <cell r="V407" t="str">
            <v>TP HCM</v>
          </cell>
          <cell r="W407" t="str">
            <v>QUAN 9</v>
          </cell>
          <cell r="X407" t="str">
            <v>CVS</v>
          </cell>
          <cell r="Y407" t="str">
            <v>Chained CVS</v>
          </cell>
          <cell r="Z407" t="str">
            <v>GS 25</v>
          </cell>
        </row>
        <row r="408">
          <cell r="L408">
            <v>3180826</v>
          </cell>
          <cell r="M408" t="str">
            <v>GS 25 - LO LU Q9</v>
          </cell>
          <cell r="N408" t="str">
            <v>GS 25 - LO LU Q9</v>
          </cell>
          <cell r="O408">
            <v>63</v>
          </cell>
          <cell r="P408" t="str">
            <v xml:space="preserve"> </v>
          </cell>
          <cell r="Q408" t="str">
            <v>LO LU</v>
          </cell>
          <cell r="R408" t="str">
            <v>TRUONG THANH</v>
          </cell>
          <cell r="S408" t="str">
            <v>Q9</v>
          </cell>
          <cell r="T408" t="str">
            <v>TP HCM</v>
          </cell>
          <cell r="V408" t="str">
            <v>TP HCM</v>
          </cell>
          <cell r="W408" t="str">
            <v>QUAN 9</v>
          </cell>
          <cell r="X408" t="str">
            <v>CVS</v>
          </cell>
          <cell r="Y408" t="str">
            <v>Chained CVS</v>
          </cell>
          <cell r="Z408" t="str">
            <v>GS 25</v>
          </cell>
        </row>
        <row r="409">
          <cell r="L409">
            <v>5160286</v>
          </cell>
          <cell r="M409" t="str">
            <v>BHX_HCM-KHO DC VINH LOC 3</v>
          </cell>
          <cell r="N409" t="str">
            <v>1522 - BHX_HCM_BTA - Kho DC Vĩnh Lộc</v>
          </cell>
          <cell r="O409" t="str">
            <v>LO A 65/II</v>
          </cell>
          <cell r="P409" t="str">
            <v>KCN VINH LOC</v>
          </cell>
          <cell r="Q409" t="str">
            <v>DUONG SO 4</v>
          </cell>
          <cell r="R409" t="str">
            <v>BINH HUNG HOA</v>
          </cell>
          <cell r="S409" t="str">
            <v>BINH TAN</v>
          </cell>
          <cell r="T409" t="str">
            <v>TP HCM</v>
          </cell>
          <cell r="V409" t="str">
            <v>TP HCM</v>
          </cell>
          <cell r="W409" t="str">
            <v>QUAN BINH TAN</v>
          </cell>
          <cell r="X409" t="str">
            <v>MT</v>
          </cell>
          <cell r="Y409" t="str">
            <v>SieuThi-Lon/Supermarket</v>
          </cell>
          <cell r="Z409" t="str">
            <v>BACH HOA XANH</v>
          </cell>
        </row>
        <row r="410">
          <cell r="L410">
            <v>5334182</v>
          </cell>
          <cell r="M410" t="str">
            <v>3294_VM+ HCM C3/5 AP 3</v>
          </cell>
          <cell r="N410" t="str">
            <v>VM+ HCM C3/5 AP 3</v>
          </cell>
          <cell r="O410" t="str">
            <v>C3/5</v>
          </cell>
          <cell r="P410" t="str">
            <v xml:space="preserve"> </v>
          </cell>
          <cell r="Q410" t="str">
            <v>NU DAN CONG</v>
          </cell>
          <cell r="R410" t="str">
            <v>VINH LOC A</v>
          </cell>
          <cell r="S410" t="str">
            <v>BINH CHANH</v>
          </cell>
          <cell r="T410" t="str">
            <v>TP HCM</v>
          </cell>
          <cell r="V410" t="str">
            <v>TP HCM</v>
          </cell>
          <cell r="W410" t="str">
            <v>HUYEN BINH CHANH</v>
          </cell>
          <cell r="X410" t="str">
            <v>CVS</v>
          </cell>
          <cell r="Y410" t="str">
            <v>Chained CVS</v>
          </cell>
          <cell r="Z410" t="str">
            <v>VIN+</v>
          </cell>
        </row>
        <row r="411">
          <cell r="L411">
            <v>5271793</v>
          </cell>
          <cell r="M411" t="str">
            <v>5532_WM+LIFE HCM SO 50-52 DUONG 50A</v>
          </cell>
          <cell r="N411" t="str">
            <v>5532_VM+ HCM SO 50-52 DUONG 50A</v>
          </cell>
          <cell r="O411" t="str">
            <v>SO 50-52</v>
          </cell>
          <cell r="P411" t="str">
            <v xml:space="preserve"> </v>
          </cell>
          <cell r="Q411" t="str">
            <v>DUONG 50A</v>
          </cell>
          <cell r="R411" t="str">
            <v>TAN TAO</v>
          </cell>
          <cell r="S411" t="str">
            <v>BINH TAN</v>
          </cell>
          <cell r="T411" t="str">
            <v>TP HCM</v>
          </cell>
          <cell r="V411" t="str">
            <v>TP HCM</v>
          </cell>
          <cell r="W411" t="str">
            <v>QUAN BINH TAN</v>
          </cell>
          <cell r="X411" t="str">
            <v>CVS</v>
          </cell>
          <cell r="Y411" t="str">
            <v>Chained CVS</v>
          </cell>
          <cell r="Z411" t="str">
            <v>WINLIFE</v>
          </cell>
        </row>
        <row r="412">
          <cell r="L412">
            <v>5281219</v>
          </cell>
          <cell r="M412" t="str">
            <v>BHX_HCM_CCH - KHO DC TAN PHU TRUNG</v>
          </cell>
          <cell r="N412" t="str">
            <v>BHX_HCM_CCH - Kho DC Tân Phú Trung</v>
          </cell>
          <cell r="O412" t="str">
            <v>LO D2</v>
          </cell>
          <cell r="P412" t="str">
            <v>KCN TAN PHU TRUNG</v>
          </cell>
          <cell r="Q412" t="str">
            <v xml:space="preserve"> </v>
          </cell>
          <cell r="R412" t="str">
            <v>TAN PHU TRUNG</v>
          </cell>
          <cell r="S412" t="str">
            <v>CU CHI</v>
          </cell>
          <cell r="T412" t="str">
            <v>TP HCM</v>
          </cell>
          <cell r="V412" t="str">
            <v>TP HCM</v>
          </cell>
          <cell r="W412" t="str">
            <v>HUYEN CU CHI</v>
          </cell>
          <cell r="X412" t="str">
            <v>MT</v>
          </cell>
          <cell r="Y412" t="str">
            <v>SieuThi-Lon/Supermarket</v>
          </cell>
          <cell r="Z412" t="str">
            <v>BACH HOA XANH</v>
          </cell>
        </row>
        <row r="413">
          <cell r="L413">
            <v>5292824</v>
          </cell>
          <cell r="M413" t="str">
            <v>6473_WM+ RURAL HCM 80 NGUYEN THI TIEP</v>
          </cell>
          <cell r="N413" t="str">
            <v>WM+ HCM 80 NGUYEN THI TIEP</v>
          </cell>
          <cell r="O413">
            <v>80</v>
          </cell>
          <cell r="P413" t="str">
            <v xml:space="preserve"> </v>
          </cell>
          <cell r="Q413" t="str">
            <v>NGUYEN THI TIEP, AP TAY</v>
          </cell>
          <cell r="R413" t="str">
            <v>TAN AN HOI</v>
          </cell>
          <cell r="S413" t="str">
            <v>CU CHI</v>
          </cell>
          <cell r="T413" t="str">
            <v>TP HCM</v>
          </cell>
          <cell r="V413" t="str">
            <v>TP HCM</v>
          </cell>
          <cell r="W413" t="str">
            <v>HUYEN CU CHI</v>
          </cell>
          <cell r="X413" t="str">
            <v>CVS</v>
          </cell>
          <cell r="Y413" t="str">
            <v>Chained CVS</v>
          </cell>
          <cell r="Z413" t="str">
            <v>WIN+ RURAL</v>
          </cell>
        </row>
        <row r="414">
          <cell r="L414">
            <v>5333941</v>
          </cell>
          <cell r="M414" t="str">
            <v>3394_WM+LIFE HCM HCM 41 TMT2A QK7</v>
          </cell>
          <cell r="N414" t="str">
            <v>3394_VM+ HCM HCM 41 TMT2A QK7</v>
          </cell>
          <cell r="O414" t="str">
            <v>41-0.01 ,02</v>
          </cell>
          <cell r="P414" t="str">
            <v>03 LO A-LLVT QK7</v>
          </cell>
          <cell r="Q414" t="str">
            <v>TMT2A</v>
          </cell>
          <cell r="R414" t="str">
            <v>TRUNG MY TAY</v>
          </cell>
          <cell r="S414" t="str">
            <v>Q12</v>
          </cell>
          <cell r="T414" t="str">
            <v>TP HCM</v>
          </cell>
          <cell r="V414" t="str">
            <v>TP HCM</v>
          </cell>
          <cell r="W414" t="str">
            <v>QUAN 12</v>
          </cell>
          <cell r="X414" t="str">
            <v>CVS</v>
          </cell>
          <cell r="Y414" t="str">
            <v>Chained CVS</v>
          </cell>
          <cell r="Z414" t="str">
            <v>WINLIFE</v>
          </cell>
        </row>
        <row r="415">
          <cell r="L415">
            <v>5127153</v>
          </cell>
          <cell r="M415" t="str">
            <v>2892_WM+LIFE HCM CC 12 VIEW</v>
          </cell>
          <cell r="N415" t="str">
            <v>2892_WM+ HCM CC 12 VIEW</v>
          </cell>
          <cell r="O415">
            <v>2</v>
          </cell>
          <cell r="P415" t="str">
            <v>TANG TRET- BLOCK A, CC 12 VIEW</v>
          </cell>
          <cell r="Q415" t="str">
            <v xml:space="preserve"> </v>
          </cell>
          <cell r="R415" t="str">
            <v>TAN THOI NHAT</v>
          </cell>
          <cell r="S415" t="str">
            <v>Q12</v>
          </cell>
          <cell r="T415" t="str">
            <v>TP HCM</v>
          </cell>
          <cell r="V415" t="str">
            <v>TP HCM</v>
          </cell>
          <cell r="W415" t="str">
            <v>QUAN 12</v>
          </cell>
          <cell r="X415" t="str">
            <v>CVS</v>
          </cell>
          <cell r="Y415" t="str">
            <v>Chained CVS</v>
          </cell>
          <cell r="Z415" t="str">
            <v>WINLIFE</v>
          </cell>
        </row>
        <row r="416">
          <cell r="L416">
            <v>5338780</v>
          </cell>
          <cell r="M416" t="str">
            <v>4091_VM+LIFE HCM 217A LONG PHUOC</v>
          </cell>
          <cell r="N416" t="str">
            <v>VM+ HCM 217A LONG PHUOC</v>
          </cell>
          <cell r="O416" t="str">
            <v>SO 217A</v>
          </cell>
          <cell r="P416" t="str">
            <v>AP LONG THUAN</v>
          </cell>
          <cell r="Q416" t="str">
            <v>LONG PHUOC</v>
          </cell>
          <cell r="R416" t="str">
            <v>LONG PHUOC</v>
          </cell>
          <cell r="S416" t="str">
            <v>Q9</v>
          </cell>
          <cell r="T416" t="str">
            <v>TP HCM</v>
          </cell>
          <cell r="V416" t="str">
            <v>TP HCM</v>
          </cell>
          <cell r="W416" t="str">
            <v>QUAN 9</v>
          </cell>
          <cell r="X416" t="str">
            <v>CVS</v>
          </cell>
          <cell r="Y416" t="str">
            <v>Chained CVS</v>
          </cell>
          <cell r="Z416" t="str">
            <v>WINLIFE</v>
          </cell>
        </row>
        <row r="417">
          <cell r="L417">
            <v>5270251</v>
          </cell>
          <cell r="M417" t="str">
            <v>5007_WM+LIFE HCM 7-9 NGUYEN HIEN</v>
          </cell>
          <cell r="N417" t="str">
            <v>5007_VM+ HCM 7-9 NGUYEN HIEN</v>
          </cell>
          <cell r="O417">
            <v>44081</v>
          </cell>
          <cell r="P417" t="str">
            <v xml:space="preserve"> </v>
          </cell>
          <cell r="Q417" t="str">
            <v>NGUYEN HIEN</v>
          </cell>
          <cell r="R417" t="str">
            <v>P4</v>
          </cell>
          <cell r="S417" t="str">
            <v>Q3</v>
          </cell>
          <cell r="T417" t="str">
            <v>TP HCM</v>
          </cell>
          <cell r="V417" t="str">
            <v>TP HCM</v>
          </cell>
          <cell r="W417" t="str">
            <v>QUAN 3</v>
          </cell>
          <cell r="X417" t="str">
            <v>CVS</v>
          </cell>
          <cell r="Y417" t="str">
            <v>Chained CVS</v>
          </cell>
          <cell r="Z417" t="str">
            <v>WINLIFE</v>
          </cell>
        </row>
        <row r="418">
          <cell r="L418">
            <v>5133998</v>
          </cell>
          <cell r="M418" t="str">
            <v>4319_VM+ HCM 492-494 DUONG SO 7</v>
          </cell>
          <cell r="N418" t="str">
            <v>VM+ HCM 492-494 DUONG SO 7</v>
          </cell>
          <cell r="O418" t="str">
            <v>SO 492-494</v>
          </cell>
          <cell r="P418" t="str">
            <v xml:space="preserve"> </v>
          </cell>
          <cell r="Q418" t="str">
            <v>DUONG SO 7</v>
          </cell>
          <cell r="R418" t="str">
            <v>TAN TAO</v>
          </cell>
          <cell r="S418" t="str">
            <v>BINH TAN</v>
          </cell>
          <cell r="T418" t="str">
            <v>TP HCM</v>
          </cell>
          <cell r="V418" t="str">
            <v>TP HCM</v>
          </cell>
          <cell r="W418" t="str">
            <v>QUAN BINH TAN</v>
          </cell>
          <cell r="X418" t="str">
            <v>CVS</v>
          </cell>
          <cell r="Y418" t="str">
            <v>Chained CVS</v>
          </cell>
          <cell r="Z418" t="str">
            <v>VIN+</v>
          </cell>
        </row>
        <row r="419">
          <cell r="L419">
            <v>3200289</v>
          </cell>
          <cell r="M419" t="str">
            <v>SEVEN SYSTEM - 7AMBIENT- CU CHI- TAN PHU TRUNG CDC</v>
          </cell>
          <cell r="N419" t="str">
            <v>SEVEN SYSTEM VN JSC - 108</v>
          </cell>
          <cell r="O419" t="str">
            <v xml:space="preserve"> </v>
          </cell>
          <cell r="P419" t="str">
            <v xml:space="preserve"> </v>
          </cell>
          <cell r="Q419" t="str">
            <v>TAN PHU TRUNG LO D2</v>
          </cell>
          <cell r="R419" t="str">
            <v>KCN TAN PHU TRUNG</v>
          </cell>
          <cell r="S419" t="str">
            <v>CU CHI</v>
          </cell>
          <cell r="T419" t="str">
            <v>TP HCM</v>
          </cell>
          <cell r="V419" t="str">
            <v>TP HCM</v>
          </cell>
          <cell r="W419" t="str">
            <v>HUYEN CU CHI</v>
          </cell>
          <cell r="X419" t="str">
            <v>CVS</v>
          </cell>
          <cell r="Y419" t="str">
            <v>Chained CVS</v>
          </cell>
          <cell r="Z419" t="str">
            <v>SEVEN ELEVEN</v>
          </cell>
        </row>
        <row r="420">
          <cell r="L420">
            <v>5294071</v>
          </cell>
          <cell r="M420" t="str">
            <v>6596_WM+LIFE HCM 39 AP CHIEN LUOC</v>
          </cell>
          <cell r="N420" t="str">
            <v>6596_WM+ HCM 39 AP CHIEN LUOC</v>
          </cell>
          <cell r="O420">
            <v>39</v>
          </cell>
          <cell r="P420" t="str">
            <v xml:space="preserve"> </v>
          </cell>
          <cell r="Q420" t="str">
            <v>DUONG AP CHIEN LUOC, KP4</v>
          </cell>
          <cell r="R420" t="str">
            <v>BINH HUNG HOA A</v>
          </cell>
          <cell r="S420" t="str">
            <v>BINH TAN</v>
          </cell>
          <cell r="T420" t="str">
            <v>TP HCM</v>
          </cell>
          <cell r="V420" t="str">
            <v>TP HCM</v>
          </cell>
          <cell r="W420" t="str">
            <v>QUAN BINH TAN</v>
          </cell>
          <cell r="X420" t="str">
            <v>CVS</v>
          </cell>
          <cell r="Y420" t="str">
            <v>Chained CVS</v>
          </cell>
          <cell r="Z420" t="str">
            <v>WINLIFE</v>
          </cell>
        </row>
        <row r="421">
          <cell r="L421">
            <v>5127139</v>
          </cell>
          <cell r="M421" t="str">
            <v>2891_WM+LIFE HCM 3 DUONG SO 4</v>
          </cell>
          <cell r="N421" t="str">
            <v>2891_WM+ HCM 3 DUONG SO 4</v>
          </cell>
          <cell r="O421">
            <v>3</v>
          </cell>
          <cell r="P421" t="str">
            <v>KP 6</v>
          </cell>
          <cell r="Q421" t="str">
            <v>DUONG SO 4</v>
          </cell>
          <cell r="R421" t="str">
            <v>TRUONG THO</v>
          </cell>
          <cell r="S421" t="str">
            <v>THU DUC</v>
          </cell>
          <cell r="T421" t="str">
            <v>TP HCM</v>
          </cell>
          <cell r="V421" t="str">
            <v>TP HCM</v>
          </cell>
          <cell r="W421" t="str">
            <v>QUAN THU DUC</v>
          </cell>
          <cell r="X421" t="str">
            <v>CVS</v>
          </cell>
          <cell r="Y421" t="str">
            <v>Chained CVS</v>
          </cell>
          <cell r="Z421" t="str">
            <v>WINLIFE</v>
          </cell>
        </row>
        <row r="422">
          <cell r="L422">
            <v>5338306</v>
          </cell>
          <cell r="M422" t="str">
            <v>4013_VM+ HCM L12 KHU NHA O THOI AN</v>
          </cell>
          <cell r="N422" t="str">
            <v>VM+ HCM L12 KHU NHA O THOI AN</v>
          </cell>
          <cell r="O422" t="str">
            <v>SO L12</v>
          </cell>
          <cell r="P422" t="str">
            <v>KHU NHA O THOI AN. KP 1</v>
          </cell>
          <cell r="Q422" t="str">
            <v xml:space="preserve"> </v>
          </cell>
          <cell r="R422" t="str">
            <v>THOI AN</v>
          </cell>
          <cell r="S422" t="str">
            <v>Q12</v>
          </cell>
          <cell r="T422" t="str">
            <v>TP HCM</v>
          </cell>
          <cell r="V422" t="str">
            <v>TP HCM</v>
          </cell>
          <cell r="W422" t="str">
            <v>QUAN 12</v>
          </cell>
          <cell r="X422" t="str">
            <v>CVS</v>
          </cell>
          <cell r="Y422" t="str">
            <v>Chained CVS</v>
          </cell>
          <cell r="Z422" t="str">
            <v>VIN+</v>
          </cell>
        </row>
        <row r="423">
          <cell r="L423">
            <v>6811453</v>
          </cell>
          <cell r="M423" t="str">
            <v>ST: THISO RETAIL VIET NAM</v>
          </cell>
          <cell r="N423" t="str">
            <v xml:space="preserve"> </v>
          </cell>
          <cell r="O423">
            <v>168</v>
          </cell>
          <cell r="P423" t="str">
            <v xml:space="preserve"> </v>
          </cell>
          <cell r="Q423" t="str">
            <v>PHAN VAN TRI</v>
          </cell>
          <cell r="R423" t="str">
            <v>P5</v>
          </cell>
          <cell r="S423" t="str">
            <v>GO VAP</v>
          </cell>
          <cell r="T423" t="str">
            <v>TP HCM</v>
          </cell>
          <cell r="V423" t="str">
            <v>TP HCM</v>
          </cell>
          <cell r="W423" t="str">
            <v>QUAN GO VAP</v>
          </cell>
          <cell r="X423" t="str">
            <v>MT</v>
          </cell>
          <cell r="Y423" t="str">
            <v>SieuThi-Lon/Supermarket</v>
          </cell>
          <cell r="Z423" t="str">
            <v>THISO RETAIL</v>
          </cell>
        </row>
        <row r="424">
          <cell r="L424">
            <v>5279975</v>
          </cell>
          <cell r="M424" t="str">
            <v>5973_WM+LIFE HCM 74 NGUYEN CHI THANH</v>
          </cell>
          <cell r="N424" t="str">
            <v>5973_VM+ HCM 74 NGUYEN CHI THANH</v>
          </cell>
          <cell r="O424">
            <v>74</v>
          </cell>
          <cell r="P424" t="str">
            <v xml:space="preserve"> </v>
          </cell>
          <cell r="Q424" t="str">
            <v>NGUYEN CHI THANH</v>
          </cell>
          <cell r="R424" t="str">
            <v>P16</v>
          </cell>
          <cell r="S424" t="str">
            <v>Q11</v>
          </cell>
          <cell r="T424" t="str">
            <v>TP HCM</v>
          </cell>
          <cell r="V424" t="str">
            <v>TP HCM</v>
          </cell>
          <cell r="W424" t="str">
            <v>QUAN 11</v>
          </cell>
          <cell r="X424" t="str">
            <v>CVS</v>
          </cell>
          <cell r="Y424" t="str">
            <v>Chained CVS</v>
          </cell>
          <cell r="Z424" t="str">
            <v>WINLIFE</v>
          </cell>
        </row>
        <row r="425">
          <cell r="L425">
            <v>5150850</v>
          </cell>
          <cell r="M425" t="str">
            <v>SATRAFOODS 87A DO XUAN HOP</v>
          </cell>
          <cell r="N425" t="str">
            <v>87A-SATRAFOODS ĐỖ XUÂN HỢP</v>
          </cell>
          <cell r="O425" t="str">
            <v>87A</v>
          </cell>
          <cell r="P425" t="str">
            <v>KP 2</v>
          </cell>
          <cell r="Q425" t="str">
            <v>DO XUAN HOP</v>
          </cell>
          <cell r="R425" t="str">
            <v>PHUOC LONG B</v>
          </cell>
          <cell r="S425" t="str">
            <v>Q9</v>
          </cell>
          <cell r="T425" t="str">
            <v>TP HCM</v>
          </cell>
          <cell r="V425" t="str">
            <v>TP HCM</v>
          </cell>
          <cell r="W425" t="str">
            <v>QUAN 9</v>
          </cell>
          <cell r="X425" t="str">
            <v>MT</v>
          </cell>
          <cell r="Y425" t="str">
            <v>SieuThi-Nho/Minimarket</v>
          </cell>
          <cell r="Z425" t="str">
            <v>SATRAFOOD</v>
          </cell>
        </row>
        <row r="426">
          <cell r="L426">
            <v>5337428</v>
          </cell>
          <cell r="M426" t="str">
            <v>3934_WM+LIFE HCM 39A - 41 DUONG SO 3</v>
          </cell>
          <cell r="N426" t="str">
            <v>3934_VM+ HCM 39A - 41 DUONG SO 3</v>
          </cell>
          <cell r="O426" t="str">
            <v>39A - 41</v>
          </cell>
          <cell r="P426" t="str">
            <v>KP 6</v>
          </cell>
          <cell r="Q426" t="str">
            <v>SO 3</v>
          </cell>
          <cell r="R426" t="str">
            <v>TRUONG THO</v>
          </cell>
          <cell r="S426" t="str">
            <v>THU DUC</v>
          </cell>
          <cell r="T426" t="str">
            <v>TP HCM</v>
          </cell>
          <cell r="V426" t="str">
            <v>TP HCM</v>
          </cell>
          <cell r="W426" t="str">
            <v>QUAN THU DUC</v>
          </cell>
          <cell r="X426" t="str">
            <v>CVS</v>
          </cell>
          <cell r="Y426" t="str">
            <v>Chained CVS</v>
          </cell>
          <cell r="Z426" t="str">
            <v>WINLIFE</v>
          </cell>
        </row>
        <row r="427">
          <cell r="L427">
            <v>5163577</v>
          </cell>
          <cell r="M427" t="str">
            <v>BHX_HCM - KHO DC TRAN DAI NGHIA 1</v>
          </cell>
          <cell r="N427" t="str">
            <v>3240 - BHX_HCM_BCH - Kho DC Trần Đại Nghĩa</v>
          </cell>
          <cell r="O427" t="str">
            <v>G16/108A</v>
          </cell>
          <cell r="P427" t="str">
            <v>AP 7</v>
          </cell>
          <cell r="Q427" t="str">
            <v>TRAN DAI NGHIA</v>
          </cell>
          <cell r="R427" t="str">
            <v>LE MINH XUAN</v>
          </cell>
          <cell r="S427" t="str">
            <v>BINH CHANH</v>
          </cell>
          <cell r="T427" t="str">
            <v>TP HCM</v>
          </cell>
          <cell r="V427" t="str">
            <v>TP HCM</v>
          </cell>
          <cell r="W427" t="str">
            <v>HUYEN BINH CHANH</v>
          </cell>
          <cell r="X427" t="str">
            <v>MT</v>
          </cell>
          <cell r="Y427" t="str">
            <v>SieuThi-Lon/Supermarket</v>
          </cell>
          <cell r="Z427" t="str">
            <v>BACH HOA XANH</v>
          </cell>
        </row>
        <row r="428">
          <cell r="L428">
            <v>5331303</v>
          </cell>
          <cell r="M428" t="str">
            <v>3218_WM+LIFE HCM 89-91 PHAM PHU THU</v>
          </cell>
          <cell r="N428" t="str">
            <v>3218_VM+ HCM 89-91 PHAM PHU THU</v>
          </cell>
          <cell r="O428" t="str">
            <v>89-91</v>
          </cell>
          <cell r="P428" t="str">
            <v xml:space="preserve"> </v>
          </cell>
          <cell r="Q428" t="str">
            <v>PHAM PHU THU</v>
          </cell>
          <cell r="R428" t="str">
            <v>P11</v>
          </cell>
          <cell r="S428" t="str">
            <v>TAN BINH</v>
          </cell>
          <cell r="T428" t="str">
            <v>TP HCM</v>
          </cell>
          <cell r="V428" t="str">
            <v>TP HCM</v>
          </cell>
          <cell r="W428" t="str">
            <v>QUAN TAN BINH</v>
          </cell>
          <cell r="X428" t="str">
            <v>CVS</v>
          </cell>
          <cell r="Y428" t="str">
            <v>Chained CVS</v>
          </cell>
          <cell r="Z428" t="str">
            <v>WINLIFE</v>
          </cell>
        </row>
        <row r="429">
          <cell r="L429">
            <v>3010150</v>
          </cell>
          <cell r="M429" t="str">
            <v>KING FOOD KHO TRUNG TAM</v>
          </cell>
          <cell r="N429" t="str">
            <v>Kho A, Khu kho IIIB Trung Tâm Thương Mại Bình Điền, Phường 7, Quận 8, TP HCM</v>
          </cell>
          <cell r="O429">
            <v>324</v>
          </cell>
          <cell r="P429" t="str">
            <v>KHO LINKER LOGISTICS</v>
          </cell>
          <cell r="Q429" t="str">
            <v>DT743A</v>
          </cell>
          <cell r="R429" t="str">
            <v>BINH THANG</v>
          </cell>
          <cell r="S429" t="str">
            <v>DI AN</v>
          </cell>
          <cell r="T429" t="str">
            <v>BINH DUONG</v>
          </cell>
          <cell r="V429" t="str">
            <v>SOUTH EAST</v>
          </cell>
          <cell r="W429" t="str">
            <v>BINH DUONG</v>
          </cell>
          <cell r="X429" t="str">
            <v>CVS</v>
          </cell>
          <cell r="Y429" t="str">
            <v>Chained CVS</v>
          </cell>
          <cell r="Z429" t="str">
            <v>KINGFOOD MARKET</v>
          </cell>
        </row>
        <row r="430">
          <cell r="L430">
            <v>5337110</v>
          </cell>
          <cell r="M430" t="str">
            <v>3802_WM+LIFE HCM 36/27 KINH DUONG VUONG</v>
          </cell>
          <cell r="N430" t="str">
            <v>3802_VM+ HCM 36/27 KINH DUONG VUONG</v>
          </cell>
          <cell r="O430" t="str">
            <v>SO 36/27</v>
          </cell>
          <cell r="P430" t="str">
            <v xml:space="preserve"> </v>
          </cell>
          <cell r="Q430" t="str">
            <v>KINH DUONG VUONG</v>
          </cell>
          <cell r="R430" t="str">
            <v>P13</v>
          </cell>
          <cell r="S430" t="str">
            <v>Q6</v>
          </cell>
          <cell r="T430" t="str">
            <v>TP HCM</v>
          </cell>
          <cell r="V430" t="str">
            <v>TP HCM</v>
          </cell>
          <cell r="W430" t="str">
            <v>QUAN 6</v>
          </cell>
          <cell r="X430" t="str">
            <v>CVS</v>
          </cell>
          <cell r="Y430" t="str">
            <v>Chained CVS</v>
          </cell>
          <cell r="Z430" t="str">
            <v>WINLIFE</v>
          </cell>
        </row>
        <row r="431">
          <cell r="L431">
            <v>5200999</v>
          </cell>
          <cell r="M431" t="str">
            <v>SEVEN SYSTEM VN JSC – CN BD</v>
          </cell>
          <cell r="N431" t="str">
            <v>SEVEN SYSTEM VN JSC – CN BD</v>
          </cell>
          <cell r="O431" t="str">
            <v>B1.01.02, SO 10</v>
          </cell>
          <cell r="P431" t="str">
            <v>BLOCK B1, KCH-TMDV CAO TANG (OPAL BOULVEVARD)</v>
          </cell>
          <cell r="Q431" t="str">
            <v>KHA VAN CAN</v>
          </cell>
          <cell r="R431" t="str">
            <v>BINH AN</v>
          </cell>
          <cell r="S431" t="str">
            <v>DI AN</v>
          </cell>
          <cell r="T431" t="str">
            <v>BINH DUONG</v>
          </cell>
          <cell r="V431" t="str">
            <v>SOUTH EAST</v>
          </cell>
          <cell r="W431" t="str">
            <v>BINH DUONG</v>
          </cell>
          <cell r="X431" t="str">
            <v>CVS</v>
          </cell>
          <cell r="Y431" t="str">
            <v>Chained CVS</v>
          </cell>
          <cell r="Z431" t="str">
            <v>SEVEN ELEVEN</v>
          </cell>
        </row>
        <row r="432">
          <cell r="L432">
            <v>5334656</v>
          </cell>
          <cell r="M432" t="str">
            <v>3634_WM+LIFE HCM 53-55 BUI TU TOAN</v>
          </cell>
          <cell r="N432" t="str">
            <v>3634_VM+ HCM 53-55 BUI TU TOAN</v>
          </cell>
          <cell r="O432" t="str">
            <v>53-55</v>
          </cell>
          <cell r="P432" t="str">
            <v xml:space="preserve"> </v>
          </cell>
          <cell r="Q432" t="str">
            <v>BUI TU TOAN</v>
          </cell>
          <cell r="R432" t="str">
            <v>AN LAC</v>
          </cell>
          <cell r="S432" t="str">
            <v>BINH TAN</v>
          </cell>
          <cell r="T432" t="str">
            <v>TP HCM</v>
          </cell>
          <cell r="V432" t="str">
            <v>TP HCM</v>
          </cell>
          <cell r="W432" t="str">
            <v>QUAN BINH TAN</v>
          </cell>
          <cell r="X432" t="str">
            <v>CVS</v>
          </cell>
          <cell r="Y432" t="str">
            <v>Chained CVS</v>
          </cell>
          <cell r="Z432" t="str">
            <v>WINLIFE</v>
          </cell>
        </row>
        <row r="433">
          <cell r="L433">
            <v>5294275</v>
          </cell>
          <cell r="M433" t="str">
            <v>6618_WM+LIFE HCM 666/72 DUONG 3 THANG 2</v>
          </cell>
          <cell r="N433" t="str">
            <v>6618_VM+ HCM 666/72 DUONG 3 THANG 2</v>
          </cell>
          <cell r="O433" t="str">
            <v>666/72</v>
          </cell>
          <cell r="P433" t="str">
            <v xml:space="preserve"> </v>
          </cell>
          <cell r="Q433" t="str">
            <v>DUONG 3 THANG 2</v>
          </cell>
          <cell r="R433" t="str">
            <v>P14</v>
          </cell>
          <cell r="S433" t="str">
            <v>Q10</v>
          </cell>
          <cell r="T433" t="str">
            <v>TP HCM</v>
          </cell>
          <cell r="V433" t="str">
            <v>TP HCM</v>
          </cell>
          <cell r="W433" t="str">
            <v>QUAN 10</v>
          </cell>
          <cell r="X433" t="str">
            <v>CVS</v>
          </cell>
          <cell r="Y433" t="str">
            <v>Chained CVS</v>
          </cell>
          <cell r="Z433" t="str">
            <v>WINLIFE</v>
          </cell>
        </row>
        <row r="434">
          <cell r="L434">
            <v>5330999</v>
          </cell>
          <cell r="M434" t="str">
            <v>3193_VM+ HCM 24 LE BINH</v>
          </cell>
          <cell r="N434" t="str">
            <v>VM+ HCM 24 LE BINH</v>
          </cell>
          <cell r="O434">
            <v>24</v>
          </cell>
          <cell r="P434" t="str">
            <v xml:space="preserve"> </v>
          </cell>
          <cell r="Q434" t="str">
            <v>LE BINH</v>
          </cell>
          <cell r="R434" t="str">
            <v>P4</v>
          </cell>
          <cell r="S434" t="str">
            <v>TAN BINH</v>
          </cell>
          <cell r="T434" t="str">
            <v>TP HCM</v>
          </cell>
          <cell r="V434" t="str">
            <v>TP HCM</v>
          </cell>
          <cell r="W434" t="str">
            <v>QUAN TAN BINH</v>
          </cell>
          <cell r="X434" t="str">
            <v>CVS</v>
          </cell>
          <cell r="Y434" t="str">
            <v>Chained CVS</v>
          </cell>
          <cell r="Z434" t="str">
            <v>VIN+</v>
          </cell>
        </row>
        <row r="435">
          <cell r="L435">
            <v>6811453</v>
          </cell>
          <cell r="M435" t="str">
            <v>ST: THISO RETAIL VIET NAM</v>
          </cell>
          <cell r="N435" t="str">
            <v xml:space="preserve"> </v>
          </cell>
          <cell r="O435">
            <v>168</v>
          </cell>
          <cell r="P435" t="str">
            <v xml:space="preserve"> </v>
          </cell>
          <cell r="Q435" t="str">
            <v>PHAN VAN TRI</v>
          </cell>
          <cell r="R435" t="str">
            <v>P5</v>
          </cell>
          <cell r="S435" t="str">
            <v>GO VAP</v>
          </cell>
          <cell r="T435" t="str">
            <v>TP HCM</v>
          </cell>
          <cell r="V435" t="str">
            <v>TP HCM</v>
          </cell>
          <cell r="W435" t="str">
            <v>QUAN GO VAP</v>
          </cell>
          <cell r="X435" t="str">
            <v>MT</v>
          </cell>
          <cell r="Y435" t="str">
            <v>SieuThi-Lon/Supermarket</v>
          </cell>
          <cell r="Z435" t="str">
            <v>THISO RETAIL</v>
          </cell>
        </row>
        <row r="436">
          <cell r="L436">
            <v>5331718</v>
          </cell>
          <cell r="M436" t="str">
            <v>3213_VM+ HCM B5/119K AP 2, PHONG PHU</v>
          </cell>
          <cell r="N436" t="str">
            <v>VM+ HCM B5/119K AP 2, PHONG PHU</v>
          </cell>
          <cell r="O436" t="str">
            <v>B5/119K</v>
          </cell>
          <cell r="P436" t="str">
            <v>AP 2</v>
          </cell>
          <cell r="Q436" t="str">
            <v xml:space="preserve"> </v>
          </cell>
          <cell r="R436" t="str">
            <v>PHONG PHU</v>
          </cell>
          <cell r="S436" t="str">
            <v>BINH CHANH</v>
          </cell>
          <cell r="T436" t="str">
            <v>TP HCM</v>
          </cell>
          <cell r="V436" t="str">
            <v>TP HCM</v>
          </cell>
          <cell r="W436" t="str">
            <v>HUYEN BINH CHANH</v>
          </cell>
          <cell r="X436" t="str">
            <v>CVS</v>
          </cell>
          <cell r="Y436" t="str">
            <v>Chained CVS</v>
          </cell>
          <cell r="Z436" t="str">
            <v>VIN+</v>
          </cell>
        </row>
        <row r="437">
          <cell r="L437">
            <v>5200999</v>
          </cell>
          <cell r="M437" t="str">
            <v>SEVEN SYSTEM VN JSC – CN BD</v>
          </cell>
          <cell r="N437" t="str">
            <v>SEVEN SYSTEM VN JSC – CN BD</v>
          </cell>
          <cell r="O437" t="str">
            <v>B1.01.02, SO 10</v>
          </cell>
          <cell r="P437" t="str">
            <v>BLOCK B1, KCH-TMDV CAO TANG (OPAL BOULVEVARD)</v>
          </cell>
          <cell r="Q437" t="str">
            <v>KHA VAN CAN</v>
          </cell>
          <cell r="R437" t="str">
            <v>BINH AN</v>
          </cell>
          <cell r="S437" t="str">
            <v>DI AN</v>
          </cell>
          <cell r="T437" t="str">
            <v>BINH DUONG</v>
          </cell>
          <cell r="V437" t="str">
            <v>SOUTH EAST</v>
          </cell>
          <cell r="W437" t="str">
            <v>BINH DUONG</v>
          </cell>
          <cell r="X437" t="str">
            <v>CVS</v>
          </cell>
          <cell r="Y437" t="str">
            <v>Chained CVS</v>
          </cell>
          <cell r="Z437" t="str">
            <v>SEVEN ELEVEN</v>
          </cell>
        </row>
        <row r="438">
          <cell r="L438">
            <v>5160286</v>
          </cell>
          <cell r="M438" t="str">
            <v>BHX_HCM-KHO DC VINH LOC 3</v>
          </cell>
          <cell r="N438" t="str">
            <v>1522 - BHX_HCM_BTA - Kho DC Vĩnh Lộc</v>
          </cell>
          <cell r="O438" t="str">
            <v>LO A 65/II</v>
          </cell>
          <cell r="P438" t="str">
            <v>KCN VINH LOC</v>
          </cell>
          <cell r="Q438" t="str">
            <v>DUONG SO 4</v>
          </cell>
          <cell r="R438" t="str">
            <v>BINH HUNG HOA</v>
          </cell>
          <cell r="S438" t="str">
            <v>BINH TAN</v>
          </cell>
          <cell r="T438" t="str">
            <v>TP HCM</v>
          </cell>
          <cell r="V438" t="str">
            <v>TP HCM</v>
          </cell>
          <cell r="W438" t="str">
            <v>QUAN BINH TAN</v>
          </cell>
          <cell r="X438" t="str">
            <v>MT</v>
          </cell>
          <cell r="Y438" t="str">
            <v>SieuThi-Lon/Supermarket</v>
          </cell>
          <cell r="Z438" t="str">
            <v>BACH HOA XANH</v>
          </cell>
        </row>
        <row r="439">
          <cell r="L439">
            <v>5271506</v>
          </cell>
          <cell r="M439" t="str">
            <v>5240_VM+ HCM 163 NGUYEN THI KIEU</v>
          </cell>
          <cell r="N439" t="str">
            <v>VM+ HCM 163 NGUYEN THI KIEU</v>
          </cell>
          <cell r="O439">
            <v>163</v>
          </cell>
          <cell r="P439" t="str">
            <v>KP 2</v>
          </cell>
          <cell r="Q439" t="str">
            <v>NGUYEN THI KIEU</v>
          </cell>
          <cell r="R439" t="str">
            <v>THOI AN</v>
          </cell>
          <cell r="S439" t="str">
            <v>Q12</v>
          </cell>
          <cell r="T439" t="str">
            <v>TP HCM</v>
          </cell>
          <cell r="V439" t="str">
            <v>TP HCM</v>
          </cell>
          <cell r="W439" t="str">
            <v>QUAN 12</v>
          </cell>
          <cell r="X439" t="str">
            <v>CVS</v>
          </cell>
          <cell r="Y439" t="str">
            <v>Chained CVS</v>
          </cell>
          <cell r="Z439" t="str">
            <v>VIN+</v>
          </cell>
        </row>
        <row r="440">
          <cell r="L440">
            <v>5265899</v>
          </cell>
          <cell r="M440" t="str">
            <v>BHX_HCM_NBE - KHO DC NHA BE</v>
          </cell>
          <cell r="N440" t="str">
            <v>6655 - BHX_HCM_NBE - KHO DC NHA BE</v>
          </cell>
          <cell r="O440" t="str">
            <v>LO F5-1, F5-2</v>
          </cell>
          <cell r="P440" t="str">
            <v>KHU F</v>
          </cell>
          <cell r="Q440" t="str">
            <v>KCN HIEP PHUOC</v>
          </cell>
          <cell r="R440" t="str">
            <v>HIEP PHUOC</v>
          </cell>
          <cell r="S440" t="str">
            <v>NHA BE</v>
          </cell>
          <cell r="T440" t="str">
            <v>TP HCM</v>
          </cell>
          <cell r="V440" t="str">
            <v>TP HCM</v>
          </cell>
          <cell r="W440" t="str">
            <v>HUYEN NHA BE</v>
          </cell>
          <cell r="X440" t="str">
            <v>MT</v>
          </cell>
          <cell r="Y440" t="str">
            <v>SieuThi-Lon/Supermarket</v>
          </cell>
          <cell r="Z440" t="str">
            <v>BACH HOA XANH</v>
          </cell>
        </row>
        <row r="441">
          <cell r="L441">
            <v>5281219</v>
          </cell>
          <cell r="M441" t="str">
            <v>BHX_HCM_CCH - KHO DC TAN PHU TRUNG</v>
          </cell>
          <cell r="N441" t="str">
            <v>BHX_HCM_CCH - Kho DC Tân Phú Trung</v>
          </cell>
          <cell r="O441" t="str">
            <v>LO D2</v>
          </cell>
          <cell r="P441" t="str">
            <v>KCN TAN PHU TRUNG</v>
          </cell>
          <cell r="Q441" t="str">
            <v xml:space="preserve"> </v>
          </cell>
          <cell r="R441" t="str">
            <v>TAN PHU TRUNG</v>
          </cell>
          <cell r="S441" t="str">
            <v>CU CHI</v>
          </cell>
          <cell r="T441" t="str">
            <v>TP HCM</v>
          </cell>
          <cell r="V441" t="str">
            <v>TP HCM</v>
          </cell>
          <cell r="W441" t="str">
            <v>HUYEN CU CHI</v>
          </cell>
          <cell r="X441" t="str">
            <v>MT</v>
          </cell>
          <cell r="Y441" t="str">
            <v>SieuThi-Lon/Supermarket</v>
          </cell>
          <cell r="Z441" t="str">
            <v>BACH HOA XANH</v>
          </cell>
        </row>
        <row r="442">
          <cell r="L442">
            <v>5280355</v>
          </cell>
          <cell r="M442" t="str">
            <v>BHX_BRV_PMY_KHO DC PHU MY</v>
          </cell>
          <cell r="N442" t="str">
            <v>7161 - BHX_BRV_PMY_KHO DC PHU MY</v>
          </cell>
          <cell r="O442" t="str">
            <v xml:space="preserve"> </v>
          </cell>
          <cell r="P442" t="str">
            <v>AP 4</v>
          </cell>
          <cell r="Q442" t="str">
            <v xml:space="preserve"> </v>
          </cell>
          <cell r="R442" t="str">
            <v>TOC TIEN</v>
          </cell>
          <cell r="S442" t="str">
            <v>PHU MY</v>
          </cell>
          <cell r="T442" t="str">
            <v>BA RIA VUNG TAU</v>
          </cell>
          <cell r="V442" t="str">
            <v>SOUTH EAST</v>
          </cell>
          <cell r="W442" t="str">
            <v>BA RIA-VUNG TAU</v>
          </cell>
          <cell r="X442" t="str">
            <v>MT</v>
          </cell>
          <cell r="Y442" t="str">
            <v>SieuThi-Lon/Supermarket</v>
          </cell>
          <cell r="Z442" t="str">
            <v>BACH HOA XANH</v>
          </cell>
        </row>
        <row r="443">
          <cell r="L443">
            <v>3200289</v>
          </cell>
          <cell r="M443" t="str">
            <v>SEVEN SYSTEM - 7AMBIENT- CU CHI- TAN PHU TRUNG CDC</v>
          </cell>
          <cell r="N443" t="str">
            <v>SEVEN SYSTEM VN JSC - 108</v>
          </cell>
          <cell r="O443" t="str">
            <v xml:space="preserve"> </v>
          </cell>
          <cell r="P443" t="str">
            <v xml:space="preserve"> </v>
          </cell>
          <cell r="Q443" t="str">
            <v>TAN PHU TRUNG LO D2</v>
          </cell>
          <cell r="R443" t="str">
            <v>KCN TAN PHU TRUNG</v>
          </cell>
          <cell r="S443" t="str">
            <v>CU CHI</v>
          </cell>
          <cell r="T443" t="str">
            <v>TP HCM</v>
          </cell>
          <cell r="V443" t="str">
            <v>TP HCM</v>
          </cell>
          <cell r="W443" t="str">
            <v>HUYEN CU CHI</v>
          </cell>
          <cell r="X443" t="str">
            <v>CVS</v>
          </cell>
          <cell r="Y443" t="str">
            <v>Chained CVS</v>
          </cell>
          <cell r="Z443" t="str">
            <v>SEVEN ELEVEN</v>
          </cell>
        </row>
        <row r="444">
          <cell r="L444">
            <v>5163577</v>
          </cell>
          <cell r="M444" t="str">
            <v>BHX_HCM - KHO DC TRAN DAI NGHIA 1</v>
          </cell>
          <cell r="N444" t="str">
            <v>3240 - BHX_HCM_BCH - Kho DC Trần Đại Nghĩa</v>
          </cell>
          <cell r="O444" t="str">
            <v>G16/108A</v>
          </cell>
          <cell r="P444" t="str">
            <v>AP 7</v>
          </cell>
          <cell r="Q444" t="str">
            <v>TRAN DAI NGHIA</v>
          </cell>
          <cell r="R444" t="str">
            <v>LE MINH XUAN</v>
          </cell>
          <cell r="S444" t="str">
            <v>BINH CHANH</v>
          </cell>
          <cell r="T444" t="str">
            <v>TP HCM</v>
          </cell>
          <cell r="V444" t="str">
            <v>TP HCM</v>
          </cell>
          <cell r="W444" t="str">
            <v>HUYEN BINH CHANH</v>
          </cell>
          <cell r="X444" t="str">
            <v>MT</v>
          </cell>
          <cell r="Y444" t="str">
            <v>SieuThi-Lon/Supermarket</v>
          </cell>
          <cell r="Z444" t="str">
            <v>BACH HOA XANH</v>
          </cell>
        </row>
        <row r="445">
          <cell r="L445">
            <v>3052125</v>
          </cell>
          <cell r="M445" t="str">
            <v>FAMILY MART 09 NGUYEN VAN TAO</v>
          </cell>
          <cell r="N445" t="str">
            <v>FAMILY MART NGUYEN VAN TAO</v>
          </cell>
          <cell r="O445">
            <v>9</v>
          </cell>
          <cell r="P445" t="str">
            <v xml:space="preserve"> </v>
          </cell>
          <cell r="Q445" t="str">
            <v>NGUYEN VAN TAO</v>
          </cell>
          <cell r="R445" t="str">
            <v>LONG THOI</v>
          </cell>
          <cell r="S445" t="str">
            <v>NHA BE</v>
          </cell>
          <cell r="T445" t="str">
            <v>TP HCM</v>
          </cell>
          <cell r="V445" t="str">
            <v>TP HCM</v>
          </cell>
          <cell r="W445" t="str">
            <v>HUYEN NHA BE</v>
          </cell>
          <cell r="X445" t="str">
            <v>CVS</v>
          </cell>
          <cell r="Y445" t="str">
            <v>Chained CVS</v>
          </cell>
          <cell r="Z445" t="str">
            <v>FAMILYMART</v>
          </cell>
        </row>
        <row r="446">
          <cell r="L446">
            <v>3180826</v>
          </cell>
          <cell r="M446" t="str">
            <v>GS 25 - LO LU Q9</v>
          </cell>
          <cell r="N446" t="str">
            <v>GS 25 - LO LU Q9</v>
          </cell>
          <cell r="O446">
            <v>63</v>
          </cell>
          <cell r="P446" t="str">
            <v xml:space="preserve"> </v>
          </cell>
          <cell r="Q446" t="str">
            <v>LO LU</v>
          </cell>
          <cell r="R446" t="str">
            <v>TRUONG THANH</v>
          </cell>
          <cell r="S446" t="str">
            <v>Q9</v>
          </cell>
          <cell r="T446" t="str">
            <v>TP HCM</v>
          </cell>
          <cell r="V446" t="str">
            <v>TP HCM</v>
          </cell>
          <cell r="W446" t="str">
            <v>QUAN 9</v>
          </cell>
          <cell r="X446" t="str">
            <v>CVS</v>
          </cell>
          <cell r="Y446" t="str">
            <v>Chained CVS</v>
          </cell>
          <cell r="Z446" t="str">
            <v>GS 25</v>
          </cell>
        </row>
        <row r="447">
          <cell r="L447">
            <v>3200289</v>
          </cell>
          <cell r="M447" t="str">
            <v>SEVEN SYSTEM - 7AMBIENT- CU CHI- TAN PHU TRUNG CDC</v>
          </cell>
          <cell r="N447" t="str">
            <v>SEVEN SYSTEM VN JSC - 108</v>
          </cell>
          <cell r="O447" t="str">
            <v xml:space="preserve"> </v>
          </cell>
          <cell r="P447" t="str">
            <v xml:space="preserve"> </v>
          </cell>
          <cell r="Q447" t="str">
            <v>TAN PHU TRUNG LO D2</v>
          </cell>
          <cell r="R447" t="str">
            <v>KCN TAN PHU TRUNG</v>
          </cell>
          <cell r="S447" t="str">
            <v>CU CHI</v>
          </cell>
          <cell r="T447" t="str">
            <v>TP HCM</v>
          </cell>
          <cell r="V447" t="str">
            <v>TP HCM</v>
          </cell>
          <cell r="W447" t="str">
            <v>HUYEN CU CHI</v>
          </cell>
          <cell r="X447" t="str">
            <v>CVS</v>
          </cell>
          <cell r="Y447" t="str">
            <v>Chained CVS</v>
          </cell>
          <cell r="Z447" t="str">
            <v>SEVEN ELEVEN</v>
          </cell>
        </row>
        <row r="448">
          <cell r="L448">
            <v>6811453</v>
          </cell>
          <cell r="M448" t="str">
            <v>ST: THISO RETAIL VIET NAM</v>
          </cell>
          <cell r="N448" t="str">
            <v xml:space="preserve"> </v>
          </cell>
          <cell r="O448">
            <v>168</v>
          </cell>
          <cell r="P448" t="str">
            <v xml:space="preserve"> </v>
          </cell>
          <cell r="Q448" t="str">
            <v>PHAN VAN TRI</v>
          </cell>
          <cell r="R448" t="str">
            <v>P5</v>
          </cell>
          <cell r="S448" t="str">
            <v>GO VAP</v>
          </cell>
          <cell r="T448" t="str">
            <v>TP HCM</v>
          </cell>
          <cell r="V448" t="str">
            <v>TP HCM</v>
          </cell>
          <cell r="W448" t="str">
            <v>QUAN GO VAP</v>
          </cell>
          <cell r="X448" t="str">
            <v>MT</v>
          </cell>
          <cell r="Y448" t="str">
            <v>SieuThi-Lon/Supermarket</v>
          </cell>
          <cell r="Z448" t="str">
            <v>THISO RETAIL</v>
          </cell>
        </row>
        <row r="449">
          <cell r="L449">
            <v>5281219</v>
          </cell>
          <cell r="M449" t="str">
            <v>BHX_HCM_CCH - KHO DC TAN PHU TRUNG</v>
          </cell>
          <cell r="N449" t="str">
            <v>BHX_HCM_CCH - Kho DC Tân Phú Trung</v>
          </cell>
          <cell r="O449" t="str">
            <v>LO D2</v>
          </cell>
          <cell r="P449" t="str">
            <v>KCN TAN PHU TRUNG</v>
          </cell>
          <cell r="Q449" t="str">
            <v xml:space="preserve"> </v>
          </cell>
          <cell r="R449" t="str">
            <v>TAN PHU TRUNG</v>
          </cell>
          <cell r="S449" t="str">
            <v>CU CHI</v>
          </cell>
          <cell r="T449" t="str">
            <v>TP HCM</v>
          </cell>
          <cell r="V449" t="str">
            <v>TP HCM</v>
          </cell>
          <cell r="W449" t="str">
            <v>HUYEN CU CHI</v>
          </cell>
          <cell r="X449" t="str">
            <v>MT</v>
          </cell>
          <cell r="Y449" t="str">
            <v>SieuThi-Lon/Supermarket</v>
          </cell>
          <cell r="Z449" t="str">
            <v>BACH HOA XANH</v>
          </cell>
        </row>
        <row r="450">
          <cell r="L450">
            <v>5010019</v>
          </cell>
          <cell r="M450" t="str">
            <v>AEON CANARY</v>
          </cell>
          <cell r="N450" t="str">
            <v xml:space="preserve"> </v>
          </cell>
          <cell r="O450" t="str">
            <v xml:space="preserve"> </v>
          </cell>
          <cell r="P450" t="str">
            <v>KHU PHUC HOP CANARY</v>
          </cell>
          <cell r="Q450" t="str">
            <v>DAI LO BINH DUONG</v>
          </cell>
          <cell r="R450" t="str">
            <v>BINH HOA</v>
          </cell>
          <cell r="S450" t="str">
            <v>THUAN AN</v>
          </cell>
          <cell r="T450" t="str">
            <v>BINH DUONG</v>
          </cell>
          <cell r="V450" t="str">
            <v>SOUTH EAST</v>
          </cell>
          <cell r="W450" t="str">
            <v>BINH DUONG</v>
          </cell>
          <cell r="X450" t="str">
            <v>MT</v>
          </cell>
          <cell r="Y450" t="str">
            <v>SieuThi-Lon/Supermarket</v>
          </cell>
          <cell r="Z450" t="str">
            <v>AEON</v>
          </cell>
        </row>
        <row r="451">
          <cell r="L451">
            <v>3170227</v>
          </cell>
          <cell r="M451" t="str">
            <v>K-MARKET SCENIC VALLEY Q7</v>
          </cell>
          <cell r="N451" t="str">
            <v xml:space="preserve"> </v>
          </cell>
          <cell r="O451" t="str">
            <v>B0.01 KHOI NHA B</v>
          </cell>
          <cell r="P451" t="str">
            <v>KP SCENIC VALLEY</v>
          </cell>
          <cell r="Q451" t="str">
            <v>NOI KHU</v>
          </cell>
          <cell r="R451" t="str">
            <v>TAN PHU</v>
          </cell>
          <cell r="S451" t="str">
            <v>Q7</v>
          </cell>
          <cell r="T451" t="str">
            <v>TP HCM</v>
          </cell>
          <cell r="V451" t="str">
            <v>TP HCM</v>
          </cell>
          <cell r="W451" t="str">
            <v>QUAN 7</v>
          </cell>
          <cell r="X451" t="str">
            <v>CVS</v>
          </cell>
          <cell r="Y451" t="str">
            <v>Chained CVS</v>
          </cell>
          <cell r="Z451" t="str">
            <v>K-MARKET</v>
          </cell>
        </row>
        <row r="452">
          <cell r="L452">
            <v>3052125</v>
          </cell>
          <cell r="M452" t="str">
            <v>FAMILY MART 09 NGUYEN VAN TAO</v>
          </cell>
          <cell r="N452" t="str">
            <v>FAMILY MART NGUYEN VAN TAO</v>
          </cell>
          <cell r="O452">
            <v>9</v>
          </cell>
          <cell r="P452" t="str">
            <v xml:space="preserve"> </v>
          </cell>
          <cell r="Q452" t="str">
            <v>NGUYEN VAN TAO</v>
          </cell>
          <cell r="R452" t="str">
            <v>LONG THOI</v>
          </cell>
          <cell r="S452" t="str">
            <v>NHA BE</v>
          </cell>
          <cell r="T452" t="str">
            <v>TP HCM</v>
          </cell>
          <cell r="V452" t="str">
            <v>TP HCM</v>
          </cell>
          <cell r="W452" t="str">
            <v>HUYEN NHA BE</v>
          </cell>
          <cell r="X452" t="str">
            <v>CVS</v>
          </cell>
          <cell r="Y452" t="str">
            <v>Chained CVS</v>
          </cell>
          <cell r="Z452" t="str">
            <v>FAMILYMART</v>
          </cell>
        </row>
        <row r="453">
          <cell r="L453">
            <v>3010150</v>
          </cell>
          <cell r="M453" t="str">
            <v>KING FOOD KHO TRUNG TAM</v>
          </cell>
          <cell r="N453" t="str">
            <v>Kho A, Khu kho IIIB Trung Tâm Thương Mại Bình Điền, Phường 7, Quận 8, TP HCM</v>
          </cell>
          <cell r="O453">
            <v>324</v>
          </cell>
          <cell r="P453" t="str">
            <v>KHO LINKER LOGISTICS</v>
          </cell>
          <cell r="Q453" t="str">
            <v>DT743A</v>
          </cell>
          <cell r="R453" t="str">
            <v>BINH THANG</v>
          </cell>
          <cell r="S453" t="str">
            <v>DI AN</v>
          </cell>
          <cell r="T453" t="str">
            <v>BINH DUONG</v>
          </cell>
          <cell r="V453" t="str">
            <v>SOUTH EAST</v>
          </cell>
          <cell r="W453" t="str">
            <v>BINH DUONG</v>
          </cell>
          <cell r="X453" t="str">
            <v>CVS</v>
          </cell>
          <cell r="Y453" t="str">
            <v>Chained CVS</v>
          </cell>
          <cell r="Z453" t="str">
            <v>KINGFOOD MARKET</v>
          </cell>
        </row>
        <row r="454">
          <cell r="L454">
            <v>5160286</v>
          </cell>
          <cell r="M454" t="str">
            <v>BHX_HCM-KHO DC VINH LOC 3</v>
          </cell>
          <cell r="N454" t="str">
            <v>1522 - BHX_HCM_BTA - Kho DC Vĩnh Lộc</v>
          </cell>
          <cell r="O454" t="str">
            <v>LO A 65/II</v>
          </cell>
          <cell r="P454" t="str">
            <v>KCN VINH LOC</v>
          </cell>
          <cell r="Q454" t="str">
            <v>DUONG SO 4</v>
          </cell>
          <cell r="R454" t="str">
            <v>BINH HUNG HOA</v>
          </cell>
          <cell r="S454" t="str">
            <v>BINH TAN</v>
          </cell>
          <cell r="T454" t="str">
            <v>TP HCM</v>
          </cell>
          <cell r="V454" t="str">
            <v>TP HCM</v>
          </cell>
          <cell r="W454" t="str">
            <v>QUAN BINH TAN</v>
          </cell>
          <cell r="X454" t="str">
            <v>MT</v>
          </cell>
          <cell r="Y454" t="str">
            <v>SieuThi-Lon/Supermarket</v>
          </cell>
          <cell r="Z454" t="str">
            <v>BACH HOA XANH</v>
          </cell>
        </row>
        <row r="455">
          <cell r="L455">
            <v>5290712</v>
          </cell>
          <cell r="M455" t="str">
            <v>6220_WM+LIFE 6220 HCM 36 -38 NGOC HAN</v>
          </cell>
          <cell r="N455" t="str">
            <v>6220_WM+ 6220 HCM 36 -38 NGOC HAN</v>
          </cell>
          <cell r="O455" t="str">
            <v>36-38</v>
          </cell>
          <cell r="P455" t="str">
            <v xml:space="preserve"> </v>
          </cell>
          <cell r="Q455" t="str">
            <v>CONG CHUA NGOC HAN</v>
          </cell>
          <cell r="R455" t="str">
            <v>P13</v>
          </cell>
          <cell r="S455" t="str">
            <v>Q11</v>
          </cell>
          <cell r="T455" t="str">
            <v>TP HCM</v>
          </cell>
          <cell r="V455" t="str">
            <v>TP HCM</v>
          </cell>
          <cell r="W455" t="str">
            <v>QUAN 11</v>
          </cell>
          <cell r="X455" t="str">
            <v>CVS</v>
          </cell>
          <cell r="Y455" t="str">
            <v>Chained CVS</v>
          </cell>
          <cell r="Z455" t="str">
            <v>WINLIFE</v>
          </cell>
        </row>
        <row r="456">
          <cell r="L456">
            <v>5299685</v>
          </cell>
          <cell r="M456" t="str">
            <v>2AC8-WM+ HCM B1.01- B1.02, CC PHU GIA</v>
          </cell>
          <cell r="N456" t="str">
            <v>WM+ HCM B1.01- B1.02, CC PHU GIA</v>
          </cell>
          <cell r="O456" t="str">
            <v xml:space="preserve"> </v>
          </cell>
          <cell r="P456" t="str">
            <v>B1.01 - B1.02, TANG 1 (TANG TRET), BLOCK B, CC PHU GIA, KDC PHU GIA</v>
          </cell>
          <cell r="Q456" t="str">
            <v xml:space="preserve"> </v>
          </cell>
          <cell r="R456" t="str">
            <v>PHU XUAN</v>
          </cell>
          <cell r="S456" t="str">
            <v>NHA BE</v>
          </cell>
          <cell r="T456" t="str">
            <v>TP HCM</v>
          </cell>
          <cell r="V456" t="str">
            <v>TP HCM</v>
          </cell>
          <cell r="W456" t="str">
            <v>HUYEN NHA BE</v>
          </cell>
          <cell r="X456" t="str">
            <v>CVS</v>
          </cell>
          <cell r="Y456" t="str">
            <v>Chained CVS</v>
          </cell>
          <cell r="Z456" t="str">
            <v>VIN+</v>
          </cell>
        </row>
        <row r="457">
          <cell r="L457">
            <v>5294064</v>
          </cell>
          <cell r="M457" t="str">
            <v>6615_WM+ HCM B13/29B AP 2C VINH LOC</v>
          </cell>
          <cell r="N457" t="str">
            <v>WM+ HCM B13/29B Ấp 2C X. Vĩnh Lộc B</v>
          </cell>
          <cell r="O457" t="str">
            <v>B13/29B</v>
          </cell>
          <cell r="P457" t="str">
            <v xml:space="preserve"> </v>
          </cell>
          <cell r="Q457" t="str">
            <v>AP 2C</v>
          </cell>
          <cell r="R457" t="str">
            <v>VINH LOC B</v>
          </cell>
          <cell r="S457" t="str">
            <v>BINH CHANH</v>
          </cell>
          <cell r="T457" t="str">
            <v>TP HCM</v>
          </cell>
          <cell r="V457" t="str">
            <v>TP HCM</v>
          </cell>
          <cell r="W457" t="str">
            <v>HUYEN BINH CHANH</v>
          </cell>
          <cell r="X457" t="str">
            <v>CVS</v>
          </cell>
          <cell r="Y457" t="str">
            <v>Chained CVS</v>
          </cell>
          <cell r="Z457" t="str">
            <v>VIN+</v>
          </cell>
        </row>
        <row r="458">
          <cell r="L458">
            <v>5337895</v>
          </cell>
          <cell r="M458" t="str">
            <v>3964_VM+ HCM 1192 LE VAN LUONG</v>
          </cell>
          <cell r="N458" t="str">
            <v>VM+ HCM 1192 LE VAN LUONG</v>
          </cell>
          <cell r="O458">
            <v>1192</v>
          </cell>
          <cell r="P458" t="str">
            <v xml:space="preserve"> </v>
          </cell>
          <cell r="Q458" t="str">
            <v>LE VAN LUONG</v>
          </cell>
          <cell r="R458" t="str">
            <v>PHUOC KIEN</v>
          </cell>
          <cell r="S458" t="str">
            <v>NHA BE</v>
          </cell>
          <cell r="T458" t="str">
            <v>TP HCM</v>
          </cell>
          <cell r="V458" t="str">
            <v>TP HCM</v>
          </cell>
          <cell r="W458" t="str">
            <v>HUYEN NHA BE</v>
          </cell>
          <cell r="X458" t="str">
            <v>CVS</v>
          </cell>
          <cell r="Y458" t="str">
            <v>Chained CVS</v>
          </cell>
          <cell r="Z458" t="str">
            <v>VIN+</v>
          </cell>
        </row>
        <row r="459">
          <cell r="L459">
            <v>5338306</v>
          </cell>
          <cell r="M459" t="str">
            <v>4013_VM+ HCM L12 KHU NHA O THOI AN</v>
          </cell>
          <cell r="N459" t="str">
            <v>VM+ HCM L12 KHU NHA O THOI AN</v>
          </cell>
          <cell r="O459" t="str">
            <v>SO L12</v>
          </cell>
          <cell r="P459" t="str">
            <v>KHU NHA O THOI AN. KP 1</v>
          </cell>
          <cell r="Q459" t="str">
            <v xml:space="preserve"> </v>
          </cell>
          <cell r="R459" t="str">
            <v>THOI AN</v>
          </cell>
          <cell r="S459" t="str">
            <v>Q12</v>
          </cell>
          <cell r="T459" t="str">
            <v>TP HCM</v>
          </cell>
          <cell r="V459" t="str">
            <v>TP HCM</v>
          </cell>
          <cell r="W459" t="str">
            <v>QUAN 12</v>
          </cell>
          <cell r="X459" t="str">
            <v>CVS</v>
          </cell>
          <cell r="Y459" t="str">
            <v>Chained CVS</v>
          </cell>
          <cell r="Z459" t="str">
            <v>VIN+</v>
          </cell>
        </row>
        <row r="460">
          <cell r="L460">
            <v>5129331</v>
          </cell>
          <cell r="M460" t="str">
            <v>3007_WM+ RURAL HCM 314 TINH LO 8</v>
          </cell>
          <cell r="N460" t="str">
            <v>WM+ HCM 314 TINH LO 8</v>
          </cell>
          <cell r="O460">
            <v>314</v>
          </cell>
          <cell r="P460" t="str">
            <v>KP4</v>
          </cell>
          <cell r="Q460" t="str">
            <v>TINH LO 8</v>
          </cell>
          <cell r="R460" t="str">
            <v>CU CHI</v>
          </cell>
          <cell r="S460" t="str">
            <v>CU CHI</v>
          </cell>
          <cell r="T460" t="str">
            <v>TP HCM</v>
          </cell>
          <cell r="V460" t="str">
            <v>TP HCM</v>
          </cell>
          <cell r="W460" t="str">
            <v>HUYEN CU CHI</v>
          </cell>
          <cell r="X460" t="str">
            <v>CVS</v>
          </cell>
          <cell r="Y460" t="str">
            <v>Chained CVS</v>
          </cell>
          <cell r="Z460" t="str">
            <v>WIN+ RURAL</v>
          </cell>
        </row>
        <row r="461">
          <cell r="L461">
            <v>6811453</v>
          </cell>
          <cell r="M461" t="str">
            <v>ST: THISO RETAIL VIET NAM</v>
          </cell>
          <cell r="N461" t="str">
            <v xml:space="preserve"> </v>
          </cell>
          <cell r="O461">
            <v>168</v>
          </cell>
          <cell r="P461" t="str">
            <v xml:space="preserve"> </v>
          </cell>
          <cell r="Q461" t="str">
            <v>PHAN VAN TRI</v>
          </cell>
          <cell r="R461" t="str">
            <v>P5</v>
          </cell>
          <cell r="S461" t="str">
            <v>GO VAP</v>
          </cell>
          <cell r="T461" t="str">
            <v>TP HCM</v>
          </cell>
          <cell r="V461" t="str">
            <v>TP HCM</v>
          </cell>
          <cell r="W461" t="str">
            <v>QUAN GO VAP</v>
          </cell>
          <cell r="X461" t="str">
            <v>MT</v>
          </cell>
          <cell r="Y461" t="str">
            <v>SieuThi-Lon/Supermarket</v>
          </cell>
          <cell r="Z461" t="str">
            <v>THISO RETAIL</v>
          </cell>
        </row>
        <row r="462">
          <cell r="L462">
            <v>5281219</v>
          </cell>
          <cell r="M462" t="str">
            <v>BHX_HCM_CCH - KHO DC TAN PHU TRUNG</v>
          </cell>
          <cell r="N462" t="str">
            <v>BHX_HCM_CCH - Kho DC Tân Phú Trung</v>
          </cell>
          <cell r="O462" t="str">
            <v>LO D2</v>
          </cell>
          <cell r="P462" t="str">
            <v>KCN TAN PHU TRUNG</v>
          </cell>
          <cell r="Q462" t="str">
            <v xml:space="preserve"> </v>
          </cell>
          <cell r="R462" t="str">
            <v>TAN PHU TRUNG</v>
          </cell>
          <cell r="S462" t="str">
            <v>CU CHI</v>
          </cell>
          <cell r="T462" t="str">
            <v>TP HCM</v>
          </cell>
          <cell r="V462" t="str">
            <v>TP HCM</v>
          </cell>
          <cell r="W462" t="str">
            <v>HUYEN CU CHI</v>
          </cell>
          <cell r="X462" t="str">
            <v>MT</v>
          </cell>
          <cell r="Y462" t="str">
            <v>SieuThi-Lon/Supermarket</v>
          </cell>
          <cell r="Z462" t="str">
            <v>BACH HOA XANH</v>
          </cell>
        </row>
        <row r="463">
          <cell r="L463">
            <v>5010019</v>
          </cell>
          <cell r="M463" t="str">
            <v>AEON CANARY</v>
          </cell>
          <cell r="N463" t="str">
            <v xml:space="preserve"> </v>
          </cell>
          <cell r="O463" t="str">
            <v xml:space="preserve"> </v>
          </cell>
          <cell r="P463" t="str">
            <v>KHU PHUC HOP CANARY</v>
          </cell>
          <cell r="Q463" t="str">
            <v>DAI LO BINH DUONG</v>
          </cell>
          <cell r="R463" t="str">
            <v>BINH HOA</v>
          </cell>
          <cell r="S463" t="str">
            <v>THUAN AN</v>
          </cell>
          <cell r="T463" t="str">
            <v>BINH DUONG</v>
          </cell>
          <cell r="V463" t="str">
            <v>SOUTH EAST</v>
          </cell>
          <cell r="W463" t="str">
            <v>BINH DUONG</v>
          </cell>
          <cell r="X463" t="str">
            <v>MT</v>
          </cell>
          <cell r="Y463" t="str">
            <v>SieuThi-Lon/Supermarket</v>
          </cell>
          <cell r="Z463" t="str">
            <v>AEON</v>
          </cell>
        </row>
        <row r="464">
          <cell r="L464">
            <v>5333000</v>
          </cell>
          <cell r="M464" t="str">
            <v>3282_VM+ HCM 130E-G GO DUA</v>
          </cell>
          <cell r="N464" t="str">
            <v>VM+ HCM 130E-G GO DUA</v>
          </cell>
          <cell r="O464" t="str">
            <v>130 E và 130 G</v>
          </cell>
          <cell r="P464" t="str">
            <v>KP 3</v>
          </cell>
          <cell r="Q464" t="str">
            <v>DUONG GO DUA</v>
          </cell>
          <cell r="R464" t="str">
            <v>TAM BINH</v>
          </cell>
          <cell r="S464" t="str">
            <v>THU DUC</v>
          </cell>
          <cell r="T464" t="str">
            <v>TP HCM</v>
          </cell>
          <cell r="V464" t="str">
            <v>TP HCM</v>
          </cell>
          <cell r="W464" t="str">
            <v>QUAN THU DUC</v>
          </cell>
          <cell r="X464" t="str">
            <v>CVS</v>
          </cell>
          <cell r="Y464" t="str">
            <v>Chained CVS</v>
          </cell>
          <cell r="Z464" t="str">
            <v>VIN+</v>
          </cell>
        </row>
        <row r="465">
          <cell r="L465">
            <v>5300088</v>
          </cell>
          <cell r="M465" t="str">
            <v>2AK7-WM+LIFE HCM 66A DUONG SO 5</v>
          </cell>
          <cell r="N465" t="str">
            <v>2AK7-WM+ HCM 66A DUONG SO 5</v>
          </cell>
          <cell r="O465" t="str">
            <v>66A</v>
          </cell>
          <cell r="P465" t="str">
            <v xml:space="preserve"> </v>
          </cell>
          <cell r="Q465" t="str">
            <v>DUONG SO 5</v>
          </cell>
          <cell r="R465" t="str">
            <v>LINH XUAN</v>
          </cell>
          <cell r="S465" t="str">
            <v>THU DUC</v>
          </cell>
          <cell r="T465" t="str">
            <v>TP HCM</v>
          </cell>
          <cell r="V465" t="str">
            <v>TP HCM</v>
          </cell>
          <cell r="W465" t="str">
            <v>QUAN THU DUC</v>
          </cell>
          <cell r="X465" t="str">
            <v>CVS</v>
          </cell>
          <cell r="Y465" t="str">
            <v>Chained CVS</v>
          </cell>
          <cell r="Z465" t="str">
            <v>WINLIFE</v>
          </cell>
        </row>
        <row r="466">
          <cell r="L466">
            <v>5298323</v>
          </cell>
          <cell r="M466" t="str">
            <v>6993-WM+ HCM 77 TAN THOI HIEP 14</v>
          </cell>
          <cell r="N466" t="str">
            <v>6993-WM+ HCM 77 TAN THOI HIEP 14</v>
          </cell>
          <cell r="O466">
            <v>77</v>
          </cell>
          <cell r="P466" t="str">
            <v xml:space="preserve"> </v>
          </cell>
          <cell r="Q466" t="str">
            <v>TAN HIEP THOI 14</v>
          </cell>
          <cell r="R466" t="str">
            <v>TAN THOI HIEP</v>
          </cell>
          <cell r="S466" t="str">
            <v>Q12</v>
          </cell>
          <cell r="T466" t="str">
            <v>TP HCM</v>
          </cell>
          <cell r="V466" t="str">
            <v>TP HCM</v>
          </cell>
          <cell r="W466" t="str">
            <v>QUAN 12</v>
          </cell>
          <cell r="X466" t="str">
            <v>CVS</v>
          </cell>
          <cell r="Y466" t="str">
            <v>Chained CVS</v>
          </cell>
          <cell r="Z466" t="str">
            <v>VIN+</v>
          </cell>
        </row>
        <row r="467">
          <cell r="L467">
            <v>5338780</v>
          </cell>
          <cell r="M467" t="str">
            <v>4091_VM+LIFE HCM 217A LONG PHUOC</v>
          </cell>
          <cell r="N467" t="str">
            <v>VM+ HCM 217A LONG PHUOC</v>
          </cell>
          <cell r="O467" t="str">
            <v>SO 217A</v>
          </cell>
          <cell r="P467" t="str">
            <v>AP LONG THUAN</v>
          </cell>
          <cell r="Q467" t="str">
            <v>LONG PHUOC</v>
          </cell>
          <cell r="R467" t="str">
            <v>LONG PHUOC</v>
          </cell>
          <cell r="S467" t="str">
            <v>Q9</v>
          </cell>
          <cell r="T467" t="str">
            <v>TP HCM</v>
          </cell>
          <cell r="V467" t="str">
            <v>TP HCM</v>
          </cell>
          <cell r="W467" t="str">
            <v>QUAN 9</v>
          </cell>
          <cell r="X467" t="str">
            <v>CVS</v>
          </cell>
          <cell r="Y467" t="str">
            <v>Chained CVS</v>
          </cell>
          <cell r="Z467" t="str">
            <v>WINLIFE</v>
          </cell>
        </row>
        <row r="468">
          <cell r="L468">
            <v>5279148</v>
          </cell>
          <cell r="M468" t="str">
            <v>6103_VM+ HCM 1/84 CU XA LU GIA</v>
          </cell>
          <cell r="N468" t="str">
            <v>VM+ HCM 1/84 Cư Xá Lữ Gia</v>
          </cell>
          <cell r="O468">
            <v>30682</v>
          </cell>
          <cell r="P468" t="str">
            <v>CU XA LU GIA</v>
          </cell>
          <cell r="Q468" t="str">
            <v>2 BIS DUONG 52</v>
          </cell>
          <cell r="R468" t="str">
            <v>P15</v>
          </cell>
          <cell r="S468" t="str">
            <v>Q11</v>
          </cell>
          <cell r="T468" t="str">
            <v>TP HCM</v>
          </cell>
          <cell r="V468" t="str">
            <v>TP HCM</v>
          </cell>
          <cell r="W468" t="str">
            <v>QUAN 11</v>
          </cell>
          <cell r="X468" t="str">
            <v>CVS</v>
          </cell>
          <cell r="Y468" t="str">
            <v>Chained CVS</v>
          </cell>
          <cell r="Z468" t="str">
            <v>VIN+</v>
          </cell>
        </row>
        <row r="469">
          <cell r="L469">
            <v>3200289</v>
          </cell>
          <cell r="M469" t="str">
            <v>SEVEN SYSTEM - 7AMBIENT- CU CHI- TAN PHU TRUNG CDC</v>
          </cell>
          <cell r="N469" t="str">
            <v>SEVEN SYSTEM VN JSC - 108</v>
          </cell>
          <cell r="O469" t="str">
            <v xml:space="preserve"> </v>
          </cell>
          <cell r="P469" t="str">
            <v xml:space="preserve"> </v>
          </cell>
          <cell r="Q469" t="str">
            <v>TAN PHU TRUNG LO D2</v>
          </cell>
          <cell r="R469" t="str">
            <v>KCN TAN PHU TRUNG</v>
          </cell>
          <cell r="S469" t="str">
            <v>CU CHI</v>
          </cell>
          <cell r="T469" t="str">
            <v>TP HCM</v>
          </cell>
          <cell r="V469" t="str">
            <v>TP HCM</v>
          </cell>
          <cell r="W469" t="str">
            <v>HUYEN CU CHI</v>
          </cell>
          <cell r="X469" t="str">
            <v>CVS</v>
          </cell>
          <cell r="Y469" t="str">
            <v>Chained CVS</v>
          </cell>
          <cell r="Z469" t="str">
            <v>SEVEN ELEVEN</v>
          </cell>
        </row>
        <row r="470">
          <cell r="L470">
            <v>5151859</v>
          </cell>
          <cell r="M470" t="str">
            <v>SATRAFOODS NGUYEN VAN KHOI</v>
          </cell>
          <cell r="N470" t="str">
            <v>SATRAFOODS NGUYEN VAN KHOI</v>
          </cell>
          <cell r="O470" t="str">
            <v>461 - 463</v>
          </cell>
          <cell r="P470" t="str">
            <v xml:space="preserve"> </v>
          </cell>
          <cell r="Q470" t="str">
            <v>NGUYEN VAN KHOI</v>
          </cell>
          <cell r="R470" t="str">
            <v>P8</v>
          </cell>
          <cell r="S470" t="str">
            <v>GO VAP</v>
          </cell>
          <cell r="T470" t="str">
            <v>TP HCM</v>
          </cell>
          <cell r="V470" t="str">
            <v>TP HCM</v>
          </cell>
          <cell r="W470" t="str">
            <v>QUAN GO VAP</v>
          </cell>
          <cell r="X470" t="str">
            <v>MT</v>
          </cell>
          <cell r="Y470" t="str">
            <v>SieuThi-Nho/Minimarket</v>
          </cell>
          <cell r="Z470" t="str">
            <v>SATRAFOOD</v>
          </cell>
        </row>
        <row r="471">
          <cell r="L471">
            <v>5133998</v>
          </cell>
          <cell r="M471" t="str">
            <v>4319_VM+ HCM 492-494 DUONG SO 7</v>
          </cell>
          <cell r="N471" t="str">
            <v>VM+ HCM 492-494 DUONG SO 7</v>
          </cell>
          <cell r="O471" t="str">
            <v>SO 492-494</v>
          </cell>
          <cell r="P471" t="str">
            <v xml:space="preserve"> </v>
          </cell>
          <cell r="Q471" t="str">
            <v>DUONG SO 7</v>
          </cell>
          <cell r="R471" t="str">
            <v>TAN TAO</v>
          </cell>
          <cell r="S471" t="str">
            <v>BINH TAN</v>
          </cell>
          <cell r="T471" t="str">
            <v>TP HCM</v>
          </cell>
          <cell r="V471" t="str">
            <v>TP HCM</v>
          </cell>
          <cell r="W471" t="str">
            <v>QUAN BINH TAN</v>
          </cell>
          <cell r="X471" t="str">
            <v>CVS</v>
          </cell>
          <cell r="Y471" t="str">
            <v>Chained CVS</v>
          </cell>
          <cell r="Z471" t="str">
            <v>VIN+</v>
          </cell>
        </row>
        <row r="472">
          <cell r="L472">
            <v>3052125</v>
          </cell>
          <cell r="M472" t="str">
            <v>FAMILY MART 09 NGUYEN VAN TAO</v>
          </cell>
          <cell r="N472" t="str">
            <v>FAMILY MART NGUYEN VAN TAO</v>
          </cell>
          <cell r="O472">
            <v>9</v>
          </cell>
          <cell r="P472" t="str">
            <v xml:space="preserve"> </v>
          </cell>
          <cell r="Q472" t="str">
            <v>NGUYEN VAN TAO</v>
          </cell>
          <cell r="R472" t="str">
            <v>LONG THOI</v>
          </cell>
          <cell r="S472" t="str">
            <v>NHA BE</v>
          </cell>
          <cell r="T472" t="str">
            <v>TP HCM</v>
          </cell>
          <cell r="V472" t="str">
            <v>TP HCM</v>
          </cell>
          <cell r="W472" t="str">
            <v>HUYEN NHA BE</v>
          </cell>
          <cell r="X472" t="str">
            <v>CVS</v>
          </cell>
          <cell r="Y472" t="str">
            <v>Chained CVS</v>
          </cell>
          <cell r="Z472" t="str">
            <v>FAMILYMART</v>
          </cell>
        </row>
        <row r="473">
          <cell r="L473">
            <v>5126417</v>
          </cell>
          <cell r="M473" t="str">
            <v>2721_WM+LIFE HCM 79 DAO DUY TU</v>
          </cell>
          <cell r="N473" t="str">
            <v>2721_WM+ HCM 79 DAO DUY TU</v>
          </cell>
          <cell r="O473">
            <v>79</v>
          </cell>
          <cell r="P473" t="str">
            <v xml:space="preserve"> </v>
          </cell>
          <cell r="Q473" t="str">
            <v>DAO DUY TU</v>
          </cell>
          <cell r="R473" t="str">
            <v>P5</v>
          </cell>
          <cell r="S473" t="str">
            <v>Q10</v>
          </cell>
          <cell r="T473" t="str">
            <v>TP HCM</v>
          </cell>
          <cell r="V473" t="str">
            <v>TP HCM</v>
          </cell>
          <cell r="W473" t="str">
            <v>QUAN 10</v>
          </cell>
          <cell r="X473" t="str">
            <v>CVS</v>
          </cell>
          <cell r="Y473" t="str">
            <v>Chained CVS</v>
          </cell>
          <cell r="Z473" t="str">
            <v>WINLIFE</v>
          </cell>
        </row>
        <row r="474">
          <cell r="L474">
            <v>6812300</v>
          </cell>
          <cell r="M474" t="str">
            <v>ST: THISO SALA THU THIEM</v>
          </cell>
          <cell r="N474" t="str">
            <v>Siêu thị Emart Sala Thủ Thiêm</v>
          </cell>
          <cell r="O474" t="str">
            <v>SO 10</v>
          </cell>
          <cell r="P474" t="str">
            <v>B1-01 TTTM THISO MALL</v>
          </cell>
          <cell r="Q474" t="str">
            <v>MAI CHI THO</v>
          </cell>
          <cell r="R474" t="str">
            <v>THU THIEM</v>
          </cell>
          <cell r="S474" t="str">
            <v>THU DUC</v>
          </cell>
          <cell r="T474" t="str">
            <v>TP HCM</v>
          </cell>
          <cell r="V474" t="str">
            <v>TP HCM</v>
          </cell>
          <cell r="W474" t="str">
            <v>QUAN THU DUC</v>
          </cell>
          <cell r="X474" t="str">
            <v>MT</v>
          </cell>
          <cell r="Y474" t="str">
            <v>SieuThi-Lon/Supermarket</v>
          </cell>
          <cell r="Z474" t="str">
            <v>THISO RETAIL</v>
          </cell>
        </row>
        <row r="475">
          <cell r="L475">
            <v>5331040</v>
          </cell>
          <cell r="M475" t="str">
            <v>3185_WM+LIFE HCM CC LINH TAY</v>
          </cell>
          <cell r="N475" t="str">
            <v>3185_VM+ HCM CC LINH TAY</v>
          </cell>
          <cell r="O475" t="str">
            <v xml:space="preserve"> </v>
          </cell>
          <cell r="P475" t="str">
            <v>TM01.7, CC KHTM 18 TANG LO H</v>
          </cell>
          <cell r="Q475" t="str">
            <v xml:space="preserve"> </v>
          </cell>
          <cell r="R475" t="str">
            <v>LINH TAY</v>
          </cell>
          <cell r="S475" t="str">
            <v>THU DUC</v>
          </cell>
          <cell r="T475" t="str">
            <v>TP HCM</v>
          </cell>
          <cell r="V475" t="str">
            <v>TP HCM</v>
          </cell>
          <cell r="W475" t="str">
            <v>QUAN THU DUC</v>
          </cell>
          <cell r="X475" t="str">
            <v>CVS</v>
          </cell>
          <cell r="Y475" t="str">
            <v>Chained CVS</v>
          </cell>
          <cell r="Z475" t="str">
            <v>WINLIFE</v>
          </cell>
        </row>
        <row r="476">
          <cell r="L476">
            <v>5150234</v>
          </cell>
          <cell r="M476" t="str">
            <v>SATRAFOODS CAY DA XA</v>
          </cell>
          <cell r="N476" t="str">
            <v>320A-SATRAFOODS CÂY DA SÀ</v>
          </cell>
          <cell r="O476" t="str">
            <v>320A</v>
          </cell>
          <cell r="P476" t="str">
            <v xml:space="preserve"> </v>
          </cell>
          <cell r="Q476" t="str">
            <v>TINH LO 10</v>
          </cell>
          <cell r="R476" t="str">
            <v>BINH TRI DONG</v>
          </cell>
          <cell r="S476" t="str">
            <v>BINH TAN</v>
          </cell>
          <cell r="T476" t="str">
            <v>TP HCM</v>
          </cell>
          <cell r="V476" t="str">
            <v>TP HCM</v>
          </cell>
          <cell r="W476" t="str">
            <v>QUAN BINH TAN</v>
          </cell>
          <cell r="X476" t="str">
            <v>MT</v>
          </cell>
          <cell r="Y476" t="str">
            <v>SieuThi-Nho/Minimarket</v>
          </cell>
          <cell r="Z476" t="str">
            <v>SATRAFOOD</v>
          </cell>
        </row>
        <row r="477">
          <cell r="L477">
            <v>5127326</v>
          </cell>
          <cell r="M477" t="str">
            <v>2894_WM+ HCM 131 DANG VAN NGU</v>
          </cell>
          <cell r="N477" t="str">
            <v>WM+ HCM 131 DANG VAN NGU</v>
          </cell>
          <cell r="O477">
            <v>131</v>
          </cell>
          <cell r="P477" t="str">
            <v xml:space="preserve"> </v>
          </cell>
          <cell r="Q477" t="str">
            <v>DANG VAN NGU</v>
          </cell>
          <cell r="R477" t="str">
            <v>P14</v>
          </cell>
          <cell r="S477" t="str">
            <v>PHU NHUAN</v>
          </cell>
          <cell r="T477" t="str">
            <v>TP HCM</v>
          </cell>
          <cell r="V477" t="str">
            <v>TP HCM</v>
          </cell>
          <cell r="W477" t="str">
            <v>QUAN PHU NHUAN</v>
          </cell>
          <cell r="X477" t="str">
            <v>CVS</v>
          </cell>
          <cell r="Y477" t="str">
            <v>Chained CVS</v>
          </cell>
          <cell r="Z477" t="str">
            <v>VIN+</v>
          </cell>
        </row>
        <row r="478">
          <cell r="L478">
            <v>5163577</v>
          </cell>
          <cell r="M478" t="str">
            <v>BHX_HCM - KHO DC TRAN DAI NGHIA 1</v>
          </cell>
          <cell r="N478" t="str">
            <v>3240 - BHX_HCM_BCH - Kho DC Trần Đại Nghĩa</v>
          </cell>
          <cell r="O478" t="str">
            <v>G16/108A</v>
          </cell>
          <cell r="P478" t="str">
            <v>AP 7</v>
          </cell>
          <cell r="Q478" t="str">
            <v>TRAN DAI NGHIA</v>
          </cell>
          <cell r="R478" t="str">
            <v>LE MINH XUAN</v>
          </cell>
          <cell r="S478" t="str">
            <v>BINH CHANH</v>
          </cell>
          <cell r="T478" t="str">
            <v>TP HCM</v>
          </cell>
          <cell r="V478" t="str">
            <v>TP HCM</v>
          </cell>
          <cell r="W478" t="str">
            <v>HUYEN BINH CHANH</v>
          </cell>
          <cell r="X478" t="str">
            <v>MT</v>
          </cell>
          <cell r="Y478" t="str">
            <v>SieuThi-Lon/Supermarket</v>
          </cell>
          <cell r="Z478" t="str">
            <v>BACH HOA XANH</v>
          </cell>
        </row>
        <row r="479">
          <cell r="L479">
            <v>5279982</v>
          </cell>
          <cell r="M479" t="str">
            <v>6020_VM+ HCM 342 NGUYEN VAN QUA</v>
          </cell>
          <cell r="N479" t="str">
            <v>VM+ HCM 342 Nguyễn Văn Quá</v>
          </cell>
          <cell r="O479">
            <v>342</v>
          </cell>
          <cell r="P479" t="str">
            <v xml:space="preserve"> </v>
          </cell>
          <cell r="Q479" t="str">
            <v>NGUYEN VAN QUA</v>
          </cell>
          <cell r="R479" t="str">
            <v>DONG HUNG THUAN</v>
          </cell>
          <cell r="S479" t="str">
            <v>Q12</v>
          </cell>
          <cell r="T479" t="str">
            <v>TP HCM</v>
          </cell>
          <cell r="V479" t="str">
            <v>TP HCM</v>
          </cell>
          <cell r="W479" t="str">
            <v>QUAN 12</v>
          </cell>
          <cell r="X479" t="str">
            <v>CVS</v>
          </cell>
          <cell r="Y479" t="str">
            <v>Chained CVS</v>
          </cell>
          <cell r="Z479" t="str">
            <v>VIN+</v>
          </cell>
        </row>
        <row r="480">
          <cell r="L480">
            <v>5120451</v>
          </cell>
          <cell r="M480" t="str">
            <v>WM+ HCM 319 LY THUONG KIET</v>
          </cell>
          <cell r="N480" t="str">
            <v>WM+ HCM 319 LY THUONG KIET</v>
          </cell>
          <cell r="O480">
            <v>319</v>
          </cell>
          <cell r="P480" t="str">
            <v>CC PHU THUAN VIET</v>
          </cell>
          <cell r="Q480" t="str">
            <v>LY THUONG KIET</v>
          </cell>
          <cell r="R480" t="str">
            <v>P15</v>
          </cell>
          <cell r="S480" t="str">
            <v>Q11</v>
          </cell>
          <cell r="T480" t="str">
            <v>TP HCM</v>
          </cell>
          <cell r="V480" t="str">
            <v>TP HCM</v>
          </cell>
          <cell r="W480" t="str">
            <v>QUAN 11</v>
          </cell>
          <cell r="X480" t="str">
            <v>CVS</v>
          </cell>
          <cell r="Y480" t="str">
            <v>Chained CVS</v>
          </cell>
          <cell r="Z480" t="str">
            <v>VIN+</v>
          </cell>
        </row>
        <row r="481">
          <cell r="L481">
            <v>5334258</v>
          </cell>
          <cell r="M481" t="str">
            <v>3386_WM+LIFE HCM 909 NGUYEN DUY TRINH</v>
          </cell>
          <cell r="N481" t="str">
            <v>3386_VM+ HCM 909 NGUYEN DUY TRINH</v>
          </cell>
          <cell r="O481">
            <v>909</v>
          </cell>
          <cell r="P481" t="str">
            <v xml:space="preserve"> </v>
          </cell>
          <cell r="Q481" t="str">
            <v>NGUYEN DUY TRINH</v>
          </cell>
          <cell r="R481" t="str">
            <v>PHU HUU</v>
          </cell>
          <cell r="S481" t="str">
            <v>Q9</v>
          </cell>
          <cell r="T481" t="str">
            <v>TP HCM</v>
          </cell>
          <cell r="V481" t="str">
            <v>TP HCM</v>
          </cell>
          <cell r="W481" t="str">
            <v>QUAN 9</v>
          </cell>
          <cell r="X481" t="str">
            <v>CVS</v>
          </cell>
          <cell r="Y481" t="str">
            <v>Chained CVS</v>
          </cell>
          <cell r="Z481" t="str">
            <v>WINLIFE</v>
          </cell>
        </row>
        <row r="482">
          <cell r="L482">
            <v>5137662</v>
          </cell>
          <cell r="M482" t="str">
            <v>5043_WM+LIFE HCM 81 DUONG SO 2</v>
          </cell>
          <cell r="N482" t="str">
            <v>5043_VM+ HCM 81 DUONG SO 2</v>
          </cell>
          <cell r="O482">
            <v>81</v>
          </cell>
          <cell r="P482" t="str">
            <v xml:space="preserve"> </v>
          </cell>
          <cell r="Q482" t="str">
            <v>DUONG SO 2</v>
          </cell>
          <cell r="R482" t="str">
            <v>HIEP BINH PHUOC</v>
          </cell>
          <cell r="S482" t="str">
            <v>THU DUC</v>
          </cell>
          <cell r="T482" t="str">
            <v>TP HCM</v>
          </cell>
          <cell r="V482" t="str">
            <v>TP HCM</v>
          </cell>
          <cell r="W482" t="str">
            <v>QUAN THU DUC</v>
          </cell>
          <cell r="X482" t="str">
            <v>CVS</v>
          </cell>
          <cell r="Y482" t="str">
            <v>Chained CVS</v>
          </cell>
          <cell r="Z482" t="str">
            <v>WINLIFE</v>
          </cell>
        </row>
        <row r="483">
          <cell r="L483">
            <v>3180826</v>
          </cell>
          <cell r="M483" t="str">
            <v>GS 25 - LO LU Q9</v>
          </cell>
          <cell r="N483" t="str">
            <v>GS 25 - LO LU Q9</v>
          </cell>
          <cell r="O483">
            <v>63</v>
          </cell>
          <cell r="P483" t="str">
            <v xml:space="preserve"> </v>
          </cell>
          <cell r="Q483" t="str">
            <v>LO LU</v>
          </cell>
          <cell r="R483" t="str">
            <v>TRUONG THANH</v>
          </cell>
          <cell r="S483" t="str">
            <v>Q9</v>
          </cell>
          <cell r="T483" t="str">
            <v>TP HCM</v>
          </cell>
          <cell r="V483" t="str">
            <v>TP HCM</v>
          </cell>
          <cell r="W483" t="str">
            <v>QUAN 9</v>
          </cell>
          <cell r="X483" t="str">
            <v>CVS</v>
          </cell>
          <cell r="Y483" t="str">
            <v>Chained CVS</v>
          </cell>
          <cell r="Z483" t="str">
            <v>GS 25</v>
          </cell>
        </row>
        <row r="484">
          <cell r="L484">
            <v>5163577</v>
          </cell>
          <cell r="M484" t="str">
            <v>BHX_HCM - KHO DC TRAN DAI NGHIA 1</v>
          </cell>
          <cell r="N484" t="str">
            <v>3240 - BHX_HCM_BCH - Kho DC Trần Đại Nghĩa</v>
          </cell>
          <cell r="O484" t="str">
            <v>G16/108A</v>
          </cell>
          <cell r="P484" t="str">
            <v>AP 7</v>
          </cell>
          <cell r="Q484" t="str">
            <v>TRAN DAI NGHIA</v>
          </cell>
          <cell r="R484" t="str">
            <v>LE MINH XUAN</v>
          </cell>
          <cell r="S484" t="str">
            <v>BINH CHANH</v>
          </cell>
          <cell r="T484" t="str">
            <v>TP HCM</v>
          </cell>
          <cell r="V484" t="str">
            <v>TP HCM</v>
          </cell>
          <cell r="W484" t="str">
            <v>HUYEN BINH CHANH</v>
          </cell>
          <cell r="X484" t="str">
            <v>MT</v>
          </cell>
          <cell r="Y484" t="str">
            <v>SieuThi-Lon/Supermarket</v>
          </cell>
          <cell r="Z484" t="str">
            <v>BACH HOA XANH</v>
          </cell>
        </row>
        <row r="485">
          <cell r="L485">
            <v>5010019</v>
          </cell>
          <cell r="M485" t="str">
            <v>AEON CANARY</v>
          </cell>
          <cell r="N485" t="str">
            <v xml:space="preserve"> </v>
          </cell>
          <cell r="O485" t="str">
            <v xml:space="preserve"> </v>
          </cell>
          <cell r="P485" t="str">
            <v>KHU PHUC HOP CANARY</v>
          </cell>
          <cell r="Q485" t="str">
            <v>DAI LO BINH DUONG</v>
          </cell>
          <cell r="R485" t="str">
            <v>BINH HOA</v>
          </cell>
          <cell r="S485" t="str">
            <v>THUAN AN</v>
          </cell>
          <cell r="T485" t="str">
            <v>BINH DUONG</v>
          </cell>
          <cell r="V485" t="str">
            <v>SOUTH EAST</v>
          </cell>
          <cell r="W485" t="str">
            <v>BINH DUONG</v>
          </cell>
          <cell r="X485" t="str">
            <v>MT</v>
          </cell>
          <cell r="Y485" t="str">
            <v>SieuThi-Lon/Supermarket</v>
          </cell>
          <cell r="Z485" t="str">
            <v>AEON</v>
          </cell>
        </row>
        <row r="486">
          <cell r="L486">
            <v>6812300</v>
          </cell>
          <cell r="M486" t="str">
            <v>ST: THISO SALA THU THIEM</v>
          </cell>
          <cell r="N486" t="str">
            <v>Siêu thị Emart Sala Thủ Thiêm</v>
          </cell>
          <cell r="O486" t="str">
            <v>SO 10</v>
          </cell>
          <cell r="P486" t="str">
            <v>B1-01 TTTM THISO MALL</v>
          </cell>
          <cell r="Q486" t="str">
            <v>MAI CHI THO</v>
          </cell>
          <cell r="R486" t="str">
            <v>THU THIEM</v>
          </cell>
          <cell r="S486" t="str">
            <v>THU DUC</v>
          </cell>
          <cell r="T486" t="str">
            <v>TP HCM</v>
          </cell>
          <cell r="V486" t="str">
            <v>TP HCM</v>
          </cell>
          <cell r="W486" t="str">
            <v>QUAN THU DUC</v>
          </cell>
          <cell r="X486" t="str">
            <v>MT</v>
          </cell>
          <cell r="Y486" t="str">
            <v>SieuThi-Lon/Supermarket</v>
          </cell>
          <cell r="Z486" t="str">
            <v>THISO RETAIL</v>
          </cell>
        </row>
        <row r="487">
          <cell r="L487">
            <v>5151565</v>
          </cell>
          <cell r="M487" t="str">
            <v>SATRAFOODS 36 DS 8 LINH XUAN</v>
          </cell>
          <cell r="N487" t="str">
            <v>SATRAFOODS 36 ĐƯỜNG SỐ 8, LINH XUÂN</v>
          </cell>
          <cell r="O487">
            <v>36</v>
          </cell>
          <cell r="P487" t="str">
            <v xml:space="preserve"> </v>
          </cell>
          <cell r="Q487" t="str">
            <v>DUONG SO 8, KP1</v>
          </cell>
          <cell r="R487" t="str">
            <v>LINH XUAN</v>
          </cell>
          <cell r="S487" t="str">
            <v>THU DUC</v>
          </cell>
          <cell r="T487" t="str">
            <v>TP HCM</v>
          </cell>
          <cell r="V487" t="str">
            <v>TP HCM</v>
          </cell>
          <cell r="W487" t="str">
            <v>QUAN THU DUC</v>
          </cell>
          <cell r="X487" t="str">
            <v>MT</v>
          </cell>
          <cell r="Y487" t="str">
            <v>SieuThi-Nho/Minimarket</v>
          </cell>
          <cell r="Z487" t="str">
            <v>SATRAFOOD</v>
          </cell>
        </row>
        <row r="488">
          <cell r="L488">
            <v>5151565</v>
          </cell>
          <cell r="M488" t="str">
            <v>SATRAFOODS 36 DS 8 LINH XUAN</v>
          </cell>
          <cell r="N488" t="str">
            <v>SATRAFOODS 36 ĐƯỜNG SỐ 8, LINH XUÂN</v>
          </cell>
          <cell r="O488">
            <v>36</v>
          </cell>
          <cell r="P488" t="str">
            <v xml:space="preserve"> </v>
          </cell>
          <cell r="Q488" t="str">
            <v>DUONG SO 8, KP1</v>
          </cell>
          <cell r="R488" t="str">
            <v>LINH XUAN</v>
          </cell>
          <cell r="S488" t="str">
            <v>THU DUC</v>
          </cell>
          <cell r="T488" t="str">
            <v>TP HCM</v>
          </cell>
          <cell r="V488" t="str">
            <v>TP HCM</v>
          </cell>
          <cell r="W488" t="str">
            <v>QUAN THU DUC</v>
          </cell>
          <cell r="X488" t="str">
            <v>MT</v>
          </cell>
          <cell r="Y488" t="str">
            <v>SieuThi-Nho/Minimarket</v>
          </cell>
          <cell r="Z488" t="str">
            <v>SATRAFOOD</v>
          </cell>
        </row>
        <row r="489">
          <cell r="L489">
            <v>3052125</v>
          </cell>
          <cell r="M489" t="str">
            <v>FAMILY MART 09 NGUYEN VAN TAO</v>
          </cell>
          <cell r="N489" t="str">
            <v>FAMILY MART NGUYEN VAN TAO</v>
          </cell>
          <cell r="O489">
            <v>9</v>
          </cell>
          <cell r="P489" t="str">
            <v xml:space="preserve"> </v>
          </cell>
          <cell r="Q489" t="str">
            <v>NGUYEN VAN TAO</v>
          </cell>
          <cell r="R489" t="str">
            <v>LONG THOI</v>
          </cell>
          <cell r="S489" t="str">
            <v>NHA BE</v>
          </cell>
          <cell r="T489" t="str">
            <v>TP HCM</v>
          </cell>
          <cell r="V489" t="str">
            <v>TP HCM</v>
          </cell>
          <cell r="W489" t="str">
            <v>HUYEN NHA BE</v>
          </cell>
          <cell r="X489" t="str">
            <v>CVS</v>
          </cell>
          <cell r="Y489" t="str">
            <v>Chained CVS</v>
          </cell>
          <cell r="Z489" t="str">
            <v>FAMILYMART</v>
          </cell>
        </row>
        <row r="490">
          <cell r="L490">
            <v>6812663</v>
          </cell>
          <cell r="M490" t="str">
            <v>ST: THISO PHAN HUY ICH</v>
          </cell>
          <cell r="N490" t="str">
            <v>Siêu thị Emart Phan Huy Ích</v>
          </cell>
          <cell r="O490">
            <v>385</v>
          </cell>
          <cell r="P490" t="str">
            <v xml:space="preserve"> </v>
          </cell>
          <cell r="Q490" t="str">
            <v>PHAN HUY ICH</v>
          </cell>
          <cell r="R490" t="str">
            <v>P14</v>
          </cell>
          <cell r="S490" t="str">
            <v>GO VAP</v>
          </cell>
          <cell r="T490" t="str">
            <v>TP HCM</v>
          </cell>
          <cell r="V490" t="str">
            <v>TP HCM</v>
          </cell>
          <cell r="W490" t="str">
            <v>QUAN GO VAP</v>
          </cell>
          <cell r="X490" t="str">
            <v>MT</v>
          </cell>
          <cell r="Y490" t="str">
            <v>SieuThi-Lon/Supermarket</v>
          </cell>
          <cell r="Z490" t="str">
            <v>THISO RETAIL</v>
          </cell>
        </row>
        <row r="491">
          <cell r="L491">
            <v>3010150</v>
          </cell>
          <cell r="M491" t="str">
            <v>KING FOOD KHO TRUNG TAM</v>
          </cell>
          <cell r="N491" t="str">
            <v>Kho A, Khu kho IIIB Trung Tâm Thương Mại Bình Điền, Phường 7, Quận 8, TP HCM</v>
          </cell>
          <cell r="O491">
            <v>324</v>
          </cell>
          <cell r="P491" t="str">
            <v>KHO LINKER LOGISTICS</v>
          </cell>
          <cell r="Q491" t="str">
            <v>DT743A</v>
          </cell>
          <cell r="R491" t="str">
            <v>BINH THANG</v>
          </cell>
          <cell r="S491" t="str">
            <v>DI AN</v>
          </cell>
          <cell r="T491" t="str">
            <v>BINH DUONG</v>
          </cell>
          <cell r="V491" t="str">
            <v>SOUTH EAST</v>
          </cell>
          <cell r="W491" t="str">
            <v>BINH DUONG</v>
          </cell>
          <cell r="X491" t="str">
            <v>CVS</v>
          </cell>
          <cell r="Y491" t="str">
            <v>Chained CVS</v>
          </cell>
          <cell r="Z491" t="str">
            <v>KINGFOOD MARKET</v>
          </cell>
        </row>
        <row r="492">
          <cell r="L492">
            <v>5163577</v>
          </cell>
          <cell r="M492" t="str">
            <v>BHX_HCM - KHO DC TRAN DAI NGHIA 1</v>
          </cell>
          <cell r="N492" t="str">
            <v>3240 - BHX_HCM_BCH - Kho DC Trần Đại Nghĩa</v>
          </cell>
          <cell r="O492" t="str">
            <v>G16/108A</v>
          </cell>
          <cell r="P492" t="str">
            <v>AP 7</v>
          </cell>
          <cell r="Q492" t="str">
            <v>TRAN DAI NGHIA</v>
          </cell>
          <cell r="R492" t="str">
            <v>LE MINH XUAN</v>
          </cell>
          <cell r="S492" t="str">
            <v>BINH CHANH</v>
          </cell>
          <cell r="T492" t="str">
            <v>TP HCM</v>
          </cell>
          <cell r="V492" t="str">
            <v>TP HCM</v>
          </cell>
          <cell r="W492" t="str">
            <v>HUYEN BINH CHANH</v>
          </cell>
          <cell r="X492" t="str">
            <v>MT</v>
          </cell>
          <cell r="Y492" t="str">
            <v>SieuThi-Lon/Supermarket</v>
          </cell>
          <cell r="Z492" t="str">
            <v>BACH HOA XANH</v>
          </cell>
        </row>
        <row r="493">
          <cell r="L493">
            <v>5265899</v>
          </cell>
          <cell r="M493" t="str">
            <v>BHX_HCM_NBE - KHO DC NHA BE</v>
          </cell>
          <cell r="N493" t="str">
            <v>6655 - BHX_HCM_NBE - KHO DC NHA BE</v>
          </cell>
          <cell r="O493" t="str">
            <v>LO F5-1, F5-2</v>
          </cell>
          <cell r="P493" t="str">
            <v>KHU F</v>
          </cell>
          <cell r="Q493" t="str">
            <v>KCN HIEP PHUOC</v>
          </cell>
          <cell r="R493" t="str">
            <v>HIEP PHUOC</v>
          </cell>
          <cell r="S493" t="str">
            <v>NHA BE</v>
          </cell>
          <cell r="T493" t="str">
            <v>TP HCM</v>
          </cell>
          <cell r="V493" t="str">
            <v>TP HCM</v>
          </cell>
          <cell r="W493" t="str">
            <v>HUYEN NHA BE</v>
          </cell>
          <cell r="X493" t="str">
            <v>MT</v>
          </cell>
          <cell r="Y493" t="str">
            <v>SieuThi-Lon/Supermarket</v>
          </cell>
          <cell r="Z493" t="str">
            <v>BACH HOA XANH</v>
          </cell>
        </row>
        <row r="494">
          <cell r="L494">
            <v>5280355</v>
          </cell>
          <cell r="M494" t="str">
            <v>BHX_BRV_PMY_KHO DC PHU MY</v>
          </cell>
          <cell r="N494" t="str">
            <v>7161 - BHX_BRV_PMY_KHO DC PHU MY</v>
          </cell>
          <cell r="O494" t="str">
            <v xml:space="preserve"> </v>
          </cell>
          <cell r="P494" t="str">
            <v>AP 4</v>
          </cell>
          <cell r="Q494" t="str">
            <v xml:space="preserve"> </v>
          </cell>
          <cell r="R494" t="str">
            <v>TOC TIEN</v>
          </cell>
          <cell r="S494" t="str">
            <v>PHU MY</v>
          </cell>
          <cell r="T494" t="str">
            <v>BA RIA VUNG TAU</v>
          </cell>
          <cell r="V494" t="str">
            <v>SOUTH EAST</v>
          </cell>
          <cell r="W494" t="str">
            <v>BA RIA-VUNG TAU</v>
          </cell>
          <cell r="X494" t="str">
            <v>MT</v>
          </cell>
          <cell r="Y494" t="str">
            <v>SieuThi-Lon/Supermarket</v>
          </cell>
          <cell r="Z494" t="str">
            <v>BACH HOA XANH</v>
          </cell>
        </row>
        <row r="495">
          <cell r="L495">
            <v>5010019</v>
          </cell>
          <cell r="M495" t="str">
            <v>AEON CANARY</v>
          </cell>
          <cell r="N495" t="str">
            <v xml:space="preserve"> </v>
          </cell>
          <cell r="O495" t="str">
            <v xml:space="preserve"> </v>
          </cell>
          <cell r="P495" t="str">
            <v>KHU PHUC HOP CANARY</v>
          </cell>
          <cell r="Q495" t="str">
            <v>DAI LO BINH DUONG</v>
          </cell>
          <cell r="R495" t="str">
            <v>BINH HOA</v>
          </cell>
          <cell r="S495" t="str">
            <v>THUAN AN</v>
          </cell>
          <cell r="T495" t="str">
            <v>BINH DUONG</v>
          </cell>
          <cell r="V495" t="str">
            <v>SOUTH EAST</v>
          </cell>
          <cell r="W495" t="str">
            <v>BINH DUONG</v>
          </cell>
          <cell r="X495" t="str">
            <v>MT</v>
          </cell>
          <cell r="Y495" t="str">
            <v>SieuThi-Lon/Supermarket</v>
          </cell>
          <cell r="Z495" t="str">
            <v>AEON</v>
          </cell>
        </row>
        <row r="496">
          <cell r="L496">
            <v>3170227</v>
          </cell>
          <cell r="M496" t="str">
            <v>K-MARKET SCENIC VALLEY Q7</v>
          </cell>
          <cell r="N496" t="str">
            <v xml:space="preserve"> </v>
          </cell>
          <cell r="O496" t="str">
            <v>B0.01 KHOI NHA B</v>
          </cell>
          <cell r="P496" t="str">
            <v>KP SCENIC VALLEY</v>
          </cell>
          <cell r="Q496" t="str">
            <v>NOI KHU</v>
          </cell>
          <cell r="R496" t="str">
            <v>TAN PHU</v>
          </cell>
          <cell r="S496" t="str">
            <v>Q7</v>
          </cell>
          <cell r="T496" t="str">
            <v>TP HCM</v>
          </cell>
          <cell r="V496" t="str">
            <v>TP HCM</v>
          </cell>
          <cell r="W496" t="str">
            <v>QUAN 7</v>
          </cell>
          <cell r="X496" t="str">
            <v>CVS</v>
          </cell>
          <cell r="Y496" t="str">
            <v>Chained CVS</v>
          </cell>
          <cell r="Z496" t="str">
            <v>K-MARKET</v>
          </cell>
        </row>
        <row r="497">
          <cell r="L497">
            <v>5281219</v>
          </cell>
          <cell r="M497" t="str">
            <v>BHX_HCM_CCH - KHO DC TAN PHU TRUNG</v>
          </cell>
          <cell r="N497" t="str">
            <v>BHX_HCM_CCH - Kho DC Tân Phú Trung</v>
          </cell>
          <cell r="O497" t="str">
            <v>LO D2</v>
          </cell>
          <cell r="P497" t="str">
            <v>KCN TAN PHU TRUNG</v>
          </cell>
          <cell r="Q497" t="str">
            <v xml:space="preserve"> </v>
          </cell>
          <cell r="R497" t="str">
            <v>TAN PHU TRUNG</v>
          </cell>
          <cell r="S497" t="str">
            <v>CU CHI</v>
          </cell>
          <cell r="T497" t="str">
            <v>TP HCM</v>
          </cell>
          <cell r="V497" t="str">
            <v>TP HCM</v>
          </cell>
          <cell r="W497" t="str">
            <v>HUYEN CU CHI</v>
          </cell>
          <cell r="X497" t="str">
            <v>MT</v>
          </cell>
          <cell r="Y497" t="str">
            <v>SieuThi-Lon/Supermarket</v>
          </cell>
          <cell r="Z497" t="str">
            <v>BACH HOA XANH</v>
          </cell>
        </row>
        <row r="498">
          <cell r="L498">
            <v>3010150</v>
          </cell>
          <cell r="M498" t="str">
            <v>KING FOOD KHO TRUNG TAM</v>
          </cell>
          <cell r="N498" t="str">
            <v>Kho A, Khu kho IIIB Trung Tâm Thương Mại Bình Điền, Phường 7, Quận 8, TP HCM</v>
          </cell>
          <cell r="O498">
            <v>324</v>
          </cell>
          <cell r="P498" t="str">
            <v>KHO LINKER LOGISTICS</v>
          </cell>
          <cell r="Q498" t="str">
            <v>DT743A</v>
          </cell>
          <cell r="R498" t="str">
            <v>BINH THANG</v>
          </cell>
          <cell r="S498" t="str">
            <v>DI AN</v>
          </cell>
          <cell r="T498" t="str">
            <v>BINH DUONG</v>
          </cell>
          <cell r="V498" t="str">
            <v>SOUTH EAST</v>
          </cell>
          <cell r="W498" t="str">
            <v>BINH DUONG</v>
          </cell>
          <cell r="X498" t="str">
            <v>CVS</v>
          </cell>
          <cell r="Y498" t="str">
            <v>Chained CVS</v>
          </cell>
          <cell r="Z498" t="str">
            <v>KINGFOOD MARKET</v>
          </cell>
        </row>
        <row r="499">
          <cell r="L499">
            <v>5150850</v>
          </cell>
          <cell r="M499" t="str">
            <v>SATRAFOODS 87A DO XUAN HOP</v>
          </cell>
          <cell r="N499" t="str">
            <v>87A-SATRAFOODS ĐỖ XUÂN HỢP</v>
          </cell>
          <cell r="O499" t="str">
            <v>87A</v>
          </cell>
          <cell r="P499" t="str">
            <v>KP 2</v>
          </cell>
          <cell r="Q499" t="str">
            <v>DO XUAN HOP</v>
          </cell>
          <cell r="R499" t="str">
            <v>PHUOC LONG B</v>
          </cell>
          <cell r="S499" t="str">
            <v>Q9</v>
          </cell>
          <cell r="T499" t="str">
            <v>TP HCM</v>
          </cell>
          <cell r="V499" t="str">
            <v>TP HCM</v>
          </cell>
          <cell r="W499" t="str">
            <v>QUAN 9</v>
          </cell>
          <cell r="X499" t="str">
            <v>MT</v>
          </cell>
          <cell r="Y499" t="str">
            <v>SieuThi-Nho/Minimarket</v>
          </cell>
          <cell r="Z499" t="str">
            <v>SATRAFOOD</v>
          </cell>
        </row>
        <row r="500">
          <cell r="L500">
            <v>5281219</v>
          </cell>
          <cell r="M500" t="str">
            <v>BHX_HCM_CCH - KHO DC TAN PHU TRUNG</v>
          </cell>
          <cell r="N500" t="str">
            <v>BHX_HCM_CCH - Kho DC Tân Phú Trung</v>
          </cell>
          <cell r="O500" t="str">
            <v>LO D2</v>
          </cell>
          <cell r="P500" t="str">
            <v>KCN TAN PHU TRUNG</v>
          </cell>
          <cell r="Q500" t="str">
            <v xml:space="preserve"> </v>
          </cell>
          <cell r="R500" t="str">
            <v>TAN PHU TRUNG</v>
          </cell>
          <cell r="S500" t="str">
            <v>CU CHI</v>
          </cell>
          <cell r="T500" t="str">
            <v>TP HCM</v>
          </cell>
          <cell r="V500" t="str">
            <v>TP HCM</v>
          </cell>
          <cell r="W500" t="str">
            <v>HUYEN CU CHI</v>
          </cell>
          <cell r="X500" t="str">
            <v>MT</v>
          </cell>
          <cell r="Y500" t="str">
            <v>SieuThi-Lon/Supermarket</v>
          </cell>
          <cell r="Z500" t="str">
            <v>BACH HOA XANH</v>
          </cell>
        </row>
        <row r="501">
          <cell r="L501">
            <v>5160286</v>
          </cell>
          <cell r="M501" t="str">
            <v>BHX_HCM-KHO DC VINH LOC 3</v>
          </cell>
          <cell r="N501" t="str">
            <v>1522 - BHX_HCM_BTA - Kho DC Vĩnh Lộc</v>
          </cell>
          <cell r="O501" t="str">
            <v>LO A 65/II</v>
          </cell>
          <cell r="P501" t="str">
            <v>KCN VINH LOC</v>
          </cell>
          <cell r="Q501" t="str">
            <v>DUONG SO 4</v>
          </cell>
          <cell r="R501" t="str">
            <v>BINH HUNG HOA</v>
          </cell>
          <cell r="S501" t="str">
            <v>BINH TAN</v>
          </cell>
          <cell r="T501" t="str">
            <v>TP HCM</v>
          </cell>
          <cell r="V501" t="str">
            <v>TP HCM</v>
          </cell>
          <cell r="W501" t="str">
            <v>QUAN BINH TAN</v>
          </cell>
          <cell r="X501" t="str">
            <v>MT</v>
          </cell>
          <cell r="Y501" t="str">
            <v>SieuThi-Lon/Supermarket</v>
          </cell>
          <cell r="Z501" t="str">
            <v>BACH HOA XANH</v>
          </cell>
        </row>
        <row r="502">
          <cell r="L502">
            <v>5280355</v>
          </cell>
          <cell r="M502" t="str">
            <v>BHX_BRV_PMY_KHO DC PHU MY</v>
          </cell>
          <cell r="N502" t="str">
            <v>7161 - BHX_BRV_PMY_KHO DC PHU MY</v>
          </cell>
          <cell r="O502" t="str">
            <v xml:space="preserve"> </v>
          </cell>
          <cell r="P502" t="str">
            <v>AP 4</v>
          </cell>
          <cell r="Q502" t="str">
            <v xml:space="preserve"> </v>
          </cell>
          <cell r="R502" t="str">
            <v>TOC TIEN</v>
          </cell>
          <cell r="S502" t="str">
            <v>PHU MY</v>
          </cell>
          <cell r="T502" t="str">
            <v>BA RIA VUNG TAU</v>
          </cell>
          <cell r="V502" t="str">
            <v>SOUTH EAST</v>
          </cell>
          <cell r="W502" t="str">
            <v>BA RIA-VUNG TAU</v>
          </cell>
          <cell r="X502" t="str">
            <v>MT</v>
          </cell>
          <cell r="Y502" t="str">
            <v>SieuThi-Lon/Supermarket</v>
          </cell>
          <cell r="Z502" t="str">
            <v>BACH HOA XANH</v>
          </cell>
        </row>
        <row r="503">
          <cell r="L503">
            <v>5010019</v>
          </cell>
          <cell r="M503" t="str">
            <v>AEON CANARY</v>
          </cell>
          <cell r="N503" t="str">
            <v xml:space="preserve"> </v>
          </cell>
          <cell r="O503" t="str">
            <v xml:space="preserve"> </v>
          </cell>
          <cell r="P503" t="str">
            <v>KHU PHUC HOP CANARY</v>
          </cell>
          <cell r="Q503" t="str">
            <v>DAI LO BINH DUONG</v>
          </cell>
          <cell r="R503" t="str">
            <v>BINH HOA</v>
          </cell>
          <cell r="S503" t="str">
            <v>THUAN AN</v>
          </cell>
          <cell r="T503" t="str">
            <v>BINH DUONG</v>
          </cell>
          <cell r="V503" t="str">
            <v>SOUTH EAST</v>
          </cell>
          <cell r="W503" t="str">
            <v>BINH DUONG</v>
          </cell>
          <cell r="X503" t="str">
            <v>MT</v>
          </cell>
          <cell r="Y503" t="str">
            <v>SieuThi-Lon/Supermarket</v>
          </cell>
          <cell r="Z503" t="str">
            <v>AEON</v>
          </cell>
        </row>
        <row r="504">
          <cell r="L504">
            <v>5163577</v>
          </cell>
          <cell r="M504" t="str">
            <v>BHX_HCM - KHO DC TRAN DAI NGHIA 1</v>
          </cell>
          <cell r="N504" t="str">
            <v>3240 - BHX_HCM_BCH - Kho DC Trần Đại Nghĩa</v>
          </cell>
          <cell r="O504" t="str">
            <v>G16/108A</v>
          </cell>
          <cell r="P504" t="str">
            <v>AP 7</v>
          </cell>
          <cell r="Q504" t="str">
            <v>TRAN DAI NGHIA</v>
          </cell>
          <cell r="R504" t="str">
            <v>LE MINH XUAN</v>
          </cell>
          <cell r="S504" t="str">
            <v>BINH CHANH</v>
          </cell>
          <cell r="T504" t="str">
            <v>TP HCM</v>
          </cell>
          <cell r="V504" t="str">
            <v>TP HCM</v>
          </cell>
          <cell r="W504" t="str">
            <v>HUYEN BINH CHANH</v>
          </cell>
          <cell r="X504" t="str">
            <v>MT</v>
          </cell>
          <cell r="Y504" t="str">
            <v>SieuThi-Lon/Supermarket</v>
          </cell>
          <cell r="Z504" t="str">
            <v>BACH HOA XANH</v>
          </cell>
        </row>
        <row r="505">
          <cell r="L505">
            <v>5169993</v>
          </cell>
          <cell r="M505" t="str">
            <v>BHX_BTR_CTH - KHO DC BEN TRE</v>
          </cell>
          <cell r="N505" t="str">
            <v>BHX_BTR_CTH - Kho DC Bến Tre</v>
          </cell>
          <cell r="O505" t="str">
            <v xml:space="preserve"> </v>
          </cell>
          <cell r="P505" t="str">
            <v>THUA DAT 175 - 672 - 677 - 678 - 700 - 701</v>
          </cell>
          <cell r="Q505" t="str">
            <v>TO BAN DO SO 23</v>
          </cell>
          <cell r="R505" t="str">
            <v>HUU DINH</v>
          </cell>
          <cell r="S505" t="str">
            <v>CHAU THANH</v>
          </cell>
          <cell r="T505" t="str">
            <v>BEN TRE</v>
          </cell>
          <cell r="V505" t="str">
            <v>MEKONG DELTA</v>
          </cell>
          <cell r="W505" t="str">
            <v>BEN TRE</v>
          </cell>
          <cell r="X505" t="str">
            <v>MT</v>
          </cell>
          <cell r="Y505" t="str">
            <v>SieuThi-Lon/Supermarket</v>
          </cell>
          <cell r="Z505" t="str">
            <v>BACH HOA XANH</v>
          </cell>
        </row>
        <row r="506">
          <cell r="L506">
            <v>5133303</v>
          </cell>
          <cell r="M506" t="str">
            <v>4441_VM+ HCM CC VIVA RIVERSIDE</v>
          </cell>
          <cell r="N506" t="str">
            <v>VM+ HCM 1.26-1.27 CC VIVA RIVERSIDE</v>
          </cell>
          <cell r="O506" t="str">
            <v>SO 1472</v>
          </cell>
          <cell r="P506" t="str">
            <v>1.26-1.27,BLOCK B, CC VIVA RIVERSIDE</v>
          </cell>
          <cell r="Q506" t="str">
            <v>VO VAN KIET</v>
          </cell>
          <cell r="R506" t="str">
            <v>P3</v>
          </cell>
          <cell r="S506" t="str">
            <v>Q6</v>
          </cell>
          <cell r="T506" t="str">
            <v>TP HCM</v>
          </cell>
          <cell r="V506" t="str">
            <v>TP HCM</v>
          </cell>
          <cell r="W506" t="str">
            <v>QUAN 6</v>
          </cell>
          <cell r="X506" t="str">
            <v>CVS</v>
          </cell>
          <cell r="Y506" t="str">
            <v>Chained CVS</v>
          </cell>
          <cell r="Z506" t="str">
            <v>VIN+</v>
          </cell>
        </row>
        <row r="507">
          <cell r="L507">
            <v>5290255</v>
          </cell>
          <cell r="M507" t="str">
            <v>6188_VM+ HCM 245B HUYNH VAN BANH</v>
          </cell>
          <cell r="N507" t="str">
            <v>VM+ HCM 245B Huỳnh Văn Bánh</v>
          </cell>
          <cell r="O507" t="str">
            <v>245B</v>
          </cell>
          <cell r="P507" t="str">
            <v xml:space="preserve"> </v>
          </cell>
          <cell r="Q507" t="str">
            <v>HUYNH VAN BANH</v>
          </cell>
          <cell r="R507" t="str">
            <v>P12</v>
          </cell>
          <cell r="S507" t="str">
            <v>PHU NHUAN</v>
          </cell>
          <cell r="T507" t="str">
            <v>TP HCM</v>
          </cell>
          <cell r="V507" t="str">
            <v>TP HCM</v>
          </cell>
          <cell r="W507" t="str">
            <v>QUAN PHU NHUAN</v>
          </cell>
          <cell r="X507" t="str">
            <v>CVS</v>
          </cell>
          <cell r="Y507" t="str">
            <v>Chained CVS</v>
          </cell>
          <cell r="Z507" t="str">
            <v>VIN+</v>
          </cell>
        </row>
        <row r="508">
          <cell r="L508">
            <v>5124457</v>
          </cell>
          <cell r="M508" t="str">
            <v>2615_WM+LIFE HCM CC THAI SON</v>
          </cell>
          <cell r="N508" t="str">
            <v>2615_WM+ HCM CC THAI SON</v>
          </cell>
          <cell r="O508" t="str">
            <v>A6/7</v>
          </cell>
          <cell r="P508" t="str">
            <v>CC THAI SON, KHU G</v>
          </cell>
          <cell r="Q508" t="str">
            <v>QUOC LO 1A</v>
          </cell>
          <cell r="R508" t="str">
            <v>TAN TAO A</v>
          </cell>
          <cell r="S508" t="str">
            <v>BINH TAN</v>
          </cell>
          <cell r="T508" t="str">
            <v>TP HCM</v>
          </cell>
          <cell r="V508" t="str">
            <v>TP HCM</v>
          </cell>
          <cell r="W508" t="str">
            <v>QUAN BINH TAN</v>
          </cell>
          <cell r="X508" t="str">
            <v>CVS</v>
          </cell>
          <cell r="Y508" t="str">
            <v>Chained CVS</v>
          </cell>
          <cell r="Z508" t="str">
            <v>WINLIFE</v>
          </cell>
        </row>
        <row r="509">
          <cell r="L509">
            <v>5338780</v>
          </cell>
          <cell r="M509" t="str">
            <v>4091_VM+LIFE HCM 217A LONG PHUOC</v>
          </cell>
          <cell r="N509" t="str">
            <v>VM+ HCM 217A LONG PHUOC</v>
          </cell>
          <cell r="O509" t="str">
            <v>SO 217A</v>
          </cell>
          <cell r="P509" t="str">
            <v>AP LONG THUAN</v>
          </cell>
          <cell r="Q509" t="str">
            <v>LONG PHUOC</v>
          </cell>
          <cell r="R509" t="str">
            <v>LONG PHUOC</v>
          </cell>
          <cell r="S509" t="str">
            <v>Q9</v>
          </cell>
          <cell r="T509" t="str">
            <v>TP HCM</v>
          </cell>
          <cell r="V509" t="str">
            <v>TP HCM</v>
          </cell>
          <cell r="W509" t="str">
            <v>QUAN 9</v>
          </cell>
          <cell r="X509" t="str">
            <v>CVS</v>
          </cell>
          <cell r="Y509" t="str">
            <v>Chained CVS</v>
          </cell>
          <cell r="Z509" t="str">
            <v>WINLIFE</v>
          </cell>
        </row>
        <row r="510">
          <cell r="L510">
            <v>3200289</v>
          </cell>
          <cell r="M510" t="str">
            <v>SEVEN SYSTEM - 7AMBIENT- CU CHI- TAN PHU TRUNG CDC</v>
          </cell>
          <cell r="N510" t="str">
            <v>SEVEN SYSTEM VN JSC - 108</v>
          </cell>
          <cell r="O510" t="str">
            <v xml:space="preserve"> </v>
          </cell>
          <cell r="P510" t="str">
            <v xml:space="preserve"> </v>
          </cell>
          <cell r="Q510" t="str">
            <v>TAN PHU TRUNG LO D2</v>
          </cell>
          <cell r="R510" t="str">
            <v>KCN TAN PHU TRUNG</v>
          </cell>
          <cell r="S510" t="str">
            <v>CU CHI</v>
          </cell>
          <cell r="T510" t="str">
            <v>TP HCM</v>
          </cell>
          <cell r="V510" t="str">
            <v>TP HCM</v>
          </cell>
          <cell r="W510" t="str">
            <v>HUYEN CU CHI</v>
          </cell>
          <cell r="X510" t="str">
            <v>CVS</v>
          </cell>
          <cell r="Y510" t="str">
            <v>Chained CVS</v>
          </cell>
          <cell r="Z510" t="str">
            <v>SEVEN ELEVEN</v>
          </cell>
        </row>
        <row r="511">
          <cell r="L511">
            <v>5273421</v>
          </cell>
          <cell r="M511" t="str">
            <v>VM+ HCM 45F1-46F1 DUONG DN5 KDC AN SUONG</v>
          </cell>
          <cell r="N511" t="str">
            <v>VM+ HCM 45F1-46F1 DUONG DN5 KDC AN SUONG</v>
          </cell>
          <cell r="O511" t="str">
            <v>45F1-46F1</v>
          </cell>
          <cell r="P511" t="str">
            <v xml:space="preserve"> </v>
          </cell>
          <cell r="Q511" t="str">
            <v>DN5</v>
          </cell>
          <cell r="R511" t="str">
            <v>DONG HUNG THUAN</v>
          </cell>
          <cell r="S511" t="str">
            <v>Q12</v>
          </cell>
          <cell r="T511" t="str">
            <v>TP HCM</v>
          </cell>
          <cell r="V511" t="str">
            <v>TP HCM</v>
          </cell>
          <cell r="W511" t="str">
            <v>QUAN 12</v>
          </cell>
          <cell r="X511" t="str">
            <v>CVS</v>
          </cell>
          <cell r="Y511" t="str">
            <v>Chained CVS</v>
          </cell>
          <cell r="Z511" t="str">
            <v>VIN+</v>
          </cell>
        </row>
        <row r="512">
          <cell r="L512">
            <v>5136957</v>
          </cell>
          <cell r="M512" t="str">
            <v>4922_WM+LIFE HCM 241/42 NGUYEN VAN LUONG</v>
          </cell>
          <cell r="N512" t="str">
            <v>4922_VM+ HCM 241/42 NGUYEN VAN LUONG</v>
          </cell>
          <cell r="O512" t="str">
            <v>SO 241/42</v>
          </cell>
          <cell r="P512" t="str">
            <v>CC HO98,106</v>
          </cell>
          <cell r="Q512" t="str">
            <v>NGUYEN VAN LUONG</v>
          </cell>
          <cell r="R512" t="str">
            <v>P11</v>
          </cell>
          <cell r="S512" t="str">
            <v>Q6</v>
          </cell>
          <cell r="T512" t="str">
            <v>TP HCM</v>
          </cell>
          <cell r="V512" t="str">
            <v>TP HCM</v>
          </cell>
          <cell r="W512" t="str">
            <v>QUAN 6</v>
          </cell>
          <cell r="X512" t="str">
            <v>CVS</v>
          </cell>
          <cell r="Y512" t="str">
            <v>Chained CVS</v>
          </cell>
          <cell r="Z512" t="str">
            <v>WINLIFE</v>
          </cell>
        </row>
        <row r="513">
          <cell r="L513">
            <v>3010150</v>
          </cell>
          <cell r="M513" t="str">
            <v>KING FOOD KHO TRUNG TAM</v>
          </cell>
          <cell r="N513" t="str">
            <v>Kho A, Khu kho IIIB Trung Tâm Thương Mại Bình Điền, Phường 7, Quận 8, TP HCM</v>
          </cell>
          <cell r="O513">
            <v>324</v>
          </cell>
          <cell r="P513" t="str">
            <v>KHO LINKER LOGISTICS</v>
          </cell>
          <cell r="Q513" t="str">
            <v>DT743A</v>
          </cell>
          <cell r="R513" t="str">
            <v>BINH THANG</v>
          </cell>
          <cell r="S513" t="str">
            <v>DI AN</v>
          </cell>
          <cell r="T513" t="str">
            <v>BINH DUONG</v>
          </cell>
          <cell r="V513" t="str">
            <v>SOUTH EAST</v>
          </cell>
          <cell r="W513" t="str">
            <v>BINH DUONG</v>
          </cell>
          <cell r="X513" t="str">
            <v>CVS</v>
          </cell>
          <cell r="Y513" t="str">
            <v>Chained CVS</v>
          </cell>
          <cell r="Z513" t="str">
            <v>KINGFOOD MARKET</v>
          </cell>
        </row>
        <row r="514">
          <cell r="L514">
            <v>5331040</v>
          </cell>
          <cell r="M514" t="str">
            <v>3185_WM+LIFE HCM CC LINH TAY</v>
          </cell>
          <cell r="N514" t="str">
            <v>3185_VM+ HCM CC LINH TAY</v>
          </cell>
          <cell r="O514" t="str">
            <v xml:space="preserve"> </v>
          </cell>
          <cell r="P514" t="str">
            <v>TM01.7, CC KHTM 18 TANG LO H</v>
          </cell>
          <cell r="Q514" t="str">
            <v xml:space="preserve"> </v>
          </cell>
          <cell r="R514" t="str">
            <v>LINH TAY</v>
          </cell>
          <cell r="S514" t="str">
            <v>THU DUC</v>
          </cell>
          <cell r="T514" t="str">
            <v>TP HCM</v>
          </cell>
          <cell r="V514" t="str">
            <v>TP HCM</v>
          </cell>
          <cell r="W514" t="str">
            <v>QUAN THU DUC</v>
          </cell>
          <cell r="X514" t="str">
            <v>CVS</v>
          </cell>
          <cell r="Y514" t="str">
            <v>Chained CVS</v>
          </cell>
          <cell r="Z514" t="str">
            <v>WINLIFE</v>
          </cell>
        </row>
        <row r="515">
          <cell r="L515">
            <v>5137347</v>
          </cell>
          <cell r="M515" t="str">
            <v>5026_VM+ HCM 163/25/1 TO HIEN THANH</v>
          </cell>
          <cell r="N515" t="str">
            <v>VM+ HCM 163/25/1 TO HIEN THANH</v>
          </cell>
          <cell r="O515" t="str">
            <v>163/25/1</v>
          </cell>
          <cell r="P515" t="str">
            <v xml:space="preserve"> </v>
          </cell>
          <cell r="Q515" t="str">
            <v>TO HIEN THANH</v>
          </cell>
          <cell r="R515" t="str">
            <v>P13</v>
          </cell>
          <cell r="S515" t="str">
            <v>Q10</v>
          </cell>
          <cell r="T515" t="str">
            <v>TP HCM</v>
          </cell>
          <cell r="V515" t="str">
            <v>TP HCM</v>
          </cell>
          <cell r="W515" t="str">
            <v>QUAN 10</v>
          </cell>
          <cell r="X515" t="str">
            <v>CVS</v>
          </cell>
          <cell r="Y515" t="str">
            <v>Chained CVS</v>
          </cell>
          <cell r="Z515" t="str">
            <v>VIN+</v>
          </cell>
        </row>
        <row r="516">
          <cell r="L516">
            <v>3052125</v>
          </cell>
          <cell r="M516" t="str">
            <v>FAMILY MART 09 NGUYEN VAN TAO</v>
          </cell>
          <cell r="N516" t="str">
            <v>FAMILY MART NGUYEN VAN TAO</v>
          </cell>
          <cell r="O516">
            <v>9</v>
          </cell>
          <cell r="P516" t="str">
            <v xml:space="preserve"> </v>
          </cell>
          <cell r="Q516" t="str">
            <v>NGUYEN VAN TAO</v>
          </cell>
          <cell r="R516" t="str">
            <v>LONG THOI</v>
          </cell>
          <cell r="S516" t="str">
            <v>NHA BE</v>
          </cell>
          <cell r="T516" t="str">
            <v>TP HCM</v>
          </cell>
          <cell r="V516" t="str">
            <v>TP HCM</v>
          </cell>
          <cell r="W516" t="str">
            <v>HUYEN NHA BE</v>
          </cell>
          <cell r="X516" t="str">
            <v>CVS</v>
          </cell>
          <cell r="Y516" t="str">
            <v>Chained CVS</v>
          </cell>
          <cell r="Z516" t="str">
            <v>FAMILYMART</v>
          </cell>
        </row>
        <row r="517">
          <cell r="L517">
            <v>5299962</v>
          </cell>
          <cell r="M517" t="str">
            <v>2AC9-WM+LIFE HCM I-1.TM03, CC HA DO</v>
          </cell>
          <cell r="N517" t="str">
            <v>2AC9-WM+ HCM I-1.TM03, CC HA DO</v>
          </cell>
          <cell r="O517">
            <v>200</v>
          </cell>
          <cell r="P517" t="str">
            <v>I-1.TM03, TANG 1 (TRET), KHOI 1A1, CC HA DO CENTROSA GARDEN</v>
          </cell>
          <cell r="Q517" t="str">
            <v>DUONG 3/2</v>
          </cell>
          <cell r="R517" t="str">
            <v>P12</v>
          </cell>
          <cell r="S517" t="str">
            <v>Q10</v>
          </cell>
          <cell r="T517" t="str">
            <v>TP HCM</v>
          </cell>
          <cell r="V517" t="str">
            <v>TP HCM</v>
          </cell>
          <cell r="W517" t="str">
            <v>QUAN 10</v>
          </cell>
          <cell r="X517" t="str">
            <v>CVS</v>
          </cell>
          <cell r="Y517" t="str">
            <v>Chained CVS</v>
          </cell>
          <cell r="Z517" t="str">
            <v>WINLIFE</v>
          </cell>
        </row>
        <row r="518">
          <cell r="L518">
            <v>5295461</v>
          </cell>
          <cell r="M518" t="str">
            <v>WM+ HCM TANG TRET CC THE MANSION KH</v>
          </cell>
          <cell r="N518" t="str">
            <v>WM+ HCM Tầng trệt CC The Mansion kh</v>
          </cell>
          <cell r="O518" t="str">
            <v xml:space="preserve"> </v>
          </cell>
          <cell r="P518" t="str">
            <v>CC THE MANSION KHU A</v>
          </cell>
          <cell r="Q518" t="str">
            <v>DUONG SO 7</v>
          </cell>
          <cell r="R518" t="str">
            <v>PHONG PHU</v>
          </cell>
          <cell r="S518" t="str">
            <v>BINH CHANH</v>
          </cell>
          <cell r="T518" t="str">
            <v>TP HCM</v>
          </cell>
          <cell r="V518" t="str">
            <v>TP HCM</v>
          </cell>
          <cell r="W518" t="str">
            <v>HUYEN BINH CHANH</v>
          </cell>
          <cell r="X518" t="str">
            <v>CVS</v>
          </cell>
          <cell r="Y518" t="str">
            <v>Chained CVS</v>
          </cell>
          <cell r="Z518" t="str">
            <v>VIN+</v>
          </cell>
        </row>
        <row r="519">
          <cell r="L519">
            <v>3010150</v>
          </cell>
          <cell r="M519" t="str">
            <v>KING FOOD KHO TRUNG TAM</v>
          </cell>
          <cell r="N519" t="str">
            <v>Kho A, Khu kho IIIB Trung Tâm Thương Mại Bình Điền, Phường 7, Quận 8, TP HCM</v>
          </cell>
          <cell r="O519">
            <v>324</v>
          </cell>
          <cell r="P519" t="str">
            <v>KHO LINKER LOGISTICS</v>
          </cell>
          <cell r="Q519" t="str">
            <v>DT743A</v>
          </cell>
          <cell r="R519" t="str">
            <v>BINH THANG</v>
          </cell>
          <cell r="S519" t="str">
            <v>DI AN</v>
          </cell>
          <cell r="T519" t="str">
            <v>BINH DUONG</v>
          </cell>
          <cell r="V519" t="str">
            <v>SOUTH EAST</v>
          </cell>
          <cell r="W519" t="str">
            <v>BINH DUONG</v>
          </cell>
          <cell r="X519" t="str">
            <v>CVS</v>
          </cell>
          <cell r="Y519" t="str">
            <v>Chained CVS</v>
          </cell>
          <cell r="Z519" t="str">
            <v>KINGFOOD MARKET</v>
          </cell>
        </row>
        <row r="520">
          <cell r="L520">
            <v>5333086</v>
          </cell>
          <cell r="M520" t="str">
            <v>3449_WM+LIFE HCM LO G9 THAP AB</v>
          </cell>
          <cell r="N520" t="str">
            <v>3449_VM+ HCM LO G9 THAP AB</v>
          </cell>
          <cell r="O520">
            <v>46935</v>
          </cell>
          <cell r="P520" t="str">
            <v>LO G9, TANG 1,(trệt) THUOC KHOI CC THAP AB, KHU DAN CU CAO TANG THANH THAI</v>
          </cell>
          <cell r="Q520" t="str">
            <v>THANH THAI</v>
          </cell>
          <cell r="R520" t="str">
            <v>P14</v>
          </cell>
          <cell r="S520" t="str">
            <v>Q10</v>
          </cell>
          <cell r="T520" t="str">
            <v>TP HCM</v>
          </cell>
          <cell r="V520" t="str">
            <v>TP HCM</v>
          </cell>
          <cell r="W520" t="str">
            <v>QUAN 10</v>
          </cell>
          <cell r="X520" t="str">
            <v>CVS</v>
          </cell>
          <cell r="Y520" t="str">
            <v>Chained CVS</v>
          </cell>
          <cell r="Z520" t="str">
            <v>WINLIFE</v>
          </cell>
        </row>
        <row r="521">
          <cell r="L521">
            <v>5290712</v>
          </cell>
          <cell r="M521" t="str">
            <v>6220_WM+LIFE 6220 HCM 36 -38 NGOC HAN</v>
          </cell>
          <cell r="N521" t="str">
            <v>6220_WM+ 6220 HCM 36 -38 NGOC HAN</v>
          </cell>
          <cell r="O521" t="str">
            <v>36-38</v>
          </cell>
          <cell r="P521" t="str">
            <v xml:space="preserve"> </v>
          </cell>
          <cell r="Q521" t="str">
            <v>CONG CHUA NGOC HAN</v>
          </cell>
          <cell r="R521" t="str">
            <v>P13</v>
          </cell>
          <cell r="S521" t="str">
            <v>Q11</v>
          </cell>
          <cell r="T521" t="str">
            <v>TP HCM</v>
          </cell>
          <cell r="V521" t="str">
            <v>TP HCM</v>
          </cell>
          <cell r="W521" t="str">
            <v>QUAN 11</v>
          </cell>
          <cell r="X521" t="str">
            <v>CVS</v>
          </cell>
          <cell r="Y521" t="str">
            <v>Chained CVS</v>
          </cell>
          <cell r="Z521" t="str">
            <v>WINLIFE</v>
          </cell>
        </row>
        <row r="522">
          <cell r="L522">
            <v>6811453</v>
          </cell>
          <cell r="M522" t="str">
            <v>ST: THISO RETAIL VIET NAM</v>
          </cell>
          <cell r="N522" t="str">
            <v xml:space="preserve"> </v>
          </cell>
          <cell r="O522">
            <v>168</v>
          </cell>
          <cell r="P522" t="str">
            <v xml:space="preserve"> </v>
          </cell>
          <cell r="Q522" t="str">
            <v>PHAN VAN TRI</v>
          </cell>
          <cell r="R522" t="str">
            <v>P5</v>
          </cell>
          <cell r="S522" t="str">
            <v>GO VAP</v>
          </cell>
          <cell r="T522" t="str">
            <v>TP HCM</v>
          </cell>
          <cell r="V522" t="str">
            <v>TP HCM</v>
          </cell>
          <cell r="W522" t="str">
            <v>QUAN GO VAP</v>
          </cell>
          <cell r="X522" t="str">
            <v>MT</v>
          </cell>
          <cell r="Y522" t="str">
            <v>SieuThi-Lon/Supermarket</v>
          </cell>
          <cell r="Z522" t="str">
            <v>THISO RETAIL</v>
          </cell>
        </row>
        <row r="523">
          <cell r="L523">
            <v>5339772</v>
          </cell>
          <cell r="M523" t="str">
            <v>4154_WM+LIFE HCM 197-199 DUONG SO 12</v>
          </cell>
          <cell r="N523" t="str">
            <v>4154_VM+ HCM 197-199 DUONG SO 12</v>
          </cell>
          <cell r="O523" t="str">
            <v>SO 197-199</v>
          </cell>
          <cell r="P523" t="str">
            <v xml:space="preserve"> </v>
          </cell>
          <cell r="Q523" t="str">
            <v>SO 12</v>
          </cell>
          <cell r="R523" t="str">
            <v>BINH HUNG HOA</v>
          </cell>
          <cell r="S523" t="str">
            <v>BINH TAN</v>
          </cell>
          <cell r="T523" t="str">
            <v>TP HCM</v>
          </cell>
          <cell r="V523" t="str">
            <v>TP HCM</v>
          </cell>
          <cell r="W523" t="str">
            <v>QUAN BINH TAN</v>
          </cell>
          <cell r="X523" t="str">
            <v>CVS</v>
          </cell>
          <cell r="Y523" t="str">
            <v>Chained CVS</v>
          </cell>
          <cell r="Z523" t="str">
            <v>WINLIFE</v>
          </cell>
        </row>
        <row r="524">
          <cell r="L524">
            <v>5294071</v>
          </cell>
          <cell r="M524" t="str">
            <v>6596_WM+LIFE HCM 39 AP CHIEN LUOC</v>
          </cell>
          <cell r="N524" t="str">
            <v>6596_WM+ HCM 39 AP CHIEN LUOC</v>
          </cell>
          <cell r="O524">
            <v>39</v>
          </cell>
          <cell r="P524" t="str">
            <v xml:space="preserve"> </v>
          </cell>
          <cell r="Q524" t="str">
            <v>DUONG AP CHIEN LUOC, KP4</v>
          </cell>
          <cell r="R524" t="str">
            <v>BINH HUNG HOA A</v>
          </cell>
          <cell r="S524" t="str">
            <v>BINH TAN</v>
          </cell>
          <cell r="T524" t="str">
            <v>TP HCM</v>
          </cell>
          <cell r="V524" t="str">
            <v>TP HCM</v>
          </cell>
          <cell r="W524" t="str">
            <v>QUAN BINH TAN</v>
          </cell>
          <cell r="X524" t="str">
            <v>CVS</v>
          </cell>
          <cell r="Y524" t="str">
            <v>Chained CVS</v>
          </cell>
          <cell r="Z524" t="str">
            <v>WINLIFE</v>
          </cell>
        </row>
        <row r="525">
          <cell r="L525">
            <v>3200289</v>
          </cell>
          <cell r="M525" t="str">
            <v>SEVEN SYSTEM - 7AMBIENT- CU CHI- TAN PHU TRUNG CDC</v>
          </cell>
          <cell r="N525" t="str">
            <v>SEVEN SYSTEM VN JSC - 108</v>
          </cell>
          <cell r="O525" t="str">
            <v xml:space="preserve"> </v>
          </cell>
          <cell r="P525" t="str">
            <v xml:space="preserve"> </v>
          </cell>
          <cell r="Q525" t="str">
            <v>TAN PHU TRUNG LO D2</v>
          </cell>
          <cell r="R525" t="str">
            <v>KCN TAN PHU TRUNG</v>
          </cell>
          <cell r="S525" t="str">
            <v>CU CHI</v>
          </cell>
          <cell r="T525" t="str">
            <v>TP HCM</v>
          </cell>
          <cell r="V525" t="str">
            <v>TP HCM</v>
          </cell>
          <cell r="W525" t="str">
            <v>HUYEN CU CHI</v>
          </cell>
          <cell r="X525" t="str">
            <v>CVS</v>
          </cell>
          <cell r="Y525" t="str">
            <v>Chained CVS</v>
          </cell>
          <cell r="Z525" t="str">
            <v>SEVEN ELEVEN</v>
          </cell>
        </row>
        <row r="526">
          <cell r="L526">
            <v>5273421</v>
          </cell>
          <cell r="M526" t="str">
            <v>VM+ HCM 45F1-46F1 DUONG DN5 KDC AN SUONG</v>
          </cell>
          <cell r="N526" t="str">
            <v>VM+ HCM 45F1-46F1 DUONG DN5 KDC AN SUONG</v>
          </cell>
          <cell r="O526" t="str">
            <v>45F1-46F1</v>
          </cell>
          <cell r="P526" t="str">
            <v xml:space="preserve"> </v>
          </cell>
          <cell r="Q526" t="str">
            <v>DN5</v>
          </cell>
          <cell r="R526" t="str">
            <v>DONG HUNG THUAN</v>
          </cell>
          <cell r="S526" t="str">
            <v>Q12</v>
          </cell>
          <cell r="T526" t="str">
            <v>TP HCM</v>
          </cell>
          <cell r="V526" t="str">
            <v>TP HCM</v>
          </cell>
          <cell r="W526" t="str">
            <v>QUAN 12</v>
          </cell>
          <cell r="X526" t="str">
            <v>CVS</v>
          </cell>
          <cell r="Y526" t="str">
            <v>Chained CVS</v>
          </cell>
          <cell r="Z526" t="str">
            <v>VIN+</v>
          </cell>
        </row>
        <row r="527">
          <cell r="L527">
            <v>5334258</v>
          </cell>
          <cell r="M527" t="str">
            <v>3386_WM+LIFE HCM 909 NGUYEN DUY TRINH</v>
          </cell>
          <cell r="N527" t="str">
            <v>3386_VM+ HCM 909 NGUYEN DUY TRINH</v>
          </cell>
          <cell r="O527">
            <v>909</v>
          </cell>
          <cell r="P527" t="str">
            <v xml:space="preserve"> </v>
          </cell>
          <cell r="Q527" t="str">
            <v>NGUYEN DUY TRINH</v>
          </cell>
          <cell r="R527" t="str">
            <v>PHU HUU</v>
          </cell>
          <cell r="S527" t="str">
            <v>Q9</v>
          </cell>
          <cell r="T527" t="str">
            <v>TP HCM</v>
          </cell>
          <cell r="V527" t="str">
            <v>TP HCM</v>
          </cell>
          <cell r="W527" t="str">
            <v>QUAN 9</v>
          </cell>
          <cell r="X527" t="str">
            <v>CVS</v>
          </cell>
          <cell r="Y527" t="str">
            <v>Chained CVS</v>
          </cell>
          <cell r="Z527" t="str">
            <v>WINLIFE</v>
          </cell>
        </row>
        <row r="528">
          <cell r="L528">
            <v>5200999</v>
          </cell>
          <cell r="M528" t="str">
            <v>SEVEN SYSTEM VN JSC – CN BD</v>
          </cell>
          <cell r="N528" t="str">
            <v>SEVEN SYSTEM VN JSC – CN BD</v>
          </cell>
          <cell r="O528" t="str">
            <v>B1.01.02, SO 10</v>
          </cell>
          <cell r="P528" t="str">
            <v>BLOCK B1, KCH-TMDV CAO TANG (OPAL BOULVEVARD)</v>
          </cell>
          <cell r="Q528" t="str">
            <v>KHA VAN CAN</v>
          </cell>
          <cell r="R528" t="str">
            <v>BINH AN</v>
          </cell>
          <cell r="S528" t="str">
            <v>DI AN</v>
          </cell>
          <cell r="T528" t="str">
            <v>BINH DUONG</v>
          </cell>
          <cell r="V528" t="str">
            <v>SOUTH EAST</v>
          </cell>
          <cell r="W528" t="str">
            <v>BINH DUONG</v>
          </cell>
          <cell r="X528" t="str">
            <v>CVS</v>
          </cell>
          <cell r="Y528" t="str">
            <v>Chained CVS</v>
          </cell>
          <cell r="Z528" t="str">
            <v>SEVEN ELEVEN</v>
          </cell>
        </row>
        <row r="529">
          <cell r="L529">
            <v>5137662</v>
          </cell>
          <cell r="M529" t="str">
            <v>5043_WM+LIFE HCM 81 DUONG SO 2</v>
          </cell>
          <cell r="N529" t="str">
            <v>5043_VM+ HCM 81 DUONG SO 2</v>
          </cell>
          <cell r="O529">
            <v>81</v>
          </cell>
          <cell r="P529" t="str">
            <v xml:space="preserve"> </v>
          </cell>
          <cell r="Q529" t="str">
            <v>DUONG SO 2</v>
          </cell>
          <cell r="R529" t="str">
            <v>HIEP BINH PHUOC</v>
          </cell>
          <cell r="S529" t="str">
            <v>THU DUC</v>
          </cell>
          <cell r="T529" t="str">
            <v>TP HCM</v>
          </cell>
          <cell r="V529" t="str">
            <v>TP HCM</v>
          </cell>
          <cell r="W529" t="str">
            <v>QUAN THU DUC</v>
          </cell>
          <cell r="X529" t="str">
            <v>CVS</v>
          </cell>
          <cell r="Y529" t="str">
            <v>Chained CVS</v>
          </cell>
          <cell r="Z529" t="str">
            <v>WINLIFE</v>
          </cell>
        </row>
        <row r="530">
          <cell r="L530">
            <v>5295461</v>
          </cell>
          <cell r="M530" t="str">
            <v>WM+ HCM TANG TRET CC THE MANSION KH</v>
          </cell>
          <cell r="N530" t="str">
            <v>WM+ HCM Tầng trệt CC The Mansion kh</v>
          </cell>
          <cell r="O530" t="str">
            <v xml:space="preserve"> </v>
          </cell>
          <cell r="P530" t="str">
            <v>CC THE MANSION KHU A</v>
          </cell>
          <cell r="Q530" t="str">
            <v>DUONG SO 7</v>
          </cell>
          <cell r="R530" t="str">
            <v>PHONG PHU</v>
          </cell>
          <cell r="S530" t="str">
            <v>BINH CHANH</v>
          </cell>
          <cell r="T530" t="str">
            <v>TP HCM</v>
          </cell>
          <cell r="V530" t="str">
            <v>TP HCM</v>
          </cell>
          <cell r="W530" t="str">
            <v>HUYEN BINH CHANH</v>
          </cell>
          <cell r="X530" t="str">
            <v>CVS</v>
          </cell>
          <cell r="Y530" t="str">
            <v>Chained CVS</v>
          </cell>
          <cell r="Z530" t="str">
            <v>VIN+</v>
          </cell>
        </row>
        <row r="531">
          <cell r="L531">
            <v>3170227</v>
          </cell>
          <cell r="M531" t="str">
            <v>K-MARKET SCENIC VALLEY Q7</v>
          </cell>
          <cell r="N531" t="str">
            <v xml:space="preserve"> </v>
          </cell>
          <cell r="O531" t="str">
            <v>B0.01 KHOI NHA B</v>
          </cell>
          <cell r="P531" t="str">
            <v>KP SCENIC VALLEY</v>
          </cell>
          <cell r="Q531" t="str">
            <v>NOI KHU</v>
          </cell>
          <cell r="R531" t="str">
            <v>TAN PHU</v>
          </cell>
          <cell r="S531" t="str">
            <v>Q7</v>
          </cell>
          <cell r="T531" t="str">
            <v>TP HCM</v>
          </cell>
          <cell r="V531" t="str">
            <v>TP HCM</v>
          </cell>
          <cell r="W531" t="str">
            <v>QUAN 7</v>
          </cell>
          <cell r="X531" t="str">
            <v>CVS</v>
          </cell>
          <cell r="Y531" t="str">
            <v>Chained CVS</v>
          </cell>
          <cell r="Z531" t="str">
            <v>K-MARKET</v>
          </cell>
        </row>
        <row r="532">
          <cell r="L532">
            <v>5138557</v>
          </cell>
          <cell r="M532" t="str">
            <v>5115_VM+ HCM SO 38 DUONG N5</v>
          </cell>
          <cell r="N532" t="str">
            <v>VM+ HCM SO 38 DUONG N5</v>
          </cell>
          <cell r="O532" t="str">
            <v>SO 38</v>
          </cell>
          <cell r="P532" t="str">
            <v>CC HIEP THANH</v>
          </cell>
          <cell r="Q532" t="str">
            <v>DUONG N5</v>
          </cell>
          <cell r="R532" t="str">
            <v>PHIEP THANH</v>
          </cell>
          <cell r="S532" t="str">
            <v>Q12</v>
          </cell>
          <cell r="T532" t="str">
            <v>TP HCM</v>
          </cell>
          <cell r="V532" t="str">
            <v>TP HCM</v>
          </cell>
          <cell r="W532" t="str">
            <v>QUAN 12</v>
          </cell>
          <cell r="X532" t="str">
            <v>CVS</v>
          </cell>
          <cell r="Y532" t="str">
            <v>Chained CVS</v>
          </cell>
          <cell r="Z532" t="str">
            <v>VIN+</v>
          </cell>
        </row>
        <row r="533">
          <cell r="L533">
            <v>5120309</v>
          </cell>
          <cell r="M533" t="str">
            <v>2107_WM+LIFE HCM PHAN XICH LONG</v>
          </cell>
          <cell r="N533" t="str">
            <v>2107_WM+ HCM PHAN XICH LONG</v>
          </cell>
          <cell r="O533">
            <v>476</v>
          </cell>
          <cell r="P533" t="str">
            <v xml:space="preserve"> </v>
          </cell>
          <cell r="Q533" t="str">
            <v>PHAN XICH LONG</v>
          </cell>
          <cell r="R533" t="str">
            <v>P3</v>
          </cell>
          <cell r="S533" t="str">
            <v>PHU NHUAN</v>
          </cell>
          <cell r="T533" t="str">
            <v>TP HCM</v>
          </cell>
          <cell r="V533" t="str">
            <v>TP HCM</v>
          </cell>
          <cell r="W533" t="str">
            <v>QUAN PHU NHUAN</v>
          </cell>
          <cell r="X533" t="str">
            <v>CVS</v>
          </cell>
          <cell r="Y533" t="str">
            <v>Chained CVS</v>
          </cell>
          <cell r="Z533" t="str">
            <v>WINLIFE</v>
          </cell>
        </row>
        <row r="534">
          <cell r="L534">
            <v>3180826</v>
          </cell>
          <cell r="M534" t="str">
            <v>GS 25 - LO LU Q9</v>
          </cell>
          <cell r="N534" t="str">
            <v>GS 25 - LO LU Q9</v>
          </cell>
          <cell r="O534">
            <v>63</v>
          </cell>
          <cell r="P534" t="str">
            <v xml:space="preserve"> </v>
          </cell>
          <cell r="Q534" t="str">
            <v>LO LU</v>
          </cell>
          <cell r="R534" t="str">
            <v>TRUONG THANH</v>
          </cell>
          <cell r="S534" t="str">
            <v>Q9</v>
          </cell>
          <cell r="T534" t="str">
            <v>TP HCM</v>
          </cell>
          <cell r="V534" t="str">
            <v>TP HCM</v>
          </cell>
          <cell r="W534" t="str">
            <v>QUAN 9</v>
          </cell>
          <cell r="X534" t="str">
            <v>CVS</v>
          </cell>
          <cell r="Y534" t="str">
            <v>Chained CVS</v>
          </cell>
          <cell r="Z534" t="str">
            <v>GS 25</v>
          </cell>
        </row>
        <row r="535">
          <cell r="L535">
            <v>6811453</v>
          </cell>
          <cell r="M535" t="str">
            <v>ST: THISO RETAIL VIET NAM</v>
          </cell>
          <cell r="N535" t="str">
            <v xml:space="preserve"> </v>
          </cell>
          <cell r="O535">
            <v>168</v>
          </cell>
          <cell r="P535" t="str">
            <v xml:space="preserve"> </v>
          </cell>
          <cell r="Q535" t="str">
            <v>PHAN VAN TRI</v>
          </cell>
          <cell r="R535" t="str">
            <v>P5</v>
          </cell>
          <cell r="S535" t="str">
            <v>GO VAP</v>
          </cell>
          <cell r="T535" t="str">
            <v>TP HCM</v>
          </cell>
          <cell r="V535" t="str">
            <v>TP HCM</v>
          </cell>
          <cell r="W535" t="str">
            <v>QUAN GO VAP</v>
          </cell>
          <cell r="X535" t="str">
            <v>MT</v>
          </cell>
          <cell r="Y535" t="str">
            <v>SieuThi-Lon/Supermarket</v>
          </cell>
          <cell r="Z535" t="str">
            <v>THISO RETAIL</v>
          </cell>
        </row>
        <row r="536">
          <cell r="L536">
            <v>5330432</v>
          </cell>
          <cell r="M536" t="str">
            <v>3115_VM+ HCM B2 HOANG ANH GOLD</v>
          </cell>
          <cell r="N536" t="str">
            <v>VM+ HCM B2 HOANG ANH GOLD</v>
          </cell>
          <cell r="O536" t="str">
            <v>187A</v>
          </cell>
          <cell r="P536" t="str">
            <v>HOANG ANH GOLD HOUSE</v>
          </cell>
          <cell r="Q536" t="str">
            <v>LE VAN LUONG</v>
          </cell>
          <cell r="R536" t="str">
            <v>PHUOC KIEN</v>
          </cell>
          <cell r="S536" t="str">
            <v>NHA BE</v>
          </cell>
          <cell r="T536" t="str">
            <v>TP HCM</v>
          </cell>
          <cell r="V536" t="str">
            <v>TP HCM</v>
          </cell>
          <cell r="W536" t="str">
            <v>HUYEN NHA BE</v>
          </cell>
          <cell r="X536" t="str">
            <v>CVS</v>
          </cell>
          <cell r="Y536" t="str">
            <v>Chained CVS</v>
          </cell>
          <cell r="Z536" t="str">
            <v>VIN+</v>
          </cell>
        </row>
        <row r="537">
          <cell r="L537">
            <v>5334241</v>
          </cell>
          <cell r="M537" t="str">
            <v>3286_VM+ HCM 108 DHT02</v>
          </cell>
          <cell r="N537" t="str">
            <v>VM+ HCM 108 DHT02</v>
          </cell>
          <cell r="O537">
            <v>108</v>
          </cell>
          <cell r="P537" t="str">
            <v xml:space="preserve"> </v>
          </cell>
          <cell r="Q537" t="str">
            <v>DHT02</v>
          </cell>
          <cell r="R537" t="str">
            <v>DONG HUNG THUAN</v>
          </cell>
          <cell r="S537" t="str">
            <v>Q12</v>
          </cell>
          <cell r="T537" t="str">
            <v>TP HCM</v>
          </cell>
          <cell r="V537" t="str">
            <v>TP HCM</v>
          </cell>
          <cell r="W537" t="str">
            <v>QUAN 12</v>
          </cell>
          <cell r="X537" t="str">
            <v>CVS</v>
          </cell>
          <cell r="Y537" t="str">
            <v>Chained CVS</v>
          </cell>
          <cell r="Z537" t="str">
            <v>VIN+</v>
          </cell>
        </row>
        <row r="538">
          <cell r="L538">
            <v>5270185</v>
          </cell>
          <cell r="M538" t="str">
            <v>5388_WM+LIFE HCM A–01 DU AN VALORA MIZUKI</v>
          </cell>
          <cell r="N538" t="str">
            <v>5388_VM+ HCM A–01 DU AN VALORA MIZUKI</v>
          </cell>
          <cell r="O538" t="str">
            <v>A-01</v>
          </cell>
          <cell r="P538" t="str">
            <v>DU AN VALORA MIZUKI</v>
          </cell>
          <cell r="Q538" t="str">
            <v xml:space="preserve"> </v>
          </cell>
          <cell r="R538" t="str">
            <v>BINH HUNG</v>
          </cell>
          <cell r="S538" t="str">
            <v>BINH CHANH</v>
          </cell>
          <cell r="T538" t="str">
            <v>TP HCM</v>
          </cell>
          <cell r="V538" t="str">
            <v>TP HCM</v>
          </cell>
          <cell r="W538" t="str">
            <v>HUYEN BINH CHANH</v>
          </cell>
          <cell r="X538" t="str">
            <v>CVS</v>
          </cell>
          <cell r="Y538" t="str">
            <v>Chained CVS</v>
          </cell>
          <cell r="Z538" t="str">
            <v>WINLIFE</v>
          </cell>
        </row>
        <row r="539">
          <cell r="L539">
            <v>5334812</v>
          </cell>
          <cell r="M539" t="str">
            <v>VM+ HCM 17/4 NGUYEN THI KIEU</v>
          </cell>
          <cell r="N539" t="str">
            <v>VM+ HCM 17/4 NGUYEN THI KIEU</v>
          </cell>
          <cell r="O539" t="str">
            <v>17//4</v>
          </cell>
          <cell r="P539" t="str">
            <v xml:space="preserve"> </v>
          </cell>
          <cell r="Q539" t="str">
            <v>NGUYEN THI KIEU</v>
          </cell>
          <cell r="R539" t="str">
            <v>TAN THOI HIEP</v>
          </cell>
          <cell r="S539" t="str">
            <v>Q12</v>
          </cell>
          <cell r="T539" t="str">
            <v>TP HCM</v>
          </cell>
          <cell r="V539" t="str">
            <v>TP HCM</v>
          </cell>
          <cell r="W539" t="str">
            <v>QUAN 12</v>
          </cell>
          <cell r="X539" t="str">
            <v>CVS</v>
          </cell>
          <cell r="Y539" t="str">
            <v>Chained CVS</v>
          </cell>
          <cell r="Z539" t="str">
            <v>VIN+</v>
          </cell>
        </row>
        <row r="540">
          <cell r="L540">
            <v>5265899</v>
          </cell>
          <cell r="M540" t="str">
            <v>BHX_HCM_NBE - KHO DC NHA BE</v>
          </cell>
          <cell r="N540" t="str">
            <v>6655 - BHX_HCM_NBE - KHO DC NHA BE</v>
          </cell>
          <cell r="O540" t="str">
            <v>LO F5-1, F5-2</v>
          </cell>
          <cell r="P540" t="str">
            <v>KHU F</v>
          </cell>
          <cell r="Q540" t="str">
            <v>KCN HIEP PHUOC</v>
          </cell>
          <cell r="R540" t="str">
            <v>HIEP PHUOC</v>
          </cell>
          <cell r="S540" t="str">
            <v>NHA BE</v>
          </cell>
          <cell r="T540" t="str">
            <v>TP HCM</v>
          </cell>
          <cell r="V540" t="str">
            <v>TP HCM</v>
          </cell>
          <cell r="W540" t="str">
            <v>HUYEN NHA BE</v>
          </cell>
          <cell r="X540" t="str">
            <v>MT</v>
          </cell>
          <cell r="Y540" t="str">
            <v>SieuThi-Lon/Supermarket</v>
          </cell>
          <cell r="Z540" t="str">
            <v>BACH HOA XANH</v>
          </cell>
        </row>
        <row r="541">
          <cell r="L541">
            <v>5133981</v>
          </cell>
          <cell r="M541" t="str">
            <v>4578_VM+ HCM 145A LE DINH CAN</v>
          </cell>
          <cell r="N541" t="str">
            <v>VM+ HCM 145A LE DINH CAN</v>
          </cell>
          <cell r="O541" t="str">
            <v>SO 145A</v>
          </cell>
          <cell r="P541" t="str">
            <v>KP 6</v>
          </cell>
          <cell r="Q541" t="str">
            <v>LE DINH CAN</v>
          </cell>
          <cell r="R541" t="str">
            <v>TAN TAO</v>
          </cell>
          <cell r="S541" t="str">
            <v>BINH TAN</v>
          </cell>
          <cell r="T541" t="str">
            <v>TP HCM</v>
          </cell>
          <cell r="V541" t="str">
            <v>TP HCM</v>
          </cell>
          <cell r="W541" t="str">
            <v>QUAN BINH TAN</v>
          </cell>
          <cell r="X541" t="str">
            <v>CVS</v>
          </cell>
          <cell r="Y541" t="str">
            <v>Chained CVS</v>
          </cell>
          <cell r="Z541" t="str">
            <v>VIN+</v>
          </cell>
        </row>
        <row r="542">
          <cell r="L542">
            <v>5126417</v>
          </cell>
          <cell r="M542" t="str">
            <v>2721_WM+LIFE HCM 79 DAO DUY TU</v>
          </cell>
          <cell r="N542" t="str">
            <v>2721_WM+ HCM 79 DAO DUY TU</v>
          </cell>
          <cell r="O542">
            <v>79</v>
          </cell>
          <cell r="P542" t="str">
            <v xml:space="preserve"> </v>
          </cell>
          <cell r="Q542" t="str">
            <v>DAO DUY TU</v>
          </cell>
          <cell r="R542" t="str">
            <v>P5</v>
          </cell>
          <cell r="S542" t="str">
            <v>Q10</v>
          </cell>
          <cell r="T542" t="str">
            <v>TP HCM</v>
          </cell>
          <cell r="V542" t="str">
            <v>TP HCM</v>
          </cell>
          <cell r="W542" t="str">
            <v>QUAN 10</v>
          </cell>
          <cell r="X542" t="str">
            <v>CVS</v>
          </cell>
          <cell r="Y542" t="str">
            <v>Chained CVS</v>
          </cell>
          <cell r="Z542" t="str">
            <v>WINLIFE</v>
          </cell>
        </row>
        <row r="543">
          <cell r="L543">
            <v>5150234</v>
          </cell>
          <cell r="M543" t="str">
            <v>SATRAFOODS CAY DA XA</v>
          </cell>
          <cell r="N543" t="str">
            <v>320A-SATRAFOODS CÂY DA SÀ</v>
          </cell>
          <cell r="O543" t="str">
            <v>320A</v>
          </cell>
          <cell r="P543" t="str">
            <v xml:space="preserve"> </v>
          </cell>
          <cell r="Q543" t="str">
            <v>TINH LO 10</v>
          </cell>
          <cell r="R543" t="str">
            <v>BINH TRI DONG</v>
          </cell>
          <cell r="S543" t="str">
            <v>BINH TAN</v>
          </cell>
          <cell r="T543" t="str">
            <v>TP HCM</v>
          </cell>
          <cell r="V543" t="str">
            <v>TP HCM</v>
          </cell>
          <cell r="W543" t="str">
            <v>QUAN BINH TAN</v>
          </cell>
          <cell r="X543" t="str">
            <v>MT</v>
          </cell>
          <cell r="Y543" t="str">
            <v>SieuThi-Nho/Minimarket</v>
          </cell>
          <cell r="Z543" t="str">
            <v>SATRAFOOD</v>
          </cell>
        </row>
        <row r="544">
          <cell r="L544">
            <v>5151859</v>
          </cell>
          <cell r="M544" t="str">
            <v>SATRAFOODS NGUYEN VAN KHOI</v>
          </cell>
          <cell r="N544" t="str">
            <v>SATRAFOODS NGUYEN VAN KHOI</v>
          </cell>
          <cell r="O544" t="str">
            <v>461 - 463</v>
          </cell>
          <cell r="P544" t="str">
            <v xml:space="preserve"> </v>
          </cell>
          <cell r="Q544" t="str">
            <v>NGUYEN VAN KHOI</v>
          </cell>
          <cell r="R544" t="str">
            <v>P8</v>
          </cell>
          <cell r="S544" t="str">
            <v>GO VAP</v>
          </cell>
          <cell r="T544" t="str">
            <v>TP HCM</v>
          </cell>
          <cell r="V544" t="str">
            <v>TP HCM</v>
          </cell>
          <cell r="W544" t="str">
            <v>QUAN GO VAP</v>
          </cell>
          <cell r="X544" t="str">
            <v>MT</v>
          </cell>
          <cell r="Y544" t="str">
            <v>SieuThi-Nho/Minimarket</v>
          </cell>
          <cell r="Z544" t="str">
            <v>SATRAFOOD</v>
          </cell>
        </row>
        <row r="545">
          <cell r="L545">
            <v>5281219</v>
          </cell>
          <cell r="M545" t="str">
            <v>BHX_HCM_CCH - KHO DC TAN PHU TRUNG</v>
          </cell>
          <cell r="N545" t="str">
            <v>BHX_HCM_CCH - Kho DC Tân Phú Trung</v>
          </cell>
          <cell r="O545" t="str">
            <v>LO D2</v>
          </cell>
          <cell r="P545" t="str">
            <v>KCN TAN PHU TRUNG</v>
          </cell>
          <cell r="Q545" t="str">
            <v xml:space="preserve"> </v>
          </cell>
          <cell r="R545" t="str">
            <v>TAN PHU TRUNG</v>
          </cell>
          <cell r="S545" t="str">
            <v>CU CHI</v>
          </cell>
          <cell r="T545" t="str">
            <v>TP HCM</v>
          </cell>
          <cell r="V545" t="str">
            <v>TP HCM</v>
          </cell>
          <cell r="W545" t="str">
            <v>HUYEN CU CHI</v>
          </cell>
          <cell r="X545" t="str">
            <v>MT</v>
          </cell>
          <cell r="Y545" t="str">
            <v>SieuThi-Lon/Supermarket</v>
          </cell>
          <cell r="Z545" t="str">
            <v>BACH HOA XANH</v>
          </cell>
        </row>
        <row r="546">
          <cell r="L546">
            <v>5163577</v>
          </cell>
          <cell r="M546" t="str">
            <v>BHX_HCM - KHO DC TRAN DAI NGHIA 1</v>
          </cell>
          <cell r="N546" t="str">
            <v>3240 - BHX_HCM_BCH - Kho DC Trần Đại Nghĩa</v>
          </cell>
          <cell r="O546" t="str">
            <v>G16/108A</v>
          </cell>
          <cell r="P546" t="str">
            <v>AP 7</v>
          </cell>
          <cell r="Q546" t="str">
            <v>TRAN DAI NGHIA</v>
          </cell>
          <cell r="R546" t="str">
            <v>LE MINH XUAN</v>
          </cell>
          <cell r="S546" t="str">
            <v>BINH CHANH</v>
          </cell>
          <cell r="T546" t="str">
            <v>TP HCM</v>
          </cell>
          <cell r="V546" t="str">
            <v>TP HCM</v>
          </cell>
          <cell r="W546" t="str">
            <v>HUYEN BINH CHANH</v>
          </cell>
          <cell r="X546" t="str">
            <v>MT</v>
          </cell>
          <cell r="Y546" t="str">
            <v>SieuThi-Lon/Supermarket</v>
          </cell>
          <cell r="Z546" t="str">
            <v>BACH HOA XANH</v>
          </cell>
        </row>
        <row r="547">
          <cell r="L547">
            <v>3180826</v>
          </cell>
          <cell r="M547" t="str">
            <v>GS 25 - LO LU Q9</v>
          </cell>
          <cell r="N547" t="str">
            <v>GS 25 - LO LU Q9</v>
          </cell>
          <cell r="O547">
            <v>63</v>
          </cell>
          <cell r="P547" t="str">
            <v xml:space="preserve"> </v>
          </cell>
          <cell r="Q547" t="str">
            <v>LO LU</v>
          </cell>
          <cell r="R547" t="str">
            <v>TRUONG THANH</v>
          </cell>
          <cell r="S547" t="str">
            <v>Q9</v>
          </cell>
          <cell r="T547" t="str">
            <v>TP HCM</v>
          </cell>
          <cell r="V547" t="str">
            <v>TP HCM</v>
          </cell>
          <cell r="W547" t="str">
            <v>QUAN 9</v>
          </cell>
          <cell r="X547" t="str">
            <v>CVS</v>
          </cell>
          <cell r="Y547" t="str">
            <v>Chained CVS</v>
          </cell>
          <cell r="Z547" t="str">
            <v>GS 25</v>
          </cell>
        </row>
        <row r="548">
          <cell r="L548">
            <v>5120039</v>
          </cell>
          <cell r="M548" t="str">
            <v>WINMART HNI MINH KHAI</v>
          </cell>
          <cell r="N548" t="str">
            <v>WINMART HNI MINH KHAI</v>
          </cell>
          <cell r="O548">
            <v>458</v>
          </cell>
          <cell r="P548" t="str">
            <v xml:space="preserve"> </v>
          </cell>
          <cell r="Q548" t="str">
            <v>MINH KHAI</v>
          </cell>
          <cell r="R548" t="str">
            <v>GIAI PHONG</v>
          </cell>
          <cell r="S548" t="str">
            <v>HAI BA TRUNG</v>
          </cell>
          <cell r="T548" t="str">
            <v>HA NOI</v>
          </cell>
          <cell r="V548" t="str">
            <v>HA NOI</v>
          </cell>
          <cell r="W548" t="str">
            <v>QUAN HAI BA TRUNG</v>
          </cell>
          <cell r="X548" t="str">
            <v>MT</v>
          </cell>
          <cell r="Y548" t="str">
            <v>SieuThi-Lon/Supermarket</v>
          </cell>
          <cell r="Z548" t="str">
            <v>VINMART</v>
          </cell>
        </row>
        <row r="549">
          <cell r="L549">
            <v>5336588</v>
          </cell>
          <cell r="M549" t="str">
            <v>WINMART HA NAM</v>
          </cell>
          <cell r="N549" t="str">
            <v>WINMART HA NAM</v>
          </cell>
          <cell r="O549" t="str">
            <v xml:space="preserve"> </v>
          </cell>
          <cell r="P549" t="str">
            <v>TTTM VINCOM HA NAM</v>
          </cell>
          <cell r="Q549" t="str">
            <v xml:space="preserve"> </v>
          </cell>
          <cell r="R549" t="str">
            <v>MINH KHAI</v>
          </cell>
          <cell r="S549" t="str">
            <v>PHU LY</v>
          </cell>
          <cell r="T549" t="str">
            <v>HA NAM</v>
          </cell>
          <cell r="V549" t="str">
            <v>NORTH</v>
          </cell>
          <cell r="W549" t="str">
            <v>HA NAM</v>
          </cell>
          <cell r="X549" t="str">
            <v>MT</v>
          </cell>
          <cell r="Y549" t="str">
            <v>SieuThi-Lon/Supermarket</v>
          </cell>
          <cell r="Z549" t="str">
            <v>VINMART</v>
          </cell>
        </row>
        <row r="550">
          <cell r="L550">
            <v>6861285</v>
          </cell>
          <cell r="M550" t="str">
            <v>INTIMEX UNIMART LY NAM DE</v>
          </cell>
          <cell r="N550" t="str">
            <v xml:space="preserve"> </v>
          </cell>
          <cell r="O550">
            <v>1</v>
          </cell>
          <cell r="P550" t="str">
            <v xml:space="preserve"> </v>
          </cell>
          <cell r="Q550" t="str">
            <v>LY NAM DE</v>
          </cell>
          <cell r="R550" t="str">
            <v>HANG MA</v>
          </cell>
          <cell r="S550" t="str">
            <v>HOAN KIEM</v>
          </cell>
          <cell r="T550" t="str">
            <v>HA NOI</v>
          </cell>
          <cell r="V550" t="str">
            <v>HA NOI</v>
          </cell>
          <cell r="W550" t="str">
            <v>QUAN HOAN KIEM</v>
          </cell>
          <cell r="X550" t="str">
            <v>MT</v>
          </cell>
          <cell r="Y550" t="str">
            <v>SieuThi-Nho/Minimarket</v>
          </cell>
          <cell r="Z550" t="str">
            <v>INTIMEX MART</v>
          </cell>
        </row>
        <row r="551">
          <cell r="L551">
            <v>5129078</v>
          </cell>
          <cell r="M551" t="str">
            <v>WINMART HNI BAC TU LIEM</v>
          </cell>
          <cell r="N551" t="str">
            <v>WINMART HNI BAC TU LIEM</v>
          </cell>
          <cell r="O551" t="str">
            <v>234B1</v>
          </cell>
          <cell r="P551" t="str">
            <v>TTTM VINCOM BAC TU LIEM</v>
          </cell>
          <cell r="Q551" t="str">
            <v>PHAM VAN DONG</v>
          </cell>
          <cell r="R551" t="str">
            <v>CO NHUE</v>
          </cell>
          <cell r="S551" t="str">
            <v>BAC TU LIEM</v>
          </cell>
          <cell r="T551" t="str">
            <v>HA NOI</v>
          </cell>
          <cell r="V551" t="str">
            <v>HA NOI</v>
          </cell>
          <cell r="W551" t="str">
            <v>HUYEN BAC TU LIEM</v>
          </cell>
          <cell r="X551" t="str">
            <v>MT</v>
          </cell>
          <cell r="Y551" t="str">
            <v>SieuThi-Lon/Supermarket</v>
          </cell>
          <cell r="Z551" t="str">
            <v>VINMART</v>
          </cell>
        </row>
        <row r="552">
          <cell r="L552">
            <v>5070675</v>
          </cell>
          <cell r="M552" t="str">
            <v>BRG MART MAO KHE</v>
          </cell>
          <cell r="N552" t="str">
            <v xml:space="preserve"> </v>
          </cell>
          <cell r="O552" t="str">
            <v xml:space="preserve"> </v>
          </cell>
          <cell r="P552" t="str">
            <v xml:space="preserve"> </v>
          </cell>
          <cell r="Q552" t="str">
            <v xml:space="preserve"> </v>
          </cell>
          <cell r="R552" t="str">
            <v>MAO KHE</v>
          </cell>
          <cell r="S552" t="str">
            <v>DONG TRIEU</v>
          </cell>
          <cell r="T552" t="str">
            <v>QUANG NINH</v>
          </cell>
          <cell r="V552" t="str">
            <v>NORTH</v>
          </cell>
          <cell r="W552" t="str">
            <v>QUANG NINH</v>
          </cell>
          <cell r="X552" t="str">
            <v>MT</v>
          </cell>
          <cell r="Y552" t="str">
            <v>SieuThi-Lon/Supermarket</v>
          </cell>
          <cell r="Z552" t="str">
            <v>INTIMEX MART</v>
          </cell>
        </row>
        <row r="553">
          <cell r="L553">
            <v>5050204</v>
          </cell>
          <cell r="M553" t="str">
            <v>WINMART FIVI VO THI SAU</v>
          </cell>
          <cell r="N553" t="str">
            <v>WINMART FIVI  VO THI SAU</v>
          </cell>
          <cell r="O553">
            <v>99</v>
          </cell>
          <cell r="P553" t="str">
            <v xml:space="preserve"> </v>
          </cell>
          <cell r="Q553" t="str">
            <v>VO THI SAU</v>
          </cell>
          <cell r="R553" t="str">
            <v xml:space="preserve"> </v>
          </cell>
          <cell r="S553" t="str">
            <v>HAI BA TRUNG</v>
          </cell>
          <cell r="T553" t="str">
            <v>HA NOI</v>
          </cell>
          <cell r="V553" t="str">
            <v>HA NOI</v>
          </cell>
          <cell r="W553" t="str">
            <v>QUAN HAI BA TRUNG</v>
          </cell>
          <cell r="X553" t="str">
            <v>MT</v>
          </cell>
          <cell r="Y553" t="str">
            <v>SieuThi-Lon/Supermarket</v>
          </cell>
          <cell r="Z553" t="str">
            <v>VINMART</v>
          </cell>
        </row>
        <row r="554">
          <cell r="L554">
            <v>5336564</v>
          </cell>
          <cell r="M554" t="str">
            <v>WINMART BAC NINH</v>
          </cell>
          <cell r="N554" t="str">
            <v>WINMART BAC NINH</v>
          </cell>
          <cell r="O554" t="str">
            <v xml:space="preserve"> </v>
          </cell>
          <cell r="P554" t="str">
            <v>TTTM VINCOM BAC NINH</v>
          </cell>
          <cell r="Q554" t="str">
            <v>TRAN HUNG DAO</v>
          </cell>
          <cell r="R554" t="str">
            <v>SUOI HOA</v>
          </cell>
          <cell r="S554" t="str">
            <v>BAC NINH</v>
          </cell>
          <cell r="T554" t="str">
            <v>BAC NINH</v>
          </cell>
          <cell r="V554" t="str">
            <v>NORTH</v>
          </cell>
          <cell r="W554" t="str">
            <v>BAC NINH</v>
          </cell>
          <cell r="X554" t="str">
            <v>MT</v>
          </cell>
          <cell r="Y554" t="str">
            <v>SieuThi-Lon/Supermarket</v>
          </cell>
          <cell r="Z554" t="str">
            <v>VINMART</v>
          </cell>
        </row>
        <row r="555">
          <cell r="L555">
            <v>5070831</v>
          </cell>
          <cell r="M555" t="str">
            <v>BRG MART INTRACOM DONG ANH</v>
          </cell>
          <cell r="N555" t="str">
            <v>BRG MART INTRACOM DONG ANH</v>
          </cell>
          <cell r="O555" t="str">
            <v xml:space="preserve"> </v>
          </cell>
          <cell r="P555" t="str">
            <v>KĐT INTRACOM CHAN CAU NHAT TAN</v>
          </cell>
          <cell r="Q555" t="str">
            <v xml:space="preserve"> </v>
          </cell>
          <cell r="R555" t="str">
            <v>VINH NGOC</v>
          </cell>
          <cell r="S555" t="str">
            <v>DONG ANH</v>
          </cell>
          <cell r="T555" t="str">
            <v>HA NOI</v>
          </cell>
          <cell r="V555" t="str">
            <v>HA NOI</v>
          </cell>
          <cell r="W555" t="str">
            <v>HUYEN DONG ANH</v>
          </cell>
          <cell r="X555" t="str">
            <v>MT</v>
          </cell>
          <cell r="Y555" t="str">
            <v>SieuThi-Nho/Minimarket</v>
          </cell>
          <cell r="Z555" t="str">
            <v>INTIMEX MART</v>
          </cell>
        </row>
        <row r="556">
          <cell r="L556">
            <v>5010251</v>
          </cell>
          <cell r="M556" t="str">
            <v>AEON MALL HAI PHONG LE CHAN</v>
          </cell>
          <cell r="N556" t="str">
            <v xml:space="preserve"> </v>
          </cell>
          <cell r="O556" t="str">
            <v xml:space="preserve"> </v>
          </cell>
          <cell r="P556" t="str">
            <v>TTTM AEON MALL HAI PHONG LE CHAN</v>
          </cell>
          <cell r="Q556" t="str">
            <v>HO SEN - CAU RAO 2</v>
          </cell>
          <cell r="R556" t="str">
            <v>KENH DUONG</v>
          </cell>
          <cell r="S556" t="str">
            <v>LE CHAN</v>
          </cell>
          <cell r="T556" t="str">
            <v>HAI PHONG</v>
          </cell>
          <cell r="V556" t="str">
            <v>NORTH</v>
          </cell>
          <cell r="W556" t="str">
            <v>HAI PHONG</v>
          </cell>
          <cell r="X556" t="str">
            <v>MT</v>
          </cell>
          <cell r="Y556" t="str">
            <v>SieuThi-Lon/Supermarket</v>
          </cell>
          <cell r="Z556" t="str">
            <v>AEON</v>
          </cell>
        </row>
        <row r="557">
          <cell r="L557">
            <v>5070101</v>
          </cell>
          <cell r="M557" t="str">
            <v>INTIMEX HUNG YEN</v>
          </cell>
          <cell r="N557" t="str">
            <v xml:space="preserve"> </v>
          </cell>
          <cell r="O557" t="str">
            <v xml:space="preserve"> </v>
          </cell>
          <cell r="P557" t="str">
            <v xml:space="preserve"> </v>
          </cell>
          <cell r="Q557" t="str">
            <v xml:space="preserve"> </v>
          </cell>
          <cell r="R557" t="str">
            <v xml:space="preserve"> </v>
          </cell>
          <cell r="S557" t="str">
            <v>HUNG YEN</v>
          </cell>
          <cell r="T557" t="str">
            <v>HUNG YEN</v>
          </cell>
          <cell r="V557" t="str">
            <v>NORTH</v>
          </cell>
          <cell r="W557" t="str">
            <v>HUNG YEN</v>
          </cell>
          <cell r="X557" t="str">
            <v>MT</v>
          </cell>
          <cell r="Y557" t="str">
            <v>SieuThi-Nho/Minimarket</v>
          </cell>
          <cell r="Z557" t="str">
            <v>INTIMEX MART</v>
          </cell>
        </row>
        <row r="558">
          <cell r="L558">
            <v>5070675</v>
          </cell>
          <cell r="M558" t="str">
            <v>BRG MART MAO KHE</v>
          </cell>
          <cell r="N558" t="str">
            <v xml:space="preserve"> </v>
          </cell>
          <cell r="O558" t="str">
            <v xml:space="preserve"> </v>
          </cell>
          <cell r="P558" t="str">
            <v xml:space="preserve"> </v>
          </cell>
          <cell r="Q558" t="str">
            <v xml:space="preserve"> </v>
          </cell>
          <cell r="R558" t="str">
            <v>MAO KHE</v>
          </cell>
          <cell r="S558" t="str">
            <v>DONG TRIEU</v>
          </cell>
          <cell r="T558" t="str">
            <v>QUANG NINH</v>
          </cell>
          <cell r="V558" t="str">
            <v>NORTH</v>
          </cell>
          <cell r="W558" t="str">
            <v>QUANG NINH</v>
          </cell>
          <cell r="X558" t="str">
            <v>MT</v>
          </cell>
          <cell r="Y558" t="str">
            <v>SieuThi-Lon/Supermarket</v>
          </cell>
          <cell r="Z558" t="str">
            <v>INTIMEX MART</v>
          </cell>
        </row>
        <row r="559">
          <cell r="L559">
            <v>5336564</v>
          </cell>
          <cell r="M559" t="str">
            <v>WINMART BAC NINH</v>
          </cell>
          <cell r="N559" t="str">
            <v>WINMART BAC NINH</v>
          </cell>
          <cell r="O559" t="str">
            <v xml:space="preserve"> </v>
          </cell>
          <cell r="P559" t="str">
            <v>TTTM VINCOM BAC NINH</v>
          </cell>
          <cell r="Q559" t="str">
            <v>TRAN HUNG DAO</v>
          </cell>
          <cell r="R559" t="str">
            <v>SUOI HOA</v>
          </cell>
          <cell r="S559" t="str">
            <v>BAC NINH</v>
          </cell>
          <cell r="T559" t="str">
            <v>BAC NINH</v>
          </cell>
          <cell r="V559" t="str">
            <v>NORTH</v>
          </cell>
          <cell r="W559" t="str">
            <v>BAC NINH</v>
          </cell>
          <cell r="X559" t="str">
            <v>MT</v>
          </cell>
          <cell r="Y559" t="str">
            <v>SieuThi-Lon/Supermarket</v>
          </cell>
          <cell r="Z559" t="str">
            <v>VINMART</v>
          </cell>
        </row>
        <row r="560">
          <cell r="L560">
            <v>5070831</v>
          </cell>
          <cell r="M560" t="str">
            <v>BRG MART INTRACOM DONG ANH</v>
          </cell>
          <cell r="N560" t="str">
            <v>BRG MART INTRACOM DONG ANH</v>
          </cell>
          <cell r="O560" t="str">
            <v xml:space="preserve"> </v>
          </cell>
          <cell r="P560" t="str">
            <v>KĐT INTRACOM CHAN CAU NHAT TAN</v>
          </cell>
          <cell r="Q560" t="str">
            <v xml:space="preserve"> </v>
          </cell>
          <cell r="R560" t="str">
            <v>VINH NGOC</v>
          </cell>
          <cell r="S560" t="str">
            <v>DONG ANH</v>
          </cell>
          <cell r="T560" t="str">
            <v>HA NOI</v>
          </cell>
          <cell r="V560" t="str">
            <v>HA NOI</v>
          </cell>
          <cell r="W560" t="str">
            <v>HUYEN DONG ANH</v>
          </cell>
          <cell r="X560" t="str">
            <v>MT</v>
          </cell>
          <cell r="Y560" t="str">
            <v>SieuThi-Nho/Minimarket</v>
          </cell>
          <cell r="Z560" t="str">
            <v>INTIMEX MART</v>
          </cell>
        </row>
        <row r="561">
          <cell r="L561">
            <v>5070831</v>
          </cell>
          <cell r="M561" t="str">
            <v>BRG MART INTRACOM DONG ANH</v>
          </cell>
          <cell r="N561" t="str">
            <v>BRG MART INTRACOM DONG ANH</v>
          </cell>
          <cell r="O561" t="str">
            <v xml:space="preserve"> </v>
          </cell>
          <cell r="P561" t="str">
            <v>KĐT INTRACOM CHAN CAU NHAT TAN</v>
          </cell>
          <cell r="Q561" t="str">
            <v xml:space="preserve"> </v>
          </cell>
          <cell r="R561" t="str">
            <v>VINH NGOC</v>
          </cell>
          <cell r="S561" t="str">
            <v>DONG ANH</v>
          </cell>
          <cell r="T561" t="str">
            <v>HA NOI</v>
          </cell>
          <cell r="V561" t="str">
            <v>HA NOI</v>
          </cell>
          <cell r="W561" t="str">
            <v>HUYEN DONG ANH</v>
          </cell>
          <cell r="X561" t="str">
            <v>MT</v>
          </cell>
          <cell r="Y561" t="str">
            <v>SieuThi-Nho/Minimarket</v>
          </cell>
          <cell r="Z561" t="str">
            <v>INTIMEX MART</v>
          </cell>
        </row>
        <row r="562">
          <cell r="L562">
            <v>5010251</v>
          </cell>
          <cell r="M562" t="str">
            <v>AEON MALL HAI PHONG LE CHAN</v>
          </cell>
          <cell r="N562" t="str">
            <v xml:space="preserve"> </v>
          </cell>
          <cell r="O562" t="str">
            <v xml:space="preserve"> </v>
          </cell>
          <cell r="P562" t="str">
            <v>TTTM AEON MALL HAI PHONG LE CHAN</v>
          </cell>
          <cell r="Q562" t="str">
            <v>HO SEN - CAU RAO 2</v>
          </cell>
          <cell r="R562" t="str">
            <v>KENH DUONG</v>
          </cell>
          <cell r="S562" t="str">
            <v>LE CHAN</v>
          </cell>
          <cell r="T562" t="str">
            <v>HAI PHONG</v>
          </cell>
          <cell r="V562" t="str">
            <v>NORTH</v>
          </cell>
          <cell r="W562" t="str">
            <v>HAI PHONG</v>
          </cell>
          <cell r="X562" t="str">
            <v>MT</v>
          </cell>
          <cell r="Y562" t="str">
            <v>SieuThi-Lon/Supermarket</v>
          </cell>
          <cell r="Z562" t="str">
            <v>AEON</v>
          </cell>
        </row>
        <row r="563">
          <cell r="L563">
            <v>5133071</v>
          </cell>
          <cell r="M563" t="str">
            <v>WINMART MONG CAI</v>
          </cell>
          <cell r="N563" t="str">
            <v>WINMART MONG CAI</v>
          </cell>
          <cell r="O563" t="str">
            <v xml:space="preserve"> </v>
          </cell>
          <cell r="P563" t="str">
            <v>TANG 2, TTTM VINCOM PLAZA MONG CAI</v>
          </cell>
          <cell r="Q563" t="str">
            <v xml:space="preserve"> </v>
          </cell>
          <cell r="R563" t="str">
            <v>TRAN PHU</v>
          </cell>
          <cell r="S563" t="str">
            <v>MONG CAI</v>
          </cell>
          <cell r="T563" t="str">
            <v>QUANG NINH</v>
          </cell>
          <cell r="V563" t="str">
            <v>NORTH</v>
          </cell>
          <cell r="W563" t="str">
            <v>QUANG NINH</v>
          </cell>
          <cell r="X563" t="str">
            <v>MT</v>
          </cell>
          <cell r="Y563" t="str">
            <v>SieuThi-Lon/Supermarket</v>
          </cell>
          <cell r="Z563" t="str">
            <v>VINMART</v>
          </cell>
        </row>
        <row r="564">
          <cell r="L564">
            <v>5332056</v>
          </cell>
          <cell r="M564" t="str">
            <v>3262_VM+ HPG 154 BACH DANG</v>
          </cell>
          <cell r="N564" t="str">
            <v>VM+ HPG 154 BACH DANG</v>
          </cell>
          <cell r="O564">
            <v>154</v>
          </cell>
          <cell r="P564" t="str">
            <v xml:space="preserve"> </v>
          </cell>
          <cell r="Q564" t="str">
            <v>BACH DANG</v>
          </cell>
          <cell r="R564" t="str">
            <v>NUI DEO</v>
          </cell>
          <cell r="S564" t="str">
            <v>THUY NGUYEN</v>
          </cell>
          <cell r="T564" t="str">
            <v>HAI PHONG</v>
          </cell>
          <cell r="V564" t="str">
            <v>NORTH</v>
          </cell>
          <cell r="W564" t="str">
            <v>HAI PHONG</v>
          </cell>
          <cell r="X564" t="str">
            <v>CVS</v>
          </cell>
          <cell r="Y564" t="str">
            <v>Chained CVS</v>
          </cell>
          <cell r="Z564" t="str">
            <v>VIN+</v>
          </cell>
        </row>
        <row r="565">
          <cell r="L565">
            <v>5139608</v>
          </cell>
          <cell r="M565" t="str">
            <v>5292-VM+ NAN LK1-04 TRUONG THINH PHAT II</v>
          </cell>
          <cell r="N565" t="str">
            <v>VM+ NAN LK1-04 T T PHAT II</v>
          </cell>
          <cell r="O565" t="str">
            <v>LK1-04</v>
          </cell>
          <cell r="P565" t="str">
            <v>KHU NHA O TRUONG THINH PHAT II</v>
          </cell>
          <cell r="Q565" t="str">
            <v xml:space="preserve"> </v>
          </cell>
          <cell r="R565" t="str">
            <v>HA HUY TAP</v>
          </cell>
          <cell r="S565" t="str">
            <v>VINH</v>
          </cell>
          <cell r="T565" t="str">
            <v>NGHE AN</v>
          </cell>
          <cell r="V565" t="str">
            <v>NORTH</v>
          </cell>
          <cell r="W565" t="str">
            <v>NGHE AN</v>
          </cell>
          <cell r="X565" t="str">
            <v>CVS</v>
          </cell>
          <cell r="Y565" t="str">
            <v>Chained CVS</v>
          </cell>
          <cell r="Z565" t="str">
            <v>VIN+</v>
          </cell>
        </row>
        <row r="566">
          <cell r="L566">
            <v>5336588</v>
          </cell>
          <cell r="M566" t="str">
            <v>WINMART HA NAM</v>
          </cell>
          <cell r="N566" t="str">
            <v>WINMART HA NAM</v>
          </cell>
          <cell r="O566" t="str">
            <v xml:space="preserve"> </v>
          </cell>
          <cell r="P566" t="str">
            <v>TTTM VINCOM HA NAM</v>
          </cell>
          <cell r="Q566" t="str">
            <v xml:space="preserve"> </v>
          </cell>
          <cell r="R566" t="str">
            <v>MINH KHAI</v>
          </cell>
          <cell r="S566" t="str">
            <v>PHU LY</v>
          </cell>
          <cell r="T566" t="str">
            <v>HA NAM</v>
          </cell>
          <cell r="V566" t="str">
            <v>NORTH</v>
          </cell>
          <cell r="W566" t="str">
            <v>HA NAM</v>
          </cell>
          <cell r="X566" t="str">
            <v>MT</v>
          </cell>
          <cell r="Y566" t="str">
            <v>SieuThi-Lon/Supermarket</v>
          </cell>
          <cell r="Z566" t="str">
            <v>VINMART</v>
          </cell>
        </row>
        <row r="567">
          <cell r="L567">
            <v>5274385</v>
          </cell>
          <cell r="M567" t="str">
            <v>5700-VM+ HDG TT PHU BINH GIANG</v>
          </cell>
          <cell r="N567" t="str">
            <v>VM+ HDG TT PHU, BINH GIANG</v>
          </cell>
          <cell r="O567" t="str">
            <v xml:space="preserve"> </v>
          </cell>
          <cell r="P567" t="str">
            <v xml:space="preserve"> </v>
          </cell>
          <cell r="Q567" t="str">
            <v xml:space="preserve"> </v>
          </cell>
          <cell r="R567" t="str">
            <v>THI TRAN PHU</v>
          </cell>
          <cell r="S567" t="str">
            <v>BINH GIANG</v>
          </cell>
          <cell r="T567" t="str">
            <v>HAI DUONG</v>
          </cell>
          <cell r="V567" t="str">
            <v>NORTH</v>
          </cell>
          <cell r="W567" t="str">
            <v>HAI DUONG</v>
          </cell>
          <cell r="X567" t="str">
            <v>CVS</v>
          </cell>
          <cell r="Y567" t="str">
            <v>Chained CVS</v>
          </cell>
          <cell r="Z567" t="str">
            <v>VIN+</v>
          </cell>
        </row>
        <row r="568">
          <cell r="L568">
            <v>5332357</v>
          </cell>
          <cell r="M568" t="str">
            <v>WINMART HNI HOANG CAU</v>
          </cell>
          <cell r="N568" t="str">
            <v>WINMART HNI HOANG CAU</v>
          </cell>
          <cell r="O568" t="str">
            <v>CC CT1</v>
          </cell>
          <cell r="P568" t="str">
            <v>CC CT1, KDD AO HOANG CAU</v>
          </cell>
          <cell r="Q568" t="str">
            <v xml:space="preserve"> </v>
          </cell>
          <cell r="R568" t="str">
            <v>O CHO DUA</v>
          </cell>
          <cell r="S568" t="str">
            <v>DONG DA</v>
          </cell>
          <cell r="T568" t="str">
            <v>HA NOI</v>
          </cell>
          <cell r="V568" t="str">
            <v>HA NOI</v>
          </cell>
          <cell r="W568" t="str">
            <v>QUAN DONG DA</v>
          </cell>
          <cell r="X568" t="str">
            <v>MT</v>
          </cell>
          <cell r="Y568" t="str">
            <v>SieuThi-Lon/Supermarket</v>
          </cell>
          <cell r="Z568" t="str">
            <v>VINMART</v>
          </cell>
        </row>
        <row r="569">
          <cell r="L569">
            <v>5133604</v>
          </cell>
          <cell r="M569" t="str">
            <v>4581_VM+ NAN 117 DANG THAI THAN</v>
          </cell>
          <cell r="N569" t="str">
            <v>VM+ NAN 117 DANG THAI THAN</v>
          </cell>
          <cell r="O569">
            <v>117</v>
          </cell>
          <cell r="P569" t="str">
            <v xml:space="preserve"> </v>
          </cell>
          <cell r="Q569" t="str">
            <v>DANG THAI THAN</v>
          </cell>
          <cell r="R569" t="str">
            <v>CUA NAM</v>
          </cell>
          <cell r="S569" t="str">
            <v>VINH</v>
          </cell>
          <cell r="T569" t="str">
            <v>NGHE AN</v>
          </cell>
          <cell r="V569" t="str">
            <v>NORTH</v>
          </cell>
          <cell r="W569" t="str">
            <v>NGHE AN</v>
          </cell>
          <cell r="X569" t="str">
            <v>CVS</v>
          </cell>
          <cell r="Y569" t="str">
            <v>Chained CVS</v>
          </cell>
          <cell r="Z569" t="str">
            <v>VIN+</v>
          </cell>
        </row>
        <row r="570">
          <cell r="L570">
            <v>5295876</v>
          </cell>
          <cell r="M570" t="str">
            <v>6792-WM+ THA 678 PHO CONG</v>
          </cell>
          <cell r="N570" t="str">
            <v>WM+ THA 678 PHO CONG</v>
          </cell>
          <cell r="O570">
            <v>678</v>
          </cell>
          <cell r="P570" t="str">
            <v xml:space="preserve"> </v>
          </cell>
          <cell r="Q570" t="str">
            <v>PHO CONG</v>
          </cell>
          <cell r="R570" t="str">
            <v>LE THANH TONG</v>
          </cell>
          <cell r="S570" t="str">
            <v>NGOC LAC</v>
          </cell>
          <cell r="T570" t="str">
            <v>THANH HOA</v>
          </cell>
          <cell r="V570" t="str">
            <v>NORTH</v>
          </cell>
          <cell r="W570" t="str">
            <v>THANH HOA</v>
          </cell>
          <cell r="X570" t="str">
            <v>CVS</v>
          </cell>
          <cell r="Y570" t="str">
            <v>Chained CVS</v>
          </cell>
          <cell r="Z570" t="str">
            <v>VIN+</v>
          </cell>
        </row>
        <row r="571">
          <cell r="L571">
            <v>5290428</v>
          </cell>
          <cell r="M571" t="str">
            <v>6137_WM+ THA NAM SON, DONG SON</v>
          </cell>
          <cell r="N571" t="str">
            <v>WM+ THA NAM SON, DONG SON</v>
          </cell>
          <cell r="O571" t="str">
            <v xml:space="preserve"> </v>
          </cell>
          <cell r="P571" t="str">
            <v xml:space="preserve"> </v>
          </cell>
          <cell r="Q571" t="str">
            <v>NAM SON</v>
          </cell>
          <cell r="R571" t="str">
            <v>RUNG SON</v>
          </cell>
          <cell r="S571" t="str">
            <v>DONG SON</v>
          </cell>
          <cell r="T571" t="str">
            <v>THANH HOA</v>
          </cell>
          <cell r="V571" t="str">
            <v>NORTH</v>
          </cell>
          <cell r="W571" t="str">
            <v>THANH HOA</v>
          </cell>
          <cell r="X571" t="str">
            <v>CVS</v>
          </cell>
          <cell r="Y571" t="str">
            <v>Chained CVS</v>
          </cell>
          <cell r="Z571" t="str">
            <v>VIN+</v>
          </cell>
        </row>
        <row r="572">
          <cell r="L572">
            <v>5130645</v>
          </cell>
          <cell r="M572" t="str">
            <v>3731_WM+ BNH 364 THI CAU</v>
          </cell>
          <cell r="N572" t="str">
            <v>WM+ BNH 364 THI CAU</v>
          </cell>
          <cell r="O572">
            <v>364</v>
          </cell>
          <cell r="P572" t="str">
            <v>KHU 6</v>
          </cell>
          <cell r="Q572" t="str">
            <v>THI CAU</v>
          </cell>
          <cell r="R572" t="str">
            <v>THI CAU</v>
          </cell>
          <cell r="S572" t="str">
            <v>BAC NINH</v>
          </cell>
          <cell r="T572" t="str">
            <v>BAC NINH</v>
          </cell>
          <cell r="V572" t="str">
            <v>NORTH</v>
          </cell>
          <cell r="W572" t="str">
            <v>BAC NINH</v>
          </cell>
          <cell r="X572" t="str">
            <v>CVS</v>
          </cell>
          <cell r="Y572" t="str">
            <v>Chained CVS</v>
          </cell>
          <cell r="Z572" t="str">
            <v>VIN+</v>
          </cell>
        </row>
        <row r="573">
          <cell r="L573">
            <v>5295731</v>
          </cell>
          <cell r="M573" t="str">
            <v>6696-WM+ NAN CONG THANH, YEN THANH</v>
          </cell>
          <cell r="N573" t="str">
            <v>WM+ NAN CONG THANH, YEN THANH</v>
          </cell>
          <cell r="O573" t="str">
            <v xml:space="preserve"> </v>
          </cell>
          <cell r="P573" t="str">
            <v xml:space="preserve"> </v>
          </cell>
          <cell r="Q573" t="str">
            <v>XOM NGA TU</v>
          </cell>
          <cell r="R573" t="str">
            <v>CONG THANH</v>
          </cell>
          <cell r="S573" t="str">
            <v>YEN THANH</v>
          </cell>
          <cell r="T573" t="str">
            <v>NGHE AN</v>
          </cell>
          <cell r="V573" t="str">
            <v>NORTH</v>
          </cell>
          <cell r="W573" t="str">
            <v>NGHE AN</v>
          </cell>
          <cell r="X573" t="str">
            <v>CVS</v>
          </cell>
          <cell r="Y573" t="str">
            <v>Chained CVS</v>
          </cell>
          <cell r="Z573" t="str">
            <v>VIN+</v>
          </cell>
        </row>
        <row r="574">
          <cell r="L574">
            <v>5294002</v>
          </cell>
          <cell r="M574" t="str">
            <v>6604_WM+ BNH NGUYEN CAO,VO CUONG</v>
          </cell>
          <cell r="N574" t="str">
            <v>WM+ BNH NGUYEN CAO,VO CUONG</v>
          </cell>
          <cell r="O574" t="str">
            <v xml:space="preserve"> </v>
          </cell>
          <cell r="P574" t="str">
            <v xml:space="preserve"> </v>
          </cell>
          <cell r="Q574" t="str">
            <v>NGUYEN CAO</v>
          </cell>
          <cell r="R574" t="str">
            <v>VO CUONG</v>
          </cell>
          <cell r="S574" t="str">
            <v>VO CUONG</v>
          </cell>
          <cell r="T574" t="str">
            <v>BAC NINH</v>
          </cell>
          <cell r="V574" t="str">
            <v>NORTH</v>
          </cell>
          <cell r="W574" t="str">
            <v>BAC NINH</v>
          </cell>
          <cell r="X574" t="str">
            <v>CVS</v>
          </cell>
          <cell r="Y574" t="str">
            <v>Chained CVS</v>
          </cell>
          <cell r="Z574" t="str">
            <v>VIN+</v>
          </cell>
        </row>
        <row r="575">
          <cell r="L575">
            <v>5071003</v>
          </cell>
          <cell r="M575" t="str">
            <v>FUJIMART CHINH KINH</v>
          </cell>
          <cell r="N575" t="str">
            <v>FUJIMART CHINH KINH</v>
          </cell>
          <cell r="O575" t="str">
            <v>SO 4</v>
          </cell>
          <cell r="P575" t="str">
            <v>SAPPHIRE PALACE</v>
          </cell>
          <cell r="Q575" t="str">
            <v>CHINH KINH</v>
          </cell>
          <cell r="R575" t="str">
            <v>THUONG DINH</v>
          </cell>
          <cell r="S575" t="str">
            <v>THANH XUAN</v>
          </cell>
          <cell r="T575" t="str">
            <v>HA NOI</v>
          </cell>
          <cell r="V575" t="str">
            <v>HA NOI</v>
          </cell>
          <cell r="W575" t="str">
            <v>QUAN THANH XUAN</v>
          </cell>
          <cell r="X575" t="str">
            <v>MT</v>
          </cell>
          <cell r="Y575" t="str">
            <v>SieuThi-Nho/Minimarket</v>
          </cell>
          <cell r="Z575" t="str">
            <v>INTIMEX MART</v>
          </cell>
        </row>
        <row r="576">
          <cell r="L576">
            <v>6861285</v>
          </cell>
          <cell r="M576" t="str">
            <v>INTIMEX UNIMART LY NAM DE</v>
          </cell>
          <cell r="N576" t="str">
            <v xml:space="preserve"> </v>
          </cell>
          <cell r="O576">
            <v>1</v>
          </cell>
          <cell r="P576" t="str">
            <v xml:space="preserve"> </v>
          </cell>
          <cell r="Q576" t="str">
            <v>LY NAM DE</v>
          </cell>
          <cell r="R576" t="str">
            <v>HANG MA</v>
          </cell>
          <cell r="S576" t="str">
            <v>HOAN KIEM</v>
          </cell>
          <cell r="T576" t="str">
            <v>HA NOI</v>
          </cell>
          <cell r="V576" t="str">
            <v>HA NOI</v>
          </cell>
          <cell r="W576" t="str">
            <v>QUAN HOAN KIEM</v>
          </cell>
          <cell r="X576" t="str">
            <v>MT</v>
          </cell>
          <cell r="Y576" t="str">
            <v>SieuThi-Nho/Minimarket</v>
          </cell>
          <cell r="Z576" t="str">
            <v>INTIMEX MART</v>
          </cell>
        </row>
        <row r="577">
          <cell r="L577">
            <v>5138294</v>
          </cell>
          <cell r="M577" t="str">
            <v>4998_VM+ HPG THON PHUONG MY- MY DONG</v>
          </cell>
          <cell r="N577" t="str">
            <v>VM+ HPG THON PHUONG MY- MY DONG</v>
          </cell>
          <cell r="O577" t="str">
            <v xml:space="preserve"> </v>
          </cell>
          <cell r="P577" t="str">
            <v>THON PHUONG MY</v>
          </cell>
          <cell r="Q577" t="str">
            <v xml:space="preserve"> </v>
          </cell>
          <cell r="R577" t="str">
            <v>MY DONG</v>
          </cell>
          <cell r="S577" t="str">
            <v>THUY NGUYEN</v>
          </cell>
          <cell r="T577" t="str">
            <v>HAI PHONG</v>
          </cell>
          <cell r="V577" t="str">
            <v>NORTH</v>
          </cell>
          <cell r="W577" t="str">
            <v>HAI PHONG</v>
          </cell>
          <cell r="X577" t="str">
            <v>CVS</v>
          </cell>
          <cell r="Y577" t="str">
            <v>Chained CVS</v>
          </cell>
          <cell r="Z577" t="str">
            <v>VIN+</v>
          </cell>
        </row>
        <row r="578">
          <cell r="L578">
            <v>5070101</v>
          </cell>
          <cell r="M578" t="str">
            <v>INTIMEX HUNG YEN</v>
          </cell>
          <cell r="N578" t="str">
            <v xml:space="preserve"> </v>
          </cell>
          <cell r="O578" t="str">
            <v xml:space="preserve"> </v>
          </cell>
          <cell r="P578" t="str">
            <v xml:space="preserve"> </v>
          </cell>
          <cell r="Q578" t="str">
            <v xml:space="preserve"> </v>
          </cell>
          <cell r="R578" t="str">
            <v xml:space="preserve"> </v>
          </cell>
          <cell r="S578" t="str">
            <v>HUNG YEN</v>
          </cell>
          <cell r="T578" t="str">
            <v>HUNG YEN</v>
          </cell>
          <cell r="V578" t="str">
            <v>NORTH</v>
          </cell>
          <cell r="W578" t="str">
            <v>HUNG YEN</v>
          </cell>
          <cell r="X578" t="str">
            <v>MT</v>
          </cell>
          <cell r="Y578" t="str">
            <v>SieuThi-Nho/Minimarket</v>
          </cell>
          <cell r="Z578" t="str">
            <v>INTIMEX MART</v>
          </cell>
        </row>
        <row r="579">
          <cell r="L579">
            <v>5136030</v>
          </cell>
          <cell r="M579" t="str">
            <v>4720_VM+ NAN 15 NGO 77 NGUYEN THAI HOC</v>
          </cell>
          <cell r="N579" t="str">
            <v>VM+ NAN 15 NGO 77 NGUYEN THAI HOC</v>
          </cell>
          <cell r="O579" t="str">
            <v>SO 15</v>
          </cell>
          <cell r="P579" t="str">
            <v>NGO 77</v>
          </cell>
          <cell r="Q579" t="str">
            <v>NGUYEN THAI HOC</v>
          </cell>
          <cell r="R579" t="str">
            <v>LE LOI</v>
          </cell>
          <cell r="S579" t="str">
            <v>VINH</v>
          </cell>
          <cell r="T579" t="str">
            <v>NGHE AN</v>
          </cell>
          <cell r="V579" t="str">
            <v>NORTH</v>
          </cell>
          <cell r="W579" t="str">
            <v>NGHE AN</v>
          </cell>
          <cell r="X579" t="str">
            <v>CVS</v>
          </cell>
          <cell r="Y579" t="str">
            <v>Chained CVS</v>
          </cell>
          <cell r="Z579" t="str">
            <v>VIN+</v>
          </cell>
        </row>
        <row r="580">
          <cell r="L580">
            <v>5290103</v>
          </cell>
          <cell r="M580" t="str">
            <v>6175_VM+ NAN DIEN KY, DIEN CHAU</v>
          </cell>
          <cell r="N580" t="str">
            <v>VM+ NAN DIEN KY, DIEN CHAU</v>
          </cell>
          <cell r="O580" t="str">
            <v xml:space="preserve"> </v>
          </cell>
          <cell r="P580" t="str">
            <v xml:space="preserve"> </v>
          </cell>
          <cell r="Q580" t="str">
            <v>THON 7</v>
          </cell>
          <cell r="R580" t="str">
            <v>DIEN KY</v>
          </cell>
          <cell r="S580" t="str">
            <v>DIEN CHAU</v>
          </cell>
          <cell r="T580" t="str">
            <v>NGHE AN</v>
          </cell>
          <cell r="V580" t="str">
            <v>NORTH</v>
          </cell>
          <cell r="W580" t="str">
            <v>NGHE AN</v>
          </cell>
          <cell r="X580" t="str">
            <v>CVS</v>
          </cell>
          <cell r="Y580" t="str">
            <v>Chained CVS</v>
          </cell>
          <cell r="Z580" t="str">
            <v>VIN+</v>
          </cell>
        </row>
        <row r="581">
          <cell r="L581">
            <v>5120053</v>
          </cell>
          <cell r="M581" t="str">
            <v>WINMART HNI NGUYEN TRAI</v>
          </cell>
          <cell r="N581" t="str">
            <v>WINMART HNI NGUYEN TRAI</v>
          </cell>
          <cell r="O581">
            <v>72</v>
          </cell>
          <cell r="P581" t="str">
            <v xml:space="preserve"> </v>
          </cell>
          <cell r="Q581" t="str">
            <v>NGUYEN TRAI</v>
          </cell>
          <cell r="R581" t="str">
            <v xml:space="preserve"> </v>
          </cell>
          <cell r="S581" t="str">
            <v>THANH XUAN</v>
          </cell>
          <cell r="T581" t="str">
            <v>HA NOI</v>
          </cell>
          <cell r="V581" t="str">
            <v>HA NOI</v>
          </cell>
          <cell r="W581" t="str">
            <v>QUAN THANH XUAN</v>
          </cell>
          <cell r="X581" t="str">
            <v>MT</v>
          </cell>
          <cell r="Y581" t="str">
            <v>SieuThi-Lon/Supermarket</v>
          </cell>
          <cell r="Z581" t="str">
            <v>VINMART</v>
          </cell>
        </row>
        <row r="582">
          <cell r="L582">
            <v>5296477</v>
          </cell>
          <cell r="M582" t="str">
            <v>6763-WM+ TNN TDP TRUNG KIEN, TT CHO CHU</v>
          </cell>
          <cell r="N582" t="str">
            <v>WM+ TNN TDP TRUNG KIEN, TT CHO CHU</v>
          </cell>
          <cell r="O582" t="str">
            <v xml:space="preserve"> </v>
          </cell>
          <cell r="P582" t="str">
            <v xml:space="preserve"> </v>
          </cell>
          <cell r="Q582" t="str">
            <v>TDP TRUNG KIEN</v>
          </cell>
          <cell r="R582" t="str">
            <v>CHO CHU</v>
          </cell>
          <cell r="S582" t="str">
            <v>DINH HOA</v>
          </cell>
          <cell r="T582" t="str">
            <v>THAI NGUYEN</v>
          </cell>
          <cell r="V582" t="str">
            <v>NORTH</v>
          </cell>
          <cell r="W582" t="str">
            <v>THAI NGUYEN</v>
          </cell>
          <cell r="X582" t="str">
            <v>CVS</v>
          </cell>
          <cell r="Y582" t="str">
            <v>Chained CVS</v>
          </cell>
          <cell r="Z582" t="str">
            <v>VIN+</v>
          </cell>
        </row>
        <row r="583">
          <cell r="L583">
            <v>5271056</v>
          </cell>
          <cell r="M583" t="str">
            <v>5249-VM+ HPG 196 TO 3 TT AN DUONG</v>
          </cell>
          <cell r="N583" t="str">
            <v>VM+ HPG 196 TO 3 TT AN DUONG</v>
          </cell>
          <cell r="O583">
            <v>196</v>
          </cell>
          <cell r="P583" t="str">
            <v>TO 3</v>
          </cell>
          <cell r="Q583" t="str">
            <v xml:space="preserve"> </v>
          </cell>
          <cell r="R583" t="str">
            <v>THI TRAN AN DUONG</v>
          </cell>
          <cell r="S583" t="str">
            <v>AN DUONG</v>
          </cell>
          <cell r="T583" t="str">
            <v>HAI PHONG</v>
          </cell>
          <cell r="V583" t="str">
            <v>NORTH</v>
          </cell>
          <cell r="W583" t="str">
            <v>HAI PHONG</v>
          </cell>
          <cell r="X583" t="str">
            <v>CVS</v>
          </cell>
          <cell r="Y583" t="str">
            <v>Chained CVS</v>
          </cell>
          <cell r="Z583" t="str">
            <v>VIN+</v>
          </cell>
        </row>
        <row r="584">
          <cell r="L584">
            <v>5277403</v>
          </cell>
          <cell r="M584" t="str">
            <v>5890-VM+ HDG CHO MU, TU KY</v>
          </cell>
          <cell r="N584" t="str">
            <v>VM+ HDG CHO MU, TU KY</v>
          </cell>
          <cell r="O584" t="str">
            <v xml:space="preserve"> </v>
          </cell>
          <cell r="P584" t="str">
            <v xml:space="preserve"> </v>
          </cell>
          <cell r="Q584" t="str">
            <v>CHO MU</v>
          </cell>
          <cell r="R584" t="str">
            <v>HUNG DAO</v>
          </cell>
          <cell r="S584" t="str">
            <v>TU KY</v>
          </cell>
          <cell r="T584" t="str">
            <v>HAI DUONG</v>
          </cell>
          <cell r="V584" t="str">
            <v>NORTH</v>
          </cell>
          <cell r="W584" t="str">
            <v>HAI DUONG</v>
          </cell>
          <cell r="X584" t="str">
            <v>CVS</v>
          </cell>
          <cell r="Y584" t="str">
            <v>Chained CVS</v>
          </cell>
          <cell r="Z584" t="str">
            <v>VIN+</v>
          </cell>
        </row>
        <row r="585">
          <cell r="L585">
            <v>5277579</v>
          </cell>
          <cell r="M585" t="str">
            <v>5955-VM+ HDG 110 NGUYEN HAI THANH</v>
          </cell>
          <cell r="N585" t="str">
            <v>VM+ HDG 110 NGUYEN HAI THANH</v>
          </cell>
          <cell r="O585">
            <v>110</v>
          </cell>
          <cell r="P585" t="str">
            <v xml:space="preserve"> </v>
          </cell>
          <cell r="Q585" t="str">
            <v>NGUYEN HAI THANH</v>
          </cell>
          <cell r="R585" t="str">
            <v>THANH HA</v>
          </cell>
          <cell r="S585" t="str">
            <v>THANH HA</v>
          </cell>
          <cell r="T585" t="str">
            <v>HAI DUONG</v>
          </cell>
          <cell r="V585" t="str">
            <v>NORTH</v>
          </cell>
          <cell r="W585" t="str">
            <v>HAI DUONG</v>
          </cell>
          <cell r="X585" t="str">
            <v>CVS</v>
          </cell>
          <cell r="Y585" t="str">
            <v>Chained CVS</v>
          </cell>
          <cell r="Z585" t="str">
            <v>VIN+</v>
          </cell>
        </row>
        <row r="586">
          <cell r="L586">
            <v>5120198</v>
          </cell>
          <cell r="M586" t="str">
            <v>WINMART KY ANH</v>
          </cell>
          <cell r="N586" t="str">
            <v>WINMART KY ANH</v>
          </cell>
          <cell r="O586" t="str">
            <v xml:space="preserve"> </v>
          </cell>
          <cell r="P586" t="str">
            <v xml:space="preserve"> </v>
          </cell>
          <cell r="Q586" t="str">
            <v>VINCOM KY ANH</v>
          </cell>
          <cell r="R586" t="str">
            <v>TO DAN PHO 1, SONG TRI</v>
          </cell>
          <cell r="S586" t="str">
            <v>KY ANH</v>
          </cell>
          <cell r="T586" t="str">
            <v>HA TINH</v>
          </cell>
          <cell r="V586" t="str">
            <v>NORTH</v>
          </cell>
          <cell r="W586" t="str">
            <v>HA TINH</v>
          </cell>
          <cell r="X586" t="str">
            <v>MT</v>
          </cell>
          <cell r="Y586" t="str">
            <v>SieuThi-Lon/Supermarket</v>
          </cell>
          <cell r="Z586" t="str">
            <v>VINMART</v>
          </cell>
        </row>
        <row r="587">
          <cell r="L587">
            <v>5277960</v>
          </cell>
          <cell r="M587" t="str">
            <v>5990-VM+ BGG DUC NGHIEM,HIEP HOA</v>
          </cell>
          <cell r="N587" t="str">
            <v>VM+ BGG DUC NGHIEM,HIEP HOA</v>
          </cell>
          <cell r="O587" t="str">
            <v xml:space="preserve"> </v>
          </cell>
          <cell r="P587" t="str">
            <v xml:space="preserve"> </v>
          </cell>
          <cell r="Q587" t="str">
            <v>DUC NGHIEM</v>
          </cell>
          <cell r="R587" t="str">
            <v>NGOC SON</v>
          </cell>
          <cell r="S587" t="str">
            <v>HIEP HOA</v>
          </cell>
          <cell r="T587" t="str">
            <v>BAC GIANG</v>
          </cell>
          <cell r="V587" t="str">
            <v>NORTH</v>
          </cell>
          <cell r="W587" t="str">
            <v>BAC GIANG</v>
          </cell>
          <cell r="X587" t="str">
            <v>CVS</v>
          </cell>
          <cell r="Y587" t="str">
            <v>Chained CVS</v>
          </cell>
          <cell r="Z587" t="str">
            <v>VIN+</v>
          </cell>
        </row>
        <row r="588">
          <cell r="L588">
            <v>5276390</v>
          </cell>
          <cell r="M588" t="str">
            <v>5729-VM+NAN CHO CAU GIAT</v>
          </cell>
          <cell r="N588" t="str">
            <v>VM+NAN CHO CAU GIAT</v>
          </cell>
          <cell r="O588" t="str">
            <v xml:space="preserve"> </v>
          </cell>
          <cell r="P588" t="str">
            <v>KHOI 6</v>
          </cell>
          <cell r="Q588" t="str">
            <v>THI TRAN CAU GIAT</v>
          </cell>
          <cell r="R588" t="str">
            <v>QUYNH LUU</v>
          </cell>
          <cell r="S588" t="str">
            <v>NGHE AN</v>
          </cell>
          <cell r="T588" t="str">
            <v>NGHE AN</v>
          </cell>
          <cell r="V588" t="str">
            <v>NORTH</v>
          </cell>
          <cell r="W588" t="str">
            <v>NGHE AN</v>
          </cell>
          <cell r="X588" t="str">
            <v>CVS</v>
          </cell>
          <cell r="Y588" t="str">
            <v>Chained CVS</v>
          </cell>
          <cell r="Z588" t="str">
            <v>VIN+</v>
          </cell>
        </row>
        <row r="589">
          <cell r="L589">
            <v>5291586</v>
          </cell>
          <cell r="M589" t="str">
            <v>6369_WM+ NAN 151 PHONG DINH CANG</v>
          </cell>
          <cell r="N589" t="str">
            <v>WM+ NAN 151 PHONG DINH CANG</v>
          </cell>
          <cell r="O589">
            <v>151</v>
          </cell>
          <cell r="P589" t="str">
            <v xml:space="preserve"> </v>
          </cell>
          <cell r="Q589" t="str">
            <v>PHONG DINH CANG</v>
          </cell>
          <cell r="R589" t="str">
            <v>TRUONG THI</v>
          </cell>
          <cell r="S589" t="str">
            <v>VINH</v>
          </cell>
          <cell r="T589" t="str">
            <v>NGHE AN</v>
          </cell>
          <cell r="V589" t="str">
            <v>NORTH</v>
          </cell>
          <cell r="W589" t="str">
            <v>NGHE AN</v>
          </cell>
          <cell r="X589" t="str">
            <v>CVS</v>
          </cell>
          <cell r="Y589" t="str">
            <v>Chained CVS</v>
          </cell>
          <cell r="Z589" t="str">
            <v>VIN+</v>
          </cell>
        </row>
        <row r="590">
          <cell r="L590">
            <v>5336443</v>
          </cell>
          <cell r="M590" t="str">
            <v>3818_VM+ BNH 36 AU CO</v>
          </cell>
          <cell r="N590" t="str">
            <v>VM+ BNH 36 AU CO</v>
          </cell>
          <cell r="O590">
            <v>36</v>
          </cell>
          <cell r="P590" t="str">
            <v xml:space="preserve"> </v>
          </cell>
          <cell r="Q590" t="str">
            <v>AU CO</v>
          </cell>
          <cell r="R590" t="str">
            <v>KINH BAC</v>
          </cell>
          <cell r="S590" t="str">
            <v>BAC NINH</v>
          </cell>
          <cell r="T590" t="str">
            <v>BAC NINH</v>
          </cell>
          <cell r="V590" t="str">
            <v>NORTH</v>
          </cell>
          <cell r="W590" t="str">
            <v>BAC NINH</v>
          </cell>
          <cell r="X590" t="str">
            <v>CVS</v>
          </cell>
          <cell r="Y590" t="str">
            <v>Chained CVS</v>
          </cell>
          <cell r="Z590" t="str">
            <v>VIN+</v>
          </cell>
        </row>
        <row r="591">
          <cell r="L591">
            <v>5338465</v>
          </cell>
          <cell r="M591" t="str">
            <v>WINMART IMPERIA HAI PHONG</v>
          </cell>
          <cell r="N591" t="str">
            <v>WINMART IMPERIA HAI PHONG</v>
          </cell>
          <cell r="O591" t="str">
            <v>TANG 2</v>
          </cell>
          <cell r="P591" t="str">
            <v>TTTM VINCOM IMPERIA HAI PHONG</v>
          </cell>
          <cell r="Q591" t="str">
            <v xml:space="preserve"> </v>
          </cell>
          <cell r="R591" t="str">
            <v>THUONG LY</v>
          </cell>
          <cell r="S591" t="str">
            <v>HONG BANG</v>
          </cell>
          <cell r="T591" t="str">
            <v>HAI PHONG</v>
          </cell>
          <cell r="V591" t="str">
            <v>NORTH</v>
          </cell>
          <cell r="W591" t="str">
            <v>HAI PHONG</v>
          </cell>
          <cell r="X591" t="str">
            <v>MT</v>
          </cell>
          <cell r="Y591" t="str">
            <v>SieuThi-Lon/Supermarket</v>
          </cell>
          <cell r="Z591" t="str">
            <v>VINMART</v>
          </cell>
        </row>
        <row r="592">
          <cell r="L592">
            <v>5334265</v>
          </cell>
          <cell r="M592" t="str">
            <v>WINMART THANH HOA</v>
          </cell>
          <cell r="N592" t="str">
            <v>WINMART THANH HOA</v>
          </cell>
          <cell r="O592" t="str">
            <v xml:space="preserve"> </v>
          </cell>
          <cell r="P592" t="str">
            <v xml:space="preserve"> </v>
          </cell>
          <cell r="Q592" t="str">
            <v>NGA TU HUNG VUONG</v>
          </cell>
          <cell r="R592" t="str">
            <v>TRIEU QUOC DAT</v>
          </cell>
          <cell r="T592" t="str">
            <v>THANH HOA</v>
          </cell>
          <cell r="V592" t="str">
            <v>NORTH</v>
          </cell>
          <cell r="W592" t="str">
            <v>THANH HOA</v>
          </cell>
          <cell r="X592" t="str">
            <v>MT</v>
          </cell>
          <cell r="Y592" t="str">
            <v>SieuThi-Lon/Supermarket</v>
          </cell>
          <cell r="Z592" t="str">
            <v>VINMART</v>
          </cell>
        </row>
        <row r="593">
          <cell r="L593">
            <v>5293010</v>
          </cell>
          <cell r="M593" t="str">
            <v>6439_WM+ THA HIEN TAY, QUANG XUONG</v>
          </cell>
          <cell r="N593" t="str">
            <v>WM+ THA HIEN TAY, QUANG XUONG</v>
          </cell>
          <cell r="O593" t="str">
            <v xml:space="preserve"> </v>
          </cell>
          <cell r="P593" t="str">
            <v xml:space="preserve"> </v>
          </cell>
          <cell r="Q593" t="str">
            <v>THON HIEN TAY</v>
          </cell>
          <cell r="R593" t="str">
            <v>QUANG LUU</v>
          </cell>
          <cell r="S593" t="str">
            <v>QUANG XUONG</v>
          </cell>
          <cell r="T593" t="str">
            <v>THANH HOA</v>
          </cell>
          <cell r="V593" t="str">
            <v>NORTH</v>
          </cell>
          <cell r="W593" t="str">
            <v>THANH HOA</v>
          </cell>
          <cell r="X593" t="str">
            <v>CVS</v>
          </cell>
          <cell r="Y593" t="str">
            <v>Chained CVS</v>
          </cell>
          <cell r="Z593" t="str">
            <v>VIN+</v>
          </cell>
        </row>
        <row r="594">
          <cell r="L594">
            <v>5070675</v>
          </cell>
          <cell r="M594" t="str">
            <v>BRG MART MAO KHE</v>
          </cell>
          <cell r="N594" t="str">
            <v xml:space="preserve"> </v>
          </cell>
          <cell r="O594" t="str">
            <v xml:space="preserve"> </v>
          </cell>
          <cell r="P594" t="str">
            <v xml:space="preserve"> </v>
          </cell>
          <cell r="Q594" t="str">
            <v xml:space="preserve"> </v>
          </cell>
          <cell r="R594" t="str">
            <v>MAO KHE</v>
          </cell>
          <cell r="S594" t="str">
            <v>DONG TRIEU</v>
          </cell>
          <cell r="T594" t="str">
            <v>QUANG NINH</v>
          </cell>
          <cell r="V594" t="str">
            <v>NORTH</v>
          </cell>
          <cell r="W594" t="str">
            <v>QUANG NINH</v>
          </cell>
          <cell r="X594" t="str">
            <v>MT</v>
          </cell>
          <cell r="Y594" t="str">
            <v>SieuThi-Lon/Supermarket</v>
          </cell>
          <cell r="Z594" t="str">
            <v>INTIMEX MART</v>
          </cell>
        </row>
        <row r="595">
          <cell r="L595">
            <v>5298437</v>
          </cell>
          <cell r="M595" t="str">
            <v>2A28-WM+ NAN SON HAI, QUYNH LUU</v>
          </cell>
          <cell r="N595" t="str">
            <v>WM+ NAN SON HAI, QUYNH LUU</v>
          </cell>
          <cell r="O595" t="str">
            <v xml:space="preserve"> </v>
          </cell>
          <cell r="P595" t="str">
            <v xml:space="preserve"> </v>
          </cell>
          <cell r="Q595" t="str">
            <v>XOM 10</v>
          </cell>
          <cell r="R595" t="str">
            <v>SON HAI</v>
          </cell>
          <cell r="S595" t="str">
            <v>QUYNH LUU</v>
          </cell>
          <cell r="T595" t="str">
            <v>NGHE AN</v>
          </cell>
          <cell r="V595" t="str">
            <v>NORTH</v>
          </cell>
          <cell r="W595" t="str">
            <v>NGHE AN</v>
          </cell>
          <cell r="X595" t="str">
            <v>CVS</v>
          </cell>
          <cell r="Y595" t="str">
            <v>Chained CVS</v>
          </cell>
          <cell r="Z595" t="str">
            <v>VIN+</v>
          </cell>
        </row>
        <row r="596">
          <cell r="L596">
            <v>5294905</v>
          </cell>
          <cell r="M596" t="str">
            <v>6611_WM+ NAN KHOI 9, TT HUNG NGUYEN</v>
          </cell>
          <cell r="N596" t="str">
            <v xml:space="preserve"> </v>
          </cell>
          <cell r="O596" t="str">
            <v>KHOI 9</v>
          </cell>
          <cell r="P596" t="str">
            <v xml:space="preserve"> </v>
          </cell>
          <cell r="Q596" t="str">
            <v xml:space="preserve"> </v>
          </cell>
          <cell r="R596" t="str">
            <v>HUNG NGUYEN</v>
          </cell>
          <cell r="S596" t="str">
            <v>NGHE AN</v>
          </cell>
          <cell r="T596" t="str">
            <v>NGHE AN</v>
          </cell>
          <cell r="V596" t="str">
            <v>NORTH</v>
          </cell>
          <cell r="W596" t="str">
            <v>NGHE AN</v>
          </cell>
          <cell r="X596" t="str">
            <v>CVS</v>
          </cell>
          <cell r="Y596" t="str">
            <v>Chained CVS</v>
          </cell>
          <cell r="Z596" t="str">
            <v>VIN+</v>
          </cell>
        </row>
        <row r="597">
          <cell r="L597">
            <v>5130856</v>
          </cell>
          <cell r="M597" t="str">
            <v>4213_WM+ BNH THON THUONG</v>
          </cell>
          <cell r="N597" t="str">
            <v>WM+ BNH THON THUONG</v>
          </cell>
          <cell r="O597" t="str">
            <v xml:space="preserve"> </v>
          </cell>
          <cell r="P597" t="str">
            <v xml:space="preserve"> </v>
          </cell>
          <cell r="Q597" t="str">
            <v>THON THUONG</v>
          </cell>
          <cell r="R597" t="str">
            <v>PHU KHE</v>
          </cell>
          <cell r="S597" t="str">
            <v>TU SON</v>
          </cell>
          <cell r="T597" t="str">
            <v>BAC NINH</v>
          </cell>
          <cell r="V597" t="str">
            <v>NORTH</v>
          </cell>
          <cell r="W597" t="str">
            <v>BAC NINH</v>
          </cell>
          <cell r="X597" t="str">
            <v>CVS</v>
          </cell>
          <cell r="Y597" t="str">
            <v>Chained CVS</v>
          </cell>
          <cell r="Z597" t="str">
            <v>VIN+</v>
          </cell>
        </row>
        <row r="598">
          <cell r="L598">
            <v>5334784</v>
          </cell>
          <cell r="M598" t="str">
            <v>3640_VM+ BNH SO 03 DOC CAU GO</v>
          </cell>
          <cell r="N598" t="str">
            <v>VM+ BNH SO 03 DOC CAU GO</v>
          </cell>
          <cell r="O598">
            <v>3</v>
          </cell>
          <cell r="P598" t="str">
            <v xml:space="preserve"> </v>
          </cell>
          <cell r="Q598" t="str">
            <v>DOC CAU GO</v>
          </cell>
          <cell r="R598" t="str">
            <v>TIEN AN</v>
          </cell>
          <cell r="S598" t="str">
            <v>BAC NINH</v>
          </cell>
          <cell r="T598" t="str">
            <v>BAC NINH</v>
          </cell>
          <cell r="V598" t="str">
            <v>NORTH</v>
          </cell>
          <cell r="W598" t="str">
            <v>BAC NINH</v>
          </cell>
          <cell r="X598" t="str">
            <v>CVS</v>
          </cell>
          <cell r="Y598" t="str">
            <v>Chained CVS</v>
          </cell>
          <cell r="Z598" t="str">
            <v>VIN+</v>
          </cell>
        </row>
        <row r="599">
          <cell r="L599">
            <v>5133642</v>
          </cell>
          <cell r="M599" t="str">
            <v>4627_VM+ NAN 23 LY THUONG KIET</v>
          </cell>
          <cell r="N599" t="str">
            <v>VM+ NAN 23 LY THUONG KIET</v>
          </cell>
          <cell r="O599">
            <v>23</v>
          </cell>
          <cell r="P599" t="str">
            <v xml:space="preserve"> </v>
          </cell>
          <cell r="Q599" t="str">
            <v>LY THUONG KIET</v>
          </cell>
          <cell r="R599" t="str">
            <v>LE LOI</v>
          </cell>
          <cell r="S599" t="str">
            <v>VINH</v>
          </cell>
          <cell r="T599" t="str">
            <v>NGHE AN</v>
          </cell>
          <cell r="V599" t="str">
            <v>NORTH</v>
          </cell>
          <cell r="W599" t="str">
            <v>NGHE AN</v>
          </cell>
          <cell r="X599" t="str">
            <v>CVS</v>
          </cell>
          <cell r="Y599" t="str">
            <v>Chained CVS</v>
          </cell>
          <cell r="Z599" t="str">
            <v>VIN+</v>
          </cell>
        </row>
        <row r="600">
          <cell r="L600">
            <v>5293283</v>
          </cell>
          <cell r="M600" t="str">
            <v>6516_WM+ NAN SO 29 NGUYEN SINH CUNG</v>
          </cell>
          <cell r="N600" t="str">
            <v>WM+ NAN SO 29 NGUYEN SINH CUNG</v>
          </cell>
          <cell r="O600">
            <v>29</v>
          </cell>
          <cell r="P600" t="str">
            <v xml:space="preserve"> </v>
          </cell>
          <cell r="Q600" t="str">
            <v>NGUYEN SINH CUNG</v>
          </cell>
          <cell r="R600" t="str">
            <v>NGHI HUONG</v>
          </cell>
          <cell r="S600" t="str">
            <v>CUA LO</v>
          </cell>
          <cell r="T600" t="str">
            <v>NGHE AN</v>
          </cell>
          <cell r="V600" t="str">
            <v>NORTH</v>
          </cell>
          <cell r="W600" t="str">
            <v>NGHE AN</v>
          </cell>
          <cell r="X600" t="str">
            <v>CVS</v>
          </cell>
          <cell r="Y600" t="str">
            <v>Chained CVS</v>
          </cell>
          <cell r="Z600" t="str">
            <v>VIN+</v>
          </cell>
        </row>
        <row r="601">
          <cell r="L601">
            <v>5050204</v>
          </cell>
          <cell r="M601" t="str">
            <v>WINMART FIVI VO THI SAU</v>
          </cell>
          <cell r="N601" t="str">
            <v>WINMART FIVI  VO THI SAU</v>
          </cell>
          <cell r="O601">
            <v>99</v>
          </cell>
          <cell r="P601" t="str">
            <v xml:space="preserve"> </v>
          </cell>
          <cell r="Q601" t="str">
            <v>VO THI SAU</v>
          </cell>
          <cell r="R601" t="str">
            <v xml:space="preserve"> </v>
          </cell>
          <cell r="S601" t="str">
            <v>HAI BA TRUNG</v>
          </cell>
          <cell r="T601" t="str">
            <v>HA NOI</v>
          </cell>
          <cell r="V601" t="str">
            <v>HA NOI</v>
          </cell>
          <cell r="W601" t="str">
            <v>QUAN HAI BA TRUNG</v>
          </cell>
          <cell r="X601" t="str">
            <v>MT</v>
          </cell>
          <cell r="Y601" t="str">
            <v>SieuThi-Lon/Supermarket</v>
          </cell>
          <cell r="Z601" t="str">
            <v>VINMART</v>
          </cell>
        </row>
        <row r="602">
          <cell r="L602">
            <v>5050235</v>
          </cell>
          <cell r="M602" t="str">
            <v>WINMART FIVI NGUYEN VAN CU II</v>
          </cell>
          <cell r="N602" t="str">
            <v>WINMART FIVI  NGUYEN VAN CU II</v>
          </cell>
          <cell r="O602">
            <v>131</v>
          </cell>
          <cell r="P602" t="str">
            <v xml:space="preserve"> </v>
          </cell>
          <cell r="Q602" t="str">
            <v>NGUYEN VAN CU</v>
          </cell>
          <cell r="R602" t="str">
            <v>NGUYEN VAN CU</v>
          </cell>
          <cell r="S602" t="str">
            <v>LONG BIEN</v>
          </cell>
          <cell r="T602" t="str">
            <v>HA NOI</v>
          </cell>
          <cell r="V602" t="str">
            <v>HA NOI</v>
          </cell>
          <cell r="W602" t="str">
            <v>QUAN LONG BIEN</v>
          </cell>
          <cell r="X602" t="str">
            <v>MT</v>
          </cell>
          <cell r="Y602" t="str">
            <v>SieuThi-Lon/Supermarket</v>
          </cell>
          <cell r="Z602" t="str">
            <v>VINMART</v>
          </cell>
        </row>
        <row r="603">
          <cell r="L603">
            <v>5336564</v>
          </cell>
          <cell r="M603" t="str">
            <v>WINMART BAC NINH</v>
          </cell>
          <cell r="N603" t="str">
            <v>WINMART BAC NINH</v>
          </cell>
          <cell r="O603" t="str">
            <v xml:space="preserve"> </v>
          </cell>
          <cell r="P603" t="str">
            <v>TTTM VINCOM BAC NINH</v>
          </cell>
          <cell r="Q603" t="str">
            <v>TRAN HUNG DAO</v>
          </cell>
          <cell r="R603" t="str">
            <v>SUOI HOA</v>
          </cell>
          <cell r="S603" t="str">
            <v>BAC NINH</v>
          </cell>
          <cell r="T603" t="str">
            <v>BAC NINH</v>
          </cell>
          <cell r="V603" t="str">
            <v>NORTH</v>
          </cell>
          <cell r="W603" t="str">
            <v>BAC NINH</v>
          </cell>
          <cell r="X603" t="str">
            <v>MT</v>
          </cell>
          <cell r="Y603" t="str">
            <v>SieuThi-Lon/Supermarket</v>
          </cell>
          <cell r="Z603" t="str">
            <v>VINMART</v>
          </cell>
        </row>
        <row r="604">
          <cell r="L604">
            <v>5139615</v>
          </cell>
          <cell r="M604" t="str">
            <v>5283-VM+ NAN 88 LE VIET THUAT</v>
          </cell>
          <cell r="N604" t="str">
            <v>VM+ NAN 88 LE VIET THUAT</v>
          </cell>
          <cell r="O604">
            <v>88</v>
          </cell>
          <cell r="P604" t="str">
            <v xml:space="preserve"> </v>
          </cell>
          <cell r="Q604" t="str">
            <v>LE VIET THUAT</v>
          </cell>
          <cell r="R604" t="str">
            <v>HUNG LOC</v>
          </cell>
          <cell r="S604" t="str">
            <v>VINH</v>
          </cell>
          <cell r="T604" t="str">
            <v>NGHE AN</v>
          </cell>
          <cell r="V604" t="str">
            <v>NORTH</v>
          </cell>
          <cell r="W604" t="str">
            <v>NGHE AN</v>
          </cell>
          <cell r="X604" t="str">
            <v>CVS</v>
          </cell>
          <cell r="Y604" t="str">
            <v>Chained CVS</v>
          </cell>
          <cell r="Z604" t="str">
            <v>VIN+</v>
          </cell>
        </row>
        <row r="605">
          <cell r="L605">
            <v>5138339</v>
          </cell>
          <cell r="M605" t="str">
            <v>5145_VM+ BNH 628 PHO BA HUYEN</v>
          </cell>
          <cell r="N605" t="str">
            <v>VM+ BNH 628 PHO BA HUYEN</v>
          </cell>
          <cell r="O605" t="str">
            <v>SO 628</v>
          </cell>
          <cell r="P605" t="str">
            <v xml:space="preserve"> </v>
          </cell>
          <cell r="Q605" t="str">
            <v>PHO BA HUYEN</v>
          </cell>
          <cell r="R605" t="str">
            <v>KHAC NIEM</v>
          </cell>
          <cell r="S605" t="str">
            <v>BAC NINH</v>
          </cell>
          <cell r="T605" t="str">
            <v>BAC NINH</v>
          </cell>
          <cell r="V605" t="str">
            <v>NORTH</v>
          </cell>
          <cell r="W605" t="str">
            <v>BAC NINH</v>
          </cell>
          <cell r="X605" t="str">
            <v>CVS</v>
          </cell>
          <cell r="Y605" t="str">
            <v>Chained CVS</v>
          </cell>
          <cell r="Z605" t="str">
            <v>VIN+</v>
          </cell>
        </row>
        <row r="606">
          <cell r="L606">
            <v>5138360</v>
          </cell>
          <cell r="M606" t="str">
            <v>5128_VM+ BNH SO 74 DUONG NGUYEN DANG DAO</v>
          </cell>
          <cell r="N606" t="str">
            <v>VM+ BNH SO 74 DUONG NGUYEN DANG DAO</v>
          </cell>
          <cell r="O606" t="str">
            <v>SO 74</v>
          </cell>
          <cell r="P606" t="str">
            <v xml:space="preserve"> </v>
          </cell>
          <cell r="Q606" t="str">
            <v>NGUYEN DANG DAO</v>
          </cell>
          <cell r="R606" t="str">
            <v>LIM</v>
          </cell>
          <cell r="S606" t="str">
            <v>TIEN DU</v>
          </cell>
          <cell r="T606" t="str">
            <v>BAC NINH</v>
          </cell>
          <cell r="V606" t="str">
            <v>NORTH</v>
          </cell>
          <cell r="W606" t="str">
            <v>BAC NINH</v>
          </cell>
          <cell r="X606" t="str">
            <v>CVS</v>
          </cell>
          <cell r="Y606" t="str">
            <v>Chained CVS</v>
          </cell>
          <cell r="Z606" t="str">
            <v>VIN+</v>
          </cell>
        </row>
        <row r="607">
          <cell r="L607">
            <v>5290075</v>
          </cell>
          <cell r="M607" t="str">
            <v>6202_VM+ THA 809 LAM SON</v>
          </cell>
          <cell r="N607" t="str">
            <v>VM+ THA 809 LAM SON</v>
          </cell>
          <cell r="O607">
            <v>809</v>
          </cell>
          <cell r="P607" t="str">
            <v xml:space="preserve"> </v>
          </cell>
          <cell r="Q607" t="str">
            <v>LAM SON</v>
          </cell>
          <cell r="R607" t="str">
            <v>NONG CONG</v>
          </cell>
          <cell r="S607" t="str">
            <v>NONG CONG</v>
          </cell>
          <cell r="T607" t="str">
            <v>THANH HOA</v>
          </cell>
          <cell r="V607" t="str">
            <v>NORTH</v>
          </cell>
          <cell r="W607" t="str">
            <v>THANH HOA</v>
          </cell>
          <cell r="X607" t="str">
            <v>CVS</v>
          </cell>
          <cell r="Y607" t="str">
            <v>Chained CVS</v>
          </cell>
          <cell r="Z607" t="str">
            <v>VIN+</v>
          </cell>
        </row>
        <row r="608">
          <cell r="L608">
            <v>5060218</v>
          </cell>
          <cell r="M608" t="str">
            <v>INTIMEX HAPRO LO DUC</v>
          </cell>
          <cell r="N608" t="str">
            <v xml:space="preserve"> </v>
          </cell>
          <cell r="O608">
            <v>193</v>
          </cell>
          <cell r="P608" t="str">
            <v xml:space="preserve"> </v>
          </cell>
          <cell r="Q608" t="str">
            <v>LO DUC</v>
          </cell>
          <cell r="R608" t="str">
            <v xml:space="preserve"> </v>
          </cell>
          <cell r="S608" t="str">
            <v>HAI BA TRUNG</v>
          </cell>
          <cell r="T608" t="str">
            <v>HA NOI</v>
          </cell>
          <cell r="V608" t="str">
            <v>HA NOI</v>
          </cell>
          <cell r="W608" t="str">
            <v>QUAN HAI BA TRUNG</v>
          </cell>
          <cell r="X608" t="str">
            <v>MT</v>
          </cell>
          <cell r="Y608" t="str">
            <v>SieuThi-Nho/Minimarket</v>
          </cell>
          <cell r="Z608" t="str">
            <v>INTIMEX MART</v>
          </cell>
        </row>
        <row r="609">
          <cell r="L609">
            <v>5276497</v>
          </cell>
          <cell r="M609" t="str">
            <v>5747-VM+ THA 28 TAN PHONG, THIEU SON</v>
          </cell>
          <cell r="N609" t="str">
            <v>VM+ THA 28 TAN PHONG, THIEU SON</v>
          </cell>
          <cell r="O609">
            <v>28</v>
          </cell>
          <cell r="P609" t="str">
            <v xml:space="preserve"> </v>
          </cell>
          <cell r="Q609" t="str">
            <v>TAN PHONG</v>
          </cell>
          <cell r="R609" t="str">
            <v>THIEU SON</v>
          </cell>
          <cell r="S609" t="str">
            <v>THIEU SON</v>
          </cell>
          <cell r="T609" t="str">
            <v>THANH HOA</v>
          </cell>
          <cell r="V609" t="str">
            <v>NORTH</v>
          </cell>
          <cell r="W609" t="str">
            <v>THANH HOA</v>
          </cell>
          <cell r="X609" t="str">
            <v>CVS</v>
          </cell>
          <cell r="Y609" t="str">
            <v>Chained CVS</v>
          </cell>
          <cell r="Z609" t="str">
            <v>VIN+</v>
          </cell>
        </row>
        <row r="610">
          <cell r="L610">
            <v>5273227</v>
          </cell>
          <cell r="M610" t="str">
            <v>5540-VM+ NAN 243 PHUNG CHI KIEN</v>
          </cell>
          <cell r="N610" t="str">
            <v>5540-VM+ NAN 243 PHUNG CHI KIEN</v>
          </cell>
          <cell r="O610">
            <v>243</v>
          </cell>
          <cell r="P610" t="str">
            <v xml:space="preserve"> </v>
          </cell>
          <cell r="Q610" t="str">
            <v>PHUNG CHI KIEN</v>
          </cell>
          <cell r="R610" t="str">
            <v>HA HUY TAP</v>
          </cell>
          <cell r="S610" t="str">
            <v>VINH</v>
          </cell>
          <cell r="T610" t="str">
            <v>NGHE AN</v>
          </cell>
          <cell r="V610" t="str">
            <v>NORTH</v>
          </cell>
          <cell r="W610" t="str">
            <v>NGHE AN</v>
          </cell>
          <cell r="X610" t="str">
            <v>CVS</v>
          </cell>
          <cell r="Y610" t="str">
            <v>Chained CVS</v>
          </cell>
          <cell r="Z610" t="str">
            <v>VIN+</v>
          </cell>
        </row>
        <row r="611">
          <cell r="L611">
            <v>5334120</v>
          </cell>
          <cell r="M611" t="str">
            <v>3550_VM+ BNH LE QUANG DAO</v>
          </cell>
          <cell r="N611" t="str">
            <v>VM+ BNH LE QUANG DAO</v>
          </cell>
          <cell r="O611" t="str">
            <v xml:space="preserve"> </v>
          </cell>
          <cell r="P611" t="str">
            <v xml:space="preserve"> </v>
          </cell>
          <cell r="Q611" t="str">
            <v>LE QUANG DAO</v>
          </cell>
          <cell r="R611" t="str">
            <v>DONG NGAN</v>
          </cell>
          <cell r="S611" t="str">
            <v>TU SON</v>
          </cell>
          <cell r="T611" t="str">
            <v>BAC NINH</v>
          </cell>
          <cell r="V611" t="str">
            <v>NORTH</v>
          </cell>
          <cell r="W611" t="str">
            <v>BAC NINH</v>
          </cell>
          <cell r="X611" t="str">
            <v>CVS</v>
          </cell>
          <cell r="Y611" t="str">
            <v>Chained CVS</v>
          </cell>
          <cell r="Z611" t="str">
            <v>VIN+</v>
          </cell>
        </row>
        <row r="612">
          <cell r="L612">
            <v>5333415</v>
          </cell>
          <cell r="M612" t="str">
            <v>3524_VM+ BNH 203 NGUYEN VAN CU</v>
          </cell>
          <cell r="N612" t="str">
            <v>VM+ BNH 203 NGUYEN VAN CU</v>
          </cell>
          <cell r="O612">
            <v>203</v>
          </cell>
          <cell r="P612" t="str">
            <v xml:space="preserve"> </v>
          </cell>
          <cell r="Q612" t="str">
            <v>NGUYEN VAN CU</v>
          </cell>
          <cell r="R612" t="str">
            <v>VO CUONG</v>
          </cell>
          <cell r="S612" t="str">
            <v>BAC NINH</v>
          </cell>
          <cell r="T612" t="str">
            <v>BAC NINH</v>
          </cell>
          <cell r="V612" t="str">
            <v>NORTH</v>
          </cell>
          <cell r="W612" t="str">
            <v>BAC NINH</v>
          </cell>
          <cell r="X612" t="str">
            <v>CVS</v>
          </cell>
          <cell r="Y612" t="str">
            <v>Chained CVS</v>
          </cell>
          <cell r="Z612" t="str">
            <v>VIN+</v>
          </cell>
        </row>
        <row r="613">
          <cell r="L613">
            <v>5297601</v>
          </cell>
          <cell r="M613" t="str">
            <v>6854-WM+ THA DINH LONG, YEN DINH</v>
          </cell>
          <cell r="N613" t="str">
            <v>WM+ THA DINH LONG, YEN DINH</v>
          </cell>
          <cell r="O613" t="str">
            <v xml:space="preserve"> </v>
          </cell>
          <cell r="P613" t="str">
            <v xml:space="preserve"> </v>
          </cell>
          <cell r="Q613" t="str">
            <v>THON 5</v>
          </cell>
          <cell r="R613" t="str">
            <v>DINH LONG</v>
          </cell>
          <cell r="S613" t="str">
            <v>YEN DINH</v>
          </cell>
          <cell r="T613" t="str">
            <v>THANH HOA</v>
          </cell>
          <cell r="V613" t="str">
            <v>NORTH</v>
          </cell>
          <cell r="W613" t="str">
            <v>THANH HOA</v>
          </cell>
          <cell r="X613" t="str">
            <v>CVS</v>
          </cell>
          <cell r="Y613" t="str">
            <v>Chained CVS</v>
          </cell>
          <cell r="Z613" t="str">
            <v>VIN+</v>
          </cell>
        </row>
        <row r="614">
          <cell r="L614">
            <v>5297625</v>
          </cell>
          <cell r="M614" t="str">
            <v>6915-WM+ BGG QUE SON, HIEP HOA</v>
          </cell>
          <cell r="N614" t="str">
            <v>WM+ BGG QUE SON, HIEP HOA</v>
          </cell>
          <cell r="O614" t="str">
            <v xml:space="preserve"> </v>
          </cell>
          <cell r="P614" t="str">
            <v xml:space="preserve"> </v>
          </cell>
          <cell r="Q614" t="str">
            <v>THON QUE SON</v>
          </cell>
          <cell r="R614" t="str">
            <v>THAI SON</v>
          </cell>
          <cell r="S614" t="str">
            <v>HIEP HOA</v>
          </cell>
          <cell r="T614" t="str">
            <v>BAC GIANG</v>
          </cell>
          <cell r="V614" t="str">
            <v>NORTH</v>
          </cell>
          <cell r="W614" t="str">
            <v>BAC GIANG</v>
          </cell>
          <cell r="X614" t="str">
            <v>CVS</v>
          </cell>
          <cell r="Y614" t="str">
            <v>Chained CVS</v>
          </cell>
          <cell r="Z614" t="str">
            <v>VIN+</v>
          </cell>
        </row>
        <row r="615">
          <cell r="L615">
            <v>5300130</v>
          </cell>
          <cell r="M615" t="str">
            <v>2AN2_WM+ THA THI TU, TRIEU SON</v>
          </cell>
          <cell r="N615" t="str">
            <v>WM+ THA THI TU, TRIEU SON</v>
          </cell>
          <cell r="O615" t="str">
            <v xml:space="preserve"> </v>
          </cell>
          <cell r="P615" t="str">
            <v xml:space="preserve"> </v>
          </cell>
          <cell r="Q615" t="str">
            <v>THON THI TU</v>
          </cell>
          <cell r="R615" t="str">
            <v>DAN LUC</v>
          </cell>
          <cell r="S615" t="str">
            <v>TRIEU SON</v>
          </cell>
          <cell r="T615" t="str">
            <v>THANH HOA</v>
          </cell>
          <cell r="V615" t="str">
            <v>NORTH</v>
          </cell>
          <cell r="W615" t="str">
            <v>THANH HOA</v>
          </cell>
          <cell r="X615" t="str">
            <v>CVS</v>
          </cell>
          <cell r="Y615" t="str">
            <v>Chained CVS</v>
          </cell>
          <cell r="Z615" t="str">
            <v>VIN+</v>
          </cell>
        </row>
        <row r="616">
          <cell r="L616">
            <v>5336270</v>
          </cell>
          <cell r="M616" t="str">
            <v>3717_VM+ BNH 144 HAI BA TRUNG</v>
          </cell>
          <cell r="N616" t="str">
            <v>VM+ BNH 144 HAI BA TRUNG</v>
          </cell>
          <cell r="O616">
            <v>144</v>
          </cell>
          <cell r="P616" t="str">
            <v xml:space="preserve"> </v>
          </cell>
          <cell r="Q616" t="str">
            <v>HAI BA TRUNG</v>
          </cell>
          <cell r="R616" t="str">
            <v>TIEN AN</v>
          </cell>
          <cell r="S616" t="str">
            <v>BAC NINH</v>
          </cell>
          <cell r="T616" t="str">
            <v>BAC NINH</v>
          </cell>
          <cell r="V616" t="str">
            <v>NORTH</v>
          </cell>
          <cell r="W616" t="str">
            <v>BAC NINH</v>
          </cell>
          <cell r="X616" t="str">
            <v>CVS</v>
          </cell>
          <cell r="Y616" t="str">
            <v>Chained CVS</v>
          </cell>
          <cell r="Z616" t="str">
            <v>VIN+</v>
          </cell>
        </row>
        <row r="617">
          <cell r="L617">
            <v>5277171</v>
          </cell>
          <cell r="M617" t="str">
            <v>5880_VM+ BNH KHU THAI BAO, NAM SON</v>
          </cell>
          <cell r="N617" t="str">
            <v>VM+ BNH KHU THAI BAO, NAM SON</v>
          </cell>
          <cell r="O617" t="str">
            <v xml:space="preserve"> </v>
          </cell>
          <cell r="P617" t="str">
            <v xml:space="preserve"> </v>
          </cell>
          <cell r="Q617" t="str">
            <v>THAI BAO</v>
          </cell>
          <cell r="R617" t="str">
            <v>NAM SON</v>
          </cell>
          <cell r="S617" t="str">
            <v>BAC NINH</v>
          </cell>
          <cell r="T617" t="str">
            <v>BAC NINH</v>
          </cell>
          <cell r="V617" t="str">
            <v>NORTH</v>
          </cell>
          <cell r="W617" t="str">
            <v>BAC NINH</v>
          </cell>
          <cell r="X617" t="str">
            <v>CVS</v>
          </cell>
          <cell r="Y617" t="str">
            <v>Chained CVS</v>
          </cell>
          <cell r="Z617" t="str">
            <v>VIN+</v>
          </cell>
        </row>
        <row r="618">
          <cell r="L618">
            <v>5296332</v>
          </cell>
          <cell r="M618" t="str">
            <v>6793-WM+ NAN CHO YEN SON, DO LUONG</v>
          </cell>
          <cell r="N618" t="str">
            <v>WM+ NAN CHO YEN SON, DO LUONG</v>
          </cell>
          <cell r="O618" t="str">
            <v xml:space="preserve"> </v>
          </cell>
          <cell r="P618" t="str">
            <v xml:space="preserve"> </v>
          </cell>
          <cell r="Q618" t="str">
            <v>XÓM KHANH THE</v>
          </cell>
          <cell r="R618" t="str">
            <v>YEN SON</v>
          </cell>
          <cell r="S618" t="str">
            <v>DO LUONG</v>
          </cell>
          <cell r="T618" t="str">
            <v>NGHE AN</v>
          </cell>
          <cell r="V618" t="str">
            <v>NORTH</v>
          </cell>
          <cell r="W618" t="str">
            <v>NGHE AN</v>
          </cell>
          <cell r="X618" t="str">
            <v>CVS</v>
          </cell>
          <cell r="Y618" t="str">
            <v>Chained CVS</v>
          </cell>
          <cell r="Z618" t="str">
            <v>VIN+</v>
          </cell>
        </row>
        <row r="619">
          <cell r="L619">
            <v>5296332</v>
          </cell>
          <cell r="M619" t="str">
            <v>6793-WM+ NAN CHO YEN SON, DO LUONG</v>
          </cell>
          <cell r="N619" t="str">
            <v>WM+ NAN CHO YEN SON, DO LUONG</v>
          </cell>
          <cell r="O619" t="str">
            <v xml:space="preserve"> </v>
          </cell>
          <cell r="P619" t="str">
            <v xml:space="preserve"> </v>
          </cell>
          <cell r="Q619" t="str">
            <v>XÓM KHANH THE</v>
          </cell>
          <cell r="R619" t="str">
            <v>YEN SON</v>
          </cell>
          <cell r="S619" t="str">
            <v>DO LUONG</v>
          </cell>
          <cell r="T619" t="str">
            <v>NGHE AN</v>
          </cell>
          <cell r="V619" t="str">
            <v>NORTH</v>
          </cell>
          <cell r="W619" t="str">
            <v>NGHE AN</v>
          </cell>
          <cell r="X619" t="str">
            <v>CVS</v>
          </cell>
          <cell r="Y619" t="str">
            <v>Chained CVS</v>
          </cell>
          <cell r="Z619" t="str">
            <v>VIN+</v>
          </cell>
        </row>
        <row r="620">
          <cell r="L620">
            <v>5334791</v>
          </cell>
          <cell r="M620" t="str">
            <v>3631_VM+ BNH 53 DAU MA</v>
          </cell>
          <cell r="N620" t="str">
            <v>VM+ BNH 53 DAU MA</v>
          </cell>
          <cell r="O620">
            <v>53</v>
          </cell>
          <cell r="P620" t="str">
            <v xml:space="preserve"> </v>
          </cell>
          <cell r="Q620" t="str">
            <v>DAU MA</v>
          </cell>
          <cell r="R620" t="str">
            <v>THI CAU</v>
          </cell>
          <cell r="S620" t="str">
            <v>BAC NINH</v>
          </cell>
          <cell r="T620" t="str">
            <v>BAC NINH</v>
          </cell>
          <cell r="V620" t="str">
            <v>NORTH</v>
          </cell>
          <cell r="W620" t="str">
            <v>BAC NINH</v>
          </cell>
          <cell r="X620" t="str">
            <v>CVS</v>
          </cell>
          <cell r="Y620" t="str">
            <v>Chained CVS</v>
          </cell>
          <cell r="Z620" t="str">
            <v>VIN+</v>
          </cell>
        </row>
        <row r="621">
          <cell r="L621">
            <v>5292457</v>
          </cell>
          <cell r="M621" t="str">
            <v>6627_WM+ NAN KHOI 3, TT QUY HOP</v>
          </cell>
          <cell r="N621" t="str">
            <v>WM+ NAN KHOI 3, TT QUY HOP</v>
          </cell>
          <cell r="O621" t="str">
            <v>KHOI 3</v>
          </cell>
          <cell r="P621" t="str">
            <v xml:space="preserve"> </v>
          </cell>
          <cell r="Q621" t="str">
            <v>QUY HOP</v>
          </cell>
          <cell r="R621" t="str">
            <v>QUY HOP</v>
          </cell>
          <cell r="S621" t="str">
            <v>NGHE AN</v>
          </cell>
          <cell r="T621" t="str">
            <v>NGHE AN</v>
          </cell>
          <cell r="V621" t="str">
            <v>NORTH</v>
          </cell>
          <cell r="W621" t="str">
            <v>NGHE AN</v>
          </cell>
          <cell r="X621" t="str">
            <v>CVS</v>
          </cell>
          <cell r="Y621" t="str">
            <v>Chained CVS</v>
          </cell>
          <cell r="Z621" t="str">
            <v>VIN+</v>
          </cell>
        </row>
        <row r="622">
          <cell r="L622">
            <v>5301478</v>
          </cell>
          <cell r="M622" t="str">
            <v>2AZ5_WM+HNI 93 DUC GIANG, LONG BIEN</v>
          </cell>
          <cell r="N622" t="str">
            <v>WM+HNI 93 DUC GIANG, LONG BIEN</v>
          </cell>
          <cell r="O622" t="str">
            <v>SO 93</v>
          </cell>
          <cell r="P622" t="str">
            <v>SH-09B,TANG 1</v>
          </cell>
          <cell r="Q622" t="str">
            <v>DUC GIANG</v>
          </cell>
          <cell r="R622" t="str">
            <v>DUC GIANG</v>
          </cell>
          <cell r="S622" t="str">
            <v>LONG BIEN</v>
          </cell>
          <cell r="T622" t="str">
            <v>HA NOI</v>
          </cell>
          <cell r="V622" t="str">
            <v>HA NOI</v>
          </cell>
          <cell r="W622" t="str">
            <v>QUAN LONG BIEN</v>
          </cell>
          <cell r="X622" t="str">
            <v>CVS</v>
          </cell>
          <cell r="Y622" t="str">
            <v>Chained CVS</v>
          </cell>
          <cell r="Z622" t="str">
            <v>VIN+</v>
          </cell>
        </row>
        <row r="623">
          <cell r="L623">
            <v>5301032</v>
          </cell>
          <cell r="M623" t="str">
            <v>2AT8_WM+RURAL NAN DUONG TAI DINH CU, DIEN THANH</v>
          </cell>
          <cell r="N623" t="str">
            <v>2AT8- WM+ NAN DUONG TAI DINH CU, DIEN THANH</v>
          </cell>
          <cell r="O623" t="str">
            <v xml:space="preserve"> </v>
          </cell>
          <cell r="P623" t="str">
            <v>XOM 5</v>
          </cell>
          <cell r="Q623" t="str">
            <v>DUONG TAI DINH CU</v>
          </cell>
          <cell r="R623" t="str">
            <v>DIEN THANH</v>
          </cell>
          <cell r="S623" t="str">
            <v>DIEN CHAU</v>
          </cell>
          <cell r="T623" t="str">
            <v>NGHE AN</v>
          </cell>
          <cell r="V623" t="str">
            <v>NORTH</v>
          </cell>
          <cell r="W623" t="str">
            <v>NGHE AN</v>
          </cell>
          <cell r="X623" t="str">
            <v>CVS</v>
          </cell>
          <cell r="Y623" t="str">
            <v>Chained CVS</v>
          </cell>
          <cell r="Z623" t="str">
            <v>WIN+ RURAL</v>
          </cell>
        </row>
        <row r="624">
          <cell r="L624">
            <v>5298707</v>
          </cell>
          <cell r="M624" t="str">
            <v>2A34_WM+ THA CHO GIA, HOANG HOA</v>
          </cell>
          <cell r="N624" t="str">
            <v>WM+ THA CHO GIA, HOANG HOA</v>
          </cell>
          <cell r="O624" t="str">
            <v xml:space="preserve"> </v>
          </cell>
          <cell r="P624" t="str">
            <v>KIOS 10+11</v>
          </cell>
          <cell r="Q624" t="str">
            <v>CHO GIA MOI</v>
          </cell>
          <cell r="R624" t="str">
            <v>HOANG KIM</v>
          </cell>
          <cell r="S624" t="str">
            <v>HOANG HOA</v>
          </cell>
          <cell r="T624" t="str">
            <v>THANH HOA</v>
          </cell>
          <cell r="V624" t="str">
            <v>NORTH</v>
          </cell>
          <cell r="W624" t="str">
            <v>THANH HOA</v>
          </cell>
          <cell r="X624" t="str">
            <v>CVS</v>
          </cell>
          <cell r="Y624" t="str">
            <v>Chained CVS</v>
          </cell>
          <cell r="Z624" t="str">
            <v>VIN+</v>
          </cell>
        </row>
        <row r="625">
          <cell r="L625">
            <v>5293359</v>
          </cell>
          <cell r="M625" t="str">
            <v>6392_WM+ HDG 126-128 TRAN HUNG DAO</v>
          </cell>
          <cell r="N625" t="str">
            <v>WM+ HDG 126-128 TRAN HUNG DAO</v>
          </cell>
          <cell r="O625" t="str">
            <v>126-128</v>
          </cell>
          <cell r="P625" t="str">
            <v xml:space="preserve"> </v>
          </cell>
          <cell r="Q625" t="str">
            <v>TRAN HUNG DAO</v>
          </cell>
          <cell r="R625" t="str">
            <v>NINH GIANG</v>
          </cell>
          <cell r="S625" t="str">
            <v>NINH GIANG</v>
          </cell>
          <cell r="T625" t="str">
            <v>HAI DUONG</v>
          </cell>
          <cell r="V625" t="str">
            <v>NORTH</v>
          </cell>
          <cell r="W625" t="str">
            <v>HAI DUONG</v>
          </cell>
          <cell r="X625" t="str">
            <v>CVS</v>
          </cell>
          <cell r="Y625" t="str">
            <v>Chained CVS</v>
          </cell>
          <cell r="Z625" t="str">
            <v>VIN+</v>
          </cell>
        </row>
        <row r="626">
          <cell r="L626">
            <v>5070101</v>
          </cell>
          <cell r="M626" t="str">
            <v>INTIMEX HUNG YEN</v>
          </cell>
          <cell r="N626" t="str">
            <v xml:space="preserve"> </v>
          </cell>
          <cell r="O626" t="str">
            <v xml:space="preserve"> </v>
          </cell>
          <cell r="P626" t="str">
            <v xml:space="preserve"> </v>
          </cell>
          <cell r="Q626" t="str">
            <v xml:space="preserve"> </v>
          </cell>
          <cell r="R626" t="str">
            <v xml:space="preserve"> </v>
          </cell>
          <cell r="S626" t="str">
            <v>HUNG YEN</v>
          </cell>
          <cell r="T626" t="str">
            <v>HUNG YEN</v>
          </cell>
          <cell r="V626" t="str">
            <v>NORTH</v>
          </cell>
          <cell r="W626" t="str">
            <v>HUNG YEN</v>
          </cell>
          <cell r="X626" t="str">
            <v>MT</v>
          </cell>
          <cell r="Y626" t="str">
            <v>SieuThi-Nho/Minimarket</v>
          </cell>
          <cell r="Z626" t="str">
            <v>INTIMEX MART</v>
          </cell>
        </row>
        <row r="627">
          <cell r="L627">
            <v>5071003</v>
          </cell>
          <cell r="M627" t="str">
            <v>FUJIMART CHINH KINH</v>
          </cell>
          <cell r="N627" t="str">
            <v>FUJIMART CHINH KINH</v>
          </cell>
          <cell r="O627" t="str">
            <v>SO 4</v>
          </cell>
          <cell r="P627" t="str">
            <v>SAPPHIRE PALACE</v>
          </cell>
          <cell r="Q627" t="str">
            <v>CHINH KINH</v>
          </cell>
          <cell r="R627" t="str">
            <v>THUONG DINH</v>
          </cell>
          <cell r="S627" t="str">
            <v>THANH XUAN</v>
          </cell>
          <cell r="T627" t="str">
            <v>HA NOI</v>
          </cell>
          <cell r="V627" t="str">
            <v>HA NOI</v>
          </cell>
          <cell r="W627" t="str">
            <v>QUAN THANH XUAN</v>
          </cell>
          <cell r="X627" t="str">
            <v>MT</v>
          </cell>
          <cell r="Y627" t="str">
            <v>SieuThi-Nho/Minimarket</v>
          </cell>
          <cell r="Z627" t="str">
            <v>INTIMEX MART</v>
          </cell>
        </row>
        <row r="628">
          <cell r="L628">
            <v>5336564</v>
          </cell>
          <cell r="M628" t="str">
            <v>WINMART BAC NINH</v>
          </cell>
          <cell r="N628" t="str">
            <v>WINMART BAC NINH</v>
          </cell>
          <cell r="O628" t="str">
            <v xml:space="preserve"> </v>
          </cell>
          <cell r="P628" t="str">
            <v>TTTM VINCOM BAC NINH</v>
          </cell>
          <cell r="Q628" t="str">
            <v>TRAN HUNG DAO</v>
          </cell>
          <cell r="R628" t="str">
            <v>SUOI HOA</v>
          </cell>
          <cell r="S628" t="str">
            <v>BAC NINH</v>
          </cell>
          <cell r="T628" t="str">
            <v>BAC NINH</v>
          </cell>
          <cell r="V628" t="str">
            <v>NORTH</v>
          </cell>
          <cell r="W628" t="str">
            <v>BAC NINH</v>
          </cell>
          <cell r="X628" t="str">
            <v>MT</v>
          </cell>
          <cell r="Y628" t="str">
            <v>SieuThi-Lon/Supermarket</v>
          </cell>
          <cell r="Z628" t="str">
            <v>VINMART</v>
          </cell>
        </row>
        <row r="629">
          <cell r="L629">
            <v>5060218</v>
          </cell>
          <cell r="M629" t="str">
            <v>INTIMEX HAPRO LO DUC</v>
          </cell>
          <cell r="N629" t="str">
            <v xml:space="preserve"> </v>
          </cell>
          <cell r="O629">
            <v>193</v>
          </cell>
          <cell r="P629" t="str">
            <v xml:space="preserve"> </v>
          </cell>
          <cell r="Q629" t="str">
            <v>LO DUC</v>
          </cell>
          <cell r="R629" t="str">
            <v xml:space="preserve"> </v>
          </cell>
          <cell r="S629" t="str">
            <v>HAI BA TRUNG</v>
          </cell>
          <cell r="T629" t="str">
            <v>HA NOI</v>
          </cell>
          <cell r="V629" t="str">
            <v>HA NOI</v>
          </cell>
          <cell r="W629" t="str">
            <v>QUAN HAI BA TRUNG</v>
          </cell>
          <cell r="X629" t="str">
            <v>MT</v>
          </cell>
          <cell r="Y629" t="str">
            <v>SieuThi-Nho/Minimarket</v>
          </cell>
          <cell r="Z629" t="str">
            <v>INTIMEX MART</v>
          </cell>
        </row>
        <row r="630">
          <cell r="L630">
            <v>5120053</v>
          </cell>
          <cell r="M630" t="str">
            <v>WINMART HNI NGUYEN TRAI</v>
          </cell>
          <cell r="N630" t="str">
            <v>WINMART HNI NGUYEN TRAI</v>
          </cell>
          <cell r="O630">
            <v>72</v>
          </cell>
          <cell r="P630" t="str">
            <v xml:space="preserve"> </v>
          </cell>
          <cell r="Q630" t="str">
            <v>NGUYEN TRAI</v>
          </cell>
          <cell r="R630" t="str">
            <v xml:space="preserve"> </v>
          </cell>
          <cell r="S630" t="str">
            <v>THANH XUAN</v>
          </cell>
          <cell r="T630" t="str">
            <v>HA NOI</v>
          </cell>
          <cell r="V630" t="str">
            <v>HA NOI</v>
          </cell>
          <cell r="W630" t="str">
            <v>QUAN THANH XUAN</v>
          </cell>
          <cell r="X630" t="str">
            <v>MT</v>
          </cell>
          <cell r="Y630" t="str">
            <v>SieuThi-Lon/Supermarket</v>
          </cell>
          <cell r="Z630" t="str">
            <v>VINMART</v>
          </cell>
        </row>
        <row r="631">
          <cell r="L631">
            <v>5338548</v>
          </cell>
          <cell r="M631" t="str">
            <v>WINMART HNI VC HNI LIEU GIAI</v>
          </cell>
          <cell r="N631" t="str">
            <v>WINMART HNI VC HNI LIEU GIAI</v>
          </cell>
          <cell r="O631">
            <v>29</v>
          </cell>
          <cell r="P631" t="str">
            <v>TANG 1, TTTM VINCOM CENTER LIEU GIAI</v>
          </cell>
          <cell r="Q631" t="str">
            <v>LIEU GIAI</v>
          </cell>
          <cell r="R631" t="str">
            <v>NGOC KHANH</v>
          </cell>
          <cell r="S631" t="str">
            <v>BA DINH</v>
          </cell>
          <cell r="T631" t="str">
            <v>HA NOI</v>
          </cell>
          <cell r="V631" t="str">
            <v>HA NOI</v>
          </cell>
          <cell r="W631" t="str">
            <v>QUAN BA DINH</v>
          </cell>
          <cell r="X631" t="str">
            <v>MT</v>
          </cell>
          <cell r="Y631" t="str">
            <v>SieuThi-Lon/Supermarket</v>
          </cell>
          <cell r="Z631" t="str">
            <v>VINMART</v>
          </cell>
        </row>
        <row r="632">
          <cell r="L632">
            <v>5129199</v>
          </cell>
          <cell r="M632" t="str">
            <v>WINMART HNI HOAI DUC</v>
          </cell>
          <cell r="N632" t="str">
            <v>WINMART HNI HOAI DUC</v>
          </cell>
          <cell r="O632" t="str">
            <v xml:space="preserve"> </v>
          </cell>
          <cell r="P632" t="str">
            <v>KDT</v>
          </cell>
          <cell r="Q632" t="str">
            <v>TAN TAY DO</v>
          </cell>
          <cell r="R632" t="str">
            <v>TAN LAP</v>
          </cell>
          <cell r="S632" t="str">
            <v>DAN PHUONG</v>
          </cell>
          <cell r="T632" t="str">
            <v>HA NOI</v>
          </cell>
          <cell r="V632" t="str">
            <v>HA NOI</v>
          </cell>
          <cell r="W632" t="str">
            <v>HUYEN DAN PHUONG</v>
          </cell>
          <cell r="X632" t="str">
            <v>MT</v>
          </cell>
          <cell r="Y632" t="str">
            <v>SieuThi-Lon/Supermarket</v>
          </cell>
          <cell r="Z632" t="str">
            <v>VINMART</v>
          </cell>
        </row>
        <row r="633">
          <cell r="L633">
            <v>5070831</v>
          </cell>
          <cell r="M633" t="str">
            <v>BRG MART INTRACOM DONG ANH</v>
          </cell>
          <cell r="N633" t="str">
            <v>BRG MART INTRACOM DONG ANH</v>
          </cell>
          <cell r="O633" t="str">
            <v xml:space="preserve"> </v>
          </cell>
          <cell r="P633" t="str">
            <v>KĐT INTRACOM CHAN CAU NHAT TAN</v>
          </cell>
          <cell r="Q633" t="str">
            <v xml:space="preserve"> </v>
          </cell>
          <cell r="R633" t="str">
            <v>VINH NGOC</v>
          </cell>
          <cell r="S633" t="str">
            <v>DONG ANH</v>
          </cell>
          <cell r="T633" t="str">
            <v>HA NOI</v>
          </cell>
          <cell r="V633" t="str">
            <v>HA NOI</v>
          </cell>
          <cell r="W633" t="str">
            <v>HUYEN DONG ANH</v>
          </cell>
          <cell r="X633" t="str">
            <v>MT</v>
          </cell>
          <cell r="Y633" t="str">
            <v>SieuThi-Nho/Minimarket</v>
          </cell>
          <cell r="Z633" t="str">
            <v>INTIMEX MART</v>
          </cell>
        </row>
        <row r="634">
          <cell r="L634">
            <v>5010251</v>
          </cell>
          <cell r="M634" t="str">
            <v>AEON MALL HAI PHONG LE CHAN</v>
          </cell>
          <cell r="N634" t="str">
            <v xml:space="preserve"> </v>
          </cell>
          <cell r="O634" t="str">
            <v xml:space="preserve"> </v>
          </cell>
          <cell r="P634" t="str">
            <v>TTTM AEON MALL HAI PHONG LE CHAN</v>
          </cell>
          <cell r="Q634" t="str">
            <v>HO SEN - CAU RAO 2</v>
          </cell>
          <cell r="R634" t="str">
            <v>KENH DUONG</v>
          </cell>
          <cell r="S634" t="str">
            <v>LE CHAN</v>
          </cell>
          <cell r="T634" t="str">
            <v>HAI PHONG</v>
          </cell>
          <cell r="V634" t="str">
            <v>NORTH</v>
          </cell>
          <cell r="W634" t="str">
            <v>HAI PHONG</v>
          </cell>
          <cell r="X634" t="str">
            <v>MT</v>
          </cell>
          <cell r="Y634" t="str">
            <v>SieuThi-Lon/Supermarket</v>
          </cell>
          <cell r="Z634" t="str">
            <v>AEON</v>
          </cell>
        </row>
        <row r="635">
          <cell r="L635">
            <v>5133071</v>
          </cell>
          <cell r="M635" t="str">
            <v>WINMART MONG CAI</v>
          </cell>
          <cell r="N635" t="str">
            <v>WINMART MONG CAI</v>
          </cell>
          <cell r="O635" t="str">
            <v xml:space="preserve"> </v>
          </cell>
          <cell r="P635" t="str">
            <v>TANG 2, TTTM VINCOM PLAZA MONG CAI</v>
          </cell>
          <cell r="Q635" t="str">
            <v xml:space="preserve"> </v>
          </cell>
          <cell r="R635" t="str">
            <v>TRAN PHU</v>
          </cell>
          <cell r="S635" t="str">
            <v>MONG CAI</v>
          </cell>
          <cell r="T635" t="str">
            <v>QUANG NINH</v>
          </cell>
          <cell r="V635" t="str">
            <v>NORTH</v>
          </cell>
          <cell r="W635" t="str">
            <v>QUANG NINH</v>
          </cell>
          <cell r="X635" t="str">
            <v>MT</v>
          </cell>
          <cell r="Y635" t="str">
            <v>SieuThi-Lon/Supermarket</v>
          </cell>
          <cell r="Z635" t="str">
            <v>VINMART</v>
          </cell>
        </row>
        <row r="636">
          <cell r="L636">
            <v>5338669</v>
          </cell>
          <cell r="M636" t="str">
            <v>WINMART HNI LUONG YEN</v>
          </cell>
          <cell r="N636" t="str">
            <v>WINMART HNI LUONG YEN</v>
          </cell>
          <cell r="O636">
            <v>3</v>
          </cell>
          <cell r="P636" t="str">
            <v xml:space="preserve"> </v>
          </cell>
          <cell r="Q636" t="str">
            <v>LUONG YEN</v>
          </cell>
          <cell r="R636" t="str">
            <v>BACH DANG</v>
          </cell>
          <cell r="S636" t="str">
            <v>HAI BA TRUNG</v>
          </cell>
          <cell r="T636" t="str">
            <v>HA NOI</v>
          </cell>
          <cell r="V636" t="str">
            <v>HA NOI</v>
          </cell>
          <cell r="W636" t="str">
            <v>QUAN HAI BA TRUNG</v>
          </cell>
          <cell r="X636" t="str">
            <v>MT</v>
          </cell>
          <cell r="Y636" t="str">
            <v>SieuThi-Lon/Supermarket</v>
          </cell>
          <cell r="Z636" t="str">
            <v>VINMART</v>
          </cell>
        </row>
        <row r="637">
          <cell r="L637">
            <v>5139608</v>
          </cell>
          <cell r="M637" t="str">
            <v>5292-VM+ NAN LK1-04 TRUONG THINH PHAT II</v>
          </cell>
          <cell r="N637" t="str">
            <v>VM+ NAN LK1-04 T T PHAT II</v>
          </cell>
          <cell r="O637" t="str">
            <v>LK1-04</v>
          </cell>
          <cell r="P637" t="str">
            <v>KHU NHA O TRUONG THINH PHAT II</v>
          </cell>
          <cell r="Q637" t="str">
            <v xml:space="preserve"> </v>
          </cell>
          <cell r="R637" t="str">
            <v>HA HUY TAP</v>
          </cell>
          <cell r="S637" t="str">
            <v>VINH</v>
          </cell>
          <cell r="T637" t="str">
            <v>NGHE AN</v>
          </cell>
          <cell r="V637" t="str">
            <v>NORTH</v>
          </cell>
          <cell r="W637" t="str">
            <v>NGHE AN</v>
          </cell>
          <cell r="X637" t="str">
            <v>CVS</v>
          </cell>
          <cell r="Y637" t="str">
            <v>Chained CVS</v>
          </cell>
          <cell r="Z637" t="str">
            <v>VIN+</v>
          </cell>
        </row>
        <row r="638">
          <cell r="L638">
            <v>5294002</v>
          </cell>
          <cell r="M638" t="str">
            <v>6604_WM+ BNH NGUYEN CAO,VO CUONG</v>
          </cell>
          <cell r="N638" t="str">
            <v>WM+ BNH NGUYEN CAO,VO CUONG</v>
          </cell>
          <cell r="O638" t="str">
            <v xml:space="preserve"> </v>
          </cell>
          <cell r="P638" t="str">
            <v xml:space="preserve"> </v>
          </cell>
          <cell r="Q638" t="str">
            <v>NGUYEN CAO</v>
          </cell>
          <cell r="R638" t="str">
            <v>VO CUONG</v>
          </cell>
          <cell r="S638" t="str">
            <v>VO CUONG</v>
          </cell>
          <cell r="T638" t="str">
            <v>BAC NINH</v>
          </cell>
          <cell r="V638" t="str">
            <v>NORTH</v>
          </cell>
          <cell r="W638" t="str">
            <v>BAC NINH</v>
          </cell>
          <cell r="X638" t="str">
            <v>CVS</v>
          </cell>
          <cell r="Y638" t="str">
            <v>Chained CVS</v>
          </cell>
          <cell r="Z638" t="str">
            <v>VIN+</v>
          </cell>
        </row>
        <row r="639">
          <cell r="L639">
            <v>5273535</v>
          </cell>
          <cell r="M639" t="str">
            <v>WINMART OCEAN PARK</v>
          </cell>
          <cell r="N639" t="str">
            <v>WINMART OCEAN PARK</v>
          </cell>
          <cell r="O639" t="str">
            <v>LO DAT SO CCTP-10</v>
          </cell>
          <cell r="P639" t="str">
            <v>TANG 2,3 TTTM VINCOM MEGA MALL OCEAN PARK, THUOC DU AN KHU DO THI GIA LAM</v>
          </cell>
          <cell r="Q639" t="str">
            <v>TRAU QUY VA CAC XA DUONG XA, KIEU KY, DA TON</v>
          </cell>
          <cell r="R639" t="str">
            <v xml:space="preserve"> </v>
          </cell>
          <cell r="S639" t="str">
            <v>GIA LAM</v>
          </cell>
          <cell r="T639" t="str">
            <v>HA NOI</v>
          </cell>
          <cell r="V639" t="str">
            <v>HA NOI</v>
          </cell>
          <cell r="W639" t="str">
            <v>HUYEN GIA LAM</v>
          </cell>
          <cell r="X639" t="str">
            <v>MT</v>
          </cell>
          <cell r="Y639" t="str">
            <v>SieuThi-Lon/Supermarket</v>
          </cell>
          <cell r="Z639" t="str">
            <v>VINMART</v>
          </cell>
        </row>
        <row r="640">
          <cell r="L640">
            <v>5292163</v>
          </cell>
          <cell r="M640" t="str">
            <v>6374_WM+ NAN 165 NGUYEN TRAI</v>
          </cell>
          <cell r="N640" t="str">
            <v>WM+ NAN 165 NGUYEN TRAI</v>
          </cell>
          <cell r="O640">
            <v>165</v>
          </cell>
          <cell r="P640" t="str">
            <v xml:space="preserve"> </v>
          </cell>
          <cell r="Q640" t="str">
            <v>NGUYEN TRAI</v>
          </cell>
          <cell r="R640" t="str">
            <v>KIM TAN</v>
          </cell>
          <cell r="S640" t="str">
            <v>HOA HIEU, THAI HOA</v>
          </cell>
          <cell r="T640" t="str">
            <v>NGHE AN</v>
          </cell>
          <cell r="V640" t="str">
            <v>NORTH</v>
          </cell>
          <cell r="W640" t="str">
            <v>NGHE AN</v>
          </cell>
          <cell r="X640" t="str">
            <v>CVS</v>
          </cell>
          <cell r="Y640" t="str">
            <v>Chained CVS</v>
          </cell>
          <cell r="Z640" t="str">
            <v>VIN+</v>
          </cell>
        </row>
        <row r="641">
          <cell r="L641">
            <v>5270853</v>
          </cell>
          <cell r="M641" t="str">
            <v>1677-WINMART CAM PHA</v>
          </cell>
          <cell r="N641" t="str">
            <v>1677-WINMART CAM PHA</v>
          </cell>
          <cell r="O641" t="str">
            <v xml:space="preserve"> </v>
          </cell>
          <cell r="P641" t="str">
            <v>TTTM VINCOM CAM PHA</v>
          </cell>
          <cell r="Q641" t="str">
            <v xml:space="preserve"> </v>
          </cell>
          <cell r="R641" t="str">
            <v>CAM BINH</v>
          </cell>
          <cell r="S641" t="str">
            <v>CAM PHA</v>
          </cell>
          <cell r="T641" t="str">
            <v>QUANG NINH</v>
          </cell>
          <cell r="V641" t="str">
            <v>NORTH</v>
          </cell>
          <cell r="W641" t="str">
            <v>QUANG NINH</v>
          </cell>
          <cell r="X641" t="str">
            <v>MT</v>
          </cell>
          <cell r="Y641" t="str">
            <v>SieuThi-Lon/Supermarket</v>
          </cell>
          <cell r="Z641" t="str">
            <v>VINMART</v>
          </cell>
        </row>
        <row r="642">
          <cell r="L642">
            <v>5050235</v>
          </cell>
          <cell r="M642" t="str">
            <v>WINMART FIVI NGUYEN VAN CU II</v>
          </cell>
          <cell r="N642" t="str">
            <v>WINMART FIVI  NGUYEN VAN CU II</v>
          </cell>
          <cell r="O642">
            <v>131</v>
          </cell>
          <cell r="P642" t="str">
            <v xml:space="preserve"> </v>
          </cell>
          <cell r="Q642" t="str">
            <v>NGUYEN VAN CU</v>
          </cell>
          <cell r="R642" t="str">
            <v>NGUYEN VAN CU</v>
          </cell>
          <cell r="S642" t="str">
            <v>LONG BIEN</v>
          </cell>
          <cell r="T642" t="str">
            <v>HA NOI</v>
          </cell>
          <cell r="V642" t="str">
            <v>HA NOI</v>
          </cell>
          <cell r="W642" t="str">
            <v>QUAN LONG BIEN</v>
          </cell>
          <cell r="X642" t="str">
            <v>MT</v>
          </cell>
          <cell r="Y642" t="str">
            <v>SieuThi-Lon/Supermarket</v>
          </cell>
          <cell r="Z642" t="str">
            <v>VINMART</v>
          </cell>
        </row>
        <row r="643">
          <cell r="L643">
            <v>5334265</v>
          </cell>
          <cell r="M643" t="str">
            <v>WINMART THANH HOA</v>
          </cell>
          <cell r="N643" t="str">
            <v>WINMART THANH HOA</v>
          </cell>
          <cell r="O643" t="str">
            <v xml:space="preserve"> </v>
          </cell>
          <cell r="P643" t="str">
            <v xml:space="preserve"> </v>
          </cell>
          <cell r="Q643" t="str">
            <v>NGA TU HUNG VUONG</v>
          </cell>
          <cell r="R643" t="str">
            <v>TRIEU QUOC DAT</v>
          </cell>
          <cell r="T643" t="str">
            <v>THANH HOA</v>
          </cell>
          <cell r="V643" t="str">
            <v>NORTH</v>
          </cell>
          <cell r="W643" t="str">
            <v>THANH HOA</v>
          </cell>
          <cell r="X643" t="str">
            <v>MT</v>
          </cell>
          <cell r="Y643" t="str">
            <v>SieuThi-Lon/Supermarket</v>
          </cell>
          <cell r="Z643" t="str">
            <v>VINMART</v>
          </cell>
        </row>
        <row r="644">
          <cell r="L644">
            <v>5133569</v>
          </cell>
          <cell r="M644" t="str">
            <v>4570_VM+ NAN 30 PHAN DINH PHUNG</v>
          </cell>
          <cell r="N644" t="str">
            <v>VM+ NAN 30 PHAN DINH PHUNG</v>
          </cell>
          <cell r="O644">
            <v>30</v>
          </cell>
          <cell r="P644" t="str">
            <v xml:space="preserve"> </v>
          </cell>
          <cell r="Q644" t="str">
            <v>PHAN DINH PHUNG</v>
          </cell>
          <cell r="R644" t="str">
            <v>CUA NAM</v>
          </cell>
          <cell r="S644" t="str">
            <v>VINH</v>
          </cell>
          <cell r="T644" t="str">
            <v>NGHE AN</v>
          </cell>
          <cell r="V644" t="str">
            <v>NORTH</v>
          </cell>
          <cell r="W644" t="str">
            <v>NGHE AN</v>
          </cell>
          <cell r="X644" t="str">
            <v>CVS</v>
          </cell>
          <cell r="Y644" t="str">
            <v>Chained CVS</v>
          </cell>
          <cell r="Z644" t="str">
            <v>VIN+</v>
          </cell>
        </row>
        <row r="645">
          <cell r="L645">
            <v>5050204</v>
          </cell>
          <cell r="M645" t="str">
            <v>WINMART FIVI VO THI SAU</v>
          </cell>
          <cell r="N645" t="str">
            <v>WINMART FIVI  VO THI SAU</v>
          </cell>
          <cell r="O645">
            <v>99</v>
          </cell>
          <cell r="P645" t="str">
            <v xml:space="preserve"> </v>
          </cell>
          <cell r="Q645" t="str">
            <v>VO THI SAU</v>
          </cell>
          <cell r="R645" t="str">
            <v xml:space="preserve"> </v>
          </cell>
          <cell r="S645" t="str">
            <v>HAI BA TRUNG</v>
          </cell>
          <cell r="T645" t="str">
            <v>HA NOI</v>
          </cell>
          <cell r="V645" t="str">
            <v>HA NOI</v>
          </cell>
          <cell r="W645" t="str">
            <v>QUAN HAI BA TRUNG</v>
          </cell>
          <cell r="X645" t="str">
            <v>MT</v>
          </cell>
          <cell r="Y645" t="str">
            <v>SieuThi-Lon/Supermarket</v>
          </cell>
          <cell r="Z645" t="str">
            <v>VINMART</v>
          </cell>
        </row>
        <row r="646">
          <cell r="L646">
            <v>5060218</v>
          </cell>
          <cell r="M646" t="str">
            <v>INTIMEX HAPRO LO DUC</v>
          </cell>
          <cell r="N646" t="str">
            <v xml:space="preserve"> </v>
          </cell>
          <cell r="O646">
            <v>193</v>
          </cell>
          <cell r="P646" t="str">
            <v xml:space="preserve"> </v>
          </cell>
          <cell r="Q646" t="str">
            <v>LO DUC</v>
          </cell>
          <cell r="R646" t="str">
            <v xml:space="preserve"> </v>
          </cell>
          <cell r="S646" t="str">
            <v>HAI BA TRUNG</v>
          </cell>
          <cell r="T646" t="str">
            <v>HA NOI</v>
          </cell>
          <cell r="V646" t="str">
            <v>HA NOI</v>
          </cell>
          <cell r="W646" t="str">
            <v>QUAN HAI BA TRUNG</v>
          </cell>
          <cell r="X646" t="str">
            <v>MT</v>
          </cell>
          <cell r="Y646" t="str">
            <v>SieuThi-Nho/Minimarket</v>
          </cell>
          <cell r="Z646" t="str">
            <v>INTIMEX MART</v>
          </cell>
        </row>
        <row r="647">
          <cell r="L647">
            <v>5330366</v>
          </cell>
          <cell r="M647" t="str">
            <v>WINMART VINCOM HA TINH</v>
          </cell>
          <cell r="N647" t="str">
            <v>WINMART VINCOM HA TINH</v>
          </cell>
          <cell r="O647" t="str">
            <v>T2</v>
          </cell>
          <cell r="P647" t="str">
            <v>TTTM VINCOM HA TINH</v>
          </cell>
          <cell r="Q647" t="str">
            <v>HA HUY TAP</v>
          </cell>
          <cell r="R647" t="str">
            <v>HA HUY TAP</v>
          </cell>
          <cell r="S647" t="str">
            <v>HA TINH</v>
          </cell>
          <cell r="T647" t="str">
            <v>HA TINH</v>
          </cell>
          <cell r="V647" t="str">
            <v>NORTH</v>
          </cell>
          <cell r="W647" t="str">
            <v>HA TINH</v>
          </cell>
          <cell r="X647" t="str">
            <v>MT</v>
          </cell>
          <cell r="Y647" t="str">
            <v>SieuThi-Lon/Supermarket</v>
          </cell>
          <cell r="Z647" t="str">
            <v>VINMART</v>
          </cell>
        </row>
        <row r="648">
          <cell r="L648">
            <v>5320082</v>
          </cell>
          <cell r="M648" t="str">
            <v>MMVN MEGA HA NOI (TONG KHO)</v>
          </cell>
          <cell r="N648" t="str">
            <v xml:space="preserve"> </v>
          </cell>
          <cell r="O648" t="str">
            <v>.</v>
          </cell>
          <cell r="P648" t="str">
            <v xml:space="preserve"> </v>
          </cell>
          <cell r="Q648" t="str">
            <v>KCN TIEN SON</v>
          </cell>
          <cell r="R648" t="str">
            <v xml:space="preserve"> </v>
          </cell>
          <cell r="S648" t="str">
            <v>BAC NINH</v>
          </cell>
          <cell r="T648" t="str">
            <v>BAC NINH</v>
          </cell>
          <cell r="V648" t="str">
            <v>NORTH</v>
          </cell>
          <cell r="W648" t="str">
            <v>BAC NINH</v>
          </cell>
          <cell r="X648" t="str">
            <v>MT</v>
          </cell>
          <cell r="Y648" t="str">
            <v>SieuThi-Lon/Supermarket</v>
          </cell>
          <cell r="Z648" t="str">
            <v>MEGA</v>
          </cell>
        </row>
        <row r="649">
          <cell r="L649">
            <v>5334120</v>
          </cell>
          <cell r="M649" t="str">
            <v>3550_VM+ BNH LE QUANG DAO</v>
          </cell>
          <cell r="N649" t="str">
            <v>VM+ BNH LE QUANG DAO</v>
          </cell>
          <cell r="O649" t="str">
            <v xml:space="preserve"> </v>
          </cell>
          <cell r="P649" t="str">
            <v xml:space="preserve"> </v>
          </cell>
          <cell r="Q649" t="str">
            <v>LE QUANG DAO</v>
          </cell>
          <cell r="R649" t="str">
            <v>DONG NGAN</v>
          </cell>
          <cell r="S649" t="str">
            <v>TU SON</v>
          </cell>
          <cell r="T649" t="str">
            <v>BAC NINH</v>
          </cell>
          <cell r="V649" t="str">
            <v>NORTH</v>
          </cell>
          <cell r="W649" t="str">
            <v>BAC NINH</v>
          </cell>
          <cell r="X649" t="str">
            <v>CVS</v>
          </cell>
          <cell r="Y649" t="str">
            <v>Chained CVS</v>
          </cell>
          <cell r="Z649" t="str">
            <v>VIN+</v>
          </cell>
        </row>
        <row r="650">
          <cell r="L650">
            <v>5333415</v>
          </cell>
          <cell r="M650" t="str">
            <v>3524_VM+ BNH 203 NGUYEN VAN CU</v>
          </cell>
          <cell r="N650" t="str">
            <v>VM+ BNH 203 NGUYEN VAN CU</v>
          </cell>
          <cell r="O650">
            <v>203</v>
          </cell>
          <cell r="P650" t="str">
            <v xml:space="preserve"> </v>
          </cell>
          <cell r="Q650" t="str">
            <v>NGUYEN VAN CU</v>
          </cell>
          <cell r="R650" t="str">
            <v>VO CUONG</v>
          </cell>
          <cell r="S650" t="str">
            <v>BAC NINH</v>
          </cell>
          <cell r="T650" t="str">
            <v>BAC NINH</v>
          </cell>
          <cell r="V650" t="str">
            <v>NORTH</v>
          </cell>
          <cell r="W650" t="str">
            <v>BAC NINH</v>
          </cell>
          <cell r="X650" t="str">
            <v>CVS</v>
          </cell>
          <cell r="Y650" t="str">
            <v>Chained CVS</v>
          </cell>
          <cell r="Z650" t="str">
            <v>VIN+</v>
          </cell>
        </row>
        <row r="651">
          <cell r="L651">
            <v>5120060</v>
          </cell>
          <cell r="M651" t="str">
            <v>WINMART NINH BINH</v>
          </cell>
          <cell r="N651" t="str">
            <v>WINMART NINH BINH</v>
          </cell>
          <cell r="O651">
            <v>848</v>
          </cell>
          <cell r="P651" t="str">
            <v xml:space="preserve"> </v>
          </cell>
          <cell r="Q651" t="str">
            <v>TRAN HUNG DAO</v>
          </cell>
          <cell r="R651" t="str">
            <v>TRAN HUNG DAO</v>
          </cell>
          <cell r="S651" t="str">
            <v>TAN THANH</v>
          </cell>
          <cell r="T651" t="str">
            <v>NINH BINH</v>
          </cell>
          <cell r="V651" t="str">
            <v>NORTH</v>
          </cell>
          <cell r="W651" t="str">
            <v>NINH BINH</v>
          </cell>
          <cell r="X651" t="str">
            <v>MT</v>
          </cell>
          <cell r="Y651" t="str">
            <v>SieuThi-Lon/Supermarket</v>
          </cell>
          <cell r="Z651" t="str">
            <v>VINMART</v>
          </cell>
        </row>
        <row r="652">
          <cell r="L652">
            <v>5293283</v>
          </cell>
          <cell r="M652" t="str">
            <v>6516_WM+ NAN SO 29 NGUYEN SINH CUNG</v>
          </cell>
          <cell r="N652" t="str">
            <v>WM+ NAN SO 29 NGUYEN SINH CUNG</v>
          </cell>
          <cell r="O652">
            <v>29</v>
          </cell>
          <cell r="P652" t="str">
            <v xml:space="preserve"> </v>
          </cell>
          <cell r="Q652" t="str">
            <v>NGUYEN SINH CUNG</v>
          </cell>
          <cell r="R652" t="str">
            <v>NGHI HUONG</v>
          </cell>
          <cell r="S652" t="str">
            <v>CUA LO</v>
          </cell>
          <cell r="T652" t="str">
            <v>NGHE AN</v>
          </cell>
          <cell r="V652" t="str">
            <v>NORTH</v>
          </cell>
          <cell r="W652" t="str">
            <v>NGHE AN</v>
          </cell>
          <cell r="X652" t="str">
            <v>CVS</v>
          </cell>
          <cell r="Y652" t="str">
            <v>Chained CVS</v>
          </cell>
          <cell r="Z652" t="str">
            <v>VIN+</v>
          </cell>
        </row>
        <row r="653">
          <cell r="L653">
            <v>5120866</v>
          </cell>
          <cell r="M653" t="str">
            <v>WINMART HAI PHONG</v>
          </cell>
          <cell r="N653" t="str">
            <v>WINMART HAI PHONG</v>
          </cell>
          <cell r="O653">
            <v>5</v>
          </cell>
          <cell r="P653" t="str">
            <v xml:space="preserve"> </v>
          </cell>
          <cell r="Q653" t="str">
            <v>LE THANH TONG</v>
          </cell>
          <cell r="R653" t="str">
            <v>MAY TO</v>
          </cell>
          <cell r="S653" t="str">
            <v>NGO QUYEN</v>
          </cell>
          <cell r="T653" t="str">
            <v>HAI PHONG</v>
          </cell>
          <cell r="V653" t="str">
            <v>NORTH</v>
          </cell>
          <cell r="W653" t="str">
            <v>HAI PHONG</v>
          </cell>
          <cell r="X653" t="str">
            <v>MT</v>
          </cell>
          <cell r="Y653" t="str">
            <v>SieuThi-Lon/Supermarket</v>
          </cell>
          <cell r="Z653" t="str">
            <v>VINMART</v>
          </cell>
        </row>
        <row r="654">
          <cell r="L654">
            <v>5336270</v>
          </cell>
          <cell r="M654" t="str">
            <v>3717_VM+ BNH 144 HAI BA TRUNG</v>
          </cell>
          <cell r="N654" t="str">
            <v>VM+ BNH 144 HAI BA TRUNG</v>
          </cell>
          <cell r="O654">
            <v>144</v>
          </cell>
          <cell r="P654" t="str">
            <v xml:space="preserve"> </v>
          </cell>
          <cell r="Q654" t="str">
            <v>HAI BA TRUNG</v>
          </cell>
          <cell r="R654" t="str">
            <v>TIEN AN</v>
          </cell>
          <cell r="S654" t="str">
            <v>BAC NINH</v>
          </cell>
          <cell r="T654" t="str">
            <v>BAC NINH</v>
          </cell>
          <cell r="V654" t="str">
            <v>NORTH</v>
          </cell>
          <cell r="W654" t="str">
            <v>BAC NINH</v>
          </cell>
          <cell r="X654" t="str">
            <v>CVS</v>
          </cell>
          <cell r="Y654" t="str">
            <v>Chained CVS</v>
          </cell>
          <cell r="Z654" t="str">
            <v>VIN+</v>
          </cell>
        </row>
        <row r="655">
          <cell r="L655">
            <v>5129199</v>
          </cell>
          <cell r="M655" t="str">
            <v>WINMART HNI HOAI DUC</v>
          </cell>
          <cell r="N655" t="str">
            <v>WINMART HNI HOAI DUC</v>
          </cell>
          <cell r="O655" t="str">
            <v xml:space="preserve"> </v>
          </cell>
          <cell r="P655" t="str">
            <v>KDT</v>
          </cell>
          <cell r="Q655" t="str">
            <v>TAN TAY DO</v>
          </cell>
          <cell r="R655" t="str">
            <v>TAN LAP</v>
          </cell>
          <cell r="S655" t="str">
            <v>DAN PHUONG</v>
          </cell>
          <cell r="T655" t="str">
            <v>HA NOI</v>
          </cell>
          <cell r="V655" t="str">
            <v>HA NOI</v>
          </cell>
          <cell r="W655" t="str">
            <v>HUYEN DAN PHUONG</v>
          </cell>
          <cell r="X655" t="str">
            <v>MT</v>
          </cell>
          <cell r="Y655" t="str">
            <v>SieuThi-Lon/Supermarket</v>
          </cell>
          <cell r="Z655" t="str">
            <v>VINMART</v>
          </cell>
        </row>
        <row r="656">
          <cell r="L656">
            <v>5277171</v>
          </cell>
          <cell r="M656" t="str">
            <v>5880_VM+ BNH KHU THAI BAO, NAM SON</v>
          </cell>
          <cell r="N656" t="str">
            <v>VM+ BNH KHU THAI BAO, NAM SON</v>
          </cell>
          <cell r="O656" t="str">
            <v xml:space="preserve"> </v>
          </cell>
          <cell r="P656" t="str">
            <v xml:space="preserve"> </v>
          </cell>
          <cell r="Q656" t="str">
            <v>THAI BAO</v>
          </cell>
          <cell r="R656" t="str">
            <v>NAM SON</v>
          </cell>
          <cell r="S656" t="str">
            <v>BAC NINH</v>
          </cell>
          <cell r="T656" t="str">
            <v>BAC NINH</v>
          </cell>
          <cell r="V656" t="str">
            <v>NORTH</v>
          </cell>
          <cell r="W656" t="str">
            <v>BAC NINH</v>
          </cell>
          <cell r="X656" t="str">
            <v>CVS</v>
          </cell>
          <cell r="Y656" t="str">
            <v>Chained CVS</v>
          </cell>
          <cell r="Z656" t="str">
            <v>VIN+</v>
          </cell>
        </row>
        <row r="657">
          <cell r="L657">
            <v>5334791</v>
          </cell>
          <cell r="M657" t="str">
            <v>3631_VM+ BNH 53 DAU MA</v>
          </cell>
          <cell r="N657" t="str">
            <v>VM+ BNH 53 DAU MA</v>
          </cell>
          <cell r="O657">
            <v>53</v>
          </cell>
          <cell r="P657" t="str">
            <v xml:space="preserve"> </v>
          </cell>
          <cell r="Q657" t="str">
            <v>DAU MA</v>
          </cell>
          <cell r="R657" t="str">
            <v>THI CAU</v>
          </cell>
          <cell r="S657" t="str">
            <v>BAC NINH</v>
          </cell>
          <cell r="T657" t="str">
            <v>BAC NINH</v>
          </cell>
          <cell r="V657" t="str">
            <v>NORTH</v>
          </cell>
          <cell r="W657" t="str">
            <v>BAC NINH</v>
          </cell>
          <cell r="X657" t="str">
            <v>CVS</v>
          </cell>
          <cell r="Y657" t="str">
            <v>Chained CVS</v>
          </cell>
          <cell r="Z657" t="str">
            <v>VIN+</v>
          </cell>
        </row>
        <row r="658">
          <cell r="L658">
            <v>5301478</v>
          </cell>
          <cell r="M658" t="str">
            <v>2AZ5_WM+HNI 93 DUC GIANG, LONG BIEN</v>
          </cell>
          <cell r="N658" t="str">
            <v>WM+HNI 93 DUC GIANG, LONG BIEN</v>
          </cell>
          <cell r="O658" t="str">
            <v>SO 93</v>
          </cell>
          <cell r="P658" t="str">
            <v>SH-09B,TANG 1</v>
          </cell>
          <cell r="Q658" t="str">
            <v>DUC GIANG</v>
          </cell>
          <cell r="R658" t="str">
            <v>DUC GIANG</v>
          </cell>
          <cell r="S658" t="str">
            <v>LONG BIEN</v>
          </cell>
          <cell r="T658" t="str">
            <v>HA NOI</v>
          </cell>
          <cell r="V658" t="str">
            <v>HA NOI</v>
          </cell>
          <cell r="W658" t="str">
            <v>QUAN LONG BIEN</v>
          </cell>
          <cell r="X658" t="str">
            <v>CVS</v>
          </cell>
          <cell r="Y658" t="str">
            <v>Chained CVS</v>
          </cell>
          <cell r="Z658" t="str">
            <v>VIN+</v>
          </cell>
        </row>
        <row r="659">
          <cell r="L659">
            <v>5290864</v>
          </cell>
          <cell r="M659" t="str">
            <v>1701-WM NAN VINH - BEN THUY</v>
          </cell>
          <cell r="N659" t="str">
            <v>WM NAN VINH - BEN THUY</v>
          </cell>
          <cell r="O659">
            <v>176</v>
          </cell>
          <cell r="P659" t="str">
            <v>TANG 1, TOA NHA GIA THINH PHAT</v>
          </cell>
          <cell r="Q659" t="str">
            <v>NGUYEN DU</v>
          </cell>
          <cell r="R659" t="str">
            <v>BEN THUY</v>
          </cell>
          <cell r="S659" t="str">
            <v>VINH</v>
          </cell>
          <cell r="T659" t="str">
            <v>NGHE AN</v>
          </cell>
          <cell r="V659" t="str">
            <v>NORTH</v>
          </cell>
          <cell r="W659" t="str">
            <v>NGHE AN</v>
          </cell>
          <cell r="X659" t="str">
            <v>MT</v>
          </cell>
          <cell r="Y659" t="str">
            <v>SieuThi-Lon/Supermarket</v>
          </cell>
          <cell r="Z659" t="str">
            <v>VINMART</v>
          </cell>
        </row>
        <row r="660">
          <cell r="L660">
            <v>5050048</v>
          </cell>
          <cell r="M660" t="str">
            <v>WINMART FIVI DE LA THANH</v>
          </cell>
          <cell r="N660" t="str">
            <v>WINMART FIVI  DE LA THANH</v>
          </cell>
          <cell r="O660">
            <v>170</v>
          </cell>
          <cell r="P660" t="str">
            <v xml:space="preserve"> </v>
          </cell>
          <cell r="Q660" t="str">
            <v>DE LA THANH</v>
          </cell>
          <cell r="R660" t="str">
            <v xml:space="preserve"> </v>
          </cell>
          <cell r="S660" t="str">
            <v>CAU GIAY</v>
          </cell>
          <cell r="T660" t="str">
            <v>HA NOI</v>
          </cell>
          <cell r="V660" t="str">
            <v>HA NOI</v>
          </cell>
          <cell r="W660" t="str">
            <v>QUAN CAU GIAY</v>
          </cell>
          <cell r="X660" t="str">
            <v>MT</v>
          </cell>
          <cell r="Y660" t="str">
            <v>SieuThi-Lon/Supermarket</v>
          </cell>
          <cell r="Z660" t="str">
            <v>VINMART</v>
          </cell>
        </row>
        <row r="661">
          <cell r="L661">
            <v>5050152</v>
          </cell>
          <cell r="M661" t="str">
            <v>WINMART FIVI THAI THINH</v>
          </cell>
          <cell r="N661" t="str">
            <v>WINMART FIVI  THAI THINH</v>
          </cell>
          <cell r="O661">
            <v>98</v>
          </cell>
          <cell r="P661" t="str">
            <v xml:space="preserve"> </v>
          </cell>
          <cell r="Q661" t="str">
            <v>THAI THINH</v>
          </cell>
          <cell r="R661" t="str">
            <v>DONG DA</v>
          </cell>
          <cell r="S661" t="str">
            <v>DONG DA</v>
          </cell>
          <cell r="T661" t="str">
            <v>HA NOI</v>
          </cell>
          <cell r="V661" t="str">
            <v>HA NOI</v>
          </cell>
          <cell r="W661" t="str">
            <v>QUAN DONG DA</v>
          </cell>
          <cell r="X661" t="str">
            <v>MT</v>
          </cell>
          <cell r="Y661" t="str">
            <v>SieuThi-Lon/Supermarket</v>
          </cell>
          <cell r="Z661" t="str">
            <v>VINMART</v>
          </cell>
        </row>
        <row r="662">
          <cell r="L662">
            <v>5133514</v>
          </cell>
          <cell r="M662" t="str">
            <v>WINMART HOA BINH</v>
          </cell>
          <cell r="N662" t="str">
            <v>WINMART HOA BINH</v>
          </cell>
          <cell r="O662" t="str">
            <v xml:space="preserve"> </v>
          </cell>
          <cell r="P662" t="str">
            <v>TANG 2, TTTM VINCOM PLAZA HOA BINH</v>
          </cell>
          <cell r="Q662" t="str">
            <v xml:space="preserve"> </v>
          </cell>
          <cell r="R662" t="str">
            <v>DONG TIEN</v>
          </cell>
          <cell r="S662" t="str">
            <v>HOA BINH</v>
          </cell>
          <cell r="T662" t="str">
            <v>HOA BINH</v>
          </cell>
          <cell r="V662" t="str">
            <v>NORTH</v>
          </cell>
          <cell r="W662" t="str">
            <v>HOA BINH</v>
          </cell>
          <cell r="X662" t="str">
            <v>MT</v>
          </cell>
          <cell r="Y662" t="str">
            <v>SieuThi-Lon/Supermarket</v>
          </cell>
          <cell r="Z662" t="str">
            <v>VINMART</v>
          </cell>
        </row>
        <row r="663">
          <cell r="L663">
            <v>5338669</v>
          </cell>
          <cell r="M663" t="str">
            <v>WINMART HNI LUONG YEN</v>
          </cell>
          <cell r="N663" t="str">
            <v>WINMART HNI LUONG YEN</v>
          </cell>
          <cell r="O663">
            <v>3</v>
          </cell>
          <cell r="P663" t="str">
            <v xml:space="preserve"> </v>
          </cell>
          <cell r="Q663" t="str">
            <v>LUONG YEN</v>
          </cell>
          <cell r="R663" t="str">
            <v>BACH DANG</v>
          </cell>
          <cell r="S663" t="str">
            <v>HAI BA TRUNG</v>
          </cell>
          <cell r="T663" t="str">
            <v>HA NOI</v>
          </cell>
          <cell r="V663" t="str">
            <v>HA NOI</v>
          </cell>
          <cell r="W663" t="str">
            <v>QUAN HAI BA TRUNG</v>
          </cell>
          <cell r="X663" t="str">
            <v>MT</v>
          </cell>
          <cell r="Y663" t="str">
            <v>SieuThi-Lon/Supermarket</v>
          </cell>
          <cell r="Z663" t="str">
            <v>VINMART</v>
          </cell>
        </row>
        <row r="664">
          <cell r="L664">
            <v>5334265</v>
          </cell>
          <cell r="M664" t="str">
            <v>WINMART THANH HOA</v>
          </cell>
          <cell r="N664" t="str">
            <v>WINMART THANH HOA</v>
          </cell>
          <cell r="O664" t="str">
            <v xml:space="preserve"> </v>
          </cell>
          <cell r="P664" t="str">
            <v xml:space="preserve"> </v>
          </cell>
          <cell r="Q664" t="str">
            <v>NGA TU HUNG VUONG</v>
          </cell>
          <cell r="R664" t="str">
            <v>TRIEU QUOC DAT</v>
          </cell>
          <cell r="T664" t="str">
            <v>THANH HOA</v>
          </cell>
          <cell r="V664" t="str">
            <v>NORTH</v>
          </cell>
          <cell r="W664" t="str">
            <v>THANH HOA</v>
          </cell>
          <cell r="X664" t="str">
            <v>MT</v>
          </cell>
          <cell r="Y664" t="str">
            <v>SieuThi-Lon/Supermarket</v>
          </cell>
          <cell r="Z664" t="str">
            <v>VINMART</v>
          </cell>
        </row>
        <row r="665">
          <cell r="L665">
            <v>5139608</v>
          </cell>
          <cell r="M665" t="str">
            <v>5292-VM+ NAN LK1-04 TRUONG THINH PHAT II</v>
          </cell>
          <cell r="N665" t="str">
            <v>VM+ NAN LK1-04 T T PHAT II</v>
          </cell>
          <cell r="O665" t="str">
            <v>LK1-04</v>
          </cell>
          <cell r="P665" t="str">
            <v>KHU NHA O TRUONG THINH PHAT II</v>
          </cell>
          <cell r="Q665" t="str">
            <v xml:space="preserve"> </v>
          </cell>
          <cell r="R665" t="str">
            <v>HA HUY TAP</v>
          </cell>
          <cell r="S665" t="str">
            <v>VINH</v>
          </cell>
          <cell r="T665" t="str">
            <v>NGHE AN</v>
          </cell>
          <cell r="V665" t="str">
            <v>NORTH</v>
          </cell>
          <cell r="W665" t="str">
            <v>NGHE AN</v>
          </cell>
          <cell r="X665" t="str">
            <v>CVS</v>
          </cell>
          <cell r="Y665" t="str">
            <v>Chained CVS</v>
          </cell>
          <cell r="Z665" t="str">
            <v>VIN+</v>
          </cell>
        </row>
        <row r="666">
          <cell r="L666">
            <v>5133604</v>
          </cell>
          <cell r="M666" t="str">
            <v>4581_VM+ NAN 117 DANG THAI THAN</v>
          </cell>
          <cell r="N666" t="str">
            <v>VM+ NAN 117 DANG THAI THAN</v>
          </cell>
          <cell r="O666">
            <v>117</v>
          </cell>
          <cell r="P666" t="str">
            <v xml:space="preserve"> </v>
          </cell>
          <cell r="Q666" t="str">
            <v>DANG THAI THAN</v>
          </cell>
          <cell r="R666" t="str">
            <v>CUA NAM</v>
          </cell>
          <cell r="S666" t="str">
            <v>VINH</v>
          </cell>
          <cell r="T666" t="str">
            <v>NGHE AN</v>
          </cell>
          <cell r="V666" t="str">
            <v>NORTH</v>
          </cell>
          <cell r="W666" t="str">
            <v>NGHE AN</v>
          </cell>
          <cell r="X666" t="str">
            <v>CVS</v>
          </cell>
          <cell r="Y666" t="str">
            <v>Chained CVS</v>
          </cell>
          <cell r="Z666" t="str">
            <v>VIN+</v>
          </cell>
        </row>
        <row r="667">
          <cell r="L667">
            <v>5120053</v>
          </cell>
          <cell r="M667" t="str">
            <v>WINMART HNI NGUYEN TRAI</v>
          </cell>
          <cell r="N667" t="str">
            <v>WINMART HNI NGUYEN TRAI</v>
          </cell>
          <cell r="O667">
            <v>72</v>
          </cell>
          <cell r="P667" t="str">
            <v xml:space="preserve"> </v>
          </cell>
          <cell r="Q667" t="str">
            <v>NGUYEN TRAI</v>
          </cell>
          <cell r="R667" t="str">
            <v xml:space="preserve"> </v>
          </cell>
          <cell r="S667" t="str">
            <v>THANH XUAN</v>
          </cell>
          <cell r="T667" t="str">
            <v>HA NOI</v>
          </cell>
          <cell r="V667" t="str">
            <v>HA NOI</v>
          </cell>
          <cell r="W667" t="str">
            <v>QUAN THANH XUAN</v>
          </cell>
          <cell r="X667" t="str">
            <v>MT</v>
          </cell>
          <cell r="Y667" t="str">
            <v>SieuThi-Lon/Supermarket</v>
          </cell>
          <cell r="Z667" t="str">
            <v>VINMART</v>
          </cell>
        </row>
        <row r="668">
          <cell r="L668">
            <v>5273535</v>
          </cell>
          <cell r="M668" t="str">
            <v>WINMART OCEAN PARK</v>
          </cell>
          <cell r="N668" t="str">
            <v>WINMART OCEAN PARK</v>
          </cell>
          <cell r="O668" t="str">
            <v>LO DAT SO CCTP-10</v>
          </cell>
          <cell r="P668" t="str">
            <v>TANG 2,3 TTTM VINCOM MEGA MALL OCEAN PARK, THUOC DU AN KHU DO THI GIA LAM</v>
          </cell>
          <cell r="Q668" t="str">
            <v>TRAU QUY VA CAC XA DUONG XA, KIEU KY, DA TON</v>
          </cell>
          <cell r="R668" t="str">
            <v xml:space="preserve"> </v>
          </cell>
          <cell r="S668" t="str">
            <v>GIA LAM</v>
          </cell>
          <cell r="T668" t="str">
            <v>HA NOI</v>
          </cell>
          <cell r="V668" t="str">
            <v>HA NOI</v>
          </cell>
          <cell r="W668" t="str">
            <v>HUYEN GIA LAM</v>
          </cell>
          <cell r="X668" t="str">
            <v>MT</v>
          </cell>
          <cell r="Y668" t="str">
            <v>SieuThi-Lon/Supermarket</v>
          </cell>
          <cell r="Z668" t="str">
            <v>VINMART</v>
          </cell>
        </row>
        <row r="669">
          <cell r="L669">
            <v>5292163</v>
          </cell>
          <cell r="M669" t="str">
            <v>6374_WM+ NAN 165 NGUYEN TRAI</v>
          </cell>
          <cell r="N669" t="str">
            <v>WM+ NAN 165 NGUYEN TRAI</v>
          </cell>
          <cell r="O669">
            <v>165</v>
          </cell>
          <cell r="P669" t="str">
            <v xml:space="preserve"> </v>
          </cell>
          <cell r="Q669" t="str">
            <v>NGUYEN TRAI</v>
          </cell>
          <cell r="R669" t="str">
            <v>KIM TAN</v>
          </cell>
          <cell r="S669" t="str">
            <v>HOA HIEU, THAI HOA</v>
          </cell>
          <cell r="T669" t="str">
            <v>NGHE AN</v>
          </cell>
          <cell r="V669" t="str">
            <v>NORTH</v>
          </cell>
          <cell r="W669" t="str">
            <v>NGHE AN</v>
          </cell>
          <cell r="X669" t="str">
            <v>CVS</v>
          </cell>
          <cell r="Y669" t="str">
            <v>Chained CVS</v>
          </cell>
          <cell r="Z669" t="str">
            <v>VIN+</v>
          </cell>
        </row>
        <row r="670">
          <cell r="L670">
            <v>5270853</v>
          </cell>
          <cell r="M670" t="str">
            <v>1677-WINMART CAM PHA</v>
          </cell>
          <cell r="N670" t="str">
            <v>1677-WINMART CAM PHA</v>
          </cell>
          <cell r="O670" t="str">
            <v xml:space="preserve"> </v>
          </cell>
          <cell r="P670" t="str">
            <v>TTTM VINCOM CAM PHA</v>
          </cell>
          <cell r="Q670" t="str">
            <v xml:space="preserve"> </v>
          </cell>
          <cell r="R670" t="str">
            <v>CAM BINH</v>
          </cell>
          <cell r="S670" t="str">
            <v>CAM PHA</v>
          </cell>
          <cell r="T670" t="str">
            <v>QUANG NINH</v>
          </cell>
          <cell r="V670" t="str">
            <v>NORTH</v>
          </cell>
          <cell r="W670" t="str">
            <v>QUANG NINH</v>
          </cell>
          <cell r="X670" t="str">
            <v>MT</v>
          </cell>
          <cell r="Y670" t="str">
            <v>SieuThi-Lon/Supermarket</v>
          </cell>
          <cell r="Z670" t="str">
            <v>VINMART</v>
          </cell>
        </row>
        <row r="671">
          <cell r="L671">
            <v>5136030</v>
          </cell>
          <cell r="M671" t="str">
            <v>4720_VM+ NAN 15 NGO 77 NGUYEN THAI HOC</v>
          </cell>
          <cell r="N671" t="str">
            <v>VM+ NAN 15 NGO 77 NGUYEN THAI HOC</v>
          </cell>
          <cell r="O671" t="str">
            <v>SO 15</v>
          </cell>
          <cell r="P671" t="str">
            <v>NGO 77</v>
          </cell>
          <cell r="Q671" t="str">
            <v>NGUYEN THAI HOC</v>
          </cell>
          <cell r="R671" t="str">
            <v>LE LOI</v>
          </cell>
          <cell r="S671" t="str">
            <v>VINH</v>
          </cell>
          <cell r="T671" t="str">
            <v>NGHE AN</v>
          </cell>
          <cell r="V671" t="str">
            <v>NORTH</v>
          </cell>
          <cell r="W671" t="str">
            <v>NGHE AN</v>
          </cell>
          <cell r="X671" t="str">
            <v>CVS</v>
          </cell>
          <cell r="Y671" t="str">
            <v>Chained CVS</v>
          </cell>
          <cell r="Z671" t="str">
            <v>VIN+</v>
          </cell>
        </row>
        <row r="672">
          <cell r="L672">
            <v>5129078</v>
          </cell>
          <cell r="M672" t="str">
            <v>WINMART HNI BAC TU LIEM</v>
          </cell>
          <cell r="N672" t="str">
            <v>WINMART HNI BAC TU LIEM</v>
          </cell>
          <cell r="O672" t="str">
            <v>234B1</v>
          </cell>
          <cell r="P672" t="str">
            <v>TTTM VINCOM BAC TU LIEM</v>
          </cell>
          <cell r="Q672" t="str">
            <v>PHAM VAN DONG</v>
          </cell>
          <cell r="R672" t="str">
            <v>CO NHUE</v>
          </cell>
          <cell r="S672" t="str">
            <v>BAC TU LIEM</v>
          </cell>
          <cell r="T672" t="str">
            <v>HA NOI</v>
          </cell>
          <cell r="V672" t="str">
            <v>HA NOI</v>
          </cell>
          <cell r="W672" t="str">
            <v>HUYEN BAC TU LIEM</v>
          </cell>
          <cell r="X672" t="str">
            <v>MT</v>
          </cell>
          <cell r="Y672" t="str">
            <v>SieuThi-Lon/Supermarket</v>
          </cell>
          <cell r="Z672" t="str">
            <v>VINMART</v>
          </cell>
        </row>
        <row r="673">
          <cell r="L673">
            <v>5271049</v>
          </cell>
          <cell r="M673" t="str">
            <v>1649-WINMART PHU THO</v>
          </cell>
          <cell r="N673" t="str">
            <v>1649-WINMART PHU THO</v>
          </cell>
          <cell r="O673" t="str">
            <v xml:space="preserve"> </v>
          </cell>
          <cell r="P673" t="str">
            <v>TTTM VINCOM PHU THO</v>
          </cell>
          <cell r="Q673" t="str">
            <v xml:space="preserve"> </v>
          </cell>
          <cell r="R673" t="str">
            <v>HUNG VUONG</v>
          </cell>
          <cell r="S673" t="str">
            <v>PHU THO</v>
          </cell>
          <cell r="T673" t="str">
            <v>PHU THO</v>
          </cell>
          <cell r="V673" t="str">
            <v>NORTH</v>
          </cell>
          <cell r="W673" t="str">
            <v>PHU THO</v>
          </cell>
          <cell r="X673" t="str">
            <v>MT</v>
          </cell>
          <cell r="Y673" t="str">
            <v>SieuThi-Lon/Supermarket</v>
          </cell>
          <cell r="Z673" t="str">
            <v>VINMART</v>
          </cell>
        </row>
        <row r="674">
          <cell r="L674">
            <v>5129092</v>
          </cell>
          <cell r="M674" t="str">
            <v>WINMART CHI LINH</v>
          </cell>
          <cell r="N674" t="str">
            <v>WINMART CHI LINH</v>
          </cell>
          <cell r="O674" t="str">
            <v xml:space="preserve"> </v>
          </cell>
          <cell r="P674" t="str">
            <v xml:space="preserve"> </v>
          </cell>
          <cell r="Q674" t="str">
            <v>THAI HOC II</v>
          </cell>
          <cell r="R674" t="str">
            <v>SAO DO</v>
          </cell>
          <cell r="S674" t="str">
            <v>CHI LINH</v>
          </cell>
          <cell r="T674" t="str">
            <v>HAI DUONG</v>
          </cell>
          <cell r="V674" t="str">
            <v>NORTH</v>
          </cell>
          <cell r="W674" t="str">
            <v>HAI DUONG</v>
          </cell>
          <cell r="X674" t="str">
            <v>MT</v>
          </cell>
          <cell r="Y674" t="str">
            <v>SieuThi-Lon/Supermarket</v>
          </cell>
          <cell r="Z674" t="str">
            <v>VINMART</v>
          </cell>
        </row>
        <row r="675">
          <cell r="L675">
            <v>5120198</v>
          </cell>
          <cell r="M675" t="str">
            <v>WINMART KY ANH</v>
          </cell>
          <cell r="N675" t="str">
            <v>WINMART KY ANH</v>
          </cell>
          <cell r="O675" t="str">
            <v xml:space="preserve"> </v>
          </cell>
          <cell r="P675" t="str">
            <v xml:space="preserve"> </v>
          </cell>
          <cell r="Q675" t="str">
            <v>VINCOM KY ANH</v>
          </cell>
          <cell r="R675" t="str">
            <v>TO DAN PHO 1, SONG TRI</v>
          </cell>
          <cell r="S675" t="str">
            <v>KY ANH</v>
          </cell>
          <cell r="T675" t="str">
            <v>HA TINH</v>
          </cell>
          <cell r="V675" t="str">
            <v>NORTH</v>
          </cell>
          <cell r="W675" t="str">
            <v>HA TINH</v>
          </cell>
          <cell r="X675" t="str">
            <v>MT</v>
          </cell>
          <cell r="Y675" t="str">
            <v>SieuThi-Lon/Supermarket</v>
          </cell>
          <cell r="Z675" t="str">
            <v>VINMART</v>
          </cell>
        </row>
        <row r="676">
          <cell r="L676">
            <v>5296491</v>
          </cell>
          <cell r="M676" t="str">
            <v>1706-WINMART DONG HOI</v>
          </cell>
          <cell r="N676" t="str">
            <v>WINMART DONG HOI</v>
          </cell>
          <cell r="O676" t="str">
            <v>TANG HAM B1</v>
          </cell>
          <cell r="P676" t="str">
            <v>CT2-CT3</v>
          </cell>
          <cell r="Q676" t="str">
            <v>TO HOP DU AN EUROWINDOW RIVE PARK, KTDC DONG HOI</v>
          </cell>
          <cell r="R676" t="str">
            <v>DONG HOI</v>
          </cell>
          <cell r="S676" t="str">
            <v>DONG ANH</v>
          </cell>
          <cell r="T676" t="str">
            <v>HA NOI</v>
          </cell>
          <cell r="V676" t="str">
            <v>HA NOI</v>
          </cell>
          <cell r="W676" t="str">
            <v>HUYEN DONG ANH</v>
          </cell>
          <cell r="X676" t="str">
            <v>MT</v>
          </cell>
          <cell r="Y676" t="str">
            <v>SieuThi-Lon/Supermarket</v>
          </cell>
          <cell r="Z676" t="str">
            <v>VINMART</v>
          </cell>
        </row>
        <row r="677">
          <cell r="L677">
            <v>5291586</v>
          </cell>
          <cell r="M677" t="str">
            <v>6369_WM+ NAN 151 PHONG DINH CANG</v>
          </cell>
          <cell r="N677" t="str">
            <v>WM+ NAN 151 PHONG DINH CANG</v>
          </cell>
          <cell r="O677">
            <v>151</v>
          </cell>
          <cell r="P677" t="str">
            <v xml:space="preserve"> </v>
          </cell>
          <cell r="Q677" t="str">
            <v>PHONG DINH CANG</v>
          </cell>
          <cell r="R677" t="str">
            <v>TRUONG THI</v>
          </cell>
          <cell r="S677" t="str">
            <v>VINH</v>
          </cell>
          <cell r="T677" t="str">
            <v>NGHE AN</v>
          </cell>
          <cell r="V677" t="str">
            <v>NORTH</v>
          </cell>
          <cell r="W677" t="str">
            <v>NGHE AN</v>
          </cell>
          <cell r="X677" t="str">
            <v>CVS</v>
          </cell>
          <cell r="Y677" t="str">
            <v>Chained CVS</v>
          </cell>
          <cell r="Z677" t="str">
            <v>VIN+</v>
          </cell>
        </row>
        <row r="678">
          <cell r="L678">
            <v>5050235</v>
          </cell>
          <cell r="M678" t="str">
            <v>WINMART FIVI NGUYEN VAN CU II</v>
          </cell>
          <cell r="N678" t="str">
            <v>WINMART FIVI  NGUYEN VAN CU II</v>
          </cell>
          <cell r="O678">
            <v>131</v>
          </cell>
          <cell r="P678" t="str">
            <v xml:space="preserve"> </v>
          </cell>
          <cell r="Q678" t="str">
            <v>NGUYEN VAN CU</v>
          </cell>
          <cell r="R678" t="str">
            <v>NGUYEN VAN CU</v>
          </cell>
          <cell r="S678" t="str">
            <v>LONG BIEN</v>
          </cell>
          <cell r="T678" t="str">
            <v>HA NOI</v>
          </cell>
          <cell r="V678" t="str">
            <v>HA NOI</v>
          </cell>
          <cell r="W678" t="str">
            <v>QUAN LONG BIEN</v>
          </cell>
          <cell r="X678" t="str">
            <v>MT</v>
          </cell>
          <cell r="Y678" t="str">
            <v>SieuThi-Lon/Supermarket</v>
          </cell>
          <cell r="Z678" t="str">
            <v>VINMART</v>
          </cell>
        </row>
        <row r="679">
          <cell r="L679">
            <v>5336443</v>
          </cell>
          <cell r="M679" t="str">
            <v>3818_VM+ BNH 36 AU CO</v>
          </cell>
          <cell r="N679" t="str">
            <v>VM+ BNH 36 AU CO</v>
          </cell>
          <cell r="O679">
            <v>36</v>
          </cell>
          <cell r="P679" t="str">
            <v xml:space="preserve"> </v>
          </cell>
          <cell r="Q679" t="str">
            <v>AU CO</v>
          </cell>
          <cell r="R679" t="str">
            <v>KINH BAC</v>
          </cell>
          <cell r="S679" t="str">
            <v>BAC NINH</v>
          </cell>
          <cell r="T679" t="str">
            <v>BAC NINH</v>
          </cell>
          <cell r="V679" t="str">
            <v>NORTH</v>
          </cell>
          <cell r="W679" t="str">
            <v>BAC NINH</v>
          </cell>
          <cell r="X679" t="str">
            <v>CVS</v>
          </cell>
          <cell r="Y679" t="str">
            <v>Chained CVS</v>
          </cell>
          <cell r="Z679" t="str">
            <v>VIN+</v>
          </cell>
        </row>
        <row r="680">
          <cell r="L680">
            <v>5338465</v>
          </cell>
          <cell r="M680" t="str">
            <v>WINMART IMPERIA HAI PHONG</v>
          </cell>
          <cell r="N680" t="str">
            <v>WINMART IMPERIA HAI PHONG</v>
          </cell>
          <cell r="O680" t="str">
            <v>TANG 2</v>
          </cell>
          <cell r="P680" t="str">
            <v>TTTM VINCOM IMPERIA HAI PHONG</v>
          </cell>
          <cell r="Q680" t="str">
            <v xml:space="preserve"> </v>
          </cell>
          <cell r="R680" t="str">
            <v>THUONG LY</v>
          </cell>
          <cell r="S680" t="str">
            <v>HONG BANG</v>
          </cell>
          <cell r="T680" t="str">
            <v>HAI PHONG</v>
          </cell>
          <cell r="V680" t="str">
            <v>NORTH</v>
          </cell>
          <cell r="W680" t="str">
            <v>HAI PHONG</v>
          </cell>
          <cell r="X680" t="str">
            <v>MT</v>
          </cell>
          <cell r="Y680" t="str">
            <v>SieuThi-Lon/Supermarket</v>
          </cell>
          <cell r="Z680" t="str">
            <v>VINMART</v>
          </cell>
        </row>
        <row r="681">
          <cell r="L681">
            <v>5134395</v>
          </cell>
          <cell r="M681" t="str">
            <v>4633_VM+ NAN 67 NGUYEN PHONG SAC</v>
          </cell>
          <cell r="N681" t="str">
            <v>VM+ NAN 67 NGUYEN PHONG SAC</v>
          </cell>
          <cell r="O681" t="str">
            <v>SO 67</v>
          </cell>
          <cell r="P681" t="str">
            <v xml:space="preserve"> </v>
          </cell>
          <cell r="Q681" t="str">
            <v>NGUYEN PHONG SAC</v>
          </cell>
          <cell r="R681" t="str">
            <v>HUNG DUNG</v>
          </cell>
          <cell r="S681" t="str">
            <v>VINH</v>
          </cell>
          <cell r="T681" t="str">
            <v>NGHE AN</v>
          </cell>
          <cell r="V681" t="str">
            <v>NORTH</v>
          </cell>
          <cell r="W681" t="str">
            <v>NGHE AN</v>
          </cell>
          <cell r="X681" t="str">
            <v>CVS</v>
          </cell>
          <cell r="Y681" t="str">
            <v>Chained CVS</v>
          </cell>
          <cell r="Z681" t="str">
            <v>VIN+</v>
          </cell>
        </row>
        <row r="682">
          <cell r="L682">
            <v>5133569</v>
          </cell>
          <cell r="M682" t="str">
            <v>4570_VM+ NAN 30 PHAN DINH PHUNG</v>
          </cell>
          <cell r="N682" t="str">
            <v>VM+ NAN 30 PHAN DINH PHUNG</v>
          </cell>
          <cell r="O682">
            <v>30</v>
          </cell>
          <cell r="P682" t="str">
            <v xml:space="preserve"> </v>
          </cell>
          <cell r="Q682" t="str">
            <v>PHAN DINH PHUNG</v>
          </cell>
          <cell r="R682" t="str">
            <v>CUA NAM</v>
          </cell>
          <cell r="S682" t="str">
            <v>VINH</v>
          </cell>
          <cell r="T682" t="str">
            <v>NGHE AN</v>
          </cell>
          <cell r="V682" t="str">
            <v>NORTH</v>
          </cell>
          <cell r="W682" t="str">
            <v>NGHE AN</v>
          </cell>
          <cell r="X682" t="str">
            <v>CVS</v>
          </cell>
          <cell r="Y682" t="str">
            <v>Chained CVS</v>
          </cell>
          <cell r="Z682" t="str">
            <v>VIN+</v>
          </cell>
        </row>
        <row r="683">
          <cell r="L683">
            <v>5130856</v>
          </cell>
          <cell r="M683" t="str">
            <v>4213_WM+ BNH THON THUONG</v>
          </cell>
          <cell r="N683" t="str">
            <v>WM+ BNH THON THUONG</v>
          </cell>
          <cell r="O683" t="str">
            <v xml:space="preserve"> </v>
          </cell>
          <cell r="P683" t="str">
            <v xml:space="preserve"> </v>
          </cell>
          <cell r="Q683" t="str">
            <v>THON THUONG</v>
          </cell>
          <cell r="R683" t="str">
            <v>PHU KHE</v>
          </cell>
          <cell r="S683" t="str">
            <v>TU SON</v>
          </cell>
          <cell r="T683" t="str">
            <v>BAC NINH</v>
          </cell>
          <cell r="V683" t="str">
            <v>NORTH</v>
          </cell>
          <cell r="W683" t="str">
            <v>BAC NINH</v>
          </cell>
          <cell r="X683" t="str">
            <v>CVS</v>
          </cell>
          <cell r="Y683" t="str">
            <v>Chained CVS</v>
          </cell>
          <cell r="Z683" t="str">
            <v>VIN+</v>
          </cell>
        </row>
        <row r="684">
          <cell r="L684">
            <v>5334784</v>
          </cell>
          <cell r="M684" t="str">
            <v>3640_VM+ BNH SO 03 DOC CAU GO</v>
          </cell>
          <cell r="N684" t="str">
            <v>VM+ BNH SO 03 DOC CAU GO</v>
          </cell>
          <cell r="O684">
            <v>3</v>
          </cell>
          <cell r="P684" t="str">
            <v xml:space="preserve"> </v>
          </cell>
          <cell r="Q684" t="str">
            <v>DOC CAU GO</v>
          </cell>
          <cell r="R684" t="str">
            <v>TIEN AN</v>
          </cell>
          <cell r="S684" t="str">
            <v>BAC NINH</v>
          </cell>
          <cell r="T684" t="str">
            <v>BAC NINH</v>
          </cell>
          <cell r="V684" t="str">
            <v>NORTH</v>
          </cell>
          <cell r="W684" t="str">
            <v>BAC NINH</v>
          </cell>
          <cell r="X684" t="str">
            <v>CVS</v>
          </cell>
          <cell r="Y684" t="str">
            <v>Chained CVS</v>
          </cell>
          <cell r="Z684" t="str">
            <v>VIN+</v>
          </cell>
        </row>
        <row r="685">
          <cell r="L685">
            <v>5133642</v>
          </cell>
          <cell r="M685" t="str">
            <v>4627_VM+ NAN 23 LY THUONG KIET</v>
          </cell>
          <cell r="N685" t="str">
            <v>VM+ NAN 23 LY THUONG KIET</v>
          </cell>
          <cell r="O685">
            <v>23</v>
          </cell>
          <cell r="P685" t="str">
            <v xml:space="preserve"> </v>
          </cell>
          <cell r="Q685" t="str">
            <v>LY THUONG KIET</v>
          </cell>
          <cell r="R685" t="str">
            <v>LE LOI</v>
          </cell>
          <cell r="S685" t="str">
            <v>VINH</v>
          </cell>
          <cell r="T685" t="str">
            <v>NGHE AN</v>
          </cell>
          <cell r="V685" t="str">
            <v>NORTH</v>
          </cell>
          <cell r="W685" t="str">
            <v>NGHE AN</v>
          </cell>
          <cell r="X685" t="str">
            <v>CVS</v>
          </cell>
          <cell r="Y685" t="str">
            <v>Chained CVS</v>
          </cell>
          <cell r="Z685" t="str">
            <v>VIN+</v>
          </cell>
        </row>
        <row r="686">
          <cell r="L686">
            <v>5050204</v>
          </cell>
          <cell r="M686" t="str">
            <v>WINMART FIVI VO THI SAU</v>
          </cell>
          <cell r="N686" t="str">
            <v>WINMART FIVI  VO THI SAU</v>
          </cell>
          <cell r="O686">
            <v>99</v>
          </cell>
          <cell r="P686" t="str">
            <v xml:space="preserve"> </v>
          </cell>
          <cell r="Q686" t="str">
            <v>VO THI SAU</v>
          </cell>
          <cell r="R686" t="str">
            <v xml:space="preserve"> </v>
          </cell>
          <cell r="S686" t="str">
            <v>HAI BA TRUNG</v>
          </cell>
          <cell r="T686" t="str">
            <v>HA NOI</v>
          </cell>
          <cell r="V686" t="str">
            <v>HA NOI</v>
          </cell>
          <cell r="W686" t="str">
            <v>QUAN HAI BA TRUNG</v>
          </cell>
          <cell r="X686" t="str">
            <v>MT</v>
          </cell>
          <cell r="Y686" t="str">
            <v>SieuThi-Lon/Supermarket</v>
          </cell>
          <cell r="Z686" t="str">
            <v>VINMART</v>
          </cell>
        </row>
        <row r="687">
          <cell r="L687">
            <v>5336564</v>
          </cell>
          <cell r="M687" t="str">
            <v>WINMART BAC NINH</v>
          </cell>
          <cell r="N687" t="str">
            <v>WINMART BAC NINH</v>
          </cell>
          <cell r="O687" t="str">
            <v xml:space="preserve"> </v>
          </cell>
          <cell r="P687" t="str">
            <v>TTTM VINCOM BAC NINH</v>
          </cell>
          <cell r="Q687" t="str">
            <v>TRAN HUNG DAO</v>
          </cell>
          <cell r="R687" t="str">
            <v>SUOI HOA</v>
          </cell>
          <cell r="S687" t="str">
            <v>BAC NINH</v>
          </cell>
          <cell r="T687" t="str">
            <v>BAC NINH</v>
          </cell>
          <cell r="V687" t="str">
            <v>NORTH</v>
          </cell>
          <cell r="W687" t="str">
            <v>BAC NINH</v>
          </cell>
          <cell r="X687" t="str">
            <v>MT</v>
          </cell>
          <cell r="Y687" t="str">
            <v>SieuThi-Lon/Supermarket</v>
          </cell>
          <cell r="Z687" t="str">
            <v>VINMART</v>
          </cell>
        </row>
        <row r="688">
          <cell r="L688">
            <v>5137527</v>
          </cell>
          <cell r="M688" t="str">
            <v>5072_VM+ NAN 46 HAI THUONG LAN ONG</v>
          </cell>
          <cell r="N688" t="str">
            <v>VM+ NAN 46 HAI THUONG LAN ONG</v>
          </cell>
          <cell r="O688">
            <v>46</v>
          </cell>
          <cell r="P688" t="str">
            <v xml:space="preserve"> </v>
          </cell>
          <cell r="Q688" t="str">
            <v>HAI THUONG LAN ONG</v>
          </cell>
          <cell r="R688" t="str">
            <v>HA HUY TAP</v>
          </cell>
          <cell r="S688" t="str">
            <v>VINH</v>
          </cell>
          <cell r="T688" t="str">
            <v>NGHE AN</v>
          </cell>
          <cell r="V688" t="str">
            <v>NORTH</v>
          </cell>
          <cell r="W688" t="str">
            <v>NGHE AN</v>
          </cell>
          <cell r="X688" t="str">
            <v>CVS</v>
          </cell>
          <cell r="Y688" t="str">
            <v>Chained CVS</v>
          </cell>
          <cell r="Z688" t="str">
            <v>VIN+</v>
          </cell>
        </row>
        <row r="689">
          <cell r="L689">
            <v>5139615</v>
          </cell>
          <cell r="M689" t="str">
            <v>5283-VM+ NAN 88 LE VIET THUAT</v>
          </cell>
          <cell r="N689" t="str">
            <v>VM+ NAN 88 LE VIET THUAT</v>
          </cell>
          <cell r="O689">
            <v>88</v>
          </cell>
          <cell r="P689" t="str">
            <v xml:space="preserve"> </v>
          </cell>
          <cell r="Q689" t="str">
            <v>LE VIET THUAT</v>
          </cell>
          <cell r="R689" t="str">
            <v>HUNG LOC</v>
          </cell>
          <cell r="S689" t="str">
            <v>VINH</v>
          </cell>
          <cell r="T689" t="str">
            <v>NGHE AN</v>
          </cell>
          <cell r="V689" t="str">
            <v>NORTH</v>
          </cell>
          <cell r="W689" t="str">
            <v>NGHE AN</v>
          </cell>
          <cell r="X689" t="str">
            <v>CVS</v>
          </cell>
          <cell r="Y689" t="str">
            <v>Chained CVS</v>
          </cell>
          <cell r="Z689" t="str">
            <v>VIN+</v>
          </cell>
        </row>
        <row r="690">
          <cell r="L690">
            <v>5138339</v>
          </cell>
          <cell r="M690" t="str">
            <v>5145_VM+ BNH 628 PHO BA HUYEN</v>
          </cell>
          <cell r="N690" t="str">
            <v>VM+ BNH 628 PHO BA HUYEN</v>
          </cell>
          <cell r="O690" t="str">
            <v>SO 628</v>
          </cell>
          <cell r="P690" t="str">
            <v xml:space="preserve"> </v>
          </cell>
          <cell r="Q690" t="str">
            <v>PHO BA HUYEN</v>
          </cell>
          <cell r="R690" t="str">
            <v>KHAC NIEM</v>
          </cell>
          <cell r="S690" t="str">
            <v>BAC NINH</v>
          </cell>
          <cell r="T690" t="str">
            <v>BAC NINH</v>
          </cell>
          <cell r="V690" t="str">
            <v>NORTH</v>
          </cell>
          <cell r="W690" t="str">
            <v>BAC NINH</v>
          </cell>
          <cell r="X690" t="str">
            <v>CVS</v>
          </cell>
          <cell r="Y690" t="str">
            <v>Chained CVS</v>
          </cell>
          <cell r="Z690" t="str">
            <v>VIN+</v>
          </cell>
        </row>
        <row r="691">
          <cell r="L691">
            <v>5330366</v>
          </cell>
          <cell r="M691" t="str">
            <v>WINMART VINCOM HA TINH</v>
          </cell>
          <cell r="N691" t="str">
            <v>WINMART VINCOM HA TINH</v>
          </cell>
          <cell r="O691" t="str">
            <v>T2</v>
          </cell>
          <cell r="P691" t="str">
            <v>TTTM VINCOM HA TINH</v>
          </cell>
          <cell r="Q691" t="str">
            <v>HA HUY TAP</v>
          </cell>
          <cell r="R691" t="str">
            <v>HA HUY TAP</v>
          </cell>
          <cell r="S691" t="str">
            <v>HA TINH</v>
          </cell>
          <cell r="T691" t="str">
            <v>HA TINH</v>
          </cell>
          <cell r="V691" t="str">
            <v>NORTH</v>
          </cell>
          <cell r="W691" t="str">
            <v>HA TINH</v>
          </cell>
          <cell r="X691" t="str">
            <v>MT</v>
          </cell>
          <cell r="Y691" t="str">
            <v>SieuThi-Lon/Supermarket</v>
          </cell>
          <cell r="Z691" t="str">
            <v>VINMART</v>
          </cell>
        </row>
        <row r="692">
          <cell r="L692">
            <v>5120181</v>
          </cell>
          <cell r="M692" t="str">
            <v>WINMART HA LONG</v>
          </cell>
          <cell r="N692" t="str">
            <v>WINMART HA LONG</v>
          </cell>
          <cell r="O692" t="str">
            <v>TANG 2</v>
          </cell>
          <cell r="P692" t="str">
            <v xml:space="preserve"> </v>
          </cell>
          <cell r="Q692" t="str">
            <v>KHU TTTM VINCOM PLAZA HA LONG</v>
          </cell>
          <cell r="R692" t="str">
            <v>BACH DANG</v>
          </cell>
          <cell r="S692" t="str">
            <v>HA LONG</v>
          </cell>
          <cell r="T692" t="str">
            <v>QUANG NINH</v>
          </cell>
          <cell r="V692" t="str">
            <v>NORTH</v>
          </cell>
          <cell r="W692" t="str">
            <v>QUANG NINH</v>
          </cell>
          <cell r="X692" t="str">
            <v>MT</v>
          </cell>
          <cell r="Y692" t="str">
            <v>SieuThi-Lon/Supermarket</v>
          </cell>
          <cell r="Z692" t="str">
            <v>VINMART</v>
          </cell>
        </row>
        <row r="693">
          <cell r="L693">
            <v>5273227</v>
          </cell>
          <cell r="M693" t="str">
            <v>5540-VM+ NAN 243 PHUNG CHI KIEN</v>
          </cell>
          <cell r="N693" t="str">
            <v>5540-VM+ NAN 243 PHUNG CHI KIEN</v>
          </cell>
          <cell r="O693">
            <v>243</v>
          </cell>
          <cell r="P693" t="str">
            <v xml:space="preserve"> </v>
          </cell>
          <cell r="Q693" t="str">
            <v>PHUNG CHI KIEN</v>
          </cell>
          <cell r="R693" t="str">
            <v>HA HUY TAP</v>
          </cell>
          <cell r="S693" t="str">
            <v>VINH</v>
          </cell>
          <cell r="T693" t="str">
            <v>NGHE AN</v>
          </cell>
          <cell r="V693" t="str">
            <v>NORTH</v>
          </cell>
          <cell r="W693" t="str">
            <v>NGHE AN</v>
          </cell>
          <cell r="X693" t="str">
            <v>CVS</v>
          </cell>
          <cell r="Y693" t="str">
            <v>Chained CVS</v>
          </cell>
          <cell r="Z693" t="str">
            <v>VIN+</v>
          </cell>
        </row>
        <row r="694">
          <cell r="L694">
            <v>5070831</v>
          </cell>
          <cell r="M694" t="str">
            <v>BRG MART INTRACOM DONG ANH</v>
          </cell>
          <cell r="N694" t="str">
            <v>BRG MART INTRACOM DONG ANH</v>
          </cell>
          <cell r="O694" t="str">
            <v xml:space="preserve"> </v>
          </cell>
          <cell r="P694" t="str">
            <v>KĐT INTRACOM CHAN CAU NHAT TAN</v>
          </cell>
          <cell r="Q694" t="str">
            <v xml:space="preserve"> </v>
          </cell>
          <cell r="R694" t="str">
            <v>VINH NGOC</v>
          </cell>
          <cell r="S694" t="str">
            <v>DONG ANH</v>
          </cell>
          <cell r="T694" t="str">
            <v>HA NOI</v>
          </cell>
          <cell r="V694" t="str">
            <v>HA NOI</v>
          </cell>
          <cell r="W694" t="str">
            <v>HUYEN DONG ANH</v>
          </cell>
          <cell r="X694" t="str">
            <v>MT</v>
          </cell>
          <cell r="Y694" t="str">
            <v>SieuThi-Nho/Minimarket</v>
          </cell>
          <cell r="Z694" t="str">
            <v>INTIMEX MART</v>
          </cell>
        </row>
        <row r="695">
          <cell r="L695">
            <v>5338669</v>
          </cell>
          <cell r="M695" t="str">
            <v>WINMART HNI LUONG YEN</v>
          </cell>
          <cell r="N695" t="str">
            <v>WINMART HNI LUONG YEN</v>
          </cell>
          <cell r="O695">
            <v>3</v>
          </cell>
          <cell r="P695" t="str">
            <v xml:space="preserve"> </v>
          </cell>
          <cell r="Q695" t="str">
            <v>LUONG YEN</v>
          </cell>
          <cell r="R695" t="str">
            <v>BACH DANG</v>
          </cell>
          <cell r="S695" t="str">
            <v>HAI BA TRUNG</v>
          </cell>
          <cell r="T695" t="str">
            <v>HA NOI</v>
          </cell>
          <cell r="V695" t="str">
            <v>HA NOI</v>
          </cell>
          <cell r="W695" t="str">
            <v>QUAN HAI BA TRUNG</v>
          </cell>
          <cell r="X695" t="str">
            <v>MT</v>
          </cell>
          <cell r="Y695" t="str">
            <v>SieuThi-Lon/Supermarket</v>
          </cell>
          <cell r="Z695" t="str">
            <v>VINMART</v>
          </cell>
        </row>
        <row r="696">
          <cell r="L696">
            <v>5120198</v>
          </cell>
          <cell r="M696" t="str">
            <v>WINMART KY ANH</v>
          </cell>
          <cell r="N696" t="str">
            <v>WINMART KY ANH</v>
          </cell>
          <cell r="O696" t="str">
            <v xml:space="preserve"> </v>
          </cell>
          <cell r="P696" t="str">
            <v xml:space="preserve"> </v>
          </cell>
          <cell r="Q696" t="str">
            <v>VINCOM KY ANH</v>
          </cell>
          <cell r="R696" t="str">
            <v>TO DAN PHO 1, SONG TRI</v>
          </cell>
          <cell r="S696" t="str">
            <v>KY ANH</v>
          </cell>
          <cell r="T696" t="str">
            <v>HA TINH</v>
          </cell>
          <cell r="V696" t="str">
            <v>NORTH</v>
          </cell>
          <cell r="W696" t="str">
            <v>HA TINH</v>
          </cell>
          <cell r="X696" t="str">
            <v>MT</v>
          </cell>
          <cell r="Y696" t="str">
            <v>SieuThi-Lon/Supermarket</v>
          </cell>
          <cell r="Z696" t="str">
            <v>VINMART</v>
          </cell>
        </row>
        <row r="697">
          <cell r="L697">
            <v>5336443</v>
          </cell>
          <cell r="M697" t="str">
            <v>3818_VM+ BNH 36 AU CO</v>
          </cell>
          <cell r="N697" t="str">
            <v>VM+ BNH 36 AU CO</v>
          </cell>
          <cell r="O697">
            <v>36</v>
          </cell>
          <cell r="P697" t="str">
            <v xml:space="preserve"> </v>
          </cell>
          <cell r="Q697" t="str">
            <v>AU CO</v>
          </cell>
          <cell r="R697" t="str">
            <v>KINH BAC</v>
          </cell>
          <cell r="S697" t="str">
            <v>BAC NINH</v>
          </cell>
          <cell r="T697" t="str">
            <v>BAC NINH</v>
          </cell>
          <cell r="V697" t="str">
            <v>NORTH</v>
          </cell>
          <cell r="W697" t="str">
            <v>BAC NINH</v>
          </cell>
          <cell r="X697" t="str">
            <v>CVS</v>
          </cell>
          <cell r="Y697" t="str">
            <v>Chained CVS</v>
          </cell>
          <cell r="Z697" t="str">
            <v>VIN+</v>
          </cell>
        </row>
        <row r="698">
          <cell r="L698">
            <v>5121526</v>
          </cell>
          <cell r="M698" t="str">
            <v>WINMART HNI NGUYEN CHI THANH</v>
          </cell>
          <cell r="N698" t="str">
            <v>WINMART HNI NGUYEN CHI THANH</v>
          </cell>
          <cell r="O698" t="str">
            <v>54A</v>
          </cell>
          <cell r="P698" t="str">
            <v xml:space="preserve"> </v>
          </cell>
          <cell r="Q698" t="str">
            <v>NGUYEN CHI THANH</v>
          </cell>
          <cell r="R698" t="str">
            <v xml:space="preserve"> </v>
          </cell>
          <cell r="S698" t="str">
            <v>DONG DA</v>
          </cell>
          <cell r="T698" t="str">
            <v>HA NOI</v>
          </cell>
          <cell r="V698" t="str">
            <v>HA NOI</v>
          </cell>
          <cell r="W698" t="str">
            <v>QUAN DONG DA</v>
          </cell>
          <cell r="X698" t="str">
            <v>MT</v>
          </cell>
          <cell r="Y698" t="str">
            <v>SieuThi-Lon/Supermarket</v>
          </cell>
          <cell r="Z698" t="str">
            <v>VINMART</v>
          </cell>
        </row>
        <row r="699">
          <cell r="L699">
            <v>5050235</v>
          </cell>
          <cell r="M699" t="str">
            <v>WINMART FIVI NGUYEN VAN CU II</v>
          </cell>
          <cell r="N699" t="str">
            <v>WINMART FIVI  NGUYEN VAN CU II</v>
          </cell>
          <cell r="O699">
            <v>131</v>
          </cell>
          <cell r="P699" t="str">
            <v xml:space="preserve"> </v>
          </cell>
          <cell r="Q699" t="str">
            <v>NGUYEN VAN CU</v>
          </cell>
          <cell r="R699" t="str">
            <v>NGUYEN VAN CU</v>
          </cell>
          <cell r="S699" t="str">
            <v>LONG BIEN</v>
          </cell>
          <cell r="T699" t="str">
            <v>HA NOI</v>
          </cell>
          <cell r="V699" t="str">
            <v>HA NOI</v>
          </cell>
          <cell r="W699" t="str">
            <v>QUAN LONG BIEN</v>
          </cell>
          <cell r="X699" t="str">
            <v>MT</v>
          </cell>
          <cell r="Y699" t="str">
            <v>SieuThi-Lon/Supermarket</v>
          </cell>
          <cell r="Z699" t="str">
            <v>VINMART</v>
          </cell>
        </row>
        <row r="700">
          <cell r="L700">
            <v>5336564</v>
          </cell>
          <cell r="M700" t="str">
            <v>WINMART BAC NINH</v>
          </cell>
          <cell r="N700" t="str">
            <v>WINMART BAC NINH</v>
          </cell>
          <cell r="O700" t="str">
            <v xml:space="preserve"> </v>
          </cell>
          <cell r="P700" t="str">
            <v>TTTM VINCOM BAC NINH</v>
          </cell>
          <cell r="Q700" t="str">
            <v>TRAN HUNG DAO</v>
          </cell>
          <cell r="R700" t="str">
            <v>SUOI HOA</v>
          </cell>
          <cell r="S700" t="str">
            <v>BAC NINH</v>
          </cell>
          <cell r="T700" t="str">
            <v>BAC NINH</v>
          </cell>
          <cell r="V700" t="str">
            <v>NORTH</v>
          </cell>
          <cell r="W700" t="str">
            <v>BAC NINH</v>
          </cell>
          <cell r="X700" t="str">
            <v>MT</v>
          </cell>
          <cell r="Y700" t="str">
            <v>SieuThi-Lon/Supermarket</v>
          </cell>
          <cell r="Z700" t="str">
            <v>VINMART</v>
          </cell>
        </row>
        <row r="701">
          <cell r="L701">
            <v>5060218</v>
          </cell>
          <cell r="M701" t="str">
            <v>INTIMEX HAPRO LO DUC</v>
          </cell>
          <cell r="N701" t="str">
            <v xml:space="preserve"> </v>
          </cell>
          <cell r="O701">
            <v>193</v>
          </cell>
          <cell r="P701" t="str">
            <v xml:space="preserve"> </v>
          </cell>
          <cell r="Q701" t="str">
            <v>LO DUC</v>
          </cell>
          <cell r="R701" t="str">
            <v xml:space="preserve"> </v>
          </cell>
          <cell r="S701" t="str">
            <v>HAI BA TRUNG</v>
          </cell>
          <cell r="T701" t="str">
            <v>HA NOI</v>
          </cell>
          <cell r="V701" t="str">
            <v>HA NOI</v>
          </cell>
          <cell r="W701" t="str">
            <v>QUAN HAI BA TRUNG</v>
          </cell>
          <cell r="X701" t="str">
            <v>MT</v>
          </cell>
          <cell r="Y701" t="str">
            <v>SieuThi-Nho/Minimarket</v>
          </cell>
          <cell r="Z701" t="str">
            <v>INTIMEX MART</v>
          </cell>
        </row>
        <row r="702">
          <cell r="L702">
            <v>5070101</v>
          </cell>
          <cell r="M702" t="str">
            <v>INTIMEX HUNG YEN</v>
          </cell>
          <cell r="N702" t="str">
            <v xml:space="preserve"> </v>
          </cell>
          <cell r="O702" t="str">
            <v xml:space="preserve"> </v>
          </cell>
          <cell r="P702" t="str">
            <v xml:space="preserve"> </v>
          </cell>
          <cell r="Q702" t="str">
            <v xml:space="preserve"> </v>
          </cell>
          <cell r="R702" t="str">
            <v xml:space="preserve"> </v>
          </cell>
          <cell r="S702" t="str">
            <v>HUNG YEN</v>
          </cell>
          <cell r="T702" t="str">
            <v>HUNG YEN</v>
          </cell>
          <cell r="V702" t="str">
            <v>NORTH</v>
          </cell>
          <cell r="W702" t="str">
            <v>HUNG YEN</v>
          </cell>
          <cell r="X702" t="str">
            <v>MT</v>
          </cell>
          <cell r="Y702" t="str">
            <v>SieuThi-Nho/Minimarket</v>
          </cell>
          <cell r="Z702" t="str">
            <v>INTIMEX MART</v>
          </cell>
        </row>
        <row r="703">
          <cell r="L703">
            <v>5334120</v>
          </cell>
          <cell r="M703" t="str">
            <v>3550_VM+ BNH LE QUANG DAO</v>
          </cell>
          <cell r="N703" t="str">
            <v>VM+ BNH LE QUANG DAO</v>
          </cell>
          <cell r="O703" t="str">
            <v xml:space="preserve"> </v>
          </cell>
          <cell r="P703" t="str">
            <v xml:space="preserve"> </v>
          </cell>
          <cell r="Q703" t="str">
            <v>LE QUANG DAO</v>
          </cell>
          <cell r="R703" t="str">
            <v>DONG NGAN</v>
          </cell>
          <cell r="S703" t="str">
            <v>TU SON</v>
          </cell>
          <cell r="T703" t="str">
            <v>BAC NINH</v>
          </cell>
          <cell r="V703" t="str">
            <v>NORTH</v>
          </cell>
          <cell r="W703" t="str">
            <v>BAC NINH</v>
          </cell>
          <cell r="X703" t="str">
            <v>CVS</v>
          </cell>
          <cell r="Y703" t="str">
            <v>Chained CVS</v>
          </cell>
          <cell r="Z703" t="str">
            <v>VIN+</v>
          </cell>
        </row>
        <row r="704">
          <cell r="L704">
            <v>5120060</v>
          </cell>
          <cell r="M704" t="str">
            <v>WINMART NINH BINH</v>
          </cell>
          <cell r="N704" t="str">
            <v>WINMART NINH BINH</v>
          </cell>
          <cell r="O704">
            <v>848</v>
          </cell>
          <cell r="P704" t="str">
            <v xml:space="preserve"> </v>
          </cell>
          <cell r="Q704" t="str">
            <v>TRAN HUNG DAO</v>
          </cell>
          <cell r="R704" t="str">
            <v>TRAN HUNG DAO</v>
          </cell>
          <cell r="S704" t="str">
            <v>TAN THANH</v>
          </cell>
          <cell r="T704" t="str">
            <v>NINH BINH</v>
          </cell>
          <cell r="V704" t="str">
            <v>NORTH</v>
          </cell>
          <cell r="W704" t="str">
            <v>NINH BINH</v>
          </cell>
          <cell r="X704" t="str">
            <v>MT</v>
          </cell>
          <cell r="Y704" t="str">
            <v>SieuThi-Lon/Supermarket</v>
          </cell>
          <cell r="Z704" t="str">
            <v>VINMART</v>
          </cell>
        </row>
        <row r="705">
          <cell r="L705">
            <v>5129199</v>
          </cell>
          <cell r="M705" t="str">
            <v>WINMART HNI HOAI DUC</v>
          </cell>
          <cell r="N705" t="str">
            <v>WINMART HNI HOAI DUC</v>
          </cell>
          <cell r="O705" t="str">
            <v xml:space="preserve"> </v>
          </cell>
          <cell r="P705" t="str">
            <v>KDT</v>
          </cell>
          <cell r="Q705" t="str">
            <v>TAN TAY DO</v>
          </cell>
          <cell r="R705" t="str">
            <v>TAN LAP</v>
          </cell>
          <cell r="S705" t="str">
            <v>DAN PHUONG</v>
          </cell>
          <cell r="T705" t="str">
            <v>HA NOI</v>
          </cell>
          <cell r="V705" t="str">
            <v>HA NOI</v>
          </cell>
          <cell r="W705" t="str">
            <v>HUYEN DAN PHUONG</v>
          </cell>
          <cell r="X705" t="str">
            <v>MT</v>
          </cell>
          <cell r="Y705" t="str">
            <v>SieuThi-Lon/Supermarket</v>
          </cell>
          <cell r="Z705" t="str">
            <v>VINMART</v>
          </cell>
        </row>
        <row r="706">
          <cell r="L706">
            <v>5301478</v>
          </cell>
          <cell r="M706" t="str">
            <v>2AZ5_WM+HNI 93 DUC GIANG, LONG BIEN</v>
          </cell>
          <cell r="N706" t="str">
            <v>WM+HNI 93 DUC GIANG, LONG BIEN</v>
          </cell>
          <cell r="O706" t="str">
            <v>SO 93</v>
          </cell>
          <cell r="P706" t="str">
            <v>SH-09B,TANG 1</v>
          </cell>
          <cell r="Q706" t="str">
            <v>DUC GIANG</v>
          </cell>
          <cell r="R706" t="str">
            <v>DUC GIANG</v>
          </cell>
          <cell r="S706" t="str">
            <v>LONG BIEN</v>
          </cell>
          <cell r="T706" t="str">
            <v>HA NOI</v>
          </cell>
          <cell r="V706" t="str">
            <v>HA NOI</v>
          </cell>
          <cell r="W706" t="str">
            <v>QUAN LONG BIEN</v>
          </cell>
          <cell r="X706" t="str">
            <v>CVS</v>
          </cell>
          <cell r="Y706" t="str">
            <v>Chained CVS</v>
          </cell>
          <cell r="Z706" t="str">
            <v>VIN+</v>
          </cell>
        </row>
        <row r="707">
          <cell r="L707">
            <v>5120181</v>
          </cell>
          <cell r="M707" t="str">
            <v>WINMART HA LONG</v>
          </cell>
          <cell r="N707" t="str">
            <v>WINMART HA LONG</v>
          </cell>
          <cell r="O707" t="str">
            <v>TANG 2</v>
          </cell>
          <cell r="P707" t="str">
            <v xml:space="preserve"> </v>
          </cell>
          <cell r="Q707" t="str">
            <v>KHU TTTM VINCOM PLAZA HA LONG</v>
          </cell>
          <cell r="R707" t="str">
            <v>BACH DANG</v>
          </cell>
          <cell r="S707" t="str">
            <v>HA LONG</v>
          </cell>
          <cell r="T707" t="str">
            <v>QUANG NINH</v>
          </cell>
          <cell r="V707" t="str">
            <v>NORTH</v>
          </cell>
          <cell r="W707" t="str">
            <v>QUANG NINH</v>
          </cell>
          <cell r="X707" t="str">
            <v>MT</v>
          </cell>
          <cell r="Y707" t="str">
            <v>SieuThi-Lon/Supermarket</v>
          </cell>
          <cell r="Z707" t="str">
            <v>VINMART</v>
          </cell>
        </row>
        <row r="708">
          <cell r="L708">
            <v>5290864</v>
          </cell>
          <cell r="M708" t="str">
            <v>1701-WM NAN VINH - BEN THUY</v>
          </cell>
          <cell r="N708" t="str">
            <v>WM NAN VINH - BEN THUY</v>
          </cell>
          <cell r="O708">
            <v>176</v>
          </cell>
          <cell r="P708" t="str">
            <v>TANG 1, TOA NHA GIA THINH PHAT</v>
          </cell>
          <cell r="Q708" t="str">
            <v>NGUYEN DU</v>
          </cell>
          <cell r="R708" t="str">
            <v>BEN THUY</v>
          </cell>
          <cell r="S708" t="str">
            <v>VINH</v>
          </cell>
          <cell r="T708" t="str">
            <v>NGHE AN</v>
          </cell>
          <cell r="V708" t="str">
            <v>NORTH</v>
          </cell>
          <cell r="W708" t="str">
            <v>NGHE AN</v>
          </cell>
          <cell r="X708" t="str">
            <v>MT</v>
          </cell>
          <cell r="Y708" t="str">
            <v>SieuThi-Lon/Supermarket</v>
          </cell>
          <cell r="Z708" t="str">
            <v>VINMART</v>
          </cell>
        </row>
        <row r="709">
          <cell r="L709">
            <v>5294905</v>
          </cell>
          <cell r="M709" t="str">
            <v>6611_WM+ NAN KHOI 9, TT HUNG NGUYEN</v>
          </cell>
          <cell r="N709" t="str">
            <v xml:space="preserve"> </v>
          </cell>
          <cell r="O709" t="str">
            <v>KHOI 9</v>
          </cell>
          <cell r="P709" t="str">
            <v xml:space="preserve"> </v>
          </cell>
          <cell r="Q709" t="str">
            <v xml:space="preserve"> </v>
          </cell>
          <cell r="R709" t="str">
            <v>HUNG NGUYEN</v>
          </cell>
          <cell r="S709" t="str">
            <v>NGHE AN</v>
          </cell>
          <cell r="T709" t="str">
            <v>NGHE AN</v>
          </cell>
          <cell r="V709" t="str">
            <v>NORTH</v>
          </cell>
          <cell r="W709" t="str">
            <v>NGHE AN</v>
          </cell>
          <cell r="X709" t="str">
            <v>CVS</v>
          </cell>
          <cell r="Y709" t="str">
            <v>Chained CVS</v>
          </cell>
          <cell r="Z709" t="str">
            <v>VIN+</v>
          </cell>
        </row>
        <row r="710">
          <cell r="L710">
            <v>5170034</v>
          </cell>
          <cell r="M710" t="str">
            <v>WINMART BAU CAT (VINATEX)</v>
          </cell>
          <cell r="N710" t="str">
            <v>WINMART BAU CAT (VINATEX)</v>
          </cell>
          <cell r="O710" t="str">
            <v>LO M</v>
          </cell>
          <cell r="P710" t="str">
            <v xml:space="preserve"> </v>
          </cell>
          <cell r="Q710" t="str">
            <v>VUON LAN</v>
          </cell>
          <cell r="R710" t="str">
            <v>CC BAU CAT 2</v>
          </cell>
          <cell r="S710" t="str">
            <v>TAN BINH</v>
          </cell>
          <cell r="T710" t="str">
            <v>TP HCM</v>
          </cell>
          <cell r="V710" t="str">
            <v>TP HCM</v>
          </cell>
          <cell r="W710" t="str">
            <v>QUAN TAN BINH</v>
          </cell>
          <cell r="X710" t="str">
            <v>MT</v>
          </cell>
          <cell r="Y710" t="str">
            <v>SieuThi-Lon/Supermarket</v>
          </cell>
          <cell r="Z710" t="str">
            <v>VINMART</v>
          </cell>
        </row>
        <row r="711">
          <cell r="L711">
            <v>5131907</v>
          </cell>
          <cell r="M711" t="str">
            <v>4376_WM+LIFE HCM CC AN GIA STAR</v>
          </cell>
          <cell r="N711" t="str">
            <v>4376_WM+ HCM CC AN GIA STAR</v>
          </cell>
          <cell r="O711" t="str">
            <v>SO 900A</v>
          </cell>
          <cell r="P711" t="str">
            <v>TANG TRET, CCU AN GIA STAR</v>
          </cell>
          <cell r="Q711" t="str">
            <v>QUOC LO 1A</v>
          </cell>
          <cell r="R711" t="str">
            <v>BINH TRI DONG A</v>
          </cell>
          <cell r="S711" t="str">
            <v>BINH TAN</v>
          </cell>
          <cell r="T711" t="str">
            <v>TP HCM</v>
          </cell>
          <cell r="V711" t="str">
            <v>TP HCM</v>
          </cell>
          <cell r="W711" t="str">
            <v>QUAN BINH TAN</v>
          </cell>
          <cell r="X711" t="str">
            <v>CVS</v>
          </cell>
          <cell r="Y711" t="str">
            <v>Chained CVS</v>
          </cell>
          <cell r="Z711" t="str">
            <v>WINLIFE</v>
          </cell>
        </row>
        <row r="712">
          <cell r="L712">
            <v>5301122</v>
          </cell>
          <cell r="M712" t="str">
            <v>2AX7_WM+RURAL QNI TD 169, TBD 10, DUC PHO</v>
          </cell>
          <cell r="N712" t="str">
            <v>2AX7-WM+ QNI TD 169, TBD 10, DUC PHO</v>
          </cell>
          <cell r="O712" t="str">
            <v xml:space="preserve"> </v>
          </cell>
          <cell r="P712" t="str">
            <v>THUA DAT SO 169, TO BAN DO SO 10</v>
          </cell>
          <cell r="Q712" t="str">
            <v>THON AN THACH</v>
          </cell>
          <cell r="R712" t="str">
            <v>PHO AN</v>
          </cell>
          <cell r="S712" t="str">
            <v>DUC PHO</v>
          </cell>
          <cell r="T712" t="str">
            <v>QUANG NGAI</v>
          </cell>
          <cell r="V712" t="str">
            <v>CENTRAL</v>
          </cell>
          <cell r="W712" t="str">
            <v>QUANG NGAI</v>
          </cell>
          <cell r="X712" t="str">
            <v>CVS</v>
          </cell>
          <cell r="Y712" t="str">
            <v>Chained CVS</v>
          </cell>
          <cell r="Z712" t="str">
            <v>WIN+ RURAL</v>
          </cell>
        </row>
        <row r="713">
          <cell r="L713">
            <v>5335475</v>
          </cell>
          <cell r="M713" t="str">
            <v>WINMART HCM LANDMARK 81</v>
          </cell>
          <cell r="N713" t="str">
            <v>WINMART HCM LANDMARK 81</v>
          </cell>
          <cell r="O713" t="str">
            <v>SO 772</v>
          </cell>
          <cell r="P713" t="str">
            <v xml:space="preserve"> </v>
          </cell>
          <cell r="Q713" t="str">
            <v>DIEN BIEN PHU</v>
          </cell>
          <cell r="R713" t="str">
            <v>P22</v>
          </cell>
          <cell r="S713" t="str">
            <v>BINH THANH</v>
          </cell>
          <cell r="T713" t="str">
            <v>TP HCM</v>
          </cell>
          <cell r="V713" t="str">
            <v>TP HCM</v>
          </cell>
          <cell r="W713" t="str">
            <v>QUAN BINH THANH</v>
          </cell>
          <cell r="X713" t="str">
            <v>MT</v>
          </cell>
          <cell r="Y713" t="str">
            <v>SieuThi-Lon/Supermarket</v>
          </cell>
          <cell r="Z713" t="str">
            <v>VINMART</v>
          </cell>
        </row>
        <row r="714">
          <cell r="L714">
            <v>5274880</v>
          </cell>
          <cell r="M714" t="str">
            <v>2049_VM+ DNG 213 HOANG DIEU</v>
          </cell>
          <cell r="N714" t="str">
            <v>VM+ DNG 213 HOANG DIEU</v>
          </cell>
          <cell r="O714">
            <v>213</v>
          </cell>
          <cell r="P714" t="str">
            <v xml:space="preserve"> </v>
          </cell>
          <cell r="Q714" t="str">
            <v>HOANG DIEU</v>
          </cell>
          <cell r="R714" t="str">
            <v>BINH HIEN</v>
          </cell>
          <cell r="S714" t="str">
            <v>HAI CHAU</v>
          </cell>
          <cell r="T714" t="str">
            <v>DA NANG</v>
          </cell>
          <cell r="V714" t="str">
            <v>CENTRAL</v>
          </cell>
          <cell r="W714" t="str">
            <v>DA NANG</v>
          </cell>
          <cell r="X714" t="str">
            <v>CVS</v>
          </cell>
          <cell r="Y714" t="str">
            <v>Chained CVS</v>
          </cell>
          <cell r="Z714" t="str">
            <v>VIN+</v>
          </cell>
        </row>
        <row r="715">
          <cell r="L715">
            <v>5275173</v>
          </cell>
          <cell r="M715" t="str">
            <v>3514_WM+LIFE DNG 131-133 LY THAI TONG</v>
          </cell>
          <cell r="N715" t="str">
            <v>3514_VM+ DNG 131-133 LY THAI TONG</v>
          </cell>
          <cell r="O715" t="str">
            <v>131-133</v>
          </cell>
          <cell r="P715" t="str">
            <v xml:space="preserve"> </v>
          </cell>
          <cell r="Q715" t="str">
            <v>LY THAI TONG</v>
          </cell>
          <cell r="R715" t="str">
            <v>HOA MINH</v>
          </cell>
          <cell r="S715" t="str">
            <v>LIEN CHIEU</v>
          </cell>
          <cell r="T715" t="str">
            <v>DA NANG</v>
          </cell>
          <cell r="V715" t="str">
            <v>CENTRAL</v>
          </cell>
          <cell r="W715" t="str">
            <v>DA NANG</v>
          </cell>
          <cell r="X715" t="str">
            <v>CVS</v>
          </cell>
          <cell r="Y715" t="str">
            <v>Chained CVS</v>
          </cell>
          <cell r="Z715" t="str">
            <v>WINLIFE</v>
          </cell>
        </row>
        <row r="716">
          <cell r="L716">
            <v>5275197</v>
          </cell>
          <cell r="M716" t="str">
            <v>3577_WM+LIFE DNG 180 PHAM CU LUONG</v>
          </cell>
          <cell r="N716" t="str">
            <v>3577_VM+ DNG 180 PHAM CU LUONG</v>
          </cell>
          <cell r="O716">
            <v>180</v>
          </cell>
          <cell r="P716" t="str">
            <v xml:space="preserve"> </v>
          </cell>
          <cell r="Q716" t="str">
            <v>PHAM CU LUONG</v>
          </cell>
          <cell r="R716" t="str">
            <v>AN HAI DONG</v>
          </cell>
          <cell r="S716" t="str">
            <v>SON TRA</v>
          </cell>
          <cell r="T716" t="str">
            <v>DA NANG</v>
          </cell>
          <cell r="V716" t="str">
            <v>CENTRAL</v>
          </cell>
          <cell r="W716" t="str">
            <v>DA NANG</v>
          </cell>
          <cell r="X716" t="str">
            <v>CVS</v>
          </cell>
          <cell r="Y716" t="str">
            <v>Chained CVS</v>
          </cell>
          <cell r="Z716" t="str">
            <v>WINLIFE</v>
          </cell>
        </row>
        <row r="717">
          <cell r="L717">
            <v>5138616</v>
          </cell>
          <cell r="M717" t="str">
            <v>VM+ HCM SO 383-385 NGUYEN DUY TRINH</v>
          </cell>
          <cell r="N717" t="str">
            <v>VM+ HCM SO 383 NG. DUY TRINH</v>
          </cell>
          <cell r="O717" t="str">
            <v>SO 383-385</v>
          </cell>
          <cell r="P717" t="str">
            <v xml:space="preserve"> </v>
          </cell>
          <cell r="Q717" t="str">
            <v>NGUYEN DUY TRINH</v>
          </cell>
          <cell r="R717" t="str">
            <v>BINH TRUNG TAY</v>
          </cell>
          <cell r="S717" t="str">
            <v>Q2</v>
          </cell>
          <cell r="T717" t="str">
            <v>TP HCM</v>
          </cell>
          <cell r="V717" t="str">
            <v>TP HCM</v>
          </cell>
          <cell r="W717" t="str">
            <v>QUAN 2</v>
          </cell>
          <cell r="X717" t="str">
            <v>CVS</v>
          </cell>
          <cell r="Y717" t="str">
            <v>Chained CVS</v>
          </cell>
          <cell r="Z717" t="str">
            <v>VIN+</v>
          </cell>
        </row>
        <row r="718">
          <cell r="L718">
            <v>5293612</v>
          </cell>
          <cell r="M718" t="str">
            <v>6503_WM+LIFE DNG 143 THAI THI BOI</v>
          </cell>
          <cell r="N718" t="str">
            <v>6503_WM+ DNG 143 THAI THI BOI</v>
          </cell>
          <cell r="O718">
            <v>143</v>
          </cell>
          <cell r="P718" t="str">
            <v xml:space="preserve"> </v>
          </cell>
          <cell r="Q718" t="str">
            <v>THAI THI BOI</v>
          </cell>
          <cell r="R718" t="str">
            <v>CHINH GIAN</v>
          </cell>
          <cell r="S718" t="str">
            <v>THANH KHUE</v>
          </cell>
          <cell r="T718" t="str">
            <v>DA NANG</v>
          </cell>
          <cell r="V718" t="str">
            <v>CENTRAL</v>
          </cell>
          <cell r="W718" t="str">
            <v>DA NANG</v>
          </cell>
          <cell r="X718" t="str">
            <v>CVS</v>
          </cell>
          <cell r="Y718" t="str">
            <v>Chained CVS</v>
          </cell>
          <cell r="Z718" t="str">
            <v>WINLIFE</v>
          </cell>
        </row>
        <row r="719">
          <cell r="L719">
            <v>5297708</v>
          </cell>
          <cell r="M719" t="str">
            <v>6844-WM+LIFE HCM 776 - 778 THONG NHAT</v>
          </cell>
          <cell r="N719" t="str">
            <v>6844-WM+HCM 776 - 778 THONG NHAT</v>
          </cell>
          <cell r="O719" t="str">
            <v>776- 778</v>
          </cell>
          <cell r="P719" t="str">
            <v xml:space="preserve"> </v>
          </cell>
          <cell r="Q719" t="str">
            <v>THONG NHAT</v>
          </cell>
          <cell r="R719" t="str">
            <v>P15</v>
          </cell>
          <cell r="S719" t="str">
            <v>GO VAP</v>
          </cell>
          <cell r="T719" t="str">
            <v>TP HCM</v>
          </cell>
          <cell r="V719" t="str">
            <v>TP HCM</v>
          </cell>
          <cell r="W719" t="str">
            <v>QUAN GO VAP</v>
          </cell>
          <cell r="X719" t="str">
            <v>CVS</v>
          </cell>
          <cell r="Y719" t="str">
            <v>Chained CVS</v>
          </cell>
          <cell r="Z719" t="str">
            <v>WINLIFE</v>
          </cell>
        </row>
        <row r="720">
          <cell r="L720">
            <v>5296543</v>
          </cell>
          <cell r="M720" t="str">
            <v>WINMART LDG DUC TRONG</v>
          </cell>
          <cell r="N720" t="str">
            <v>WINMART LDG Đức Trọng</v>
          </cell>
          <cell r="O720">
            <v>713</v>
          </cell>
          <cell r="P720" t="str">
            <v>TTC PLAZA DUC TRONG</v>
          </cell>
          <cell r="Q720" t="str">
            <v>QUOC LO 20</v>
          </cell>
          <cell r="R720" t="str">
            <v>LIEN NGHIA</v>
          </cell>
          <cell r="S720" t="str">
            <v>DUC TRONG</v>
          </cell>
          <cell r="T720" t="str">
            <v>LAM DONG</v>
          </cell>
          <cell r="V720" t="str">
            <v>SOUTH EAST</v>
          </cell>
          <cell r="W720" t="str">
            <v>LAM DONG</v>
          </cell>
          <cell r="X720" t="str">
            <v>MT</v>
          </cell>
          <cell r="Y720" t="str">
            <v>SieuThi-Lon/Supermarket</v>
          </cell>
          <cell r="Z720" t="str">
            <v>VINMART</v>
          </cell>
        </row>
        <row r="721">
          <cell r="L721">
            <v>5291607</v>
          </cell>
          <cell r="M721" t="str">
            <v>WM+ QTI TĐ 22, TBĐ 23, LY THUONG KIET</v>
          </cell>
          <cell r="N721" t="str">
            <v>WM+ QTI TĐ 22, TBĐ 23, LY THUONG KIET</v>
          </cell>
          <cell r="O721" t="str">
            <v>TĐ 22, TBĐ 23</v>
          </cell>
          <cell r="P721" t="str">
            <v xml:space="preserve"> </v>
          </cell>
          <cell r="Q721" t="str">
            <v>LY THUONG KIET</v>
          </cell>
          <cell r="R721" t="str">
            <v>DONG LUONG</v>
          </cell>
          <cell r="S721" t="str">
            <v>DONG HA</v>
          </cell>
          <cell r="T721" t="str">
            <v>QUANG TRI</v>
          </cell>
          <cell r="V721" t="str">
            <v>CENTRAL</v>
          </cell>
          <cell r="W721" t="str">
            <v>QUANG TRI</v>
          </cell>
          <cell r="X721" t="str">
            <v>CVS</v>
          </cell>
          <cell r="Y721" t="str">
            <v>Chained CVS</v>
          </cell>
          <cell r="Z721" t="str">
            <v>VIN+</v>
          </cell>
        </row>
        <row r="722">
          <cell r="L722">
            <v>5137925</v>
          </cell>
          <cell r="M722" t="str">
            <v>4881_WM+LIFE HCM BTM1-3, CC CENTANA</v>
          </cell>
          <cell r="N722" t="str">
            <v>4881_VM+ HCM BTM1-3, CC CENTANA</v>
          </cell>
          <cell r="O722">
            <v>36</v>
          </cell>
          <cell r="P722" t="str">
            <v>CENTANA</v>
          </cell>
          <cell r="Q722" t="str">
            <v>MAI CHI THO</v>
          </cell>
          <cell r="R722" t="str">
            <v>AN PHU</v>
          </cell>
          <cell r="S722" t="str">
            <v>Q2</v>
          </cell>
          <cell r="T722" t="str">
            <v>TP HCM</v>
          </cell>
          <cell r="V722" t="str">
            <v>TP HCM</v>
          </cell>
          <cell r="W722" t="str">
            <v>QUAN 2</v>
          </cell>
          <cell r="X722" t="str">
            <v>CVS</v>
          </cell>
          <cell r="Y722" t="str">
            <v>Chained CVS</v>
          </cell>
          <cell r="Z722" t="str">
            <v>WINLIFE</v>
          </cell>
        </row>
        <row r="723">
          <cell r="L723">
            <v>5261886</v>
          </cell>
          <cell r="M723" t="str">
            <v>BHX_BDU_TAN-KHO DC THUAN AN</v>
          </cell>
          <cell r="N723" t="str">
            <v>5851 - BHX_BDU_TAN-KHO DC THUAN AN</v>
          </cell>
          <cell r="O723" t="str">
            <v xml:space="preserve"> </v>
          </cell>
          <cell r="P723" t="str">
            <v>THUA 1305 TBD SO 83, SO 38/1, TO 01, KP BINH PHUOC A</v>
          </cell>
          <cell r="Q723" t="str">
            <v xml:space="preserve"> </v>
          </cell>
          <cell r="R723" t="str">
            <v>BINH CHUAN</v>
          </cell>
          <cell r="S723" t="str">
            <v>THUAN AN</v>
          </cell>
          <cell r="T723" t="str">
            <v>BINH DUONG</v>
          </cell>
          <cell r="V723" t="str">
            <v>SOUTH EAST</v>
          </cell>
          <cell r="W723" t="str">
            <v>BINH DUONG</v>
          </cell>
          <cell r="X723" t="str">
            <v>MT</v>
          </cell>
          <cell r="Y723" t="str">
            <v>SieuThi-Lon/Supermarket</v>
          </cell>
          <cell r="Z723" t="str">
            <v>BACH HOA XANH</v>
          </cell>
        </row>
        <row r="724">
          <cell r="L724">
            <v>5165357</v>
          </cell>
          <cell r="M724" t="str">
            <v>BHX_DON_BHO-KHO DC LONG BINH</v>
          </cell>
          <cell r="N724" t="str">
            <v>4089 - BHX_DON_BHO - KHO DC LONG BINH</v>
          </cell>
          <cell r="O724" t="str">
            <v>G243</v>
          </cell>
          <cell r="P724" t="str">
            <v>KP 7</v>
          </cell>
          <cell r="Q724" t="str">
            <v>BUI VAN HOA</v>
          </cell>
          <cell r="R724" t="str">
            <v>LONG BINH</v>
          </cell>
          <cell r="S724" t="str">
            <v>BIEN HOA</v>
          </cell>
          <cell r="T724" t="str">
            <v>DONG NAI</v>
          </cell>
          <cell r="V724" t="str">
            <v>SOUTH EAST</v>
          </cell>
          <cell r="W724" t="str">
            <v>DONG NAI</v>
          </cell>
          <cell r="X724" t="str">
            <v>MT</v>
          </cell>
          <cell r="Y724" t="str">
            <v>SieuThi-Lon/Supermarket</v>
          </cell>
          <cell r="Z724" t="str">
            <v>BACH HOA XANH</v>
          </cell>
        </row>
        <row r="725">
          <cell r="L725">
            <v>5270905</v>
          </cell>
          <cell r="M725" t="str">
            <v>5070_VM+ QBH 55 LE THANH DONG</v>
          </cell>
          <cell r="N725" t="str">
            <v>VM+ QBH 55 LE THANH DONG</v>
          </cell>
          <cell r="O725">
            <v>55</v>
          </cell>
          <cell r="P725" t="str">
            <v xml:space="preserve"> </v>
          </cell>
          <cell r="Q725" t="str">
            <v>LE THANH DONG</v>
          </cell>
          <cell r="R725" t="str">
            <v>HAI THANH</v>
          </cell>
          <cell r="S725" t="str">
            <v>DONG HOI</v>
          </cell>
          <cell r="T725" t="str">
            <v>QUANG BINH</v>
          </cell>
          <cell r="V725" t="str">
            <v>CENTRAL</v>
          </cell>
          <cell r="W725" t="str">
            <v>QUANG BINH</v>
          </cell>
          <cell r="X725" t="str">
            <v>CVS</v>
          </cell>
          <cell r="Y725" t="str">
            <v>Chained CVS</v>
          </cell>
          <cell r="Z725" t="str">
            <v>VIN+</v>
          </cell>
        </row>
        <row r="726">
          <cell r="L726">
            <v>5151198</v>
          </cell>
          <cell r="M726" t="str">
            <v>SATRAFOODS 1E/1 NGUYEN THI DANG</v>
          </cell>
          <cell r="N726" t="str">
            <v>1E/1- SATRAFOODS NGUYỄN THỊ ĐẶNG</v>
          </cell>
          <cell r="O726" t="str">
            <v>1E/1</v>
          </cell>
          <cell r="P726" t="str">
            <v xml:space="preserve"> </v>
          </cell>
          <cell r="Q726" t="str">
            <v>NGUYEN THI DANG, KHU PHO 2</v>
          </cell>
          <cell r="R726" t="str">
            <v>HIEP THANH</v>
          </cell>
          <cell r="S726" t="str">
            <v>Q12</v>
          </cell>
          <cell r="T726" t="str">
            <v>TP HCM</v>
          </cell>
          <cell r="V726" t="str">
            <v>TP HCM</v>
          </cell>
          <cell r="W726" t="str">
            <v>QUAN 12</v>
          </cell>
          <cell r="X726" t="str">
            <v>MT</v>
          </cell>
          <cell r="Y726" t="str">
            <v>SieuThi-Nho/Minimarket</v>
          </cell>
          <cell r="Z726" t="str">
            <v>SATRAFOOD</v>
          </cell>
        </row>
        <row r="727">
          <cell r="L727">
            <v>5274956</v>
          </cell>
          <cell r="M727" t="str">
            <v>2590_VM+ DNG 47 LY THUONG KIET - DN</v>
          </cell>
          <cell r="N727" t="str">
            <v>VM+ DNG 47 LY THUONG KIET - DN</v>
          </cell>
          <cell r="O727">
            <v>47</v>
          </cell>
          <cell r="P727" t="str">
            <v xml:space="preserve"> </v>
          </cell>
          <cell r="Q727" t="str">
            <v>LY THUONG KIET</v>
          </cell>
          <cell r="R727" t="str">
            <v>THACH THANG</v>
          </cell>
          <cell r="S727" t="str">
            <v>HAI CHAU</v>
          </cell>
          <cell r="T727" t="str">
            <v>DA NANG</v>
          </cell>
          <cell r="V727" t="str">
            <v>CENTRAL</v>
          </cell>
          <cell r="W727" t="str">
            <v>DA NANG</v>
          </cell>
          <cell r="X727" t="str">
            <v>CVS</v>
          </cell>
          <cell r="Y727" t="str">
            <v>Chained CVS</v>
          </cell>
          <cell r="Z727" t="str">
            <v>VIN+</v>
          </cell>
        </row>
        <row r="728">
          <cell r="L728">
            <v>5165357</v>
          </cell>
          <cell r="M728" t="str">
            <v>BHX_DON_BHO-KHO DC LONG BINH</v>
          </cell>
          <cell r="N728" t="str">
            <v>4089 - BHX_DON_BHO - KHO DC LONG BINH</v>
          </cell>
          <cell r="O728" t="str">
            <v>G243</v>
          </cell>
          <cell r="P728" t="str">
            <v>KP 7</v>
          </cell>
          <cell r="Q728" t="str">
            <v>BUI VAN HOA</v>
          </cell>
          <cell r="R728" t="str">
            <v>LONG BINH</v>
          </cell>
          <cell r="S728" t="str">
            <v>BIEN HOA</v>
          </cell>
          <cell r="T728" t="str">
            <v>DONG NAI</v>
          </cell>
          <cell r="V728" t="str">
            <v>SOUTH EAST</v>
          </cell>
          <cell r="W728" t="str">
            <v>DONG NAI</v>
          </cell>
          <cell r="X728" t="str">
            <v>MT</v>
          </cell>
          <cell r="Y728" t="str">
            <v>SieuThi-Lon/Supermarket</v>
          </cell>
          <cell r="Z728" t="str">
            <v>BACH HOA XANH</v>
          </cell>
        </row>
        <row r="729">
          <cell r="L729">
            <v>5275076</v>
          </cell>
          <cell r="M729" t="str">
            <v>3098_VM+ DNG SUN HOME 3</v>
          </cell>
          <cell r="N729" t="str">
            <v>VM+ DNG SUN HOME 3</v>
          </cell>
          <cell r="O729" t="str">
            <v>SH3</v>
          </cell>
          <cell r="P729" t="str">
            <v xml:space="preserve"> </v>
          </cell>
          <cell r="Q729" t="str">
            <v>KDC AN HOA</v>
          </cell>
          <cell r="R729" t="str">
            <v>NAI HIEN DONG</v>
          </cell>
          <cell r="S729" t="str">
            <v>SON TRA</v>
          </cell>
          <cell r="T729" t="str">
            <v>DA NANG</v>
          </cell>
          <cell r="V729" t="str">
            <v>CENTRAL</v>
          </cell>
          <cell r="W729" t="str">
            <v>DA NANG</v>
          </cell>
          <cell r="X729" t="str">
            <v>CVS</v>
          </cell>
          <cell r="Y729" t="str">
            <v>Chained CVS</v>
          </cell>
          <cell r="Z729" t="str">
            <v>VIN+</v>
          </cell>
        </row>
        <row r="730">
          <cell r="L730">
            <v>5275256</v>
          </cell>
          <cell r="M730" t="str">
            <v>3733_WM+LIFE DNG 148 DUONG VAN NGA</v>
          </cell>
          <cell r="N730" t="str">
            <v>3733_VM+ DNG 148 DUONG VAN NGA</v>
          </cell>
          <cell r="O730">
            <v>148</v>
          </cell>
          <cell r="P730" t="str">
            <v xml:space="preserve"> </v>
          </cell>
          <cell r="Q730" t="str">
            <v>DUONG VAN NGA</v>
          </cell>
          <cell r="R730" t="str">
            <v>NAI HIEN DONG</v>
          </cell>
          <cell r="S730" t="str">
            <v>SON TRA</v>
          </cell>
          <cell r="T730" t="str">
            <v>DA NANG</v>
          </cell>
          <cell r="V730" t="str">
            <v>CENTRAL</v>
          </cell>
          <cell r="W730" t="str">
            <v>DA NANG</v>
          </cell>
          <cell r="X730" t="str">
            <v>CVS</v>
          </cell>
          <cell r="Y730" t="str">
            <v>Chained CVS</v>
          </cell>
          <cell r="Z730" t="str">
            <v>WINLIFE</v>
          </cell>
        </row>
        <row r="731">
          <cell r="L731">
            <v>5275948</v>
          </cell>
          <cell r="M731" t="str">
            <v>4427_VM+ QNM 57 HUNG VUONG</v>
          </cell>
          <cell r="N731" t="str">
            <v>VM+ QNM 57 HUNG VUONG</v>
          </cell>
          <cell r="O731">
            <v>57</v>
          </cell>
          <cell r="P731" t="str">
            <v xml:space="preserve"> </v>
          </cell>
          <cell r="Q731" t="str">
            <v>HUNG VUONG</v>
          </cell>
          <cell r="R731" t="str">
            <v>CAM PHO</v>
          </cell>
          <cell r="S731" t="str">
            <v>HOI AN</v>
          </cell>
          <cell r="T731" t="str">
            <v>QUANG NAM</v>
          </cell>
          <cell r="V731" t="str">
            <v>CENTRAL</v>
          </cell>
          <cell r="W731" t="str">
            <v>QUANG NAM</v>
          </cell>
          <cell r="X731" t="str">
            <v>CVS</v>
          </cell>
          <cell r="Y731" t="str">
            <v>Chained CVS</v>
          </cell>
          <cell r="Z731" t="str">
            <v>VIN+</v>
          </cell>
        </row>
        <row r="732">
          <cell r="L732">
            <v>5275896</v>
          </cell>
          <cell r="M732" t="str">
            <v>5639_WM+ DNG 97 NGUYEN PHAN VINH</v>
          </cell>
          <cell r="N732" t="str">
            <v>VM+ DNG 97 NGUYEN PHAN VINH</v>
          </cell>
          <cell r="O732">
            <v>97</v>
          </cell>
          <cell r="P732" t="str">
            <v xml:space="preserve"> </v>
          </cell>
          <cell r="Q732" t="str">
            <v>NGUYEN PHAN VINH</v>
          </cell>
          <cell r="R732" t="str">
            <v>THO QUANG</v>
          </cell>
          <cell r="S732" t="str">
            <v>SON TRA</v>
          </cell>
          <cell r="T732" t="str">
            <v>DA NANG</v>
          </cell>
          <cell r="V732" t="str">
            <v>CENTRAL</v>
          </cell>
          <cell r="W732" t="str">
            <v>DA NANG</v>
          </cell>
          <cell r="X732" t="str">
            <v>CVS</v>
          </cell>
          <cell r="Y732" t="str">
            <v>Chained CVS</v>
          </cell>
          <cell r="Z732" t="str">
            <v>VIN+</v>
          </cell>
        </row>
        <row r="733">
          <cell r="L733">
            <v>5337729</v>
          </cell>
          <cell r="M733" t="str">
            <v>4205_VM+ HCM EHOME 3 TAY SAI GON</v>
          </cell>
          <cell r="N733" t="str">
            <v>VM+ HCM EHOME 3 TAY SAI GON</v>
          </cell>
          <cell r="O733" t="str">
            <v>A7-003</v>
          </cell>
          <cell r="P733" t="str">
            <v>TANG TRET, KCH EHOME 3 -TAY SAI GON</v>
          </cell>
          <cell r="Q733" t="str">
            <v>HO HOC LAM</v>
          </cell>
          <cell r="R733" t="str">
            <v>AN LAC</v>
          </cell>
          <cell r="S733" t="str">
            <v>BINH TAN</v>
          </cell>
          <cell r="T733" t="str">
            <v>TP HCM</v>
          </cell>
          <cell r="V733" t="str">
            <v>TP HCM</v>
          </cell>
          <cell r="W733" t="str">
            <v>QUAN BINH TAN</v>
          </cell>
          <cell r="X733" t="str">
            <v>CVS</v>
          </cell>
          <cell r="Y733" t="str">
            <v>Chained CVS</v>
          </cell>
          <cell r="Z733" t="str">
            <v>VIN+</v>
          </cell>
        </row>
        <row r="734">
          <cell r="L734">
            <v>5275616</v>
          </cell>
          <cell r="M734" t="str">
            <v>4545_VM+ DNG 278 NGUYEN CONG TRU</v>
          </cell>
          <cell r="N734" t="str">
            <v>VM+ DNG 278 NGUYEN CONG TRU</v>
          </cell>
          <cell r="O734">
            <v>278</v>
          </cell>
          <cell r="P734" t="str">
            <v xml:space="preserve"> </v>
          </cell>
          <cell r="Q734" t="str">
            <v>NGUYEN CONG TRU</v>
          </cell>
          <cell r="R734" t="str">
            <v>PHUOC MY</v>
          </cell>
          <cell r="S734" t="str">
            <v>SON TRA</v>
          </cell>
          <cell r="T734" t="str">
            <v>DA NANG</v>
          </cell>
          <cell r="V734" t="str">
            <v>CENTRAL</v>
          </cell>
          <cell r="W734" t="str">
            <v>DA NANG</v>
          </cell>
          <cell r="X734" t="str">
            <v>CVS</v>
          </cell>
          <cell r="Y734" t="str">
            <v>Chained CVS</v>
          </cell>
          <cell r="Z734" t="str">
            <v>VIN+</v>
          </cell>
        </row>
        <row r="735">
          <cell r="L735">
            <v>5296671</v>
          </cell>
          <cell r="M735" t="str">
            <v>WM+ QTI 101 HAI BA TRUNG</v>
          </cell>
          <cell r="N735" t="str">
            <v>WM+ QTI 101 HAI BA TRUNG</v>
          </cell>
          <cell r="O735">
            <v>101</v>
          </cell>
          <cell r="P735" t="str">
            <v xml:space="preserve"> </v>
          </cell>
          <cell r="Q735" t="str">
            <v>HAI BA TRUNG</v>
          </cell>
          <cell r="R735" t="str">
            <v>P3</v>
          </cell>
          <cell r="S735" t="str">
            <v>QUANG TRI</v>
          </cell>
          <cell r="T735" t="str">
            <v>QUANG TRI</v>
          </cell>
          <cell r="V735" t="str">
            <v>CENTRAL</v>
          </cell>
          <cell r="W735" t="str">
            <v>QUANG TRI</v>
          </cell>
          <cell r="X735" t="str">
            <v>CVS</v>
          </cell>
          <cell r="Y735" t="str">
            <v>Chained CVS</v>
          </cell>
          <cell r="Z735" t="str">
            <v>VIN+</v>
          </cell>
        </row>
        <row r="736">
          <cell r="L736">
            <v>5152526</v>
          </cell>
          <cell r="M736" t="str">
            <v>1225_SATRAFOODS 803 TINH LO 7</v>
          </cell>
          <cell r="N736" t="str">
            <v>803 SATRAFOODS TỈNH LỘ 7</v>
          </cell>
          <cell r="O736">
            <v>803</v>
          </cell>
          <cell r="P736" t="str">
            <v xml:space="preserve"> </v>
          </cell>
          <cell r="Q736" t="str">
            <v>TINH LO 7</v>
          </cell>
          <cell r="R736" t="str">
            <v>PHUOC THANH</v>
          </cell>
          <cell r="S736" t="str">
            <v>CU CHI</v>
          </cell>
          <cell r="T736" t="str">
            <v>TP HCM</v>
          </cell>
          <cell r="V736" t="str">
            <v>TP HCM</v>
          </cell>
          <cell r="W736" t="str">
            <v>HUYEN CU CHI</v>
          </cell>
          <cell r="X736" t="str">
            <v>MT</v>
          </cell>
          <cell r="Y736" t="str">
            <v>SieuThi-Nho/Minimarket</v>
          </cell>
          <cell r="Z736" t="str">
            <v>SATRAFOOD</v>
          </cell>
        </row>
        <row r="737">
          <cell r="L737">
            <v>5160286</v>
          </cell>
          <cell r="M737" t="str">
            <v>BHX_HCM-KHO DC VINH LOC 3</v>
          </cell>
          <cell r="N737" t="str">
            <v>1522 - BHX_HCM_BTA - Kho DC Vĩnh Lộc</v>
          </cell>
          <cell r="O737" t="str">
            <v>LO A 65/II</v>
          </cell>
          <cell r="P737" t="str">
            <v>KCN VINH LOC</v>
          </cell>
          <cell r="Q737" t="str">
            <v>DUONG SO 4</v>
          </cell>
          <cell r="R737" t="str">
            <v>BINH HUNG HOA</v>
          </cell>
          <cell r="S737" t="str">
            <v>BINH TAN</v>
          </cell>
          <cell r="T737" t="str">
            <v>TP HCM</v>
          </cell>
          <cell r="V737" t="str">
            <v>TP HCM</v>
          </cell>
          <cell r="W737" t="str">
            <v>QUAN BINH TAN</v>
          </cell>
          <cell r="X737" t="str">
            <v>MT</v>
          </cell>
          <cell r="Y737" t="str">
            <v>SieuThi-Lon/Supermarket</v>
          </cell>
          <cell r="Z737" t="str">
            <v>BACH HOA XANH</v>
          </cell>
        </row>
        <row r="738">
          <cell r="L738">
            <v>5160286</v>
          </cell>
          <cell r="M738" t="str">
            <v>BHX_HCM-KHO DC VINH LOC 3</v>
          </cell>
          <cell r="N738" t="str">
            <v>1522 - BHX_HCM_BTA - Kho DC Vĩnh Lộc</v>
          </cell>
          <cell r="O738" t="str">
            <v>LO A 65/II</v>
          </cell>
          <cell r="P738" t="str">
            <v>KCN VINH LOC</v>
          </cell>
          <cell r="Q738" t="str">
            <v>DUONG SO 4</v>
          </cell>
          <cell r="R738" t="str">
            <v>BINH HUNG HOA</v>
          </cell>
          <cell r="S738" t="str">
            <v>BINH TAN</v>
          </cell>
          <cell r="T738" t="str">
            <v>TP HCM</v>
          </cell>
          <cell r="V738" t="str">
            <v>TP HCM</v>
          </cell>
          <cell r="W738" t="str">
            <v>QUAN BINH TAN</v>
          </cell>
          <cell r="X738" t="str">
            <v>MT</v>
          </cell>
          <cell r="Y738" t="str">
            <v>SieuThi-Lon/Supermarket</v>
          </cell>
          <cell r="Z738" t="str">
            <v>BACH HOA XANH</v>
          </cell>
        </row>
        <row r="739">
          <cell r="L739">
            <v>5165357</v>
          </cell>
          <cell r="M739" t="str">
            <v>BHX_DON_BHO-KHO DC LONG BINH</v>
          </cell>
          <cell r="N739" t="str">
            <v>4089 - BHX_DON_BHO - KHO DC LONG BINH</v>
          </cell>
          <cell r="O739" t="str">
            <v>G243</v>
          </cell>
          <cell r="P739" t="str">
            <v>KP 7</v>
          </cell>
          <cell r="Q739" t="str">
            <v>BUI VAN HOA</v>
          </cell>
          <cell r="R739" t="str">
            <v>LONG BINH</v>
          </cell>
          <cell r="S739" t="str">
            <v>BIEN HOA</v>
          </cell>
          <cell r="T739" t="str">
            <v>DONG NAI</v>
          </cell>
          <cell r="V739" t="str">
            <v>SOUTH EAST</v>
          </cell>
          <cell r="W739" t="str">
            <v>DONG NAI</v>
          </cell>
          <cell r="X739" t="str">
            <v>MT</v>
          </cell>
          <cell r="Y739" t="str">
            <v>SieuThi-Lon/Supermarket</v>
          </cell>
          <cell r="Z739" t="str">
            <v>BACH HOA XANH</v>
          </cell>
        </row>
        <row r="740">
          <cell r="L740">
            <v>5130984</v>
          </cell>
          <cell r="M740" t="str">
            <v>4083_WM+ DNG 74 HAM NGHI</v>
          </cell>
          <cell r="N740" t="str">
            <v>WM+ DNG 74 HAM NGHI</v>
          </cell>
          <cell r="O740" t="str">
            <v>SO 74</v>
          </cell>
          <cell r="P740" t="str">
            <v xml:space="preserve"> </v>
          </cell>
          <cell r="Q740" t="str">
            <v>HAM NGHI</v>
          </cell>
          <cell r="R740" t="str">
            <v>THAC GIAN</v>
          </cell>
          <cell r="S740" t="str">
            <v>THANH KHE</v>
          </cell>
          <cell r="T740" t="str">
            <v>DA NANG</v>
          </cell>
          <cell r="V740" t="str">
            <v>CENTRAL</v>
          </cell>
          <cell r="W740" t="str">
            <v>DA NANG</v>
          </cell>
          <cell r="X740" t="str">
            <v>CVS</v>
          </cell>
          <cell r="Y740" t="str">
            <v>Chained CVS</v>
          </cell>
          <cell r="Z740" t="str">
            <v>VIN+</v>
          </cell>
        </row>
        <row r="741">
          <cell r="L741">
            <v>5129535</v>
          </cell>
          <cell r="M741" t="str">
            <v>WINMART SAI GON RES</v>
          </cell>
          <cell r="N741" t="str">
            <v>WINMART SAI GON RES</v>
          </cell>
          <cell r="O741">
            <v>188</v>
          </cell>
          <cell r="P741" t="str">
            <v xml:space="preserve"> </v>
          </cell>
          <cell r="Q741" t="str">
            <v>NGUYEN XI</v>
          </cell>
          <cell r="R741" t="str">
            <v>P26</v>
          </cell>
          <cell r="S741" t="str">
            <v>BINH THANH</v>
          </cell>
          <cell r="T741" t="str">
            <v>TP HCM</v>
          </cell>
          <cell r="V741" t="str">
            <v>TP HCM</v>
          </cell>
          <cell r="W741" t="str">
            <v>QUAN BINH THANH</v>
          </cell>
          <cell r="X741" t="str">
            <v>MT</v>
          </cell>
          <cell r="Y741" t="str">
            <v>SieuThi-Lon/Supermarket</v>
          </cell>
          <cell r="Z741" t="str">
            <v>VINMART</v>
          </cell>
        </row>
        <row r="742">
          <cell r="L742">
            <v>5330546</v>
          </cell>
          <cell r="M742" t="str">
            <v>3140_VM+ HCM 220/116 XVNT</v>
          </cell>
          <cell r="N742" t="str">
            <v>VM+ HCM 220/116 XVNT</v>
          </cell>
          <cell r="O742" t="str">
            <v>220/116</v>
          </cell>
          <cell r="P742" t="str">
            <v xml:space="preserve"> </v>
          </cell>
          <cell r="Q742" t="str">
            <v>XO VIET NGHE TINH</v>
          </cell>
          <cell r="R742" t="str">
            <v>P21</v>
          </cell>
          <cell r="S742" t="str">
            <v>BINH THANH</v>
          </cell>
          <cell r="T742" t="str">
            <v>TP HCM</v>
          </cell>
          <cell r="V742" t="str">
            <v>TP HCM</v>
          </cell>
          <cell r="W742" t="str">
            <v>QUAN BINH THANH</v>
          </cell>
          <cell r="X742" t="str">
            <v>CVS</v>
          </cell>
          <cell r="Y742" t="str">
            <v>Chained CVS</v>
          </cell>
          <cell r="Z742" t="str">
            <v>VIN+</v>
          </cell>
        </row>
        <row r="743">
          <cell r="L743">
            <v>5130607</v>
          </cell>
          <cell r="M743" t="str">
            <v>4239_WM+LIFE HCM CC LEXINGTON</v>
          </cell>
          <cell r="N743" t="str">
            <v>4239_WM+ HCM CC LEXINGTON</v>
          </cell>
          <cell r="O743" t="str">
            <v xml:space="preserve"> </v>
          </cell>
          <cell r="P743" t="str">
            <v>CC LEXINGTON</v>
          </cell>
          <cell r="Q743" t="str">
            <v xml:space="preserve"> </v>
          </cell>
          <cell r="R743" t="str">
            <v xml:space="preserve"> </v>
          </cell>
          <cell r="S743" t="str">
            <v>Q2</v>
          </cell>
          <cell r="T743" t="str">
            <v>TP HCM</v>
          </cell>
          <cell r="V743" t="str">
            <v>TP HCM</v>
          </cell>
          <cell r="W743" t="str">
            <v>QUAN 2</v>
          </cell>
          <cell r="X743" t="str">
            <v>CVS</v>
          </cell>
          <cell r="Y743" t="str">
            <v>Chained CVS</v>
          </cell>
          <cell r="Z743" t="str">
            <v>WINLIFE</v>
          </cell>
        </row>
        <row r="744">
          <cell r="L744">
            <v>5332997</v>
          </cell>
          <cell r="M744" t="str">
            <v>3388_WM+LIFE HCM 602/52 DIEN BIEN PHU</v>
          </cell>
          <cell r="N744" t="str">
            <v>3388_VM+ HCM 602/52 DIEN BIEN PHU</v>
          </cell>
          <cell r="O744" t="str">
            <v>602/52</v>
          </cell>
          <cell r="P744" t="str">
            <v xml:space="preserve"> </v>
          </cell>
          <cell r="Q744" t="str">
            <v>DIEN BIEN PHU</v>
          </cell>
          <cell r="R744" t="str">
            <v>P22</v>
          </cell>
          <cell r="S744" t="str">
            <v>BINH THANH</v>
          </cell>
          <cell r="T744" t="str">
            <v>TP HCM</v>
          </cell>
          <cell r="V744" t="str">
            <v>TP HCM</v>
          </cell>
          <cell r="W744" t="str">
            <v>QUAN BINH THANH</v>
          </cell>
          <cell r="X744" t="str">
            <v>CVS</v>
          </cell>
          <cell r="Y744" t="str">
            <v>Chained CVS</v>
          </cell>
          <cell r="Z744" t="str">
            <v>WINLIFE</v>
          </cell>
        </row>
        <row r="745">
          <cell r="L745">
            <v>5163577</v>
          </cell>
          <cell r="M745" t="str">
            <v>BHX_HCM - KHO DC TRAN DAI NGHIA 1</v>
          </cell>
          <cell r="N745" t="str">
            <v>3240 - BHX_HCM_BCH - Kho DC Trần Đại Nghĩa</v>
          </cell>
          <cell r="O745" t="str">
            <v>G16/108A</v>
          </cell>
          <cell r="P745" t="str">
            <v>AP 7</v>
          </cell>
          <cell r="Q745" t="str">
            <v>TRAN DAI NGHIA</v>
          </cell>
          <cell r="R745" t="str">
            <v>LE MINH XUAN</v>
          </cell>
          <cell r="S745" t="str">
            <v>BINH CHANH</v>
          </cell>
          <cell r="T745" t="str">
            <v>TP HCM</v>
          </cell>
          <cell r="V745" t="str">
            <v>TP HCM</v>
          </cell>
          <cell r="W745" t="str">
            <v>HUYEN BINH CHANH</v>
          </cell>
          <cell r="X745" t="str">
            <v>MT</v>
          </cell>
          <cell r="Y745" t="str">
            <v>SieuThi-Lon/Supermarket</v>
          </cell>
          <cell r="Z745" t="str">
            <v>BACH HOA XANH</v>
          </cell>
        </row>
        <row r="746">
          <cell r="L746">
            <v>5163577</v>
          </cell>
          <cell r="M746" t="str">
            <v>BHX_HCM - KHO DC TRAN DAI NGHIA 1</v>
          </cell>
          <cell r="N746" t="str">
            <v>3240 - BHX_HCM_BCH - Kho DC Trần Đại Nghĩa</v>
          </cell>
          <cell r="O746" t="str">
            <v>G16/108A</v>
          </cell>
          <cell r="P746" t="str">
            <v>AP 7</v>
          </cell>
          <cell r="Q746" t="str">
            <v>TRAN DAI NGHIA</v>
          </cell>
          <cell r="R746" t="str">
            <v>LE MINH XUAN</v>
          </cell>
          <cell r="S746" t="str">
            <v>BINH CHANH</v>
          </cell>
          <cell r="T746" t="str">
            <v>TP HCM</v>
          </cell>
          <cell r="V746" t="str">
            <v>TP HCM</v>
          </cell>
          <cell r="W746" t="str">
            <v>HUYEN BINH CHANH</v>
          </cell>
          <cell r="X746" t="str">
            <v>MT</v>
          </cell>
          <cell r="Y746" t="str">
            <v>SieuThi-Lon/Supermarket</v>
          </cell>
          <cell r="Z746" t="str">
            <v>BACH HOA XANH</v>
          </cell>
        </row>
        <row r="747">
          <cell r="L747">
            <v>5275571</v>
          </cell>
          <cell r="M747" t="str">
            <v>4488_VM+ DNG 245-247 LE THANH NGHI</v>
          </cell>
          <cell r="N747" t="str">
            <v>VM+ DNG 245-247 LE THANH NGHI</v>
          </cell>
          <cell r="O747" t="str">
            <v>245-247</v>
          </cell>
          <cell r="P747" t="str">
            <v xml:space="preserve"> </v>
          </cell>
          <cell r="Q747" t="str">
            <v>LE THANH NGHI</v>
          </cell>
          <cell r="R747" t="str">
            <v>HOA CUONG NAM</v>
          </cell>
          <cell r="S747" t="str">
            <v>HAI CHAU</v>
          </cell>
          <cell r="T747" t="str">
            <v>DA NANG</v>
          </cell>
          <cell r="V747" t="str">
            <v>CENTRAL</v>
          </cell>
          <cell r="W747" t="str">
            <v>DA NANG</v>
          </cell>
          <cell r="X747" t="str">
            <v>CVS</v>
          </cell>
          <cell r="Y747" t="str">
            <v>Chained CVS</v>
          </cell>
          <cell r="Z747" t="str">
            <v>VIN+</v>
          </cell>
        </row>
        <row r="748">
          <cell r="L748">
            <v>5276134</v>
          </cell>
          <cell r="M748" t="str">
            <v>4629_VM+ TTH 50 PHAN BOI CHAU</v>
          </cell>
          <cell r="N748" t="str">
            <v>VM+ TTH 50 PHAN BOI CHAU</v>
          </cell>
          <cell r="O748">
            <v>50</v>
          </cell>
          <cell r="P748" t="str">
            <v xml:space="preserve"> </v>
          </cell>
          <cell r="Q748" t="str">
            <v>PHAN BOI CHAU</v>
          </cell>
          <cell r="R748" t="str">
            <v>VINH NINH</v>
          </cell>
          <cell r="S748" t="str">
            <v>THUA THIEN - HUE</v>
          </cell>
          <cell r="T748" t="str">
            <v>THUA THIEN - HUE</v>
          </cell>
          <cell r="V748" t="str">
            <v>CENTRAL</v>
          </cell>
          <cell r="W748" t="str">
            <v>THUA THIEN - HUE</v>
          </cell>
          <cell r="X748" t="str">
            <v>CVS</v>
          </cell>
          <cell r="Y748" t="str">
            <v>Chained CVS</v>
          </cell>
          <cell r="Z748" t="str">
            <v>VIN+</v>
          </cell>
        </row>
        <row r="749">
          <cell r="L749">
            <v>5281219</v>
          </cell>
          <cell r="M749" t="str">
            <v>BHX_HCM_CCH - KHO DC TAN PHU TRUNG</v>
          </cell>
          <cell r="N749" t="str">
            <v>BHX_HCM_CCH - Kho DC Tân Phú Trung</v>
          </cell>
          <cell r="O749" t="str">
            <v>LO D2</v>
          </cell>
          <cell r="P749" t="str">
            <v>KCN TAN PHU TRUNG</v>
          </cell>
          <cell r="Q749" t="str">
            <v xml:space="preserve"> </v>
          </cell>
          <cell r="R749" t="str">
            <v>TAN PHU TRUNG</v>
          </cell>
          <cell r="S749" t="str">
            <v>CU CHI</v>
          </cell>
          <cell r="T749" t="str">
            <v>TP HCM</v>
          </cell>
          <cell r="V749" t="str">
            <v>TP HCM</v>
          </cell>
          <cell r="W749" t="str">
            <v>HUYEN CU CHI</v>
          </cell>
          <cell r="X749" t="str">
            <v>MT</v>
          </cell>
          <cell r="Y749" t="str">
            <v>SieuThi-Lon/Supermarket</v>
          </cell>
          <cell r="Z749" t="str">
            <v>BACH HOA XANH</v>
          </cell>
        </row>
        <row r="750">
          <cell r="L750">
            <v>5300912</v>
          </cell>
          <cell r="M750" t="str">
            <v>2AQ9-WM+ QNM 1140 HUNG VUONG</v>
          </cell>
          <cell r="N750" t="str">
            <v>2AQ9-WM+ QNM 1140 HUNG VUONG</v>
          </cell>
          <cell r="O750">
            <v>1140</v>
          </cell>
          <cell r="P750" t="str">
            <v xml:space="preserve"> </v>
          </cell>
          <cell r="Q750" t="str">
            <v>HUNG VUONG</v>
          </cell>
          <cell r="R750" t="str">
            <v>DUY SON</v>
          </cell>
          <cell r="S750" t="str">
            <v>DUY XUYEN</v>
          </cell>
          <cell r="T750" t="str">
            <v>QUANG NAM</v>
          </cell>
          <cell r="V750" t="str">
            <v>CENTRAL</v>
          </cell>
          <cell r="W750" t="str">
            <v>QUANG NAM</v>
          </cell>
          <cell r="X750" t="str">
            <v>CVS</v>
          </cell>
          <cell r="Y750" t="str">
            <v>Chained CVS</v>
          </cell>
          <cell r="Z750" t="str">
            <v>VIN+</v>
          </cell>
        </row>
        <row r="751">
          <cell r="L751">
            <v>5297528</v>
          </cell>
          <cell r="M751" t="str">
            <v>6875-WM+LIFE HCM S7.02-01.04 VINHOMES GRAND</v>
          </cell>
          <cell r="N751" t="str">
            <v>6875-WM+ HCM S7.02-01.04 VINHOMES GRAND</v>
          </cell>
          <cell r="O751">
            <v>88</v>
          </cell>
          <cell r="P751" t="str">
            <v>01.04 S7.02 VINHOMES GRAND PARK</v>
          </cell>
          <cell r="Q751" t="str">
            <v>PHUOC THIEN</v>
          </cell>
          <cell r="R751" t="str">
            <v>LONG BINH</v>
          </cell>
          <cell r="S751" t="str">
            <v>THU DUC</v>
          </cell>
          <cell r="T751" t="str">
            <v>TP HCM</v>
          </cell>
          <cell r="V751" t="str">
            <v>TP HCM</v>
          </cell>
          <cell r="W751" t="str">
            <v>QUAN THU DUC</v>
          </cell>
          <cell r="X751" t="str">
            <v>CVS</v>
          </cell>
          <cell r="Y751" t="str">
            <v>Chained CVS</v>
          </cell>
          <cell r="Z751" t="str">
            <v>WINLIFE</v>
          </cell>
        </row>
        <row r="752">
          <cell r="L752">
            <v>5275412</v>
          </cell>
          <cell r="M752" t="str">
            <v>3885_WM+LIFE DNG 52 NGO THI NHAM</v>
          </cell>
          <cell r="N752" t="str">
            <v>VM+ DNG 52 NGO THI NHAM</v>
          </cell>
          <cell r="O752">
            <v>52</v>
          </cell>
          <cell r="P752" t="str">
            <v xml:space="preserve"> </v>
          </cell>
          <cell r="Q752" t="str">
            <v>NGO THI NHAM</v>
          </cell>
          <cell r="R752" t="str">
            <v>HOA KHANH NAM</v>
          </cell>
          <cell r="S752" t="str">
            <v>LIEN CHIEU</v>
          </cell>
          <cell r="T752" t="str">
            <v>DA NANG</v>
          </cell>
          <cell r="V752" t="str">
            <v>CENTRAL</v>
          </cell>
          <cell r="W752" t="str">
            <v>DA NANG</v>
          </cell>
          <cell r="X752" t="str">
            <v>CVS</v>
          </cell>
          <cell r="Y752" t="str">
            <v>Chained CVS</v>
          </cell>
          <cell r="Z752" t="str">
            <v>VIN+</v>
          </cell>
        </row>
        <row r="753">
          <cell r="L753">
            <v>5299412</v>
          </cell>
          <cell r="M753" t="str">
            <v>6203_WM+LIFE HCM BPC-01.03-01.04 BOTANICA PR</v>
          </cell>
          <cell r="N753" t="str">
            <v>6203-WM+ HCM BPC-01.03-01.04 BOTANICA PR</v>
          </cell>
          <cell r="O753" t="str">
            <v>108-112B-114</v>
          </cell>
          <cell r="P753" t="str">
            <v>BPC-01.03 BPC-01.04 - BOTANICA PREMIER HONG HA</v>
          </cell>
          <cell r="Q753" t="str">
            <v>HONG HA</v>
          </cell>
          <cell r="R753" t="str">
            <v>P2</v>
          </cell>
          <cell r="S753" t="str">
            <v>TAN BINH</v>
          </cell>
          <cell r="T753" t="str">
            <v>TP HCM</v>
          </cell>
          <cell r="V753" t="str">
            <v>TP HCM</v>
          </cell>
          <cell r="W753" t="str">
            <v>QUAN TAN BINH</v>
          </cell>
          <cell r="X753" t="str">
            <v>CVS</v>
          </cell>
          <cell r="Y753" t="str">
            <v>Chained CVS</v>
          </cell>
          <cell r="Z753" t="str">
            <v>WINLIFE</v>
          </cell>
        </row>
        <row r="754">
          <cell r="L754">
            <v>5276051</v>
          </cell>
          <cell r="M754" t="str">
            <v>5180_VM+ QNI 10 NGUYEN THUY</v>
          </cell>
          <cell r="N754" t="str">
            <v>VM+ QNI 10 NGUYEN THUY</v>
          </cell>
          <cell r="O754">
            <v>10</v>
          </cell>
          <cell r="P754" t="str">
            <v xml:space="preserve"> </v>
          </cell>
          <cell r="Q754" t="str">
            <v>NGUYEN THUY</v>
          </cell>
          <cell r="R754" t="str">
            <v>TRAN PHU</v>
          </cell>
          <cell r="S754" t="str">
            <v>QUANG NGAI</v>
          </cell>
          <cell r="T754" t="str">
            <v>QUANG NGAI</v>
          </cell>
          <cell r="V754" t="str">
            <v>CENTRAL</v>
          </cell>
          <cell r="W754" t="str">
            <v>QUANG NGAI</v>
          </cell>
          <cell r="X754" t="str">
            <v>CVS</v>
          </cell>
          <cell r="Y754" t="str">
            <v>Chained CVS</v>
          </cell>
          <cell r="Z754" t="str">
            <v>VIN+</v>
          </cell>
        </row>
        <row r="755">
          <cell r="L755">
            <v>5276200</v>
          </cell>
          <cell r="M755" t="str">
            <v>5220_VM+ TTH 47 HO DAC DI</v>
          </cell>
          <cell r="N755" t="str">
            <v>VM+ TTH 47 HO DAC DI</v>
          </cell>
          <cell r="O755">
            <v>47</v>
          </cell>
          <cell r="P755" t="str">
            <v xml:space="preserve"> </v>
          </cell>
          <cell r="Q755" t="str">
            <v>HO DAC DI</v>
          </cell>
          <cell r="R755" t="str">
            <v>AN CUU</v>
          </cell>
          <cell r="S755" t="str">
            <v>THUA THIEN - HUE</v>
          </cell>
          <cell r="T755" t="str">
            <v>THUA THIEN - HUE</v>
          </cell>
          <cell r="V755" t="str">
            <v>CENTRAL</v>
          </cell>
          <cell r="W755" t="str">
            <v>THUA THIEN - HUE</v>
          </cell>
          <cell r="X755" t="str">
            <v>CVS</v>
          </cell>
          <cell r="Y755" t="str">
            <v>Chained CVS</v>
          </cell>
          <cell r="Z755" t="str">
            <v>VIN+</v>
          </cell>
        </row>
        <row r="756">
          <cell r="L756">
            <v>5040508</v>
          </cell>
          <cell r="M756" t="str">
            <v>AEON QUOC LO 1A</v>
          </cell>
          <cell r="N756" t="str">
            <v>CÔNG TY TNHH AEON VIỆT NAM</v>
          </cell>
          <cell r="O756" t="str">
            <v xml:space="preserve"> </v>
          </cell>
          <cell r="P756" t="str">
            <v>KHU DAT Z11</v>
          </cell>
          <cell r="Q756" t="str">
            <v>QUOC LO 1A</v>
          </cell>
          <cell r="R756" t="str">
            <v>TRUNG MY TAY</v>
          </cell>
          <cell r="S756" t="str">
            <v>Q12</v>
          </cell>
          <cell r="T756" t="str">
            <v>TP HCM</v>
          </cell>
          <cell r="V756" t="str">
            <v>TP HCM</v>
          </cell>
          <cell r="W756" t="str">
            <v>QUAN 12</v>
          </cell>
          <cell r="X756" t="str">
            <v>MT</v>
          </cell>
          <cell r="Y756" t="str">
            <v>SieuThi-Lon/Supermarket</v>
          </cell>
          <cell r="Z756" t="str">
            <v>AEON</v>
          </cell>
        </row>
        <row r="757">
          <cell r="L757">
            <v>5299481</v>
          </cell>
          <cell r="M757" t="str">
            <v>2AC3-WM+LIFE DNG 07 - 09 MAI HAC DE</v>
          </cell>
          <cell r="N757" t="str">
            <v>2AC3-WM+ DNG 07 - 09 MAI HAC DE</v>
          </cell>
          <cell r="O757">
            <v>45542</v>
          </cell>
          <cell r="P757" t="str">
            <v xml:space="preserve"> </v>
          </cell>
          <cell r="Q757" t="str">
            <v>MAI HAC DE</v>
          </cell>
          <cell r="R757" t="str">
            <v>AN HAI TAY</v>
          </cell>
          <cell r="S757" t="str">
            <v>SON TRA</v>
          </cell>
          <cell r="T757" t="str">
            <v>DA NANG</v>
          </cell>
          <cell r="V757" t="str">
            <v>CENTRAL</v>
          </cell>
          <cell r="W757" t="str">
            <v>DA NANG</v>
          </cell>
          <cell r="X757" t="str">
            <v>CVS</v>
          </cell>
          <cell r="Y757" t="str">
            <v>Chained CVS</v>
          </cell>
          <cell r="Z757" t="str">
            <v>WINLIFE</v>
          </cell>
        </row>
        <row r="758">
          <cell r="L758">
            <v>5281219</v>
          </cell>
          <cell r="M758" t="str">
            <v>BHX_HCM_CCH - KHO DC TAN PHU TRUNG</v>
          </cell>
          <cell r="N758" t="str">
            <v>BHX_HCM_CCH - Kho DC Tân Phú Trung</v>
          </cell>
          <cell r="O758" t="str">
            <v>LO D2</v>
          </cell>
          <cell r="P758" t="str">
            <v>KCN TAN PHU TRUNG</v>
          </cell>
          <cell r="Q758" t="str">
            <v xml:space="preserve"> </v>
          </cell>
          <cell r="R758" t="str">
            <v>TAN PHU TRUNG</v>
          </cell>
          <cell r="S758" t="str">
            <v>CU CHI</v>
          </cell>
          <cell r="T758" t="str">
            <v>TP HCM</v>
          </cell>
          <cell r="V758" t="str">
            <v>TP HCM</v>
          </cell>
          <cell r="W758" t="str">
            <v>HUYEN CU CHI</v>
          </cell>
          <cell r="X758" t="str">
            <v>MT</v>
          </cell>
          <cell r="Y758" t="str">
            <v>SieuThi-Lon/Supermarket</v>
          </cell>
          <cell r="Z758" t="str">
            <v>BACH HOA XANH</v>
          </cell>
        </row>
        <row r="759">
          <cell r="L759">
            <v>5301108</v>
          </cell>
          <cell r="M759" t="str">
            <v>2AX4_WM+RURAL TTH 983 NGUYEN TAT THANH</v>
          </cell>
          <cell r="N759" t="str">
            <v>2AX4-WM+ TTH 983 NGUYEN TAT THANH</v>
          </cell>
          <cell r="O759" t="str">
            <v>SO 983</v>
          </cell>
          <cell r="P759" t="str">
            <v>THUA DAT SO 204, TO BAN DO SO 5</v>
          </cell>
          <cell r="Q759" t="str">
            <v>NGUYEN TAT THANH</v>
          </cell>
          <cell r="R759" t="str">
            <v>PHU BAI</v>
          </cell>
          <cell r="S759" t="str">
            <v>HUONG THUY</v>
          </cell>
          <cell r="T759" t="str">
            <v>THUA THIEN - HUE</v>
          </cell>
          <cell r="V759" t="str">
            <v>CENTRAL</v>
          </cell>
          <cell r="W759" t="str">
            <v>THUA THIEN - HUE</v>
          </cell>
          <cell r="X759" t="str">
            <v>CVS</v>
          </cell>
          <cell r="Y759" t="str">
            <v>Chained CVS</v>
          </cell>
          <cell r="Z759" t="str">
            <v>WIN+ RURAL</v>
          </cell>
        </row>
        <row r="760">
          <cell r="L760">
            <v>5293155</v>
          </cell>
          <cell r="M760" t="str">
            <v>6461_WM+ HCM S9.01-01.17 VINHOMES</v>
          </cell>
          <cell r="N760" t="str">
            <v>WM+ HCM S9.01-01.17 Vinhomes Grand Park</v>
          </cell>
          <cell r="O760">
            <v>88</v>
          </cell>
          <cell r="P760" t="str">
            <v>01.17 TOA S9.01 VGP</v>
          </cell>
          <cell r="Q760" t="str">
            <v>PHUOC THIEN</v>
          </cell>
          <cell r="R760" t="str">
            <v>LONG BINH</v>
          </cell>
          <cell r="S760" t="str">
            <v>THU DUC</v>
          </cell>
          <cell r="T760" t="str">
            <v>TP HCM</v>
          </cell>
          <cell r="V760" t="str">
            <v>TP HCM</v>
          </cell>
          <cell r="W760" t="str">
            <v>QUAN THU DUC</v>
          </cell>
          <cell r="X760" t="str">
            <v>CVS</v>
          </cell>
          <cell r="Y760" t="str">
            <v>Chained CVS</v>
          </cell>
          <cell r="Z760" t="str">
            <v>VIN+</v>
          </cell>
        </row>
        <row r="761">
          <cell r="L761">
            <v>5152360</v>
          </cell>
          <cell r="M761" t="str">
            <v>SATRAFOODS MAN THIEN</v>
          </cell>
          <cell r="N761" t="str">
            <v>SATRAFOODS MAN THIỆN</v>
          </cell>
          <cell r="O761">
            <v>80</v>
          </cell>
          <cell r="P761" t="str">
            <v xml:space="preserve"> </v>
          </cell>
          <cell r="Q761" t="str">
            <v>MAN THIEN</v>
          </cell>
          <cell r="R761" t="str">
            <v>TANG NHON PHU A</v>
          </cell>
          <cell r="S761" t="str">
            <v>Q9</v>
          </cell>
          <cell r="T761" t="str">
            <v>TP HCM</v>
          </cell>
          <cell r="V761" t="str">
            <v>TP HCM</v>
          </cell>
          <cell r="W761" t="str">
            <v>QUAN 9</v>
          </cell>
          <cell r="X761" t="str">
            <v>MT</v>
          </cell>
          <cell r="Y761" t="str">
            <v>SieuThi-Nho/Minimarket</v>
          </cell>
          <cell r="Z761" t="str">
            <v>SATRAFOOD</v>
          </cell>
        </row>
        <row r="762">
          <cell r="L762">
            <v>5152069</v>
          </cell>
          <cell r="M762" t="str">
            <v>SATRAFOODS LE VAN LUONG 2</v>
          </cell>
          <cell r="N762" t="str">
            <v>SATRAFOODS LÊ VĂN LƯƠNG 2</v>
          </cell>
          <cell r="O762" t="str">
            <v>1131A - 1131B</v>
          </cell>
          <cell r="P762" t="str">
            <v xml:space="preserve"> </v>
          </cell>
          <cell r="Q762" t="str">
            <v>LE VAN LUONG</v>
          </cell>
          <cell r="R762" t="str">
            <v>PHUOC KIEN</v>
          </cell>
          <cell r="S762" t="str">
            <v>NHA BE</v>
          </cell>
          <cell r="T762" t="str">
            <v>TP HCM</v>
          </cell>
          <cell r="V762" t="str">
            <v>TP HCM</v>
          </cell>
          <cell r="W762" t="str">
            <v>HUYEN NHA BE</v>
          </cell>
          <cell r="X762" t="str">
            <v>MT</v>
          </cell>
          <cell r="Y762" t="str">
            <v>SieuThi-Nho/Minimarket</v>
          </cell>
          <cell r="Z762" t="str">
            <v>SATRAFOOD</v>
          </cell>
        </row>
        <row r="763">
          <cell r="L763">
            <v>5152069</v>
          </cell>
          <cell r="M763" t="str">
            <v>SATRAFOODS LE VAN LUONG 2</v>
          </cell>
          <cell r="N763" t="str">
            <v>SATRAFOODS LÊ VĂN LƯƠNG 2</v>
          </cell>
          <cell r="O763" t="str">
            <v>1131A - 1131B</v>
          </cell>
          <cell r="P763" t="str">
            <v xml:space="preserve"> </v>
          </cell>
          <cell r="Q763" t="str">
            <v>LE VAN LUONG</v>
          </cell>
          <cell r="R763" t="str">
            <v>PHUOC KIEN</v>
          </cell>
          <cell r="S763" t="str">
            <v>NHA BE</v>
          </cell>
          <cell r="T763" t="str">
            <v>TP HCM</v>
          </cell>
          <cell r="V763" t="str">
            <v>TP HCM</v>
          </cell>
          <cell r="W763" t="str">
            <v>HUYEN NHA BE</v>
          </cell>
          <cell r="X763" t="str">
            <v>MT</v>
          </cell>
          <cell r="Y763" t="str">
            <v>SieuThi-Nho/Minimarket</v>
          </cell>
          <cell r="Z763" t="str">
            <v>SATRAFOOD</v>
          </cell>
        </row>
        <row r="764">
          <cell r="L764">
            <v>5290563</v>
          </cell>
          <cell r="M764" t="str">
            <v>6198_VM+ DNG TUY LOAN DONG 1</v>
          </cell>
          <cell r="N764" t="str">
            <v>VM+ DNG TUY LOAN DONG 1</v>
          </cell>
          <cell r="O764" t="str">
            <v xml:space="preserve"> </v>
          </cell>
          <cell r="P764" t="str">
            <v>THON TUY LOAN</v>
          </cell>
          <cell r="Q764" t="str">
            <v>DONG 1</v>
          </cell>
          <cell r="R764" t="str">
            <v>HOA PHONG</v>
          </cell>
          <cell r="S764" t="str">
            <v>HOA VANG</v>
          </cell>
          <cell r="T764" t="str">
            <v>DA NANG</v>
          </cell>
          <cell r="V764" t="str">
            <v>CENTRAL</v>
          </cell>
          <cell r="W764" t="str">
            <v>DA NANG</v>
          </cell>
          <cell r="X764" t="str">
            <v>CVS</v>
          </cell>
          <cell r="Y764" t="str">
            <v>Chained CVS</v>
          </cell>
          <cell r="Z764" t="str">
            <v>VIN+</v>
          </cell>
        </row>
        <row r="765">
          <cell r="L765">
            <v>5274918</v>
          </cell>
          <cell r="M765" t="str">
            <v>2120_VM+ DNG 179 HO NGHINH</v>
          </cell>
          <cell r="N765" t="str">
            <v>VM+ DNG 179 HO NGHINH</v>
          </cell>
          <cell r="O765">
            <v>179</v>
          </cell>
          <cell r="P765" t="str">
            <v xml:space="preserve"> </v>
          </cell>
          <cell r="Q765" t="str">
            <v>HO NGHINH</v>
          </cell>
          <cell r="R765" t="str">
            <v>PHUOC MY</v>
          </cell>
          <cell r="S765" t="str">
            <v>SON TRA</v>
          </cell>
          <cell r="T765" t="str">
            <v>DA NANG</v>
          </cell>
          <cell r="V765" t="str">
            <v>CENTRAL</v>
          </cell>
          <cell r="W765" t="str">
            <v>DA NANG</v>
          </cell>
          <cell r="X765" t="str">
            <v>CVS</v>
          </cell>
          <cell r="Y765" t="str">
            <v>Chained CVS</v>
          </cell>
          <cell r="Z765" t="str">
            <v>VIN+</v>
          </cell>
        </row>
        <row r="766">
          <cell r="L766">
            <v>5134056</v>
          </cell>
          <cell r="M766" t="str">
            <v>4648_VM+ DNG 31 NGUYEN DINH TRONG</v>
          </cell>
          <cell r="N766" t="str">
            <v>VM+ DNG 31 NGUYEN DINH TRONG</v>
          </cell>
          <cell r="O766" t="str">
            <v>SO 31</v>
          </cell>
          <cell r="P766" t="str">
            <v xml:space="preserve"> </v>
          </cell>
          <cell r="Q766" t="str">
            <v>NGUYEN DINH TRONG</v>
          </cell>
          <cell r="R766" t="str">
            <v>HOA KHANH NAM</v>
          </cell>
          <cell r="S766" t="str">
            <v>LIEN CHIEU</v>
          </cell>
          <cell r="T766" t="str">
            <v>DA NANG</v>
          </cell>
          <cell r="V766" t="str">
            <v>CENTRAL</v>
          </cell>
          <cell r="W766" t="str">
            <v>DA NANG</v>
          </cell>
          <cell r="X766" t="str">
            <v>CVS</v>
          </cell>
          <cell r="Y766" t="str">
            <v>Chained CVS</v>
          </cell>
          <cell r="Z766" t="str">
            <v>VIN+</v>
          </cell>
        </row>
        <row r="767">
          <cell r="L767">
            <v>5298271</v>
          </cell>
          <cell r="M767" t="str">
            <v>6984_WM+ QNM 157 TRUNG NU VUONG</v>
          </cell>
          <cell r="N767" t="str">
            <v>6984_WM+ QNM 157 TRUNG NU VUONG</v>
          </cell>
          <cell r="O767">
            <v>157</v>
          </cell>
          <cell r="P767" t="str">
            <v xml:space="preserve"> </v>
          </cell>
          <cell r="Q767" t="str">
            <v>TRUNG NU VUONG</v>
          </cell>
          <cell r="R767" t="str">
            <v>AN MY</v>
          </cell>
          <cell r="S767" t="str">
            <v>TAM KY</v>
          </cell>
          <cell r="T767" t="str">
            <v>QUANG NAM</v>
          </cell>
          <cell r="V767" t="str">
            <v>CENTRAL</v>
          </cell>
          <cell r="W767" t="str">
            <v>QUANG NAM</v>
          </cell>
          <cell r="X767" t="str">
            <v>CVS</v>
          </cell>
          <cell r="Y767" t="str">
            <v>Chained CVS</v>
          </cell>
          <cell r="Z767" t="str">
            <v>VIN+</v>
          </cell>
        </row>
        <row r="768">
          <cell r="L768">
            <v>5275623</v>
          </cell>
          <cell r="M768" t="str">
            <v>4718_VM+ DNG 28 PHAN CHAU TRINH</v>
          </cell>
          <cell r="N768" t="str">
            <v>VM+ DNG 28 PHAN CHAU TRINH</v>
          </cell>
          <cell r="O768">
            <v>28</v>
          </cell>
          <cell r="P768" t="str">
            <v xml:space="preserve"> </v>
          </cell>
          <cell r="Q768" t="str">
            <v>PHAN CHAU TRINH</v>
          </cell>
          <cell r="R768" t="str">
            <v>HAI CHAU 1</v>
          </cell>
          <cell r="S768" t="str">
            <v>HAI CHAU</v>
          </cell>
          <cell r="T768" t="str">
            <v>DA NANG</v>
          </cell>
          <cell r="V768" t="str">
            <v>CENTRAL</v>
          </cell>
          <cell r="W768" t="str">
            <v>DA NANG</v>
          </cell>
          <cell r="X768" t="str">
            <v>CVS</v>
          </cell>
          <cell r="Y768" t="str">
            <v>Chained CVS</v>
          </cell>
          <cell r="Z768" t="str">
            <v>VIN+</v>
          </cell>
        </row>
        <row r="769">
          <cell r="L769">
            <v>5339028</v>
          </cell>
          <cell r="M769" t="str">
            <v>4045_WM+LIFE HCM 92 DAT THANH</v>
          </cell>
          <cell r="N769" t="str">
            <v>4045_VM+ HCM 92 DAT THANH</v>
          </cell>
          <cell r="O769" t="str">
            <v>SO 92</v>
          </cell>
          <cell r="P769" t="str">
            <v xml:space="preserve"> </v>
          </cell>
          <cell r="Q769" t="str">
            <v>DUONG DAT THANH</v>
          </cell>
          <cell r="R769" t="str">
            <v>P6</v>
          </cell>
          <cell r="S769" t="str">
            <v>TAN BINH</v>
          </cell>
          <cell r="T769" t="str">
            <v>TP HCM</v>
          </cell>
          <cell r="V769" t="str">
            <v>TP HCM</v>
          </cell>
          <cell r="W769" t="str">
            <v>QUAN TAN BINH</v>
          </cell>
          <cell r="X769" t="str">
            <v>CVS</v>
          </cell>
          <cell r="Y769" t="str">
            <v>Chained CVS</v>
          </cell>
          <cell r="Z769" t="str">
            <v>WINLIFE</v>
          </cell>
        </row>
        <row r="770">
          <cell r="L770">
            <v>5293027</v>
          </cell>
          <cell r="M770" t="str">
            <v>6445_WM+LIFE DNG 119 HOANG VAN THAI</v>
          </cell>
          <cell r="N770" t="str">
            <v>WM+ DNG 119 HOANG VAN THAI</v>
          </cell>
          <cell r="O770">
            <v>119</v>
          </cell>
          <cell r="P770" t="str">
            <v xml:space="preserve"> </v>
          </cell>
          <cell r="Q770" t="str">
            <v>HOANG VAN THAI</v>
          </cell>
          <cell r="R770" t="str">
            <v>HOA KHANH NAM</v>
          </cell>
          <cell r="S770" t="str">
            <v>LINH CHIEU</v>
          </cell>
          <cell r="T770" t="str">
            <v>DA NANG</v>
          </cell>
          <cell r="V770" t="str">
            <v>CENTRAL</v>
          </cell>
          <cell r="W770" t="str">
            <v>DA NANG</v>
          </cell>
          <cell r="X770" t="str">
            <v>CVS</v>
          </cell>
          <cell r="Y770" t="str">
            <v>Chained CVS</v>
          </cell>
          <cell r="Z770" t="str">
            <v>VIN+</v>
          </cell>
        </row>
        <row r="771">
          <cell r="L771">
            <v>5292284</v>
          </cell>
          <cell r="M771" t="str">
            <v>6301_WM+ DNG 431 NG.LUONG BANG</v>
          </cell>
          <cell r="N771" t="str">
            <v>WM+ DNG 431 NGUYEN LUONG BANG</v>
          </cell>
          <cell r="O771">
            <v>431</v>
          </cell>
          <cell r="P771" t="str">
            <v xml:space="preserve"> </v>
          </cell>
          <cell r="Q771" t="str">
            <v>NGUYEN LUONG BANG</v>
          </cell>
          <cell r="R771" t="str">
            <v>HOA KHANH BAC</v>
          </cell>
          <cell r="S771" t="str">
            <v>LIEN CHIEU</v>
          </cell>
          <cell r="T771" t="str">
            <v>DA NANG</v>
          </cell>
          <cell r="V771" t="str">
            <v>CENTRAL</v>
          </cell>
          <cell r="W771" t="str">
            <v>DA NANG</v>
          </cell>
          <cell r="X771" t="str">
            <v>CVS</v>
          </cell>
          <cell r="Y771" t="str">
            <v>Chained CVS</v>
          </cell>
          <cell r="Z771" t="str">
            <v>VIN+</v>
          </cell>
        </row>
        <row r="772">
          <cell r="L772">
            <v>5276165</v>
          </cell>
          <cell r="M772" t="str">
            <v>5179_VM+ TTH 102 DIEN BIEN PHU</v>
          </cell>
          <cell r="N772" t="str">
            <v>VM+ TTH 102 DIEN BIEN PHU</v>
          </cell>
          <cell r="O772">
            <v>102</v>
          </cell>
          <cell r="P772" t="str">
            <v xml:space="preserve"> </v>
          </cell>
          <cell r="Q772" t="str">
            <v>DIEN BIEN PHU</v>
          </cell>
          <cell r="R772" t="str">
            <v>TRUONG AN</v>
          </cell>
          <cell r="S772" t="str">
            <v>THUA THIEN - HUE</v>
          </cell>
          <cell r="T772" t="str">
            <v>THUA THIEN - HUE</v>
          </cell>
          <cell r="V772" t="str">
            <v>CENTRAL</v>
          </cell>
          <cell r="W772" t="str">
            <v>THUA THIEN - HUE</v>
          </cell>
          <cell r="X772" t="str">
            <v>CVS</v>
          </cell>
          <cell r="Y772" t="str">
            <v>Chained CVS</v>
          </cell>
          <cell r="Z772" t="str">
            <v>VIN+</v>
          </cell>
        </row>
        <row r="773">
          <cell r="L773">
            <v>5339329</v>
          </cell>
          <cell r="M773" t="str">
            <v>4194_WM+LIFE HCM 755 LE DUC THO</v>
          </cell>
          <cell r="N773" t="str">
            <v>4194_VM+ HCM 755 LE DUC THO</v>
          </cell>
          <cell r="O773" t="str">
            <v>SO 755</v>
          </cell>
          <cell r="P773" t="str">
            <v xml:space="preserve"> </v>
          </cell>
          <cell r="Q773" t="str">
            <v>LE DUC THO</v>
          </cell>
          <cell r="R773" t="str">
            <v>P16</v>
          </cell>
          <cell r="S773" t="str">
            <v>GO VAP</v>
          </cell>
          <cell r="T773" t="str">
            <v>TP HCM</v>
          </cell>
          <cell r="V773" t="str">
            <v>TP HCM</v>
          </cell>
          <cell r="W773" t="str">
            <v>QUAN GO VAP</v>
          </cell>
          <cell r="X773" t="str">
            <v>CVS</v>
          </cell>
          <cell r="Y773" t="str">
            <v>Chained CVS</v>
          </cell>
          <cell r="Z773" t="str">
            <v>WINLIFE</v>
          </cell>
        </row>
        <row r="774">
          <cell r="L774">
            <v>5291735</v>
          </cell>
          <cell r="M774" t="str">
            <v>6305_WM+LIFE HCM 64 YEN THE</v>
          </cell>
          <cell r="N774" t="str">
            <v>6305_WM+HCM 64 YEN THE</v>
          </cell>
          <cell r="O774">
            <v>64</v>
          </cell>
          <cell r="P774" t="str">
            <v xml:space="preserve"> </v>
          </cell>
          <cell r="Q774" t="str">
            <v>YEN THE</v>
          </cell>
          <cell r="R774" t="str">
            <v>P2</v>
          </cell>
          <cell r="S774" t="str">
            <v>TAN BINH</v>
          </cell>
          <cell r="T774" t="str">
            <v>TP HCM</v>
          </cell>
          <cell r="V774" t="str">
            <v>TP HCM</v>
          </cell>
          <cell r="W774" t="str">
            <v>QUAN TAN BINH</v>
          </cell>
          <cell r="X774" t="str">
            <v>CVS</v>
          </cell>
          <cell r="Y774" t="str">
            <v>Chained CVS</v>
          </cell>
          <cell r="Z774" t="str">
            <v>WINLIFE</v>
          </cell>
        </row>
        <row r="775">
          <cell r="L775">
            <v>5279186</v>
          </cell>
          <cell r="M775" t="str">
            <v>6058_VM+ HCM THE BOTANICA,TB-01.19</v>
          </cell>
          <cell r="N775" t="str">
            <v>VM+ HCM CC The Botanica, TB-01.19</v>
          </cell>
          <cell r="O775">
            <v>104</v>
          </cell>
          <cell r="P775" t="str">
            <v>SHOPHOUSE TB-01.19 CC THE BOTANICA</v>
          </cell>
          <cell r="Q775" t="str">
            <v>PHO QUANG</v>
          </cell>
          <cell r="R775" t="str">
            <v>P2</v>
          </cell>
          <cell r="S775" t="str">
            <v>TAN BINH</v>
          </cell>
          <cell r="T775" t="str">
            <v>TP HCM</v>
          </cell>
          <cell r="V775" t="str">
            <v>TP HCM</v>
          </cell>
          <cell r="W775" t="str">
            <v>QUAN TAN BINH</v>
          </cell>
          <cell r="X775" t="str">
            <v>CVS</v>
          </cell>
          <cell r="Y775" t="str">
            <v>Chained CVS</v>
          </cell>
          <cell r="Z775" t="str">
            <v>VIN+</v>
          </cell>
        </row>
        <row r="776">
          <cell r="L776">
            <v>5334850</v>
          </cell>
          <cell r="M776" t="str">
            <v>3645_WM+LIFE HCM 1/54 THANH DA</v>
          </cell>
          <cell r="N776" t="str">
            <v>3645_VM+ HCM 1/54 THANH DA</v>
          </cell>
          <cell r="O776">
            <v>19725</v>
          </cell>
          <cell r="P776" t="str">
            <v xml:space="preserve"> </v>
          </cell>
          <cell r="Q776" t="str">
            <v>THANH DA</v>
          </cell>
          <cell r="R776" t="str">
            <v>P27</v>
          </cell>
          <cell r="S776" t="str">
            <v>BINH THANH</v>
          </cell>
          <cell r="T776" t="str">
            <v>TP HCM</v>
          </cell>
          <cell r="V776" t="str">
            <v>TP HCM</v>
          </cell>
          <cell r="W776" t="str">
            <v>QUAN BINH THANH</v>
          </cell>
          <cell r="X776" t="str">
            <v>CVS</v>
          </cell>
          <cell r="Y776" t="str">
            <v>Chained CVS</v>
          </cell>
          <cell r="Z776" t="str">
            <v>WINLIFE</v>
          </cell>
        </row>
        <row r="777">
          <cell r="L777">
            <v>5152045</v>
          </cell>
          <cell r="M777" t="str">
            <v>SATRAFOODS LO LU</v>
          </cell>
          <cell r="N777" t="str">
            <v>SATRAFOODS LÒ LU</v>
          </cell>
          <cell r="O777">
            <v>88</v>
          </cell>
          <cell r="P777" t="str">
            <v xml:space="preserve"> </v>
          </cell>
          <cell r="Q777" t="str">
            <v>LO LU</v>
          </cell>
          <cell r="R777" t="str">
            <v>TRUONG THANH</v>
          </cell>
          <cell r="S777" t="str">
            <v>Q9</v>
          </cell>
          <cell r="T777" t="str">
            <v>TP HCM</v>
          </cell>
          <cell r="V777" t="str">
            <v>TP HCM</v>
          </cell>
          <cell r="W777" t="str">
            <v>QUAN 9</v>
          </cell>
          <cell r="X777" t="str">
            <v>MT</v>
          </cell>
          <cell r="Y777" t="str">
            <v>SieuThi-Nho/Minimarket</v>
          </cell>
          <cell r="Z777" t="str">
            <v>SATRAFOOD</v>
          </cell>
        </row>
        <row r="778">
          <cell r="L778">
            <v>5129054</v>
          </cell>
          <cell r="M778" t="str">
            <v>WINMART LONG THANH</v>
          </cell>
          <cell r="N778" t="str">
            <v>WINMART LONG THANH</v>
          </cell>
          <cell r="O778">
            <v>251</v>
          </cell>
          <cell r="P778" t="str">
            <v>KHU PHUOC HAI</v>
          </cell>
          <cell r="Q778" t="str">
            <v>LE DUAN</v>
          </cell>
          <cell r="R778" t="str">
            <v>LONG THANH</v>
          </cell>
          <cell r="S778" t="str">
            <v>LONG THANH</v>
          </cell>
          <cell r="T778" t="str">
            <v>DONG NAI</v>
          </cell>
          <cell r="V778" t="str">
            <v>SOUTH EAST</v>
          </cell>
          <cell r="W778" t="str">
            <v>DONG NAI</v>
          </cell>
          <cell r="X778" t="str">
            <v>MT</v>
          </cell>
          <cell r="Y778" t="str">
            <v>SieuThi-Lon/Supermarket</v>
          </cell>
          <cell r="Z778" t="str">
            <v>VINMART</v>
          </cell>
        </row>
        <row r="779">
          <cell r="L779">
            <v>5131042</v>
          </cell>
          <cell r="M779" t="str">
            <v>4268_WM+LIFE HCM 188 HIEP BINH</v>
          </cell>
          <cell r="N779" t="str">
            <v>4268_WM+ HCM 188 HIEP BINH</v>
          </cell>
          <cell r="O779" t="str">
            <v>SO 188</v>
          </cell>
          <cell r="P779" t="str">
            <v>KP 8</v>
          </cell>
          <cell r="Q779" t="str">
            <v>HIEP BINH</v>
          </cell>
          <cell r="R779" t="str">
            <v>HIEP BINH CHANH</v>
          </cell>
          <cell r="S779" t="str">
            <v>THU DUC</v>
          </cell>
          <cell r="T779" t="str">
            <v>TP HCM</v>
          </cell>
          <cell r="V779" t="str">
            <v>TP HCM</v>
          </cell>
          <cell r="W779" t="str">
            <v>QUAN THU DUC</v>
          </cell>
          <cell r="X779" t="str">
            <v>CVS</v>
          </cell>
          <cell r="Y779" t="str">
            <v>Chained CVS</v>
          </cell>
          <cell r="Z779" t="str">
            <v>WINLIFE</v>
          </cell>
        </row>
        <row r="780">
          <cell r="L780">
            <v>5125100</v>
          </cell>
          <cell r="M780" t="str">
            <v>2641_WM+ HCM 01 LUONG DINH CUA</v>
          </cell>
          <cell r="N780" t="str">
            <v>WM+ HCM 01 LUONG DINH CUA</v>
          </cell>
          <cell r="O780">
            <v>1</v>
          </cell>
          <cell r="P780" t="str">
            <v>LO A, CC BINH KHANH</v>
          </cell>
          <cell r="Q780" t="str">
            <v>LUONG DINH CUA</v>
          </cell>
          <cell r="R780" t="str">
            <v>AN PHU</v>
          </cell>
          <cell r="S780" t="str">
            <v>Q2</v>
          </cell>
          <cell r="T780" t="str">
            <v>TP HCM</v>
          </cell>
          <cell r="V780" t="str">
            <v>TP HCM</v>
          </cell>
          <cell r="W780" t="str">
            <v>QUAN 2</v>
          </cell>
          <cell r="X780" t="str">
            <v>CVS</v>
          </cell>
          <cell r="Y780" t="str">
            <v>Chained CVS</v>
          </cell>
          <cell r="Z780" t="str">
            <v>VIN+</v>
          </cell>
        </row>
        <row r="781">
          <cell r="L781">
            <v>3100183</v>
          </cell>
          <cell r="M781" t="str">
            <v>G7 MINISTOP – TONG KHO BINH DUONG</v>
          </cell>
          <cell r="N781" t="str">
            <v xml:space="preserve"> </v>
          </cell>
          <cell r="O781" t="str">
            <v>LOA2-A3</v>
          </cell>
          <cell r="P781" t="str">
            <v>KCN DET MAY BINH AN</v>
          </cell>
          <cell r="Q781" t="str">
            <v>DUONG SO 6</v>
          </cell>
          <cell r="R781" t="str">
            <v>BINH THANG</v>
          </cell>
          <cell r="S781" t="str">
            <v>DI AN</v>
          </cell>
          <cell r="T781" t="str">
            <v>BINH DUONG</v>
          </cell>
          <cell r="V781" t="str">
            <v>SOUTH EAST</v>
          </cell>
          <cell r="W781" t="str">
            <v>BINH DUONG</v>
          </cell>
          <cell r="X781" t="str">
            <v>CVS</v>
          </cell>
          <cell r="Y781" t="str">
            <v>Chained CVS</v>
          </cell>
          <cell r="Z781" t="str">
            <v>MINISTOP</v>
          </cell>
        </row>
        <row r="782">
          <cell r="L782">
            <v>5332876</v>
          </cell>
          <cell r="M782" t="str">
            <v>3430_VM+ HCM C12/13 LIEN AP 3</v>
          </cell>
          <cell r="N782" t="str">
            <v>VM+ HCM C12/13 LIEN AP 3</v>
          </cell>
          <cell r="O782" t="str">
            <v>C12/13</v>
          </cell>
          <cell r="P782" t="str">
            <v xml:space="preserve"> </v>
          </cell>
          <cell r="Q782" t="str">
            <v>LIEN AP 3</v>
          </cell>
          <cell r="R782" t="str">
            <v>VINH LOC</v>
          </cell>
          <cell r="S782" t="str">
            <v>BINH CHANH</v>
          </cell>
          <cell r="T782" t="str">
            <v>TP HCM</v>
          </cell>
          <cell r="V782" t="str">
            <v>TP HCM</v>
          </cell>
          <cell r="W782" t="str">
            <v>HUYEN BINH CHANH</v>
          </cell>
          <cell r="X782" t="str">
            <v>CVS</v>
          </cell>
          <cell r="Y782" t="str">
            <v>Chained CVS</v>
          </cell>
          <cell r="Z782" t="str">
            <v>VIN+</v>
          </cell>
        </row>
        <row r="783">
          <cell r="L783">
            <v>5132342</v>
          </cell>
          <cell r="M783" t="str">
            <v>4413_WM+ DNG 429-431 HA HUY TAP</v>
          </cell>
          <cell r="N783" t="str">
            <v>WM+ DNG 429-431 HA HUY TAP</v>
          </cell>
          <cell r="O783" t="str">
            <v>SO 429-431</v>
          </cell>
          <cell r="P783" t="str">
            <v xml:space="preserve"> </v>
          </cell>
          <cell r="Q783" t="str">
            <v>HA HUY TAP</v>
          </cell>
          <cell r="R783" t="str">
            <v>AN KHE</v>
          </cell>
          <cell r="S783" t="str">
            <v>THANH KHE</v>
          </cell>
          <cell r="T783" t="str">
            <v>DA NANG</v>
          </cell>
          <cell r="V783" t="str">
            <v>CENTRAL</v>
          </cell>
          <cell r="W783" t="str">
            <v>DA NANG</v>
          </cell>
          <cell r="X783" t="str">
            <v>CVS</v>
          </cell>
          <cell r="Y783" t="str">
            <v>Chained CVS</v>
          </cell>
          <cell r="Z783" t="str">
            <v>VIN+</v>
          </cell>
        </row>
        <row r="784">
          <cell r="L784">
            <v>5261886</v>
          </cell>
          <cell r="M784" t="str">
            <v>BHX_BDU_TAN-KHO DC THUAN AN</v>
          </cell>
          <cell r="N784" t="str">
            <v>5851 - BHX_BDU_TAN-KHO DC THUAN AN</v>
          </cell>
          <cell r="O784" t="str">
            <v xml:space="preserve"> </v>
          </cell>
          <cell r="P784" t="str">
            <v>THUA 1305 TBD SO 83, SO 38/1, TO 01, KP BINH PHUOC A</v>
          </cell>
          <cell r="Q784" t="str">
            <v xml:space="preserve"> </v>
          </cell>
          <cell r="R784" t="str">
            <v>BINH CHUAN</v>
          </cell>
          <cell r="S784" t="str">
            <v>THUAN AN</v>
          </cell>
          <cell r="T784" t="str">
            <v>BINH DUONG</v>
          </cell>
          <cell r="V784" t="str">
            <v>SOUTH EAST</v>
          </cell>
          <cell r="W784" t="str">
            <v>BINH DUONG</v>
          </cell>
          <cell r="X784" t="str">
            <v>MT</v>
          </cell>
          <cell r="Y784" t="str">
            <v>SieuThi-Lon/Supermarket</v>
          </cell>
          <cell r="Z784" t="str">
            <v>BACH HOA XANH</v>
          </cell>
        </row>
        <row r="785">
          <cell r="L785">
            <v>3030400</v>
          </cell>
          <cell r="M785" t="str">
            <v>CIRCLE K DC</v>
          </cell>
          <cell r="N785" t="str">
            <v>CIRLE K DC</v>
          </cell>
          <cell r="O785" t="str">
            <v xml:space="preserve"> </v>
          </cell>
          <cell r="P785" t="str">
            <v>KHO NGOAI QUAN PETEC, KCN NAM TAN UYEN</v>
          </cell>
          <cell r="Q785" t="str">
            <v>DUONG N4</v>
          </cell>
          <cell r="R785" t="str">
            <v>KHANH BINH</v>
          </cell>
          <cell r="S785" t="str">
            <v>TAN UYEN</v>
          </cell>
          <cell r="T785" t="str">
            <v>BINH DUONG</v>
          </cell>
          <cell r="V785" t="str">
            <v>SOUTH EAST</v>
          </cell>
          <cell r="W785" t="str">
            <v>BINH DUONG</v>
          </cell>
          <cell r="X785" t="str">
            <v>CVS</v>
          </cell>
          <cell r="Y785" t="str">
            <v>Chained CVS</v>
          </cell>
          <cell r="Z785" t="str">
            <v>CIRCLE K</v>
          </cell>
        </row>
        <row r="786">
          <cell r="L786">
            <v>5160286</v>
          </cell>
          <cell r="M786" t="str">
            <v>BHX_HCM-KHO DC VINH LOC 3</v>
          </cell>
          <cell r="N786" t="str">
            <v>1522 - BHX_HCM_BTA - Kho DC Vĩnh Lộc</v>
          </cell>
          <cell r="O786" t="str">
            <v>LO A 65/II</v>
          </cell>
          <cell r="P786" t="str">
            <v>KCN VINH LOC</v>
          </cell>
          <cell r="Q786" t="str">
            <v>DUONG SO 4</v>
          </cell>
          <cell r="R786" t="str">
            <v>BINH HUNG HOA</v>
          </cell>
          <cell r="S786" t="str">
            <v>BINH TAN</v>
          </cell>
          <cell r="T786" t="str">
            <v>TP HCM</v>
          </cell>
          <cell r="V786" t="str">
            <v>TP HCM</v>
          </cell>
          <cell r="W786" t="str">
            <v>QUAN BINH TAN</v>
          </cell>
          <cell r="X786" t="str">
            <v>MT</v>
          </cell>
          <cell r="Y786" t="str">
            <v>SieuThi-Lon/Supermarket</v>
          </cell>
          <cell r="Z786" t="str">
            <v>BACH HOA XANH</v>
          </cell>
        </row>
        <row r="787">
          <cell r="L787">
            <v>5330470</v>
          </cell>
          <cell r="M787" t="str">
            <v>3126_VM+ HCM 649/115C DBP</v>
          </cell>
          <cell r="N787" t="str">
            <v>VM+ HCM 649/115C DBP</v>
          </cell>
          <cell r="O787" t="str">
            <v>649/115C</v>
          </cell>
          <cell r="P787" t="str">
            <v xml:space="preserve"> </v>
          </cell>
          <cell r="Q787" t="str">
            <v>DIEN BIEN PHU</v>
          </cell>
          <cell r="R787" t="str">
            <v>P25</v>
          </cell>
          <cell r="S787" t="str">
            <v>BINH THANH</v>
          </cell>
          <cell r="T787" t="str">
            <v>TP HCM</v>
          </cell>
          <cell r="V787" t="str">
            <v>TP HCM</v>
          </cell>
          <cell r="W787" t="str">
            <v>QUAN BINH THANH</v>
          </cell>
          <cell r="X787" t="str">
            <v>CVS</v>
          </cell>
          <cell r="Y787" t="str">
            <v>Chained CVS</v>
          </cell>
          <cell r="Z787" t="str">
            <v>VIN+</v>
          </cell>
        </row>
        <row r="788">
          <cell r="L788">
            <v>5150355</v>
          </cell>
          <cell r="M788" t="str">
            <v>SATRAFOODS LE THI RIENG</v>
          </cell>
          <cell r="N788" t="str">
            <v>2-4-6-SATRAFOODS LÊ THỊ RIÊNG</v>
          </cell>
          <cell r="O788">
            <v>38023</v>
          </cell>
          <cell r="P788" t="str">
            <v xml:space="preserve"> </v>
          </cell>
          <cell r="Q788" t="str">
            <v>LE THI RIENG</v>
          </cell>
          <cell r="R788" t="str">
            <v>BEN THANH</v>
          </cell>
          <cell r="S788" t="str">
            <v>Q1</v>
          </cell>
          <cell r="T788" t="str">
            <v>TP HCM</v>
          </cell>
          <cell r="V788" t="str">
            <v>TP HCM</v>
          </cell>
          <cell r="W788" t="str">
            <v>QUAN 1</v>
          </cell>
          <cell r="X788" t="str">
            <v>MT</v>
          </cell>
          <cell r="Y788" t="str">
            <v>SieuThi-Nho/Minimarket</v>
          </cell>
          <cell r="Z788" t="str">
            <v>SATRAFOOD</v>
          </cell>
        </row>
        <row r="789">
          <cell r="L789">
            <v>5332876</v>
          </cell>
          <cell r="M789" t="str">
            <v>3430_VM+ HCM C12/13 LIEN AP 3</v>
          </cell>
          <cell r="N789" t="str">
            <v>VM+ HCM C12/13 LIEN AP 3</v>
          </cell>
          <cell r="O789" t="str">
            <v>C12/13</v>
          </cell>
          <cell r="P789" t="str">
            <v xml:space="preserve"> </v>
          </cell>
          <cell r="Q789" t="str">
            <v>LIEN AP 3</v>
          </cell>
          <cell r="R789" t="str">
            <v>VINH LOC</v>
          </cell>
          <cell r="S789" t="str">
            <v>BINH CHANH</v>
          </cell>
          <cell r="T789" t="str">
            <v>TP HCM</v>
          </cell>
          <cell r="V789" t="str">
            <v>TP HCM</v>
          </cell>
          <cell r="W789" t="str">
            <v>HUYEN BINH CHANH</v>
          </cell>
          <cell r="X789" t="str">
            <v>CVS</v>
          </cell>
          <cell r="Y789" t="str">
            <v>Chained CVS</v>
          </cell>
          <cell r="Z789" t="str">
            <v>VIN+</v>
          </cell>
        </row>
        <row r="790">
          <cell r="L790">
            <v>5163577</v>
          </cell>
          <cell r="M790" t="str">
            <v>BHX_HCM - KHO DC TRAN DAI NGHIA 1</v>
          </cell>
          <cell r="N790" t="str">
            <v>3240 - BHX_HCM_BCH - Kho DC Trần Đại Nghĩa</v>
          </cell>
          <cell r="O790" t="str">
            <v>G16/108A</v>
          </cell>
          <cell r="P790" t="str">
            <v>AP 7</v>
          </cell>
          <cell r="Q790" t="str">
            <v>TRAN DAI NGHIA</v>
          </cell>
          <cell r="R790" t="str">
            <v>LE MINH XUAN</v>
          </cell>
          <cell r="S790" t="str">
            <v>BINH CHANH</v>
          </cell>
          <cell r="T790" t="str">
            <v>TP HCM</v>
          </cell>
          <cell r="V790" t="str">
            <v>TP HCM</v>
          </cell>
          <cell r="W790" t="str">
            <v>HUYEN BINH CHANH</v>
          </cell>
          <cell r="X790" t="str">
            <v>MT</v>
          </cell>
          <cell r="Y790" t="str">
            <v>SieuThi-Lon/Supermarket</v>
          </cell>
          <cell r="Z790" t="str">
            <v>BACH HOA XANH</v>
          </cell>
        </row>
        <row r="791">
          <cell r="L791">
            <v>3030400</v>
          </cell>
          <cell r="M791" t="str">
            <v>CIRCLE K DC</v>
          </cell>
          <cell r="N791" t="str">
            <v>CIRLE K DC</v>
          </cell>
          <cell r="O791" t="str">
            <v xml:space="preserve"> </v>
          </cell>
          <cell r="P791" t="str">
            <v>KHO NGOAI QUAN PETEC, KCN NAM TAN UYEN</v>
          </cell>
          <cell r="Q791" t="str">
            <v>DUONG N4</v>
          </cell>
          <cell r="R791" t="str">
            <v>KHANH BINH</v>
          </cell>
          <cell r="S791" t="str">
            <v>TAN UYEN</v>
          </cell>
          <cell r="T791" t="str">
            <v>BINH DUONG</v>
          </cell>
          <cell r="V791" t="str">
            <v>SOUTH EAST</v>
          </cell>
          <cell r="W791" t="str">
            <v>BINH DUONG</v>
          </cell>
          <cell r="X791" t="str">
            <v>CVS</v>
          </cell>
          <cell r="Y791" t="str">
            <v>Chained CVS</v>
          </cell>
          <cell r="Z791" t="str">
            <v>CIRCLE K</v>
          </cell>
        </row>
        <row r="792">
          <cell r="L792">
            <v>5160286</v>
          </cell>
          <cell r="M792" t="str">
            <v>BHX_HCM-KHO DC VINH LOC 3</v>
          </cell>
          <cell r="N792" t="str">
            <v>1522 - BHX_HCM_BTA - Kho DC Vĩnh Lộc</v>
          </cell>
          <cell r="O792" t="str">
            <v>LO A 65/II</v>
          </cell>
          <cell r="P792" t="str">
            <v>KCN VINH LOC</v>
          </cell>
          <cell r="Q792" t="str">
            <v>DUONG SO 4</v>
          </cell>
          <cell r="R792" t="str">
            <v>BINH HUNG HOA</v>
          </cell>
          <cell r="S792" t="str">
            <v>BINH TAN</v>
          </cell>
          <cell r="T792" t="str">
            <v>TP HCM</v>
          </cell>
          <cell r="V792" t="str">
            <v>TP HCM</v>
          </cell>
          <cell r="W792" t="str">
            <v>QUAN BINH TAN</v>
          </cell>
          <cell r="X792" t="str">
            <v>MT</v>
          </cell>
          <cell r="Y792" t="str">
            <v>SieuThi-Lon/Supermarket</v>
          </cell>
          <cell r="Z792" t="str">
            <v>BACH HOA XANH</v>
          </cell>
        </row>
        <row r="793">
          <cell r="L793">
            <v>5264267</v>
          </cell>
          <cell r="M793" t="str">
            <v>BHX_DLA_BMT-KHO DC BUON MA THUOT</v>
          </cell>
          <cell r="N793" t="str">
            <v>6450_BHX_DLA_BMT-Kho DC Buôn Ma Thuột</v>
          </cell>
          <cell r="O793" t="str">
            <v>THUA DAT 48</v>
          </cell>
          <cell r="P793" t="str">
            <v>TO BAN DO 59</v>
          </cell>
          <cell r="Q793" t="str">
            <v>BINH CHIEU</v>
          </cell>
          <cell r="R793" t="str">
            <v>TAN AN</v>
          </cell>
          <cell r="S793" t="str">
            <v>BUON MA THUOT</v>
          </cell>
          <cell r="T793" t="str">
            <v>DAK LAK</v>
          </cell>
          <cell r="V793" t="str">
            <v>SOUTH EAST</v>
          </cell>
          <cell r="W793" t="str">
            <v>DAK LAK</v>
          </cell>
          <cell r="X793" t="str">
            <v>MT</v>
          </cell>
          <cell r="Y793" t="str">
            <v>SieuThi-Lon/Supermarket</v>
          </cell>
          <cell r="Z793" t="str">
            <v>BACH HOA XANH</v>
          </cell>
        </row>
        <row r="794">
          <cell r="L794">
            <v>5165357</v>
          </cell>
          <cell r="M794" t="str">
            <v>BHX_DON_BHO-KHO DC LONG BINH</v>
          </cell>
          <cell r="N794" t="str">
            <v>4089 - BHX_DON_BHO - KHO DC LONG BINH</v>
          </cell>
          <cell r="O794" t="str">
            <v>G243</v>
          </cell>
          <cell r="P794" t="str">
            <v>KP 7</v>
          </cell>
          <cell r="Q794" t="str">
            <v>BUI VAN HOA</v>
          </cell>
          <cell r="R794" t="str">
            <v>LONG BINH</v>
          </cell>
          <cell r="S794" t="str">
            <v>BIEN HOA</v>
          </cell>
          <cell r="T794" t="str">
            <v>DONG NAI</v>
          </cell>
          <cell r="V794" t="str">
            <v>SOUTH EAST</v>
          </cell>
          <cell r="W794" t="str">
            <v>DONG NAI</v>
          </cell>
          <cell r="X794" t="str">
            <v>MT</v>
          </cell>
          <cell r="Y794" t="str">
            <v>SieuThi-Lon/Supermarket</v>
          </cell>
          <cell r="Z794" t="str">
            <v>BACH HOA XANH</v>
          </cell>
        </row>
        <row r="795">
          <cell r="L795">
            <v>5264267</v>
          </cell>
          <cell r="M795" t="str">
            <v>BHX_DLA_BMT-KHO DC BUON MA THUOT</v>
          </cell>
          <cell r="N795" t="str">
            <v>6450_BHX_DLA_BMT-Kho DC Buôn Ma Thuột</v>
          </cell>
          <cell r="O795" t="str">
            <v>THUA DAT 48</v>
          </cell>
          <cell r="P795" t="str">
            <v>TO BAN DO 59</v>
          </cell>
          <cell r="Q795" t="str">
            <v>BINH CHIEU</v>
          </cell>
          <cell r="R795" t="str">
            <v>TAN AN</v>
          </cell>
          <cell r="S795" t="str">
            <v>BUON MA THUOT</v>
          </cell>
          <cell r="T795" t="str">
            <v>DAK LAK</v>
          </cell>
          <cell r="V795" t="str">
            <v>SOUTH EAST</v>
          </cell>
          <cell r="W795" t="str">
            <v>DAK LAK</v>
          </cell>
          <cell r="X795" t="str">
            <v>MT</v>
          </cell>
          <cell r="Y795" t="str">
            <v>SieuThi-Lon/Supermarket</v>
          </cell>
          <cell r="Z795" t="str">
            <v>BACH HOA XANH</v>
          </cell>
        </row>
        <row r="796">
          <cell r="L796">
            <v>5165357</v>
          </cell>
          <cell r="M796" t="str">
            <v>BHX_DON_BHO-KHO DC LONG BINH</v>
          </cell>
          <cell r="N796" t="str">
            <v>4089 - BHX_DON_BHO - KHO DC LONG BINH</v>
          </cell>
          <cell r="O796" t="str">
            <v>G243</v>
          </cell>
          <cell r="P796" t="str">
            <v>KP 7</v>
          </cell>
          <cell r="Q796" t="str">
            <v>BUI VAN HOA</v>
          </cell>
          <cell r="R796" t="str">
            <v>LONG BINH</v>
          </cell>
          <cell r="S796" t="str">
            <v>BIEN HOA</v>
          </cell>
          <cell r="T796" t="str">
            <v>DONG NAI</v>
          </cell>
          <cell r="V796" t="str">
            <v>SOUTH EAST</v>
          </cell>
          <cell r="W796" t="str">
            <v>DONG NAI</v>
          </cell>
          <cell r="X796" t="str">
            <v>MT</v>
          </cell>
          <cell r="Y796" t="str">
            <v>SieuThi-Lon/Supermarket</v>
          </cell>
          <cell r="Z796" t="str">
            <v>BACH HOA XANH</v>
          </cell>
        </row>
        <row r="797">
          <cell r="L797">
            <v>5296671</v>
          </cell>
          <cell r="M797" t="str">
            <v>WM+ QTI 101 HAI BA TRUNG</v>
          </cell>
          <cell r="N797" t="str">
            <v>WM+ QTI 101 HAI BA TRUNG</v>
          </cell>
          <cell r="O797">
            <v>101</v>
          </cell>
          <cell r="P797" t="str">
            <v xml:space="preserve"> </v>
          </cell>
          <cell r="Q797" t="str">
            <v>HAI BA TRUNG</v>
          </cell>
          <cell r="R797" t="str">
            <v>P3</v>
          </cell>
          <cell r="S797" t="str">
            <v>QUANG TRI</v>
          </cell>
          <cell r="T797" t="str">
            <v>QUANG TRI</v>
          </cell>
          <cell r="V797" t="str">
            <v>CENTRAL</v>
          </cell>
          <cell r="W797" t="str">
            <v>QUANG TRI</v>
          </cell>
          <cell r="X797" t="str">
            <v>CVS</v>
          </cell>
          <cell r="Y797" t="str">
            <v>Chained CVS</v>
          </cell>
          <cell r="Z797" t="str">
            <v>VIN+</v>
          </cell>
        </row>
        <row r="798">
          <cell r="L798">
            <v>5296671</v>
          </cell>
          <cell r="M798" t="str">
            <v>WM+ QTI 101 HAI BA TRUNG</v>
          </cell>
          <cell r="N798" t="str">
            <v>WM+ QTI 101 HAI BA TRUNG</v>
          </cell>
          <cell r="O798">
            <v>101</v>
          </cell>
          <cell r="P798" t="str">
            <v xml:space="preserve"> </v>
          </cell>
          <cell r="Q798" t="str">
            <v>HAI BA TRUNG</v>
          </cell>
          <cell r="R798" t="str">
            <v>P3</v>
          </cell>
          <cell r="S798" t="str">
            <v>QUANG TRI</v>
          </cell>
          <cell r="T798" t="str">
            <v>QUANG TRI</v>
          </cell>
          <cell r="V798" t="str">
            <v>CENTRAL</v>
          </cell>
          <cell r="W798" t="str">
            <v>QUANG TRI</v>
          </cell>
          <cell r="X798" t="str">
            <v>CVS</v>
          </cell>
          <cell r="Y798" t="str">
            <v>Chained CVS</v>
          </cell>
          <cell r="Z798" t="str">
            <v>VIN+</v>
          </cell>
        </row>
        <row r="799">
          <cell r="L799">
            <v>5298406</v>
          </cell>
          <cell r="M799" t="str">
            <v>6987_WM+ TTH 65 AN CU DONG</v>
          </cell>
          <cell r="N799" t="str">
            <v>6987_VM+ TTH 65 AN CU DONG</v>
          </cell>
          <cell r="O799">
            <v>65</v>
          </cell>
          <cell r="P799" t="str">
            <v xml:space="preserve"> </v>
          </cell>
          <cell r="Q799" t="str">
            <v>AN CU DONG</v>
          </cell>
          <cell r="R799" t="str">
            <v>TO DAN PHO AN CU DONG</v>
          </cell>
          <cell r="S799" t="str">
            <v>PHU LOC</v>
          </cell>
          <cell r="T799" t="str">
            <v>THUA THIEN - HUE</v>
          </cell>
          <cell r="V799" t="str">
            <v>CENTRAL</v>
          </cell>
          <cell r="W799" t="str">
            <v>THUA THIEN - HUE</v>
          </cell>
          <cell r="X799" t="str">
            <v>CVS</v>
          </cell>
          <cell r="Y799" t="str">
            <v>Chained CVS</v>
          </cell>
          <cell r="Z799" t="str">
            <v>VIN+</v>
          </cell>
        </row>
        <row r="800">
          <cell r="L800">
            <v>5269992</v>
          </cell>
          <cell r="M800" t="str">
            <v>BHX_LAN_CDU - KHO DC CAN DUOC (2022)</v>
          </cell>
          <cell r="N800" t="str">
            <v>BHX_LAN_CDU - KHO DC CAN DUOC (2022)</v>
          </cell>
          <cell r="O800" t="str">
            <v>THUA DAT SO 2905</v>
          </cell>
          <cell r="P800" t="str">
            <v>TO BAN DO SO 03</v>
          </cell>
          <cell r="Q800" t="str">
            <v xml:space="preserve"> </v>
          </cell>
          <cell r="R800" t="str">
            <v>LONG CANG</v>
          </cell>
          <cell r="S800" t="str">
            <v>CAN DUOC</v>
          </cell>
          <cell r="T800" t="str">
            <v>LONG AN</v>
          </cell>
          <cell r="V800" t="str">
            <v>MEKONG DELTA</v>
          </cell>
          <cell r="W800" t="str">
            <v>LONG AN</v>
          </cell>
          <cell r="X800" t="str">
            <v>MT</v>
          </cell>
          <cell r="Y800" t="str">
            <v>SieuThi-Lon/Supermarket</v>
          </cell>
          <cell r="Z800" t="str">
            <v>BACH HOA XANH</v>
          </cell>
        </row>
        <row r="801">
          <cell r="L801">
            <v>5160286</v>
          </cell>
          <cell r="M801" t="str">
            <v>BHX_HCM-KHO DC VINH LOC 3</v>
          </cell>
          <cell r="N801" t="str">
            <v>1522 - BHX_HCM_BTA - Kho DC Vĩnh Lộc</v>
          </cell>
          <cell r="O801" t="str">
            <v>LO A 65/II</v>
          </cell>
          <cell r="P801" t="str">
            <v>KCN VINH LOC</v>
          </cell>
          <cell r="Q801" t="str">
            <v>DUONG SO 4</v>
          </cell>
          <cell r="R801" t="str">
            <v>BINH HUNG HOA</v>
          </cell>
          <cell r="S801" t="str">
            <v>BINH TAN</v>
          </cell>
          <cell r="T801" t="str">
            <v>TP HCM</v>
          </cell>
          <cell r="V801" t="str">
            <v>TP HCM</v>
          </cell>
          <cell r="W801" t="str">
            <v>QUAN BINH TAN</v>
          </cell>
          <cell r="X801" t="str">
            <v>MT</v>
          </cell>
          <cell r="Y801" t="str">
            <v>SieuThi-Lon/Supermarket</v>
          </cell>
          <cell r="Z801" t="str">
            <v>BACH HOA XANH</v>
          </cell>
        </row>
        <row r="802">
          <cell r="L802">
            <v>5165357</v>
          </cell>
          <cell r="M802" t="str">
            <v>BHX_DON_BHO-KHO DC LONG BINH</v>
          </cell>
          <cell r="N802" t="str">
            <v>4089 - BHX_DON_BHO - KHO DC LONG BINH</v>
          </cell>
          <cell r="O802" t="str">
            <v>G243</v>
          </cell>
          <cell r="P802" t="str">
            <v>KP 7</v>
          </cell>
          <cell r="Q802" t="str">
            <v>BUI VAN HOA</v>
          </cell>
          <cell r="R802" t="str">
            <v>LONG BINH</v>
          </cell>
          <cell r="S802" t="str">
            <v>BIEN HOA</v>
          </cell>
          <cell r="T802" t="str">
            <v>DONG NAI</v>
          </cell>
          <cell r="V802" t="str">
            <v>SOUTH EAST</v>
          </cell>
          <cell r="W802" t="str">
            <v>DONG NAI</v>
          </cell>
          <cell r="X802" t="str">
            <v>MT</v>
          </cell>
          <cell r="Y802" t="str">
            <v>SieuThi-Lon/Supermarket</v>
          </cell>
          <cell r="Z802" t="str">
            <v>BACH HOA XANH</v>
          </cell>
        </row>
        <row r="803">
          <cell r="L803">
            <v>5280476</v>
          </cell>
          <cell r="M803" t="str">
            <v>7200 BHX_KHH_DKH - KHO DC DIEN KHANH</v>
          </cell>
          <cell r="N803" t="str">
            <v>7200 BHX_KHH_DKH - KHO DC DIEN KHANH</v>
          </cell>
          <cell r="O803" t="str">
            <v>LO 12, 13</v>
          </cell>
          <cell r="P803" t="str">
            <v>KCN DIEN PHU-VCN</v>
          </cell>
          <cell r="Q803" t="str">
            <v xml:space="preserve"> </v>
          </cell>
          <cell r="R803" t="str">
            <v>DIEN PHU</v>
          </cell>
          <cell r="S803" t="str">
            <v>DIEN KHANH</v>
          </cell>
          <cell r="T803" t="str">
            <v>KHANH HOA</v>
          </cell>
          <cell r="V803" t="str">
            <v>SOUTH EAST</v>
          </cell>
          <cell r="W803" t="str">
            <v>KHANH HOA</v>
          </cell>
          <cell r="X803" t="str">
            <v>MT</v>
          </cell>
          <cell r="Y803" t="str">
            <v>SieuThi-Lon/Supermarket</v>
          </cell>
          <cell r="Z803" t="str">
            <v>BACH HOA XANH</v>
          </cell>
        </row>
        <row r="804">
          <cell r="L804">
            <v>5163577</v>
          </cell>
          <cell r="M804" t="str">
            <v>BHX_HCM - KHO DC TRAN DAI NGHIA 1</v>
          </cell>
          <cell r="N804" t="str">
            <v>3240 - BHX_HCM_BCH - Kho DC Trần Đại Nghĩa</v>
          </cell>
          <cell r="O804" t="str">
            <v>G16/108A</v>
          </cell>
          <cell r="P804" t="str">
            <v>AP 7</v>
          </cell>
          <cell r="Q804" t="str">
            <v>TRAN DAI NGHIA</v>
          </cell>
          <cell r="R804" t="str">
            <v>LE MINH XUAN</v>
          </cell>
          <cell r="S804" t="str">
            <v>BINH CHANH</v>
          </cell>
          <cell r="T804" t="str">
            <v>TP HCM</v>
          </cell>
          <cell r="V804" t="str">
            <v>TP HCM</v>
          </cell>
          <cell r="W804" t="str">
            <v>HUYEN BINH CHANH</v>
          </cell>
          <cell r="X804" t="str">
            <v>MT</v>
          </cell>
          <cell r="Y804" t="str">
            <v>SieuThi-Lon/Supermarket</v>
          </cell>
          <cell r="Z804" t="str">
            <v>BACH HOA XANH</v>
          </cell>
        </row>
        <row r="805">
          <cell r="L805">
            <v>5278156</v>
          </cell>
          <cell r="M805" t="str">
            <v>5769_VM+ DNG LO 160A DT 605</v>
          </cell>
          <cell r="N805" t="str">
            <v>VM+ DNG LO 160A DT 605, XA HOA CHAU</v>
          </cell>
          <cell r="O805" t="str">
            <v>LO 160A ĐT</v>
          </cell>
          <cell r="P805">
            <v>-2146826265</v>
          </cell>
          <cell r="Q805" t="str">
            <v>HOA CHAU</v>
          </cell>
          <cell r="R805" t="str">
            <v>HOA CHAU</v>
          </cell>
          <cell r="S805" t="str">
            <v>HOA VANG</v>
          </cell>
          <cell r="T805" t="str">
            <v>DA NANG</v>
          </cell>
          <cell r="V805" t="str">
            <v>CENTRAL</v>
          </cell>
          <cell r="W805" t="str">
            <v>DA NANG</v>
          </cell>
          <cell r="X805" t="str">
            <v>CVS</v>
          </cell>
          <cell r="Y805" t="str">
            <v>Chained CVS</v>
          </cell>
          <cell r="Z805" t="str">
            <v>VIN+</v>
          </cell>
        </row>
        <row r="806">
          <cell r="L806">
            <v>5281219</v>
          </cell>
          <cell r="M806" t="str">
            <v>BHX_HCM_CCH - KHO DC TAN PHU TRUNG</v>
          </cell>
          <cell r="N806" t="str">
            <v>BHX_HCM_CCH - Kho DC Tân Phú Trung</v>
          </cell>
          <cell r="O806" t="str">
            <v>LO D2</v>
          </cell>
          <cell r="P806" t="str">
            <v>KCN TAN PHU TRUNG</v>
          </cell>
          <cell r="Q806" t="str">
            <v xml:space="preserve"> </v>
          </cell>
          <cell r="R806" t="str">
            <v>TAN PHU TRUNG</v>
          </cell>
          <cell r="S806" t="str">
            <v>CU CHI</v>
          </cell>
          <cell r="T806" t="str">
            <v>TP HCM</v>
          </cell>
          <cell r="V806" t="str">
            <v>TP HCM</v>
          </cell>
          <cell r="W806" t="str">
            <v>HUYEN CU CHI</v>
          </cell>
          <cell r="X806" t="str">
            <v>MT</v>
          </cell>
          <cell r="Y806" t="str">
            <v>SieuThi-Lon/Supermarket</v>
          </cell>
          <cell r="Z806" t="str">
            <v>BACH HOA XANH</v>
          </cell>
        </row>
        <row r="807">
          <cell r="L807">
            <v>5269992</v>
          </cell>
          <cell r="M807" t="str">
            <v>BHX_LAN_CDU - KHO DC CAN DUOC (2022)</v>
          </cell>
          <cell r="N807" t="str">
            <v>BHX_LAN_CDU - KHO DC CAN DUOC (2022)</v>
          </cell>
          <cell r="O807" t="str">
            <v>THUA DAT SO 2905</v>
          </cell>
          <cell r="P807" t="str">
            <v>TO BAN DO SO 03</v>
          </cell>
          <cell r="Q807" t="str">
            <v xml:space="preserve"> </v>
          </cell>
          <cell r="R807" t="str">
            <v>LONG CANG</v>
          </cell>
          <cell r="S807" t="str">
            <v>CAN DUOC</v>
          </cell>
          <cell r="T807" t="str">
            <v>LONG AN</v>
          </cell>
          <cell r="V807" t="str">
            <v>MEKONG DELTA</v>
          </cell>
          <cell r="W807" t="str">
            <v>LONG AN</v>
          </cell>
          <cell r="X807" t="str">
            <v>MT</v>
          </cell>
          <cell r="Y807" t="str">
            <v>SieuThi-Lon/Supermarket</v>
          </cell>
          <cell r="Z807" t="str">
            <v>BACH HOA XANH</v>
          </cell>
        </row>
        <row r="808">
          <cell r="L808">
            <v>5290563</v>
          </cell>
          <cell r="M808" t="str">
            <v>6198_VM+ DNG TUY LOAN DONG 1</v>
          </cell>
          <cell r="N808" t="str">
            <v>VM+ DNG TUY LOAN DONG 1</v>
          </cell>
          <cell r="O808" t="str">
            <v xml:space="preserve"> </v>
          </cell>
          <cell r="P808" t="str">
            <v>THON TUY LOAN</v>
          </cell>
          <cell r="Q808" t="str">
            <v>DONG 1</v>
          </cell>
          <cell r="R808" t="str">
            <v>HOA PHONG</v>
          </cell>
          <cell r="S808" t="str">
            <v>HOA VANG</v>
          </cell>
          <cell r="T808" t="str">
            <v>DA NANG</v>
          </cell>
          <cell r="V808" t="str">
            <v>CENTRAL</v>
          </cell>
          <cell r="W808" t="str">
            <v>DA NANG</v>
          </cell>
          <cell r="X808" t="str">
            <v>CVS</v>
          </cell>
          <cell r="Y808" t="str">
            <v>Chained CVS</v>
          </cell>
          <cell r="Z808" t="str">
            <v>VIN+</v>
          </cell>
        </row>
        <row r="809">
          <cell r="L809">
            <v>5300178</v>
          </cell>
          <cell r="M809" t="str">
            <v>2AH5-WM+RURAL QTI KHU PHO 3, TT CUA VIET</v>
          </cell>
          <cell r="N809" t="str">
            <v>2AH5-WM+ QTI KHU PHỐ 3, TT CỬA VIỆT</v>
          </cell>
          <cell r="O809" t="str">
            <v xml:space="preserve"> </v>
          </cell>
          <cell r="P809" t="str">
            <v xml:space="preserve"> </v>
          </cell>
          <cell r="Q809" t="str">
            <v>KHU PHO 3</v>
          </cell>
          <cell r="R809" t="str">
            <v>THI TRAN CUA VIET</v>
          </cell>
          <cell r="S809" t="str">
            <v>GIO LINH</v>
          </cell>
          <cell r="T809" t="str">
            <v>QUANG TRI</v>
          </cell>
          <cell r="V809" t="str">
            <v>CENTRAL</v>
          </cell>
          <cell r="W809" t="str">
            <v>QUANG TRI</v>
          </cell>
          <cell r="X809" t="str">
            <v>CVS</v>
          </cell>
          <cell r="Y809" t="str">
            <v>Chained CVS</v>
          </cell>
          <cell r="Z809" t="str">
            <v>WIN+ RURAL</v>
          </cell>
        </row>
        <row r="810">
          <cell r="L810">
            <v>5293771</v>
          </cell>
          <cell r="M810" t="str">
            <v>6555_WM+ QNM 65 DO DANG TUYEN</v>
          </cell>
          <cell r="N810" t="str">
            <v>WM+ QNM 65 DO DANG TUYEN</v>
          </cell>
          <cell r="O810">
            <v>65</v>
          </cell>
          <cell r="P810" t="str">
            <v xml:space="preserve"> </v>
          </cell>
          <cell r="Q810" t="str">
            <v>DO DANG TUYEN</v>
          </cell>
          <cell r="R810" t="str">
            <v>AI NGHIA</v>
          </cell>
          <cell r="S810" t="str">
            <v>DAI LOC</v>
          </cell>
          <cell r="T810" t="str">
            <v>QUANG NAM</v>
          </cell>
          <cell r="V810" t="str">
            <v>CENTRAL</v>
          </cell>
          <cell r="W810" t="str">
            <v>QUANG NAM</v>
          </cell>
          <cell r="X810" t="str">
            <v>CVS</v>
          </cell>
          <cell r="Y810" t="str">
            <v>Chained CVS</v>
          </cell>
          <cell r="Z810" t="str">
            <v>VIN+</v>
          </cell>
        </row>
        <row r="811">
          <cell r="L811">
            <v>5301122</v>
          </cell>
          <cell r="M811" t="str">
            <v>2AX7_WM+RURAL QNI TD 169, TBD 10, DUC PHO</v>
          </cell>
          <cell r="N811" t="str">
            <v>2AX7-WM+ QNI TD 169, TBD 10, DUC PHO</v>
          </cell>
          <cell r="O811" t="str">
            <v xml:space="preserve"> </v>
          </cell>
          <cell r="P811" t="str">
            <v>THUA DAT SO 169, TO BAN DO SO 10</v>
          </cell>
          <cell r="Q811" t="str">
            <v>THON AN THACH</v>
          </cell>
          <cell r="R811" t="str">
            <v>PHO AN</v>
          </cell>
          <cell r="S811" t="str">
            <v>DUC PHO</v>
          </cell>
          <cell r="T811" t="str">
            <v>QUANG NGAI</v>
          </cell>
          <cell r="V811" t="str">
            <v>CENTRAL</v>
          </cell>
          <cell r="W811" t="str">
            <v>QUANG NGAI</v>
          </cell>
          <cell r="X811" t="str">
            <v>CVS</v>
          </cell>
          <cell r="Y811" t="str">
            <v>Chained CVS</v>
          </cell>
          <cell r="Z811" t="str">
            <v>WIN+ RURAL</v>
          </cell>
        </row>
        <row r="812">
          <cell r="L812">
            <v>5170179</v>
          </cell>
          <cell r="M812" t="str">
            <v>WINMART KONTUM (VINATEX)</v>
          </cell>
          <cell r="N812" t="str">
            <v>WINMART KONTUM (VINATEX)</v>
          </cell>
          <cell r="O812">
            <v>2</v>
          </cell>
          <cell r="P812" t="str">
            <v xml:space="preserve"> </v>
          </cell>
          <cell r="Q812" t="str">
            <v>PHAN DINH PHUNG</v>
          </cell>
          <cell r="R812" t="str">
            <v>QUYET THANG</v>
          </cell>
          <cell r="S812" t="str">
            <v>KON TUM</v>
          </cell>
          <cell r="T812" t="str">
            <v>KON TUM</v>
          </cell>
          <cell r="V812" t="str">
            <v>CENTRAL</v>
          </cell>
          <cell r="W812" t="str">
            <v>KON TUM</v>
          </cell>
          <cell r="X812" t="str">
            <v>MT</v>
          </cell>
          <cell r="Y812" t="str">
            <v>SieuThi-Lon/Supermarket</v>
          </cell>
          <cell r="Z812" t="str">
            <v>VINMART</v>
          </cell>
        </row>
        <row r="813">
          <cell r="L813">
            <v>5165357</v>
          </cell>
          <cell r="M813" t="str">
            <v>BHX_DON_BHO-KHO DC LONG BINH</v>
          </cell>
          <cell r="N813" t="str">
            <v>4089 - BHX_DON_BHO - KHO DC LONG BINH</v>
          </cell>
          <cell r="O813" t="str">
            <v>G243</v>
          </cell>
          <cell r="P813" t="str">
            <v>KP 7</v>
          </cell>
          <cell r="Q813" t="str">
            <v>BUI VAN HOA</v>
          </cell>
          <cell r="R813" t="str">
            <v>LONG BINH</v>
          </cell>
          <cell r="S813" t="str">
            <v>BIEN HOA</v>
          </cell>
          <cell r="T813" t="str">
            <v>DONG NAI</v>
          </cell>
          <cell r="V813" t="str">
            <v>SOUTH EAST</v>
          </cell>
          <cell r="W813" t="str">
            <v>DONG NAI</v>
          </cell>
          <cell r="X813" t="str">
            <v>MT</v>
          </cell>
          <cell r="Y813" t="str">
            <v>SieuThi-Lon/Supermarket</v>
          </cell>
          <cell r="Z813" t="str">
            <v>BACH HOA XANH</v>
          </cell>
        </row>
        <row r="814">
          <cell r="L814">
            <v>5165357</v>
          </cell>
          <cell r="M814" t="str">
            <v>BHX_DON_BHO-KHO DC LONG BINH</v>
          </cell>
          <cell r="N814" t="str">
            <v>4089 - BHX_DON_BHO - KHO DC LONG BINH</v>
          </cell>
          <cell r="O814" t="str">
            <v>G243</v>
          </cell>
          <cell r="P814" t="str">
            <v>KP 7</v>
          </cell>
          <cell r="Q814" t="str">
            <v>BUI VAN HOA</v>
          </cell>
          <cell r="R814" t="str">
            <v>LONG BINH</v>
          </cell>
          <cell r="S814" t="str">
            <v>BIEN HOA</v>
          </cell>
          <cell r="T814" t="str">
            <v>DONG NAI</v>
          </cell>
          <cell r="V814" t="str">
            <v>SOUTH EAST</v>
          </cell>
          <cell r="W814" t="str">
            <v>DONG NAI</v>
          </cell>
          <cell r="X814" t="str">
            <v>MT</v>
          </cell>
          <cell r="Y814" t="str">
            <v>SieuThi-Lon/Supermarket</v>
          </cell>
          <cell r="Z814" t="str">
            <v>BACH HOA XANH</v>
          </cell>
        </row>
        <row r="815">
          <cell r="L815">
            <v>5281219</v>
          </cell>
          <cell r="M815" t="str">
            <v>BHX_HCM_CCH - KHO DC TAN PHU TRUNG</v>
          </cell>
          <cell r="N815" t="str">
            <v>BHX_HCM_CCH - Kho DC Tân Phú Trung</v>
          </cell>
          <cell r="O815" t="str">
            <v>LO D2</v>
          </cell>
          <cell r="P815" t="str">
            <v>KCN TAN PHU TRUNG</v>
          </cell>
          <cell r="Q815" t="str">
            <v xml:space="preserve"> </v>
          </cell>
          <cell r="R815" t="str">
            <v>TAN PHU TRUNG</v>
          </cell>
          <cell r="S815" t="str">
            <v>CU CHI</v>
          </cell>
          <cell r="T815" t="str">
            <v>TP HCM</v>
          </cell>
          <cell r="V815" t="str">
            <v>TP HCM</v>
          </cell>
          <cell r="W815" t="str">
            <v>HUYEN CU CHI</v>
          </cell>
          <cell r="X815" t="str">
            <v>MT</v>
          </cell>
          <cell r="Y815" t="str">
            <v>SieuThi-Lon/Supermarket</v>
          </cell>
          <cell r="Z815" t="str">
            <v>BACH HOA XANH</v>
          </cell>
        </row>
        <row r="816">
          <cell r="L816">
            <v>5152045</v>
          </cell>
          <cell r="M816" t="str">
            <v>SATRAFOODS LO LU</v>
          </cell>
          <cell r="N816" t="str">
            <v>SATRAFOODS LÒ LU</v>
          </cell>
          <cell r="O816">
            <v>88</v>
          </cell>
          <cell r="P816" t="str">
            <v xml:space="preserve"> </v>
          </cell>
          <cell r="Q816" t="str">
            <v>LO LU</v>
          </cell>
          <cell r="R816" t="str">
            <v>TRUONG THANH</v>
          </cell>
          <cell r="S816" t="str">
            <v>Q9</v>
          </cell>
          <cell r="T816" t="str">
            <v>TP HCM</v>
          </cell>
          <cell r="V816" t="str">
            <v>TP HCM</v>
          </cell>
          <cell r="W816" t="str">
            <v>QUAN 9</v>
          </cell>
          <cell r="X816" t="str">
            <v>MT</v>
          </cell>
          <cell r="Y816" t="str">
            <v>SieuThi-Nho/Minimarket</v>
          </cell>
          <cell r="Z816" t="str">
            <v>SATRAFOOD</v>
          </cell>
        </row>
        <row r="817">
          <cell r="L817">
            <v>5281219</v>
          </cell>
          <cell r="M817" t="str">
            <v>BHX_HCM_CCH - KHO DC TAN PHU TRUNG</v>
          </cell>
          <cell r="N817" t="str">
            <v>BHX_HCM_CCH - Kho DC Tân Phú Trung</v>
          </cell>
          <cell r="O817" t="str">
            <v>LO D2</v>
          </cell>
          <cell r="P817" t="str">
            <v>KCN TAN PHU TRUNG</v>
          </cell>
          <cell r="Q817" t="str">
            <v xml:space="preserve"> </v>
          </cell>
          <cell r="R817" t="str">
            <v>TAN PHU TRUNG</v>
          </cell>
          <cell r="S817" t="str">
            <v>CU CHI</v>
          </cell>
          <cell r="T817" t="str">
            <v>TP HCM</v>
          </cell>
          <cell r="V817" t="str">
            <v>TP HCM</v>
          </cell>
          <cell r="W817" t="str">
            <v>HUYEN CU CHI</v>
          </cell>
          <cell r="X817" t="str">
            <v>MT</v>
          </cell>
          <cell r="Y817" t="str">
            <v>SieuThi-Lon/Supermarket</v>
          </cell>
          <cell r="Z817" t="str">
            <v>BACH HOA XANH</v>
          </cell>
        </row>
        <row r="818">
          <cell r="L818">
            <v>5152526</v>
          </cell>
          <cell r="M818" t="str">
            <v>1225_SATRAFOODS 803 TINH LO 7</v>
          </cell>
          <cell r="N818" t="str">
            <v>803 SATRAFOODS TỈNH LỘ 7</v>
          </cell>
          <cell r="O818">
            <v>803</v>
          </cell>
          <cell r="P818" t="str">
            <v xml:space="preserve"> </v>
          </cell>
          <cell r="Q818" t="str">
            <v>TINH LO 7</v>
          </cell>
          <cell r="R818" t="str">
            <v>PHUOC THANH</v>
          </cell>
          <cell r="S818" t="str">
            <v>CU CHI</v>
          </cell>
          <cell r="T818" t="str">
            <v>TP HCM</v>
          </cell>
          <cell r="V818" t="str">
            <v>TP HCM</v>
          </cell>
          <cell r="W818" t="str">
            <v>HUYEN CU CHI</v>
          </cell>
          <cell r="X818" t="str">
            <v>MT</v>
          </cell>
          <cell r="Y818" t="str">
            <v>SieuThi-Nho/Minimarket</v>
          </cell>
          <cell r="Z818" t="str">
            <v>SATRAFOOD</v>
          </cell>
        </row>
        <row r="819">
          <cell r="L819">
            <v>3100183</v>
          </cell>
          <cell r="M819" t="str">
            <v>G7 MINISTOP – TONG KHO BINH DUONG</v>
          </cell>
          <cell r="N819" t="str">
            <v xml:space="preserve"> </v>
          </cell>
          <cell r="O819" t="str">
            <v>LOA2-A3</v>
          </cell>
          <cell r="P819" t="str">
            <v>KCN DET MAY BINH AN</v>
          </cell>
          <cell r="Q819" t="str">
            <v>DUONG SO 6</v>
          </cell>
          <cell r="R819" t="str">
            <v>BINH THANG</v>
          </cell>
          <cell r="S819" t="str">
            <v>DI AN</v>
          </cell>
          <cell r="T819" t="str">
            <v>BINH DUONG</v>
          </cell>
          <cell r="V819" t="str">
            <v>SOUTH EAST</v>
          </cell>
          <cell r="W819" t="str">
            <v>BINH DUONG</v>
          </cell>
          <cell r="X819" t="str">
            <v>CVS</v>
          </cell>
          <cell r="Y819" t="str">
            <v>Chained CVS</v>
          </cell>
          <cell r="Z819" t="str">
            <v>MINISTOP</v>
          </cell>
        </row>
        <row r="820">
          <cell r="L820">
            <v>5338375</v>
          </cell>
          <cell r="M820" t="str">
            <v>WINMART QUANG NGAI</v>
          </cell>
          <cell r="N820" t="str">
            <v>WINMART QUANG NGAI</v>
          </cell>
          <cell r="O820" t="str">
            <v>SO 26</v>
          </cell>
          <cell r="P820" t="str">
            <v>TTTM VINCOM PLAZA QUANG NGAI</v>
          </cell>
          <cell r="Q820" t="str">
            <v>LE THANH TON</v>
          </cell>
          <cell r="R820" t="str">
            <v>NGHIA CHANH</v>
          </cell>
          <cell r="S820" t="str">
            <v>QUANG NGAI</v>
          </cell>
          <cell r="T820" t="str">
            <v>QUANG NGAI</v>
          </cell>
          <cell r="V820" t="str">
            <v>CENTRAL</v>
          </cell>
          <cell r="W820" t="str">
            <v>QUANG NGAI</v>
          </cell>
          <cell r="X820" t="str">
            <v>MT</v>
          </cell>
          <cell r="Y820" t="str">
            <v>SieuThi-Lon/Supermarket</v>
          </cell>
          <cell r="Z820" t="str">
            <v>VINMART</v>
          </cell>
        </row>
        <row r="821">
          <cell r="L821">
            <v>5276262</v>
          </cell>
          <cell r="M821" t="str">
            <v>5152_VM+ TTH 58 CHU VAN AN</v>
          </cell>
          <cell r="N821" t="str">
            <v>VM+ TTH 58 CHU VAN AN</v>
          </cell>
          <cell r="O821">
            <v>58</v>
          </cell>
          <cell r="P821" t="str">
            <v xml:space="preserve"> </v>
          </cell>
          <cell r="Q821" t="str">
            <v>CHU VAN AN</v>
          </cell>
          <cell r="R821" t="str">
            <v>PHU HOI</v>
          </cell>
          <cell r="S821" t="str">
            <v>THUA THIEN - HUE</v>
          </cell>
          <cell r="T821" t="str">
            <v>THUA THIEN - HUE</v>
          </cell>
          <cell r="V821" t="str">
            <v>CENTRAL</v>
          </cell>
          <cell r="W821" t="str">
            <v>THUA THIEN - HUE</v>
          </cell>
          <cell r="X821" t="str">
            <v>CVS</v>
          </cell>
          <cell r="Y821" t="str">
            <v>Chained CVS</v>
          </cell>
          <cell r="Z821" t="str">
            <v>VIN+</v>
          </cell>
        </row>
        <row r="822">
          <cell r="L822">
            <v>5276248</v>
          </cell>
          <cell r="M822" t="str">
            <v>3306_VM+ DNG 41 HAI HO</v>
          </cell>
          <cell r="N822" t="str">
            <v>VM+ DNG 41 HAI HO</v>
          </cell>
          <cell r="O822">
            <v>41</v>
          </cell>
          <cell r="P822" t="str">
            <v xml:space="preserve"> </v>
          </cell>
          <cell r="Q822" t="str">
            <v>HAI HO</v>
          </cell>
          <cell r="R822" t="str">
            <v>THANH BINH</v>
          </cell>
          <cell r="S822" t="str">
            <v>HAI CHAU</v>
          </cell>
          <cell r="T822" t="str">
            <v>DA NANG</v>
          </cell>
          <cell r="V822" t="str">
            <v>CENTRAL</v>
          </cell>
          <cell r="W822" t="str">
            <v>DA NANG</v>
          </cell>
          <cell r="X822" t="str">
            <v>CVS</v>
          </cell>
          <cell r="Y822" t="str">
            <v>Chained CVS</v>
          </cell>
          <cell r="Z822" t="str">
            <v>VIN+</v>
          </cell>
        </row>
        <row r="823">
          <cell r="L823">
            <v>5125100</v>
          </cell>
          <cell r="M823" t="str">
            <v>2641_WM+ HCM 01 LUONG DINH CUA</v>
          </cell>
          <cell r="N823" t="str">
            <v>WM+ HCM 01 LUONG DINH CUA</v>
          </cell>
          <cell r="O823">
            <v>1</v>
          </cell>
          <cell r="P823" t="str">
            <v>LO A, CC BINH KHANH</v>
          </cell>
          <cell r="Q823" t="str">
            <v>LUONG DINH CUA</v>
          </cell>
          <cell r="R823" t="str">
            <v>AN PHU</v>
          </cell>
          <cell r="S823" t="str">
            <v>Q2</v>
          </cell>
          <cell r="T823" t="str">
            <v>TP HCM</v>
          </cell>
          <cell r="V823" t="str">
            <v>TP HCM</v>
          </cell>
          <cell r="W823" t="str">
            <v>QUAN 2</v>
          </cell>
          <cell r="X823" t="str">
            <v>CVS</v>
          </cell>
          <cell r="Y823" t="str">
            <v>Chained CVS</v>
          </cell>
          <cell r="Z823" t="str">
            <v>VIN+</v>
          </cell>
        </row>
        <row r="824">
          <cell r="L824">
            <v>5132342</v>
          </cell>
          <cell r="M824" t="str">
            <v>4413_WM+ DNG 429-431 HA HUY TAP</v>
          </cell>
          <cell r="N824" t="str">
            <v>WM+ DNG 429-431 HA HUY TAP</v>
          </cell>
          <cell r="O824" t="str">
            <v>SO 429-431</v>
          </cell>
          <cell r="P824" t="str">
            <v xml:space="preserve"> </v>
          </cell>
          <cell r="Q824" t="str">
            <v>HA HUY TAP</v>
          </cell>
          <cell r="R824" t="str">
            <v>AN KHE</v>
          </cell>
          <cell r="S824" t="str">
            <v>THANH KHE</v>
          </cell>
          <cell r="T824" t="str">
            <v>DA NANG</v>
          </cell>
          <cell r="V824" t="str">
            <v>CENTRAL</v>
          </cell>
          <cell r="W824" t="str">
            <v>DA NANG</v>
          </cell>
          <cell r="X824" t="str">
            <v>CVS</v>
          </cell>
          <cell r="Y824" t="str">
            <v>Chained CVS</v>
          </cell>
          <cell r="Z824" t="str">
            <v>VIN+</v>
          </cell>
        </row>
        <row r="825">
          <cell r="L825">
            <v>5151679</v>
          </cell>
          <cell r="M825" t="str">
            <v>SATRAFOODS 306 LAC LONG QUAN</v>
          </cell>
          <cell r="N825" t="str">
            <v>SATRAFOODS 306 LẠC LONG QUÂN</v>
          </cell>
          <cell r="O825">
            <v>306</v>
          </cell>
          <cell r="P825" t="str">
            <v xml:space="preserve"> </v>
          </cell>
          <cell r="Q825" t="str">
            <v>LAC LONG QUAN</v>
          </cell>
          <cell r="R825" t="str">
            <v>P5</v>
          </cell>
          <cell r="S825" t="str">
            <v>Q11</v>
          </cell>
          <cell r="T825" t="str">
            <v>TP HCM</v>
          </cell>
          <cell r="V825" t="str">
            <v>TP HCM</v>
          </cell>
          <cell r="W825" t="str">
            <v>QUAN 11</v>
          </cell>
          <cell r="X825" t="str">
            <v>MT</v>
          </cell>
          <cell r="Y825" t="str">
            <v>SieuThi-Nho/Minimarket</v>
          </cell>
          <cell r="Z825" t="str">
            <v>SATRAFOOD</v>
          </cell>
        </row>
        <row r="826">
          <cell r="L826">
            <v>5125342</v>
          </cell>
          <cell r="M826" t="str">
            <v>2682_WM+ HCM DUONG D5</v>
          </cell>
          <cell r="N826" t="str">
            <v>WM+ HCM D5</v>
          </cell>
          <cell r="O826">
            <v>10</v>
          </cell>
          <cell r="P826" t="str">
            <v xml:space="preserve"> </v>
          </cell>
          <cell r="Q826" t="str">
            <v>DUONG D5</v>
          </cell>
          <cell r="R826" t="str">
            <v>P25</v>
          </cell>
          <cell r="S826" t="str">
            <v>BINH THANH</v>
          </cell>
          <cell r="T826" t="str">
            <v>TP HCM</v>
          </cell>
          <cell r="V826" t="str">
            <v>TP HCM</v>
          </cell>
          <cell r="W826" t="str">
            <v>QUAN BINH THANH</v>
          </cell>
          <cell r="X826" t="str">
            <v>CVS</v>
          </cell>
          <cell r="Y826" t="str">
            <v>Chained CVS</v>
          </cell>
          <cell r="Z826" t="str">
            <v>VIN+</v>
          </cell>
        </row>
        <row r="827">
          <cell r="L827">
            <v>5163577</v>
          </cell>
          <cell r="M827" t="str">
            <v>BHX_HCM - KHO DC TRAN DAI NGHIA 1</v>
          </cell>
          <cell r="N827" t="str">
            <v>3240 - BHX_HCM_BCH - Kho DC Trần Đại Nghĩa</v>
          </cell>
          <cell r="O827" t="str">
            <v>G16/108A</v>
          </cell>
          <cell r="P827" t="str">
            <v>AP 7</v>
          </cell>
          <cell r="Q827" t="str">
            <v>TRAN DAI NGHIA</v>
          </cell>
          <cell r="R827" t="str">
            <v>LE MINH XUAN</v>
          </cell>
          <cell r="S827" t="str">
            <v>BINH CHANH</v>
          </cell>
          <cell r="T827" t="str">
            <v>TP HCM</v>
          </cell>
          <cell r="V827" t="str">
            <v>TP HCM</v>
          </cell>
          <cell r="W827" t="str">
            <v>HUYEN BINH CHANH</v>
          </cell>
          <cell r="X827" t="str">
            <v>MT</v>
          </cell>
          <cell r="Y827" t="str">
            <v>SieuThi-Lon/Supermarket</v>
          </cell>
          <cell r="Z827" t="str">
            <v>BACH HOA XANH</v>
          </cell>
        </row>
        <row r="828">
          <cell r="L828">
            <v>5150296</v>
          </cell>
          <cell r="M828" t="str">
            <v>SATRAFOODS DUONG SO 41</v>
          </cell>
          <cell r="N828" t="str">
            <v>46-48-SATRAFOODS ĐƯỜNG SỐ 41</v>
          </cell>
          <cell r="O828" t="str">
            <v>46-48</v>
          </cell>
          <cell r="P828" t="str">
            <v xml:space="preserve"> </v>
          </cell>
          <cell r="Q828" t="str">
            <v>DUONG SO 41</v>
          </cell>
          <cell r="R828" t="str">
            <v>P6</v>
          </cell>
          <cell r="S828" t="str">
            <v>Q4</v>
          </cell>
          <cell r="T828" t="str">
            <v>TP HCM</v>
          </cell>
          <cell r="V828" t="str">
            <v>TP HCM</v>
          </cell>
          <cell r="W828" t="str">
            <v>QUAN 4</v>
          </cell>
          <cell r="X828" t="str">
            <v>MT</v>
          </cell>
          <cell r="Y828" t="str">
            <v>SieuThi-Nho/Minimarket</v>
          </cell>
          <cell r="Z828" t="str">
            <v>SATRAFOOD</v>
          </cell>
        </row>
        <row r="829">
          <cell r="L829">
            <v>5125456</v>
          </cell>
          <cell r="M829" t="str">
            <v>2672_WM+ HCM 218 PHAN VAN HAN</v>
          </cell>
          <cell r="N829" t="str">
            <v>WM+ HCM 218 PHAN VAN HAN</v>
          </cell>
          <cell r="O829">
            <v>218</v>
          </cell>
          <cell r="P829" t="str">
            <v xml:space="preserve"> </v>
          </cell>
          <cell r="Q829" t="str">
            <v>PHAN VAN HAN</v>
          </cell>
          <cell r="R829" t="str">
            <v>P17</v>
          </cell>
          <cell r="S829" t="str">
            <v>BINH THANH</v>
          </cell>
          <cell r="T829" t="str">
            <v>TP HCM</v>
          </cell>
          <cell r="V829" t="str">
            <v>TP HCM</v>
          </cell>
          <cell r="W829" t="str">
            <v>QUAN BINH THANH</v>
          </cell>
          <cell r="X829" t="str">
            <v>CVS</v>
          </cell>
          <cell r="Y829" t="str">
            <v>Chained CVS</v>
          </cell>
          <cell r="Z829" t="str">
            <v>VIN+</v>
          </cell>
        </row>
        <row r="830">
          <cell r="L830">
            <v>5130977</v>
          </cell>
          <cell r="M830" t="str">
            <v>4254_WM+ DNG 2 DONG DA</v>
          </cell>
          <cell r="N830" t="str">
            <v>WM+ DNG 2 DONG DA</v>
          </cell>
          <cell r="O830" t="str">
            <v>SO 2</v>
          </cell>
          <cell r="P830" t="str">
            <v xml:space="preserve"> </v>
          </cell>
          <cell r="Q830" t="str">
            <v>DONG DA</v>
          </cell>
          <cell r="R830" t="str">
            <v>THUAN PHUOC</v>
          </cell>
          <cell r="S830" t="str">
            <v>HAI CHAU</v>
          </cell>
          <cell r="T830" t="str">
            <v>DA NANG</v>
          </cell>
          <cell r="V830" t="str">
            <v>CENTRAL</v>
          </cell>
          <cell r="W830" t="str">
            <v>DA NANG</v>
          </cell>
          <cell r="X830" t="str">
            <v>CVS</v>
          </cell>
          <cell r="Y830" t="str">
            <v>Chained CVS</v>
          </cell>
          <cell r="Z830" t="str">
            <v>VIN+</v>
          </cell>
        </row>
        <row r="831">
          <cell r="L831">
            <v>5276224</v>
          </cell>
          <cell r="M831" t="str">
            <v>5527_VM+ TTH 162 BUI THI XUAN</v>
          </cell>
          <cell r="N831" t="str">
            <v>VM+ TTH 162 BUI THI XUAN</v>
          </cell>
          <cell r="O831">
            <v>162</v>
          </cell>
          <cell r="P831" t="str">
            <v xml:space="preserve"> </v>
          </cell>
          <cell r="Q831" t="str">
            <v>BUI THI XUAN</v>
          </cell>
          <cell r="R831" t="str">
            <v>PHUONG DUC</v>
          </cell>
          <cell r="S831" t="str">
            <v>THUA THIEN - HUE</v>
          </cell>
          <cell r="T831" t="str">
            <v>THUA THIEN - HUE</v>
          </cell>
          <cell r="V831" t="str">
            <v>CENTRAL</v>
          </cell>
          <cell r="W831" t="str">
            <v>THUA THIEN - HUE</v>
          </cell>
          <cell r="X831" t="str">
            <v>CVS</v>
          </cell>
          <cell r="Y831" t="str">
            <v>Chained CVS</v>
          </cell>
          <cell r="Z831" t="str">
            <v>VIN+</v>
          </cell>
        </row>
        <row r="832">
          <cell r="L832">
            <v>5160286</v>
          </cell>
          <cell r="M832" t="str">
            <v>BHX_HCM-KHO DC VINH LOC 3</v>
          </cell>
          <cell r="N832" t="str">
            <v>1522 - BHX_HCM_BTA - Kho DC Vĩnh Lộc</v>
          </cell>
          <cell r="O832" t="str">
            <v>LO A 65/II</v>
          </cell>
          <cell r="P832" t="str">
            <v>KCN VINH LOC</v>
          </cell>
          <cell r="Q832" t="str">
            <v>DUONG SO 4</v>
          </cell>
          <cell r="R832" t="str">
            <v>BINH HUNG HOA</v>
          </cell>
          <cell r="S832" t="str">
            <v>BINH TAN</v>
          </cell>
          <cell r="T832" t="str">
            <v>TP HCM</v>
          </cell>
          <cell r="V832" t="str">
            <v>TP HCM</v>
          </cell>
          <cell r="W832" t="str">
            <v>QUAN BINH TAN</v>
          </cell>
          <cell r="X832" t="str">
            <v>MT</v>
          </cell>
          <cell r="Y832" t="str">
            <v>SieuThi-Lon/Supermarket</v>
          </cell>
          <cell r="Z832" t="str">
            <v>BACH HOA XANH</v>
          </cell>
        </row>
        <row r="833">
          <cell r="L833">
            <v>5137925</v>
          </cell>
          <cell r="M833" t="str">
            <v>4881_WM+LIFE HCM BTM1-3, CC CENTANA</v>
          </cell>
          <cell r="N833" t="str">
            <v>4881_VM+ HCM BTM1-3, CC CENTANA</v>
          </cell>
          <cell r="O833">
            <v>36</v>
          </cell>
          <cell r="P833" t="str">
            <v>CENTANA</v>
          </cell>
          <cell r="Q833" t="str">
            <v>MAI CHI THO</v>
          </cell>
          <cell r="R833" t="str">
            <v>AN PHU</v>
          </cell>
          <cell r="S833" t="str">
            <v>Q2</v>
          </cell>
          <cell r="T833" t="str">
            <v>TP HCM</v>
          </cell>
          <cell r="V833" t="str">
            <v>TP HCM</v>
          </cell>
          <cell r="W833" t="str">
            <v>QUAN 2</v>
          </cell>
          <cell r="X833" t="str">
            <v>CVS</v>
          </cell>
          <cell r="Y833" t="str">
            <v>Chained CVS</v>
          </cell>
          <cell r="Z833" t="str">
            <v>WINLIFE</v>
          </cell>
        </row>
        <row r="834">
          <cell r="L834">
            <v>5137925</v>
          </cell>
          <cell r="M834" t="str">
            <v>4881_WM+LIFE HCM BTM1-3, CC CENTANA</v>
          </cell>
          <cell r="N834" t="str">
            <v>4881_VM+ HCM BTM1-3, CC CENTANA</v>
          </cell>
          <cell r="O834">
            <v>36</v>
          </cell>
          <cell r="P834" t="str">
            <v>CENTANA</v>
          </cell>
          <cell r="Q834" t="str">
            <v>MAI CHI THO</v>
          </cell>
          <cell r="R834" t="str">
            <v>AN PHU</v>
          </cell>
          <cell r="S834" t="str">
            <v>Q2</v>
          </cell>
          <cell r="T834" t="str">
            <v>TP HCM</v>
          </cell>
          <cell r="V834" t="str">
            <v>TP HCM</v>
          </cell>
          <cell r="W834" t="str">
            <v>QUAN 2</v>
          </cell>
          <cell r="X834" t="str">
            <v>CVS</v>
          </cell>
          <cell r="Y834" t="str">
            <v>Chained CVS</v>
          </cell>
          <cell r="Z834" t="str">
            <v>WINLIFE</v>
          </cell>
        </row>
        <row r="835">
          <cell r="L835">
            <v>5151181</v>
          </cell>
          <cell r="M835" t="str">
            <v>SATRAFOODS 28 LO U CU XA PHU LAM D</v>
          </cell>
          <cell r="N835" t="str">
            <v>28- SATRAFOODS LÔ U - CƯ XÁ PHÚ LÂM D</v>
          </cell>
          <cell r="O835">
            <v>28</v>
          </cell>
          <cell r="P835" t="str">
            <v>CU XA PHU LAM D</v>
          </cell>
          <cell r="Q835" t="str">
            <v xml:space="preserve"> </v>
          </cell>
          <cell r="R835" t="str">
            <v>P10</v>
          </cell>
          <cell r="S835" t="str">
            <v>Q6</v>
          </cell>
          <cell r="T835" t="str">
            <v>TP HCM</v>
          </cell>
          <cell r="V835" t="str">
            <v>TP HCM</v>
          </cell>
          <cell r="W835" t="str">
            <v>QUAN 6</v>
          </cell>
          <cell r="X835" t="str">
            <v>MT</v>
          </cell>
          <cell r="Y835" t="str">
            <v>SieuThi-Nho/Minimarket</v>
          </cell>
          <cell r="Z835" t="str">
            <v>SATRAFOOD</v>
          </cell>
        </row>
        <row r="836">
          <cell r="L836">
            <v>5165357</v>
          </cell>
          <cell r="M836" t="str">
            <v>BHX_DON_BHO-KHO DC LONG BINH</v>
          </cell>
          <cell r="N836" t="str">
            <v>4089 - BHX_DON_BHO - KHO DC LONG BINH</v>
          </cell>
          <cell r="O836" t="str">
            <v>G243</v>
          </cell>
          <cell r="P836" t="str">
            <v>KP 7</v>
          </cell>
          <cell r="Q836" t="str">
            <v>BUI VAN HOA</v>
          </cell>
          <cell r="R836" t="str">
            <v>LONG BINH</v>
          </cell>
          <cell r="S836" t="str">
            <v>BIEN HOA</v>
          </cell>
          <cell r="T836" t="str">
            <v>DONG NAI</v>
          </cell>
          <cell r="V836" t="str">
            <v>SOUTH EAST</v>
          </cell>
          <cell r="W836" t="str">
            <v>DONG NAI</v>
          </cell>
          <cell r="X836" t="str">
            <v>MT</v>
          </cell>
          <cell r="Y836" t="str">
            <v>SieuThi-Lon/Supermarket</v>
          </cell>
          <cell r="Z836" t="str">
            <v>BACH HOA XANH</v>
          </cell>
        </row>
        <row r="837">
          <cell r="L837">
            <v>5270905</v>
          </cell>
          <cell r="M837" t="str">
            <v>5070_VM+ QBH 55 LE THANH DONG</v>
          </cell>
          <cell r="N837" t="str">
            <v>VM+ QBH 55 LE THANH DONG</v>
          </cell>
          <cell r="O837">
            <v>55</v>
          </cell>
          <cell r="P837" t="str">
            <v xml:space="preserve"> </v>
          </cell>
          <cell r="Q837" t="str">
            <v>LE THANH DONG</v>
          </cell>
          <cell r="R837" t="str">
            <v>HAI THANH</v>
          </cell>
          <cell r="S837" t="str">
            <v>DONG HOI</v>
          </cell>
          <cell r="T837" t="str">
            <v>QUANG BINH</v>
          </cell>
          <cell r="V837" t="str">
            <v>CENTRAL</v>
          </cell>
          <cell r="W837" t="str">
            <v>QUANG BINH</v>
          </cell>
          <cell r="X837" t="str">
            <v>CVS</v>
          </cell>
          <cell r="Y837" t="str">
            <v>Chained CVS</v>
          </cell>
          <cell r="Z837" t="str">
            <v>VIN+</v>
          </cell>
        </row>
        <row r="838">
          <cell r="L838">
            <v>5151198</v>
          </cell>
          <cell r="M838" t="str">
            <v>SATRAFOODS 1E/1 NGUYEN THI DANG</v>
          </cell>
          <cell r="N838" t="str">
            <v>1E/1- SATRAFOODS NGUYỄN THỊ ĐẶNG</v>
          </cell>
          <cell r="O838" t="str">
            <v>1E/1</v>
          </cell>
          <cell r="P838" t="str">
            <v xml:space="preserve"> </v>
          </cell>
          <cell r="Q838" t="str">
            <v>NGUYEN THI DANG, KHU PHO 2</v>
          </cell>
          <cell r="R838" t="str">
            <v>HIEP THANH</v>
          </cell>
          <cell r="S838" t="str">
            <v>Q12</v>
          </cell>
          <cell r="T838" t="str">
            <v>TP HCM</v>
          </cell>
          <cell r="V838" t="str">
            <v>TP HCM</v>
          </cell>
          <cell r="W838" t="str">
            <v>QUAN 12</v>
          </cell>
          <cell r="X838" t="str">
            <v>MT</v>
          </cell>
          <cell r="Y838" t="str">
            <v>SieuThi-Nho/Minimarket</v>
          </cell>
          <cell r="Z838" t="str">
            <v>SATRAFOOD</v>
          </cell>
        </row>
        <row r="839">
          <cell r="L839">
            <v>5128301</v>
          </cell>
          <cell r="M839" t="str">
            <v>2954_WM+ HCM CAO OC HIM LAM</v>
          </cell>
          <cell r="N839" t="str">
            <v>WM+ HCM CAO OC HIM LAM</v>
          </cell>
          <cell r="O839" t="str">
            <v>LO E3</v>
          </cell>
          <cell r="P839" t="str">
            <v xml:space="preserve"> </v>
          </cell>
          <cell r="Q839" t="str">
            <v>HIM LAM NAM KHANH</v>
          </cell>
          <cell r="R839" t="str">
            <v>P5</v>
          </cell>
          <cell r="S839" t="str">
            <v>Q8</v>
          </cell>
          <cell r="T839" t="str">
            <v>TP HCM</v>
          </cell>
          <cell r="V839" t="str">
            <v>TP HCM</v>
          </cell>
          <cell r="W839" t="str">
            <v>QUAN 8</v>
          </cell>
          <cell r="X839" t="str">
            <v>CVS</v>
          </cell>
          <cell r="Y839" t="str">
            <v>Chained CVS</v>
          </cell>
          <cell r="Z839" t="str">
            <v>VIN+</v>
          </cell>
        </row>
        <row r="840">
          <cell r="L840">
            <v>5276103</v>
          </cell>
          <cell r="M840" t="str">
            <v>5258_VM+ QTI 25 TRAN HUNG DAO</v>
          </cell>
          <cell r="N840" t="str">
            <v>VM+ QTI 25 TRAN HUNG DAO</v>
          </cell>
          <cell r="O840">
            <v>25</v>
          </cell>
          <cell r="P840" t="str">
            <v xml:space="preserve"> </v>
          </cell>
          <cell r="Q840" t="str">
            <v>TRAN HUNG DAO</v>
          </cell>
          <cell r="R840" t="str">
            <v>P1</v>
          </cell>
          <cell r="S840" t="str">
            <v>DONG HA</v>
          </cell>
          <cell r="T840" t="str">
            <v>QUANG TRI</v>
          </cell>
          <cell r="V840" t="str">
            <v>CENTRAL</v>
          </cell>
          <cell r="W840" t="str">
            <v>QUANG TRI</v>
          </cell>
          <cell r="X840" t="str">
            <v>CVS</v>
          </cell>
          <cell r="Y840" t="str">
            <v>Chained CVS</v>
          </cell>
          <cell r="Z840" t="str">
            <v>VIN+</v>
          </cell>
        </row>
        <row r="841">
          <cell r="L841">
            <v>5275232</v>
          </cell>
          <cell r="M841" t="str">
            <v>3674_VM+ DNG 47 CHAU THUONG VAN</v>
          </cell>
          <cell r="N841" t="str">
            <v>VM+ DNG 47 CHAU THUONG VAN</v>
          </cell>
          <cell r="O841">
            <v>47</v>
          </cell>
          <cell r="P841" t="str">
            <v xml:space="preserve"> </v>
          </cell>
          <cell r="Q841" t="str">
            <v>CHAU THUONG VAN</v>
          </cell>
          <cell r="R841" t="str">
            <v>HOA CUONG BAC</v>
          </cell>
          <cell r="S841" t="str">
            <v>HAI CHAU</v>
          </cell>
          <cell r="T841" t="str">
            <v>DA NANG</v>
          </cell>
          <cell r="V841" t="str">
            <v>CENTRAL</v>
          </cell>
          <cell r="W841" t="str">
            <v>DA NANG</v>
          </cell>
          <cell r="X841" t="str">
            <v>CVS</v>
          </cell>
          <cell r="Y841" t="str">
            <v>Chained CVS</v>
          </cell>
          <cell r="Z841" t="str">
            <v>VIN+</v>
          </cell>
        </row>
        <row r="842">
          <cell r="L842">
            <v>5165357</v>
          </cell>
          <cell r="M842" t="str">
            <v>BHX_DON_BHO-KHO DC LONG BINH</v>
          </cell>
          <cell r="N842" t="str">
            <v>4089 - BHX_DON_BHO - KHO DC LONG BINH</v>
          </cell>
          <cell r="O842" t="str">
            <v>G243</v>
          </cell>
          <cell r="P842" t="str">
            <v>KP 7</v>
          </cell>
          <cell r="Q842" t="str">
            <v>BUI VAN HOA</v>
          </cell>
          <cell r="R842" t="str">
            <v>LONG BINH</v>
          </cell>
          <cell r="S842" t="str">
            <v>BIEN HOA</v>
          </cell>
          <cell r="T842" t="str">
            <v>DONG NAI</v>
          </cell>
          <cell r="V842" t="str">
            <v>SOUTH EAST</v>
          </cell>
          <cell r="W842" t="str">
            <v>DONG NAI</v>
          </cell>
          <cell r="X842" t="str">
            <v>MT</v>
          </cell>
          <cell r="Y842" t="str">
            <v>SieuThi-Lon/Supermarket</v>
          </cell>
          <cell r="Z842" t="str">
            <v>BACH HOA XANH</v>
          </cell>
        </row>
        <row r="843">
          <cell r="L843">
            <v>5100073</v>
          </cell>
          <cell r="M843" t="str">
            <v>WINMART NINH THUAN (MAXIMARK CU)</v>
          </cell>
          <cell r="N843" t="str">
            <v>WINMART NINH THUAN</v>
          </cell>
          <cell r="O843">
            <v>122</v>
          </cell>
          <cell r="P843" t="str">
            <v xml:space="preserve"> </v>
          </cell>
          <cell r="Q843" t="str">
            <v>DUONG 16/4</v>
          </cell>
          <cell r="R843" t="str">
            <v>MY HAI</v>
          </cell>
          <cell r="S843" t="str">
            <v>PHAN RANG-THAP CHAM</v>
          </cell>
          <cell r="T843" t="str">
            <v>NINH THUAN</v>
          </cell>
          <cell r="V843" t="str">
            <v>SOUTH EAST</v>
          </cell>
          <cell r="W843" t="str">
            <v>NINH THUAN</v>
          </cell>
          <cell r="X843" t="str">
            <v>MT</v>
          </cell>
          <cell r="Y843" t="str">
            <v>SieuThi-Lon/Supermarket</v>
          </cell>
          <cell r="Z843" t="str">
            <v>VINMART</v>
          </cell>
        </row>
        <row r="844">
          <cell r="L844">
            <v>6810115</v>
          </cell>
          <cell r="M844" t="str">
            <v>WINMART THU DUC</v>
          </cell>
          <cell r="N844" t="str">
            <v>WINMART THU DUC</v>
          </cell>
          <cell r="O844">
            <v>216</v>
          </cell>
          <cell r="P844" t="str">
            <v xml:space="preserve"> </v>
          </cell>
          <cell r="Q844" t="str">
            <v>VO VAN NGAN</v>
          </cell>
          <cell r="R844" t="str">
            <v>BINH THO</v>
          </cell>
          <cell r="S844" t="str">
            <v>THU DUC</v>
          </cell>
          <cell r="T844" t="str">
            <v>TP HCM</v>
          </cell>
          <cell r="V844" t="str">
            <v>TP HCM</v>
          </cell>
          <cell r="W844" t="str">
            <v>QUAN THU DUC</v>
          </cell>
          <cell r="X844" t="str">
            <v>MT</v>
          </cell>
          <cell r="Y844" t="str">
            <v>SieuThi-Lon/Supermarket</v>
          </cell>
          <cell r="Z844" t="str">
            <v>VINMART</v>
          </cell>
        </row>
        <row r="845">
          <cell r="L845">
            <v>5275076</v>
          </cell>
          <cell r="M845" t="str">
            <v>3098_VM+ DNG SUN HOME 3</v>
          </cell>
          <cell r="N845" t="str">
            <v>VM+ DNG SUN HOME 3</v>
          </cell>
          <cell r="O845" t="str">
            <v>SH3</v>
          </cell>
          <cell r="P845" t="str">
            <v xml:space="preserve"> </v>
          </cell>
          <cell r="Q845" t="str">
            <v>KDC AN HOA</v>
          </cell>
          <cell r="R845" t="str">
            <v>NAI HIEN DONG</v>
          </cell>
          <cell r="S845" t="str">
            <v>SON TRA</v>
          </cell>
          <cell r="T845" t="str">
            <v>DA NANG</v>
          </cell>
          <cell r="V845" t="str">
            <v>CENTRAL</v>
          </cell>
          <cell r="W845" t="str">
            <v>DA NANG</v>
          </cell>
          <cell r="X845" t="str">
            <v>CVS</v>
          </cell>
          <cell r="Y845" t="str">
            <v>Chained CVS</v>
          </cell>
          <cell r="Z845" t="str">
            <v>VIN+</v>
          </cell>
        </row>
        <row r="846">
          <cell r="L846">
            <v>5275249</v>
          </cell>
          <cell r="M846" t="str">
            <v>3704_WM+LIFE DNG 103 NGUYEN HUY TUONG</v>
          </cell>
          <cell r="N846" t="str">
            <v>3704_VM+ DNG 103 NGUYEN HUY TUONG</v>
          </cell>
          <cell r="O846">
            <v>103</v>
          </cell>
          <cell r="P846" t="str">
            <v xml:space="preserve"> </v>
          </cell>
          <cell r="Q846" t="str">
            <v>NGUYEN HUY TUONG</v>
          </cell>
          <cell r="R846" t="str">
            <v>HOA MINH</v>
          </cell>
          <cell r="S846" t="str">
            <v>LIEN CHIEU</v>
          </cell>
          <cell r="T846" t="str">
            <v>DA NANG</v>
          </cell>
          <cell r="V846" t="str">
            <v>CENTRAL</v>
          </cell>
          <cell r="W846" t="str">
            <v>DA NANG</v>
          </cell>
          <cell r="X846" t="str">
            <v>CVS</v>
          </cell>
          <cell r="Y846" t="str">
            <v>Chained CVS</v>
          </cell>
          <cell r="Z846" t="str">
            <v>WINLIFE</v>
          </cell>
        </row>
        <row r="847">
          <cell r="L847">
            <v>5275616</v>
          </cell>
          <cell r="M847" t="str">
            <v>4545_VM+ DNG 278 NGUYEN CONG TRU</v>
          </cell>
          <cell r="N847" t="str">
            <v>VM+ DNG 278 NGUYEN CONG TRU</v>
          </cell>
          <cell r="O847">
            <v>278</v>
          </cell>
          <cell r="P847" t="str">
            <v xml:space="preserve"> </v>
          </cell>
          <cell r="Q847" t="str">
            <v>NGUYEN CONG TRU</v>
          </cell>
          <cell r="R847" t="str">
            <v>PHUOC MY</v>
          </cell>
          <cell r="S847" t="str">
            <v>SON TRA</v>
          </cell>
          <cell r="T847" t="str">
            <v>DA NANG</v>
          </cell>
          <cell r="V847" t="str">
            <v>CENTRAL</v>
          </cell>
          <cell r="W847" t="str">
            <v>DA NANG</v>
          </cell>
          <cell r="X847" t="str">
            <v>CVS</v>
          </cell>
          <cell r="Y847" t="str">
            <v>Chained CVS</v>
          </cell>
          <cell r="Z847" t="str">
            <v>VIN+</v>
          </cell>
        </row>
        <row r="848">
          <cell r="L848">
            <v>5275799</v>
          </cell>
          <cell r="M848" t="str">
            <v>5254_VM+ DNG 84 NGUYEN LUONG BANG</v>
          </cell>
          <cell r="N848" t="str">
            <v>VM+ DNG 84 NGUYEN LUONG BANG</v>
          </cell>
          <cell r="O848">
            <v>84</v>
          </cell>
          <cell r="P848" t="str">
            <v xml:space="preserve"> </v>
          </cell>
          <cell r="Q848" t="str">
            <v>NGUYEN LUONG BANG</v>
          </cell>
          <cell r="R848" t="str">
            <v>HOA KHANH BAC</v>
          </cell>
          <cell r="S848" t="str">
            <v>LIEN CHIEU</v>
          </cell>
          <cell r="T848" t="str">
            <v>DA NANG</v>
          </cell>
          <cell r="V848" t="str">
            <v>CENTRAL</v>
          </cell>
          <cell r="W848" t="str">
            <v>DA NANG</v>
          </cell>
          <cell r="X848" t="str">
            <v>CVS</v>
          </cell>
          <cell r="Y848" t="str">
            <v>Chained CVS</v>
          </cell>
          <cell r="Z848" t="str">
            <v>VIN+</v>
          </cell>
        </row>
        <row r="849">
          <cell r="L849">
            <v>5334850</v>
          </cell>
          <cell r="M849" t="str">
            <v>3645_WM+LIFE HCM 1/54 THANH DA</v>
          </cell>
          <cell r="N849" t="str">
            <v>3645_VM+ HCM 1/54 THANH DA</v>
          </cell>
          <cell r="O849">
            <v>19725</v>
          </cell>
          <cell r="P849" t="str">
            <v xml:space="preserve"> </v>
          </cell>
          <cell r="Q849" t="str">
            <v>THANH DA</v>
          </cell>
          <cell r="R849" t="str">
            <v>P27</v>
          </cell>
          <cell r="S849" t="str">
            <v>BINH THANH</v>
          </cell>
          <cell r="T849" t="str">
            <v>TP HCM</v>
          </cell>
          <cell r="V849" t="str">
            <v>TP HCM</v>
          </cell>
          <cell r="W849" t="str">
            <v>QUAN BINH THANH</v>
          </cell>
          <cell r="X849" t="str">
            <v>CVS</v>
          </cell>
          <cell r="Y849" t="str">
            <v>Chained CVS</v>
          </cell>
          <cell r="Z849" t="str">
            <v>WINLIFE</v>
          </cell>
        </row>
        <row r="850">
          <cell r="L850">
            <v>5275450</v>
          </cell>
          <cell r="M850" t="str">
            <v>3956_WM+ DNG 119 HUYNH NGOC HUE, TO 15</v>
          </cell>
          <cell r="N850" t="str">
            <v>VM+ DNG 119 HUYNH NGOC HUE, TO 15</v>
          </cell>
          <cell r="O850">
            <v>119</v>
          </cell>
          <cell r="P850" t="str">
            <v xml:space="preserve"> </v>
          </cell>
          <cell r="Q850" t="str">
            <v>HUYNH NGOC HUE</v>
          </cell>
          <cell r="R850" t="str">
            <v>HOA KHUE</v>
          </cell>
          <cell r="S850" t="str">
            <v>THANH KHE</v>
          </cell>
          <cell r="T850" t="str">
            <v>DA NANG</v>
          </cell>
          <cell r="V850" t="str">
            <v>CENTRAL</v>
          </cell>
          <cell r="W850" t="str">
            <v>DA NANG</v>
          </cell>
          <cell r="X850" t="str">
            <v>CVS</v>
          </cell>
          <cell r="Y850" t="str">
            <v>Chained CVS</v>
          </cell>
          <cell r="Z850" t="str">
            <v>VIN+</v>
          </cell>
        </row>
        <row r="851">
          <cell r="L851">
            <v>5160286</v>
          </cell>
          <cell r="M851" t="str">
            <v>BHX_HCM-KHO DC VINH LOC 3</v>
          </cell>
          <cell r="N851" t="str">
            <v>1522 - BHX_HCM_BTA - Kho DC Vĩnh Lộc</v>
          </cell>
          <cell r="O851" t="str">
            <v>LO A 65/II</v>
          </cell>
          <cell r="P851" t="str">
            <v>KCN VINH LOC</v>
          </cell>
          <cell r="Q851" t="str">
            <v>DUONG SO 4</v>
          </cell>
          <cell r="R851" t="str">
            <v>BINH HUNG HOA</v>
          </cell>
          <cell r="S851" t="str">
            <v>BINH TAN</v>
          </cell>
          <cell r="T851" t="str">
            <v>TP HCM</v>
          </cell>
          <cell r="V851" t="str">
            <v>TP HCM</v>
          </cell>
          <cell r="W851" t="str">
            <v>QUAN BINH TAN</v>
          </cell>
          <cell r="X851" t="str">
            <v>MT</v>
          </cell>
          <cell r="Y851" t="str">
            <v>SieuThi-Lon/Supermarket</v>
          </cell>
          <cell r="Z851" t="str">
            <v>BACH HOA XANH</v>
          </cell>
        </row>
        <row r="852">
          <cell r="L852">
            <v>5165357</v>
          </cell>
          <cell r="M852" t="str">
            <v>BHX_DON_BHO-KHO DC LONG BINH</v>
          </cell>
          <cell r="N852" t="str">
            <v>4089 - BHX_DON_BHO - KHO DC LONG BINH</v>
          </cell>
          <cell r="O852" t="str">
            <v>G243</v>
          </cell>
          <cell r="P852" t="str">
            <v>KP 7</v>
          </cell>
          <cell r="Q852" t="str">
            <v>BUI VAN HOA</v>
          </cell>
          <cell r="R852" t="str">
            <v>LONG BINH</v>
          </cell>
          <cell r="S852" t="str">
            <v>BIEN HOA</v>
          </cell>
          <cell r="T852" t="str">
            <v>DONG NAI</v>
          </cell>
          <cell r="V852" t="str">
            <v>SOUTH EAST</v>
          </cell>
          <cell r="W852" t="str">
            <v>DONG NAI</v>
          </cell>
          <cell r="X852" t="str">
            <v>MT</v>
          </cell>
          <cell r="Y852" t="str">
            <v>SieuThi-Lon/Supermarket</v>
          </cell>
          <cell r="Z852" t="str">
            <v>BACH HOA XANH</v>
          </cell>
        </row>
        <row r="853">
          <cell r="L853">
            <v>5331642</v>
          </cell>
          <cell r="M853" t="str">
            <v>3202_WM+LIFE DNG 86 NGUYEN THI DINH</v>
          </cell>
          <cell r="N853" t="str">
            <v>3202_VM+ DNG 86 NGUYEN THI DINH</v>
          </cell>
          <cell r="O853">
            <v>86</v>
          </cell>
          <cell r="P853" t="str">
            <v xml:space="preserve"> </v>
          </cell>
          <cell r="Q853" t="str">
            <v>NGUYEN THI DINH</v>
          </cell>
          <cell r="R853" t="str">
            <v>AN HAI BAC</v>
          </cell>
          <cell r="S853" t="str">
            <v>SON TRA</v>
          </cell>
          <cell r="T853" t="str">
            <v>DA NANG</v>
          </cell>
          <cell r="V853" t="str">
            <v>CENTRAL</v>
          </cell>
          <cell r="W853" t="str">
            <v>DA NANG</v>
          </cell>
          <cell r="X853" t="str">
            <v>CVS</v>
          </cell>
          <cell r="Y853" t="str">
            <v>Chained CVS</v>
          </cell>
          <cell r="Z853" t="str">
            <v>WINLIFE</v>
          </cell>
        </row>
        <row r="854">
          <cell r="L854">
            <v>5130607</v>
          </cell>
          <cell r="M854" t="str">
            <v>4239_WM+LIFE HCM CC LEXINGTON</v>
          </cell>
          <cell r="N854" t="str">
            <v>4239_WM+ HCM CC LEXINGTON</v>
          </cell>
          <cell r="O854" t="str">
            <v xml:space="preserve"> </v>
          </cell>
          <cell r="P854" t="str">
            <v>CC LEXINGTON</v>
          </cell>
          <cell r="Q854" t="str">
            <v xml:space="preserve"> </v>
          </cell>
          <cell r="R854" t="str">
            <v xml:space="preserve"> </v>
          </cell>
          <cell r="S854" t="str">
            <v>Q2</v>
          </cell>
          <cell r="T854" t="str">
            <v>TP HCM</v>
          </cell>
          <cell r="V854" t="str">
            <v>TP HCM</v>
          </cell>
          <cell r="W854" t="str">
            <v>QUAN 2</v>
          </cell>
          <cell r="X854" t="str">
            <v>CVS</v>
          </cell>
          <cell r="Y854" t="str">
            <v>Chained CVS</v>
          </cell>
          <cell r="Z854" t="str">
            <v>WINLIFE</v>
          </cell>
        </row>
        <row r="855">
          <cell r="L855">
            <v>5276158</v>
          </cell>
          <cell r="M855" t="str">
            <v>4857_VM+ TTH 216 NGUYEN SINH CUNG</v>
          </cell>
          <cell r="N855" t="str">
            <v>VM+ TTH 216 NGUYEN SINH CUNG</v>
          </cell>
          <cell r="O855">
            <v>216</v>
          </cell>
          <cell r="P855" t="str">
            <v xml:space="preserve"> </v>
          </cell>
          <cell r="Q855" t="str">
            <v>NGUYEN SINH CUNG</v>
          </cell>
          <cell r="R855" t="str">
            <v>VI DA</v>
          </cell>
          <cell r="S855" t="str">
            <v>THUA THIEN - HUE</v>
          </cell>
          <cell r="T855" t="str">
            <v>THUA THIEN - HUE</v>
          </cell>
          <cell r="V855" t="str">
            <v>CENTRAL</v>
          </cell>
          <cell r="W855" t="str">
            <v>THUA THIEN - HUE</v>
          </cell>
          <cell r="X855" t="str">
            <v>CVS</v>
          </cell>
          <cell r="Y855" t="str">
            <v>Chained CVS</v>
          </cell>
          <cell r="Z855" t="str">
            <v>VIN+</v>
          </cell>
        </row>
        <row r="856">
          <cell r="L856">
            <v>5150355</v>
          </cell>
          <cell r="M856" t="str">
            <v>SATRAFOODS LE THI RIENG</v>
          </cell>
          <cell r="N856" t="str">
            <v>2-4-6-SATRAFOODS LÊ THỊ RIÊNG</v>
          </cell>
          <cell r="O856">
            <v>38023</v>
          </cell>
          <cell r="P856" t="str">
            <v xml:space="preserve"> </v>
          </cell>
          <cell r="Q856" t="str">
            <v>LE THI RIENG</v>
          </cell>
          <cell r="R856" t="str">
            <v>BEN THANH</v>
          </cell>
          <cell r="S856" t="str">
            <v>Q1</v>
          </cell>
          <cell r="T856" t="str">
            <v>TP HCM</v>
          </cell>
          <cell r="V856" t="str">
            <v>TP HCM</v>
          </cell>
          <cell r="W856" t="str">
            <v>QUAN 1</v>
          </cell>
          <cell r="X856" t="str">
            <v>MT</v>
          </cell>
          <cell r="Y856" t="str">
            <v>SieuThi-Nho/Minimarket</v>
          </cell>
          <cell r="Z856" t="str">
            <v>SATRAFOOD</v>
          </cell>
        </row>
        <row r="857">
          <cell r="L857">
            <v>5163577</v>
          </cell>
          <cell r="M857" t="str">
            <v>BHX_HCM - KHO DC TRAN DAI NGHIA 1</v>
          </cell>
          <cell r="N857" t="str">
            <v>3240 - BHX_HCM_BCH - Kho DC Trần Đại Nghĩa</v>
          </cell>
          <cell r="O857" t="str">
            <v>G16/108A</v>
          </cell>
          <cell r="P857" t="str">
            <v>AP 7</v>
          </cell>
          <cell r="Q857" t="str">
            <v>TRAN DAI NGHIA</v>
          </cell>
          <cell r="R857" t="str">
            <v>LE MINH XUAN</v>
          </cell>
          <cell r="S857" t="str">
            <v>BINH CHANH</v>
          </cell>
          <cell r="T857" t="str">
            <v>TP HCM</v>
          </cell>
          <cell r="V857" t="str">
            <v>TP HCM</v>
          </cell>
          <cell r="W857" t="str">
            <v>HUYEN BINH CHANH</v>
          </cell>
          <cell r="X857" t="str">
            <v>MT</v>
          </cell>
          <cell r="Y857" t="str">
            <v>SieuThi-Lon/Supermarket</v>
          </cell>
          <cell r="Z857" t="str">
            <v>BACH HOA XANH</v>
          </cell>
        </row>
        <row r="858">
          <cell r="L858">
            <v>5276279</v>
          </cell>
          <cell r="M858" t="str">
            <v>4859_VM+ DNG K01/51 PHAM NHU XUONG</v>
          </cell>
          <cell r="N858" t="str">
            <v>VM+ DNG K01/51 PHAM NHU XUONG</v>
          </cell>
          <cell r="O858" t="str">
            <v>K01/51</v>
          </cell>
          <cell r="P858" t="str">
            <v xml:space="preserve"> </v>
          </cell>
          <cell r="Q858" t="str">
            <v>PHAM NHU XUONG</v>
          </cell>
          <cell r="R858" t="str">
            <v>HOA KHANH NAM</v>
          </cell>
          <cell r="S858" t="str">
            <v>LIEN CHIEU</v>
          </cell>
          <cell r="T858" t="str">
            <v>DA NANG</v>
          </cell>
          <cell r="V858" t="str">
            <v>CENTRAL</v>
          </cell>
          <cell r="W858" t="str">
            <v>DA NANG</v>
          </cell>
          <cell r="X858" t="str">
            <v>CVS</v>
          </cell>
          <cell r="Y858" t="str">
            <v>Chained CVS</v>
          </cell>
          <cell r="Z858" t="str">
            <v>VIN+</v>
          </cell>
        </row>
        <row r="859">
          <cell r="L859">
            <v>5276196</v>
          </cell>
          <cell r="M859" t="str">
            <v>5217_VM+ TTH LO C4-3, KQH XUAN PHU</v>
          </cell>
          <cell r="N859" t="str">
            <v>VM+ TTH LO C4-3, KQH XUAN PHU</v>
          </cell>
          <cell r="O859" t="str">
            <v>LÔ C4-3</v>
          </cell>
          <cell r="P859" t="str">
            <v xml:space="preserve"> </v>
          </cell>
          <cell r="Q859" t="str">
            <v>KQH XUAN PHU</v>
          </cell>
          <cell r="R859" t="str">
            <v>XUAN PHU</v>
          </cell>
          <cell r="S859" t="str">
            <v>THUA THIEN - HUE</v>
          </cell>
          <cell r="T859" t="str">
            <v>THUA THIEN - HUE</v>
          </cell>
          <cell r="V859" t="str">
            <v>CENTRAL</v>
          </cell>
          <cell r="W859" t="str">
            <v>THUA THIEN - HUE</v>
          </cell>
          <cell r="X859" t="str">
            <v>CVS</v>
          </cell>
          <cell r="Y859" t="str">
            <v>Chained CVS</v>
          </cell>
          <cell r="Z859" t="str">
            <v>VIN+</v>
          </cell>
        </row>
        <row r="860">
          <cell r="L860">
            <v>5274932</v>
          </cell>
          <cell r="M860" t="str">
            <v>2588_VM+ DNG 88 HA HUY TAP - DN</v>
          </cell>
          <cell r="N860" t="str">
            <v>VM+ DNG 88 HA HUY TAP - DN</v>
          </cell>
          <cell r="O860">
            <v>88</v>
          </cell>
          <cell r="P860" t="str">
            <v xml:space="preserve"> </v>
          </cell>
          <cell r="Q860" t="str">
            <v>HA HUY TAP</v>
          </cell>
          <cell r="R860" t="str">
            <v>AN KHE</v>
          </cell>
          <cell r="S860" t="str">
            <v>THANH KHE</v>
          </cell>
          <cell r="T860" t="str">
            <v>DA NANG</v>
          </cell>
          <cell r="V860" t="str">
            <v>CENTRAL</v>
          </cell>
          <cell r="W860" t="str">
            <v>DA NANG</v>
          </cell>
          <cell r="X860" t="str">
            <v>CVS</v>
          </cell>
          <cell r="Y860" t="str">
            <v>Chained CVS</v>
          </cell>
          <cell r="Z860" t="str">
            <v>VIN+</v>
          </cell>
        </row>
        <row r="861">
          <cell r="L861">
            <v>5300929</v>
          </cell>
          <cell r="M861" t="str">
            <v>2AU8-WM+ TTH 57 BAO VINH</v>
          </cell>
          <cell r="N861" t="str">
            <v>2AU8-WM+ TTH 57 BAO VINH</v>
          </cell>
          <cell r="O861">
            <v>57</v>
          </cell>
          <cell r="P861" t="str">
            <v xml:space="preserve"> </v>
          </cell>
          <cell r="Q861" t="str">
            <v>BAO VINH</v>
          </cell>
          <cell r="R861" t="str">
            <v>HUONG VINH</v>
          </cell>
          <cell r="S861" t="str">
            <v>HUE</v>
          </cell>
          <cell r="T861" t="str">
            <v>THUA THIEN - HUE</v>
          </cell>
          <cell r="V861" t="str">
            <v>CENTRAL</v>
          </cell>
          <cell r="W861" t="str">
            <v>THUA THIEN - HUE</v>
          </cell>
          <cell r="X861" t="str">
            <v>CVS</v>
          </cell>
          <cell r="Y861" t="str">
            <v>Chained CVS</v>
          </cell>
          <cell r="Z861" t="str">
            <v>VIN+</v>
          </cell>
        </row>
        <row r="862">
          <cell r="L862">
            <v>5295672</v>
          </cell>
          <cell r="M862" t="str">
            <v>WM+ DNG 40 TRAN BINH TRONG</v>
          </cell>
          <cell r="N862" t="str">
            <v>WM+ DNG 40 TRAN BINH TRONG</v>
          </cell>
          <cell r="O862">
            <v>40</v>
          </cell>
          <cell r="P862" t="str">
            <v xml:space="preserve"> </v>
          </cell>
          <cell r="Q862" t="str">
            <v>TRAN BINH TRONG</v>
          </cell>
          <cell r="R862" t="str">
            <v>HAI CHAU</v>
          </cell>
          <cell r="S862" t="str">
            <v>HAI CHAU</v>
          </cell>
          <cell r="T862" t="str">
            <v>DA NANG</v>
          </cell>
          <cell r="V862" t="str">
            <v>CENTRAL</v>
          </cell>
          <cell r="W862" t="str">
            <v>DA NANG</v>
          </cell>
          <cell r="X862" t="str">
            <v>CVS</v>
          </cell>
          <cell r="Y862" t="str">
            <v>Chained CVS</v>
          </cell>
          <cell r="Z862" t="str">
            <v>VIN+</v>
          </cell>
        </row>
        <row r="863">
          <cell r="L863">
            <v>5295672</v>
          </cell>
          <cell r="M863" t="str">
            <v>WM+ DNG 40 TRAN BINH TRONG</v>
          </cell>
          <cell r="N863" t="str">
            <v>WM+ DNG 40 TRAN BINH TRONG</v>
          </cell>
          <cell r="O863">
            <v>40</v>
          </cell>
          <cell r="P863" t="str">
            <v xml:space="preserve"> </v>
          </cell>
          <cell r="Q863" t="str">
            <v>TRAN BINH TRONG</v>
          </cell>
          <cell r="R863" t="str">
            <v>HAI CHAU</v>
          </cell>
          <cell r="S863" t="str">
            <v>HAI CHAU</v>
          </cell>
          <cell r="T863" t="str">
            <v>DA NANG</v>
          </cell>
          <cell r="V863" t="str">
            <v>CENTRAL</v>
          </cell>
          <cell r="W863" t="str">
            <v>DA NANG</v>
          </cell>
          <cell r="X863" t="str">
            <v>CVS</v>
          </cell>
          <cell r="Y863" t="str">
            <v>Chained CVS</v>
          </cell>
          <cell r="Z863" t="str">
            <v>VIN+</v>
          </cell>
        </row>
        <row r="864">
          <cell r="L864">
            <v>5295786</v>
          </cell>
          <cell r="M864" t="str">
            <v>WM+ QBH 11 LY THUONG KIET</v>
          </cell>
          <cell r="N864" t="str">
            <v>WM+ QBH 11 LY THUONG KIET</v>
          </cell>
          <cell r="O864">
            <v>11</v>
          </cell>
          <cell r="P864" t="str">
            <v xml:space="preserve"> </v>
          </cell>
          <cell r="Q864" t="str">
            <v>LY THUONG KIET</v>
          </cell>
          <cell r="R864" t="str">
            <v>QUY DAT</v>
          </cell>
          <cell r="S864" t="str">
            <v>MINH HOA</v>
          </cell>
          <cell r="T864" t="str">
            <v>QUANG BINH</v>
          </cell>
          <cell r="V864" t="str">
            <v>CENTRAL</v>
          </cell>
          <cell r="W864" t="str">
            <v>QUANG BINH</v>
          </cell>
          <cell r="X864" t="str">
            <v>CVS</v>
          </cell>
          <cell r="Y864" t="str">
            <v>Chained CVS</v>
          </cell>
          <cell r="Z864" t="str">
            <v>VIN+</v>
          </cell>
        </row>
        <row r="865">
          <cell r="L865">
            <v>5152526</v>
          </cell>
          <cell r="M865" t="str">
            <v>1225_SATRAFOODS 803 TINH LO 7</v>
          </cell>
          <cell r="N865" t="str">
            <v>803 SATRAFOODS TỈNH LỘ 7</v>
          </cell>
          <cell r="O865">
            <v>803</v>
          </cell>
          <cell r="P865" t="str">
            <v xml:space="preserve"> </v>
          </cell>
          <cell r="Q865" t="str">
            <v>TINH LO 7</v>
          </cell>
          <cell r="R865" t="str">
            <v>PHUOC THANH</v>
          </cell>
          <cell r="S865" t="str">
            <v>CU CHI</v>
          </cell>
          <cell r="T865" t="str">
            <v>TP HCM</v>
          </cell>
          <cell r="V865" t="str">
            <v>TP HCM</v>
          </cell>
          <cell r="W865" t="str">
            <v>HUYEN CU CHI</v>
          </cell>
          <cell r="X865" t="str">
            <v>MT</v>
          </cell>
          <cell r="Y865" t="str">
            <v>SieuThi-Nho/Minimarket</v>
          </cell>
          <cell r="Z865" t="str">
            <v>SATRAFOOD</v>
          </cell>
        </row>
        <row r="866">
          <cell r="L866">
            <v>5291593</v>
          </cell>
          <cell r="M866" t="str">
            <v>6284_WM+ TTH 27 MAI THUC LOAN</v>
          </cell>
          <cell r="N866" t="str">
            <v>WM+ TTH 27 MAI THUC LOAN</v>
          </cell>
          <cell r="O866">
            <v>27</v>
          </cell>
          <cell r="P866" t="str">
            <v xml:space="preserve"> </v>
          </cell>
          <cell r="Q866" t="str">
            <v>MAI THUC LOAN</v>
          </cell>
          <cell r="R866" t="str">
            <v>DONG BA</v>
          </cell>
          <cell r="S866" t="str">
            <v>THUA THIEN - HUE</v>
          </cell>
          <cell r="T866" t="str">
            <v>THUA THIEN - HUE</v>
          </cell>
          <cell r="V866" t="str">
            <v>CENTRAL</v>
          </cell>
          <cell r="W866" t="str">
            <v>THUA THIEN - HUE</v>
          </cell>
          <cell r="X866" t="str">
            <v>CVS</v>
          </cell>
          <cell r="Y866" t="str">
            <v>Chained CVS</v>
          </cell>
          <cell r="Z866" t="str">
            <v>VIN+</v>
          </cell>
        </row>
        <row r="867">
          <cell r="L867">
            <v>5291614</v>
          </cell>
          <cell r="M867" t="str">
            <v>6300_WM+ QNM 56 NGUYEN TAT THANH</v>
          </cell>
          <cell r="N867" t="str">
            <v>WM+ QNM 56 NGUYEN TAT THANH</v>
          </cell>
          <cell r="O867">
            <v>56</v>
          </cell>
          <cell r="P867" t="str">
            <v xml:space="preserve"> </v>
          </cell>
          <cell r="Q867" t="str">
            <v>NGUYEN TAT THANH</v>
          </cell>
          <cell r="R867" t="str">
            <v>CAM HA</v>
          </cell>
          <cell r="S867" t="str">
            <v>HOI AN</v>
          </cell>
          <cell r="T867" t="str">
            <v>QUANG NAM</v>
          </cell>
          <cell r="V867" t="str">
            <v>CENTRAL</v>
          </cell>
          <cell r="W867" t="str">
            <v>QUANG NAM</v>
          </cell>
          <cell r="X867" t="str">
            <v>CVS</v>
          </cell>
          <cell r="Y867" t="str">
            <v>Chained CVS</v>
          </cell>
          <cell r="Z867" t="str">
            <v>VIN+</v>
          </cell>
        </row>
        <row r="868">
          <cell r="L868">
            <v>5300635</v>
          </cell>
          <cell r="M868" t="str">
            <v>2AS6-WM+ TTH 26 HOANG QUOC VIET</v>
          </cell>
          <cell r="N868" t="str">
            <v>2AS6-WM+ TTH 26 HOANG QUOC VIET</v>
          </cell>
          <cell r="O868" t="str">
            <v>SO 26</v>
          </cell>
          <cell r="P868" t="str">
            <v xml:space="preserve"> </v>
          </cell>
          <cell r="Q868" t="str">
            <v>HOANG QUOC VIET</v>
          </cell>
          <cell r="R868" t="str">
            <v>AN DONG</v>
          </cell>
          <cell r="S868" t="str">
            <v>HUE</v>
          </cell>
          <cell r="T868" t="str">
            <v>THUA THIEN - HUE</v>
          </cell>
          <cell r="V868" t="str">
            <v>CENTRAL</v>
          </cell>
          <cell r="W868" t="str">
            <v>THUA THIEN - HUE</v>
          </cell>
          <cell r="X868" t="str">
            <v>CVS</v>
          </cell>
          <cell r="Y868" t="str">
            <v>Chained CVS</v>
          </cell>
          <cell r="Z868" t="str">
            <v>VIN+</v>
          </cell>
        </row>
        <row r="869">
          <cell r="L869">
            <v>5281219</v>
          </cell>
          <cell r="M869" t="str">
            <v>BHX_HCM_CCH - KHO DC TAN PHU TRUNG</v>
          </cell>
          <cell r="N869" t="str">
            <v>BHX_HCM_CCH - Kho DC Tân Phú Trung</v>
          </cell>
          <cell r="O869" t="str">
            <v>LO D2</v>
          </cell>
          <cell r="P869" t="str">
            <v>KCN TAN PHU TRUNG</v>
          </cell>
          <cell r="Q869" t="str">
            <v xml:space="preserve"> </v>
          </cell>
          <cell r="R869" t="str">
            <v>TAN PHU TRUNG</v>
          </cell>
          <cell r="S869" t="str">
            <v>CU CHI</v>
          </cell>
          <cell r="T869" t="str">
            <v>TP HCM</v>
          </cell>
          <cell r="V869" t="str">
            <v>TP HCM</v>
          </cell>
          <cell r="W869" t="str">
            <v>HUYEN CU CHI</v>
          </cell>
          <cell r="X869" t="str">
            <v>MT</v>
          </cell>
          <cell r="Y869" t="str">
            <v>SieuThi-Lon/Supermarket</v>
          </cell>
          <cell r="Z869" t="str">
            <v>BACH HOA XANH</v>
          </cell>
        </row>
        <row r="870">
          <cell r="L870">
            <v>5132982</v>
          </cell>
          <cell r="M870" t="str">
            <v>4496_WM+ DNG 103 TO HIEU</v>
          </cell>
          <cell r="N870" t="str">
            <v>VM+ DNG 103 TO HIEU</v>
          </cell>
          <cell r="O870" t="str">
            <v>SO 103</v>
          </cell>
          <cell r="P870" t="str">
            <v xml:space="preserve"> </v>
          </cell>
          <cell r="Q870" t="str">
            <v>TO HIEU</v>
          </cell>
          <cell r="R870" t="str">
            <v>HOA MINH</v>
          </cell>
          <cell r="S870" t="str">
            <v>LIEN CHIEU</v>
          </cell>
          <cell r="T870" t="str">
            <v>DA NANG</v>
          </cell>
          <cell r="V870" t="str">
            <v>CENTRAL</v>
          </cell>
          <cell r="W870" t="str">
            <v>DA NANG</v>
          </cell>
          <cell r="X870" t="str">
            <v>CVS</v>
          </cell>
          <cell r="Y870" t="str">
            <v>Chained CVS</v>
          </cell>
          <cell r="Z870" t="str">
            <v>VIN+</v>
          </cell>
        </row>
        <row r="871">
          <cell r="L871">
            <v>5275979</v>
          </cell>
          <cell r="M871" t="str">
            <v>4542_VM+ QNM 134A-B TRAN NHAN TONG</v>
          </cell>
          <cell r="N871" t="str">
            <v>VM+ QNM 134A-B TRAN NHAN TONG</v>
          </cell>
          <cell r="O871" t="str">
            <v>134A</v>
          </cell>
          <cell r="P871" t="str">
            <v xml:space="preserve"> </v>
          </cell>
          <cell r="Q871" t="str">
            <v>TRAN NHAN TONG</v>
          </cell>
          <cell r="R871" t="str">
            <v>CAM CHAU</v>
          </cell>
          <cell r="S871" t="str">
            <v>HOI AN</v>
          </cell>
          <cell r="T871" t="str">
            <v>QUANG NAM</v>
          </cell>
          <cell r="V871" t="str">
            <v>CENTRAL</v>
          </cell>
          <cell r="W871" t="str">
            <v>QUANG NAM</v>
          </cell>
          <cell r="X871" t="str">
            <v>CVS</v>
          </cell>
          <cell r="Y871" t="str">
            <v>Chained CVS</v>
          </cell>
          <cell r="Z871" t="str">
            <v>VIN+</v>
          </cell>
        </row>
        <row r="872">
          <cell r="L872">
            <v>5276051</v>
          </cell>
          <cell r="M872" t="str">
            <v>5180_VM+ QNI 10 NGUYEN THUY</v>
          </cell>
          <cell r="N872" t="str">
            <v>VM+ QNI 10 NGUYEN THUY</v>
          </cell>
          <cell r="O872">
            <v>10</v>
          </cell>
          <cell r="P872" t="str">
            <v xml:space="preserve"> </v>
          </cell>
          <cell r="Q872" t="str">
            <v>NGUYEN THUY</v>
          </cell>
          <cell r="R872" t="str">
            <v>TRAN PHU</v>
          </cell>
          <cell r="S872" t="str">
            <v>QUANG NGAI</v>
          </cell>
          <cell r="T872" t="str">
            <v>QUANG NGAI</v>
          </cell>
          <cell r="V872" t="str">
            <v>CENTRAL</v>
          </cell>
          <cell r="W872" t="str">
            <v>QUANG NGAI</v>
          </cell>
          <cell r="X872" t="str">
            <v>CVS</v>
          </cell>
          <cell r="Y872" t="str">
            <v>Chained CVS</v>
          </cell>
          <cell r="Z872" t="str">
            <v>VIN+</v>
          </cell>
        </row>
        <row r="873">
          <cell r="L873">
            <v>5276134</v>
          </cell>
          <cell r="M873" t="str">
            <v>4629_VM+ TTH 50 PHAN BOI CHAU</v>
          </cell>
          <cell r="N873" t="str">
            <v>VM+ TTH 50 PHAN BOI CHAU</v>
          </cell>
          <cell r="O873">
            <v>50</v>
          </cell>
          <cell r="P873" t="str">
            <v xml:space="preserve"> </v>
          </cell>
          <cell r="Q873" t="str">
            <v>PHAN BOI CHAU</v>
          </cell>
          <cell r="R873" t="str">
            <v>VINH NINH</v>
          </cell>
          <cell r="S873" t="str">
            <v>THUA THIEN - HUE</v>
          </cell>
          <cell r="T873" t="str">
            <v>THUA THIEN - HUE</v>
          </cell>
          <cell r="V873" t="str">
            <v>CENTRAL</v>
          </cell>
          <cell r="W873" t="str">
            <v>THUA THIEN - HUE</v>
          </cell>
          <cell r="X873" t="str">
            <v>CVS</v>
          </cell>
          <cell r="Y873" t="str">
            <v>Chained CVS</v>
          </cell>
          <cell r="Z873" t="str">
            <v>VIN+</v>
          </cell>
        </row>
        <row r="874">
          <cell r="L874">
            <v>5275502</v>
          </cell>
          <cell r="M874" t="str">
            <v>4325_VM+ DNG 63 NUI THANH</v>
          </cell>
          <cell r="N874" t="str">
            <v>VM+ DNG 63 NUI THANH</v>
          </cell>
          <cell r="O874">
            <v>63</v>
          </cell>
          <cell r="P874" t="str">
            <v xml:space="preserve"> </v>
          </cell>
          <cell r="Q874" t="str">
            <v>NUI THANH</v>
          </cell>
          <cell r="R874" t="str">
            <v>HOA THUAN DONG</v>
          </cell>
          <cell r="S874" t="str">
            <v>HAI CHAU</v>
          </cell>
          <cell r="T874" t="str">
            <v>DA NANG</v>
          </cell>
          <cell r="V874" t="str">
            <v>CENTRAL</v>
          </cell>
          <cell r="W874" t="str">
            <v>DA NANG</v>
          </cell>
          <cell r="X874" t="str">
            <v>CVS</v>
          </cell>
          <cell r="Y874" t="str">
            <v>Chained CVS</v>
          </cell>
          <cell r="Z874" t="str">
            <v>VIN+</v>
          </cell>
        </row>
        <row r="875">
          <cell r="L875">
            <v>5275519</v>
          </cell>
          <cell r="M875" t="str">
            <v>4359_VM+ DNG 119 PHAM TU (LO 08-D18)</v>
          </cell>
          <cell r="N875" t="str">
            <v>VM+ DNG 119 PHAM TU (LO 08-D18)</v>
          </cell>
          <cell r="O875">
            <v>119</v>
          </cell>
          <cell r="P875" t="str">
            <v xml:space="preserve"> </v>
          </cell>
          <cell r="Q875" t="str">
            <v>PHAM TU</v>
          </cell>
          <cell r="R875" t="str">
            <v>KHUE TRUNG</v>
          </cell>
          <cell r="S875" t="str">
            <v>CAM LE</v>
          </cell>
          <cell r="T875" t="str">
            <v>DA NANG</v>
          </cell>
          <cell r="V875" t="str">
            <v>CENTRAL</v>
          </cell>
          <cell r="W875" t="str">
            <v>DA NANG</v>
          </cell>
          <cell r="X875" t="str">
            <v>CVS</v>
          </cell>
          <cell r="Y875" t="str">
            <v>Chained CVS</v>
          </cell>
          <cell r="Z875" t="str">
            <v>VIN+</v>
          </cell>
        </row>
        <row r="876">
          <cell r="L876">
            <v>5281219</v>
          </cell>
          <cell r="M876" t="str">
            <v>BHX_HCM_CCH - KHO DC TAN PHU TRUNG</v>
          </cell>
          <cell r="N876" t="str">
            <v>BHX_HCM_CCH - Kho DC Tân Phú Trung</v>
          </cell>
          <cell r="O876" t="str">
            <v>LO D2</v>
          </cell>
          <cell r="P876" t="str">
            <v>KCN TAN PHU TRUNG</v>
          </cell>
          <cell r="Q876" t="str">
            <v xml:space="preserve"> </v>
          </cell>
          <cell r="R876" t="str">
            <v>TAN PHU TRUNG</v>
          </cell>
          <cell r="S876" t="str">
            <v>CU CHI</v>
          </cell>
          <cell r="T876" t="str">
            <v>TP HCM</v>
          </cell>
          <cell r="V876" t="str">
            <v>TP HCM</v>
          </cell>
          <cell r="W876" t="str">
            <v>HUYEN CU CHI</v>
          </cell>
          <cell r="X876" t="str">
            <v>MT</v>
          </cell>
          <cell r="Y876" t="str">
            <v>SieuThi-Lon/Supermarket</v>
          </cell>
          <cell r="Z876" t="str">
            <v>BACH HOA XANH</v>
          </cell>
        </row>
        <row r="877">
          <cell r="L877">
            <v>5301139</v>
          </cell>
          <cell r="M877" t="str">
            <v>2AX9_WM+RURAL QNM TD 18, TBD 2, THON PHU DONG</v>
          </cell>
          <cell r="N877" t="str">
            <v>2AX9-WM+ QNM TD 18, TBD 2, THON PHU DONG</v>
          </cell>
          <cell r="O877" t="str">
            <v xml:space="preserve"> </v>
          </cell>
          <cell r="P877" t="str">
            <v>THUA DAT SO 18, TO BAN DO SO 2</v>
          </cell>
          <cell r="Q877" t="str">
            <v>THON PHU DONG</v>
          </cell>
          <cell r="R877" t="str">
            <v>DAI HIEP</v>
          </cell>
          <cell r="S877" t="str">
            <v>DAI LOC</v>
          </cell>
          <cell r="T877" t="str">
            <v>QUANG NAM</v>
          </cell>
          <cell r="V877" t="str">
            <v>CENTRAL</v>
          </cell>
          <cell r="W877" t="str">
            <v>QUANG NAM</v>
          </cell>
          <cell r="X877" t="str">
            <v>CVS</v>
          </cell>
          <cell r="Y877" t="str">
            <v>Chained CVS</v>
          </cell>
          <cell r="Z877" t="str">
            <v>WIN+ RURAL</v>
          </cell>
        </row>
        <row r="878">
          <cell r="L878">
            <v>5299519</v>
          </cell>
          <cell r="M878" t="str">
            <v>2A98-WM+ QTI 240 LY THUONG KIET</v>
          </cell>
          <cell r="N878" t="str">
            <v>2A98-WM+ QTI 240 LY THUONG KIET</v>
          </cell>
          <cell r="O878" t="str">
            <v>SN 240</v>
          </cell>
          <cell r="P878" t="str">
            <v>KHU PHO 7</v>
          </cell>
          <cell r="Q878" t="str">
            <v>LY THUONG KIET</v>
          </cell>
          <cell r="R878" t="str">
            <v>P5</v>
          </cell>
          <cell r="S878" t="str">
            <v>DONG HA</v>
          </cell>
          <cell r="T878" t="str">
            <v>QUANG TRI</v>
          </cell>
          <cell r="V878" t="str">
            <v>CENTRAL</v>
          </cell>
          <cell r="W878" t="str">
            <v>QUANG TRI</v>
          </cell>
          <cell r="X878" t="str">
            <v>CVS</v>
          </cell>
          <cell r="Y878" t="str">
            <v>Chained CVS</v>
          </cell>
          <cell r="Z878" t="str">
            <v>VIN+</v>
          </cell>
        </row>
        <row r="879">
          <cell r="L879">
            <v>5294088</v>
          </cell>
          <cell r="M879" t="str">
            <v>6544_WM+ HCM 1 DUONG SO 38</v>
          </cell>
          <cell r="N879" t="str">
            <v>WM+ HCM 1 Đường số 38</v>
          </cell>
          <cell r="O879">
            <v>1</v>
          </cell>
          <cell r="P879" t="str">
            <v xml:space="preserve"> </v>
          </cell>
          <cell r="Q879" t="str">
            <v>DUONG SO 38</v>
          </cell>
          <cell r="R879" t="str">
            <v>HIEP BINH CHANH</v>
          </cell>
          <cell r="S879" t="str">
            <v>THU DUC</v>
          </cell>
          <cell r="T879" t="str">
            <v>TP HCM</v>
          </cell>
          <cell r="V879" t="str">
            <v>TP HCM</v>
          </cell>
          <cell r="W879" t="str">
            <v>QUAN THU DUC</v>
          </cell>
          <cell r="X879" t="str">
            <v>CVS</v>
          </cell>
          <cell r="Y879" t="str">
            <v>Chained CVS</v>
          </cell>
          <cell r="Z879" t="str">
            <v>VIN+</v>
          </cell>
        </row>
        <row r="880">
          <cell r="L880">
            <v>5170155</v>
          </cell>
          <cell r="M880" t="str">
            <v>WINMART DI AN BD (VINATEX)</v>
          </cell>
          <cell r="N880" t="str">
            <v>WINMART DI AN BD (VINATEX)</v>
          </cell>
          <cell r="O880" t="str">
            <v>TANG 1</v>
          </cell>
          <cell r="P880" t="str">
            <v xml:space="preserve"> </v>
          </cell>
          <cell r="Q880" t="str">
            <v>CHO DI AN</v>
          </cell>
          <cell r="R880" t="str">
            <v>DI AN</v>
          </cell>
          <cell r="S880" t="str">
            <v>DI AN</v>
          </cell>
          <cell r="T880" t="str">
            <v>BINH DUONG</v>
          </cell>
          <cell r="V880" t="str">
            <v>SOUTH EAST</v>
          </cell>
          <cell r="W880" t="str">
            <v>BINH DUONG</v>
          </cell>
          <cell r="X880" t="str">
            <v>MT</v>
          </cell>
          <cell r="Y880" t="str">
            <v>SieuThi-Lon/Supermarket</v>
          </cell>
          <cell r="Z880" t="str">
            <v>VINMART</v>
          </cell>
        </row>
        <row r="881">
          <cell r="L881">
            <v>5293764</v>
          </cell>
          <cell r="M881" t="str">
            <v>6498_WM+ QTI 68 NGUYEN HUE</v>
          </cell>
          <cell r="N881" t="str">
            <v>WM+ QTI 68 NGUYEN HUE</v>
          </cell>
          <cell r="O881">
            <v>68</v>
          </cell>
          <cell r="P881" t="str">
            <v xml:space="preserve"> </v>
          </cell>
          <cell r="Q881" t="str">
            <v>NGUYEN HUE</v>
          </cell>
          <cell r="R881" t="str">
            <v>P1</v>
          </cell>
          <cell r="S881" t="str">
            <v>DONG HA</v>
          </cell>
          <cell r="T881" t="str">
            <v>QUANG TRI</v>
          </cell>
          <cell r="V881" t="str">
            <v>CENTRAL</v>
          </cell>
          <cell r="W881" t="str">
            <v>QUANG TRI</v>
          </cell>
          <cell r="X881" t="str">
            <v>CVS</v>
          </cell>
          <cell r="Y881" t="str">
            <v>Chained CVS</v>
          </cell>
          <cell r="Z881" t="str">
            <v>VIN+</v>
          </cell>
        </row>
        <row r="882">
          <cell r="L882">
            <v>5293771</v>
          </cell>
          <cell r="M882" t="str">
            <v>6555_WM+ QNM 65 DO DANG TUYEN</v>
          </cell>
          <cell r="N882" t="str">
            <v>WM+ QNM 65 DO DANG TUYEN</v>
          </cell>
          <cell r="O882">
            <v>65</v>
          </cell>
          <cell r="P882" t="str">
            <v xml:space="preserve"> </v>
          </cell>
          <cell r="Q882" t="str">
            <v>DO DANG TUYEN</v>
          </cell>
          <cell r="R882" t="str">
            <v>AI NGHIA</v>
          </cell>
          <cell r="S882" t="str">
            <v>DAI LOC</v>
          </cell>
          <cell r="T882" t="str">
            <v>QUANG NAM</v>
          </cell>
          <cell r="V882" t="str">
            <v>CENTRAL</v>
          </cell>
          <cell r="W882" t="str">
            <v>QUANG NAM</v>
          </cell>
          <cell r="X882" t="str">
            <v>CVS</v>
          </cell>
          <cell r="Y882" t="str">
            <v>Chained CVS</v>
          </cell>
          <cell r="Z882" t="str">
            <v>VIN+</v>
          </cell>
        </row>
        <row r="883">
          <cell r="L883">
            <v>5275588</v>
          </cell>
          <cell r="M883" t="str">
            <v>4489_VM+ DNG 253 HUYNH NGOC HUE</v>
          </cell>
          <cell r="N883" t="str">
            <v>VM+ DNG 253 HUỲNH NGỌC HUỆ</v>
          </cell>
          <cell r="O883">
            <v>253</v>
          </cell>
          <cell r="P883" t="str">
            <v xml:space="preserve"> </v>
          </cell>
          <cell r="Q883" t="str">
            <v>HUYNH NGOC HUE</v>
          </cell>
          <cell r="R883" t="str">
            <v>HOA KHE</v>
          </cell>
          <cell r="S883" t="str">
            <v>THANH KHE</v>
          </cell>
          <cell r="T883" t="str">
            <v>DA NANG</v>
          </cell>
          <cell r="V883" t="str">
            <v>CENTRAL</v>
          </cell>
          <cell r="W883" t="str">
            <v>DA NANG</v>
          </cell>
          <cell r="X883" t="str">
            <v>CVS</v>
          </cell>
          <cell r="Y883" t="str">
            <v>Chained CVS</v>
          </cell>
          <cell r="Z883" t="str">
            <v>VIN+</v>
          </cell>
        </row>
        <row r="884">
          <cell r="L884">
            <v>5152360</v>
          </cell>
          <cell r="M884" t="str">
            <v>SATRAFOODS MAN THIEN</v>
          </cell>
          <cell r="N884" t="str">
            <v>SATRAFOODS MAN THIỆN</v>
          </cell>
          <cell r="O884">
            <v>80</v>
          </cell>
          <cell r="P884" t="str">
            <v xml:space="preserve"> </v>
          </cell>
          <cell r="Q884" t="str">
            <v>MAN THIEN</v>
          </cell>
          <cell r="R884" t="str">
            <v>TANG NHON PHU A</v>
          </cell>
          <cell r="S884" t="str">
            <v>Q9</v>
          </cell>
          <cell r="T884" t="str">
            <v>TP HCM</v>
          </cell>
          <cell r="V884" t="str">
            <v>TP HCM</v>
          </cell>
          <cell r="W884" t="str">
            <v>QUAN 9</v>
          </cell>
          <cell r="X884" t="str">
            <v>MT</v>
          </cell>
          <cell r="Y884" t="str">
            <v>SieuThi-Nho/Minimarket</v>
          </cell>
          <cell r="Z884" t="str">
            <v>SATRAFOOD</v>
          </cell>
        </row>
        <row r="885">
          <cell r="L885">
            <v>5290570</v>
          </cell>
          <cell r="M885" t="str">
            <v>6200_VM+ QTI 163 TRAN HUNG DAO</v>
          </cell>
          <cell r="N885" t="str">
            <v>VM+ QTI 163 TRAN HUNG DAO</v>
          </cell>
          <cell r="O885">
            <v>163</v>
          </cell>
          <cell r="P885" t="str">
            <v xml:space="preserve"> </v>
          </cell>
          <cell r="Q885" t="str">
            <v>TRAN HUNG DAO</v>
          </cell>
          <cell r="R885" t="str">
            <v>P2</v>
          </cell>
          <cell r="S885" t="str">
            <v>DONG HA</v>
          </cell>
          <cell r="T885" t="str">
            <v>QUANG TRI</v>
          </cell>
          <cell r="V885" t="str">
            <v>CENTRAL</v>
          </cell>
          <cell r="W885" t="str">
            <v>QUANG TRI</v>
          </cell>
          <cell r="X885" t="str">
            <v>CVS</v>
          </cell>
          <cell r="Y885" t="str">
            <v>Chained CVS</v>
          </cell>
          <cell r="Z885" t="str">
            <v>VIN+</v>
          </cell>
        </row>
        <row r="886">
          <cell r="L886">
            <v>5297528</v>
          </cell>
          <cell r="M886" t="str">
            <v>6875-WM+LIFE HCM S7.02-01.04 VINHOMES GRAND</v>
          </cell>
          <cell r="N886" t="str">
            <v>6875-WM+ HCM S7.02-01.04 VINHOMES GRAND</v>
          </cell>
          <cell r="O886">
            <v>88</v>
          </cell>
          <cell r="P886" t="str">
            <v>01.04 S7.02 VINHOMES GRAND PARK</v>
          </cell>
          <cell r="Q886" t="str">
            <v>PHUOC THIEN</v>
          </cell>
          <cell r="R886" t="str">
            <v>LONG BINH</v>
          </cell>
          <cell r="S886" t="str">
            <v>THU DUC</v>
          </cell>
          <cell r="T886" t="str">
            <v>TP HCM</v>
          </cell>
          <cell r="V886" t="str">
            <v>TP HCM</v>
          </cell>
          <cell r="W886" t="str">
            <v>QUAN THU DUC</v>
          </cell>
          <cell r="X886" t="str">
            <v>CVS</v>
          </cell>
          <cell r="Y886" t="str">
            <v>Chained CVS</v>
          </cell>
          <cell r="Z886" t="str">
            <v>WINLIFE</v>
          </cell>
        </row>
        <row r="887">
          <cell r="L887">
            <v>5274918</v>
          </cell>
          <cell r="M887" t="str">
            <v>2120_VM+ DNG 179 HO NGHINH</v>
          </cell>
          <cell r="N887" t="str">
            <v>VM+ DNG 179 HO NGHINH</v>
          </cell>
          <cell r="O887">
            <v>179</v>
          </cell>
          <cell r="P887" t="str">
            <v xml:space="preserve"> </v>
          </cell>
          <cell r="Q887" t="str">
            <v>HO NGHINH</v>
          </cell>
          <cell r="R887" t="str">
            <v>PHUOC MY</v>
          </cell>
          <cell r="S887" t="str">
            <v>SON TRA</v>
          </cell>
          <cell r="T887" t="str">
            <v>DA NANG</v>
          </cell>
          <cell r="V887" t="str">
            <v>CENTRAL</v>
          </cell>
          <cell r="W887" t="str">
            <v>DA NANG</v>
          </cell>
          <cell r="X887" t="str">
            <v>CVS</v>
          </cell>
          <cell r="Y887" t="str">
            <v>Chained CVS</v>
          </cell>
          <cell r="Z887" t="str">
            <v>VIN+</v>
          </cell>
        </row>
        <row r="888">
          <cell r="L888">
            <v>5298271</v>
          </cell>
          <cell r="M888" t="str">
            <v>6984_WM+ QNM 157 TRUNG NU VUONG</v>
          </cell>
          <cell r="N888" t="str">
            <v>6984_WM+ QNM 157 TRUNG NU VUONG</v>
          </cell>
          <cell r="O888">
            <v>157</v>
          </cell>
          <cell r="P888" t="str">
            <v xml:space="preserve"> </v>
          </cell>
          <cell r="Q888" t="str">
            <v>TRUNG NU VUONG</v>
          </cell>
          <cell r="R888" t="str">
            <v>AN MY</v>
          </cell>
          <cell r="S888" t="str">
            <v>TAM KY</v>
          </cell>
          <cell r="T888" t="str">
            <v>QUANG NAM</v>
          </cell>
          <cell r="V888" t="str">
            <v>CENTRAL</v>
          </cell>
          <cell r="W888" t="str">
            <v>QUANG NAM</v>
          </cell>
          <cell r="X888" t="str">
            <v>CVS</v>
          </cell>
          <cell r="Y888" t="str">
            <v>Chained CVS</v>
          </cell>
          <cell r="Z888" t="str">
            <v>VIN+</v>
          </cell>
        </row>
        <row r="889">
          <cell r="L889">
            <v>5275685</v>
          </cell>
          <cell r="M889" t="str">
            <v>4838_VM+ DNG 588 PHAM HUNG</v>
          </cell>
          <cell r="N889" t="str">
            <v>VM+ DNG 588 PHAM HUNG</v>
          </cell>
          <cell r="O889">
            <v>588</v>
          </cell>
          <cell r="P889" t="str">
            <v xml:space="preserve"> </v>
          </cell>
          <cell r="Q889" t="str">
            <v>PHAM HUNG</v>
          </cell>
          <cell r="R889" t="str">
            <v>XA HOA PHUOC</v>
          </cell>
          <cell r="S889" t="str">
            <v>H HOA VANG</v>
          </cell>
          <cell r="T889" t="str">
            <v>DA NANG</v>
          </cell>
          <cell r="V889" t="str">
            <v>CENTRAL</v>
          </cell>
          <cell r="W889" t="str">
            <v>DA NANG</v>
          </cell>
          <cell r="X889" t="str">
            <v>CVS</v>
          </cell>
          <cell r="Y889" t="str">
            <v>Chained CVS</v>
          </cell>
          <cell r="Z889" t="str">
            <v>VIN+</v>
          </cell>
        </row>
        <row r="890">
          <cell r="L890">
            <v>5275889</v>
          </cell>
          <cell r="M890" t="str">
            <v>5627_WM+LIFE DNG 124 HOANG HOA THAM</v>
          </cell>
          <cell r="N890" t="str">
            <v>5627_VM+ DNG 124 HOANG HOA THAM</v>
          </cell>
          <cell r="O890">
            <v>124</v>
          </cell>
          <cell r="P890" t="str">
            <v xml:space="preserve"> </v>
          </cell>
          <cell r="Q890" t="str">
            <v>HOANG HOA THAM</v>
          </cell>
          <cell r="R890" t="str">
            <v>THAC GIAN</v>
          </cell>
          <cell r="S890" t="str">
            <v>THANH KHE</v>
          </cell>
          <cell r="T890" t="str">
            <v>DA NANG</v>
          </cell>
          <cell r="V890" t="str">
            <v>CENTRAL</v>
          </cell>
          <cell r="W890" t="str">
            <v>DA NANG</v>
          </cell>
          <cell r="X890" t="str">
            <v>CVS</v>
          </cell>
          <cell r="Y890" t="str">
            <v>Chained CVS</v>
          </cell>
          <cell r="Z890" t="str">
            <v>WINLIFE</v>
          </cell>
        </row>
        <row r="891">
          <cell r="L891">
            <v>5132041</v>
          </cell>
          <cell r="M891" t="str">
            <v>4293_WM+ HCM 270 MAN THIEN</v>
          </cell>
          <cell r="N891" t="str">
            <v>WM+ HCM 270 MAN THIEN</v>
          </cell>
          <cell r="O891" t="str">
            <v>SO 270A</v>
          </cell>
          <cell r="P891" t="str">
            <v>KP 5</v>
          </cell>
          <cell r="Q891" t="str">
            <v>MAN THIEN</v>
          </cell>
          <cell r="R891" t="str">
            <v>TANG NHON PHU A</v>
          </cell>
          <cell r="S891" t="str">
            <v>Q9</v>
          </cell>
          <cell r="T891" t="str">
            <v>TP HCM</v>
          </cell>
          <cell r="V891" t="str">
            <v>TP HCM</v>
          </cell>
          <cell r="W891" t="str">
            <v>QUAN 9</v>
          </cell>
          <cell r="X891" t="str">
            <v>CVS</v>
          </cell>
          <cell r="Y891" t="str">
            <v>Chained CVS</v>
          </cell>
          <cell r="Z891" t="str">
            <v>VIN+</v>
          </cell>
        </row>
        <row r="892">
          <cell r="L892">
            <v>5275412</v>
          </cell>
          <cell r="M892" t="str">
            <v>3885_WM+LIFE DNG 52 NGO THI NHAM</v>
          </cell>
          <cell r="N892" t="str">
            <v>VM+ DNG 52 NGO THI NHAM</v>
          </cell>
          <cell r="O892">
            <v>52</v>
          </cell>
          <cell r="P892" t="str">
            <v xml:space="preserve"> </v>
          </cell>
          <cell r="Q892" t="str">
            <v>NGO THI NHAM</v>
          </cell>
          <cell r="R892" t="str">
            <v>HOA KHANH NAM</v>
          </cell>
          <cell r="S892" t="str">
            <v>LIEN CHIEU</v>
          </cell>
          <cell r="T892" t="str">
            <v>DA NANG</v>
          </cell>
          <cell r="V892" t="str">
            <v>CENTRAL</v>
          </cell>
          <cell r="W892" t="str">
            <v>DA NANG</v>
          </cell>
          <cell r="X892" t="str">
            <v>CVS</v>
          </cell>
          <cell r="Y892" t="str">
            <v>Chained CVS</v>
          </cell>
          <cell r="Z892" t="str">
            <v>VIN+</v>
          </cell>
        </row>
        <row r="893">
          <cell r="L893">
            <v>5275429</v>
          </cell>
          <cell r="M893" t="str">
            <v>3935_WM+LIFE DNG 61 PHAM VAN NGHI</v>
          </cell>
          <cell r="N893" t="str">
            <v>VM+ DNG 61 PHAM VAN NGHI</v>
          </cell>
          <cell r="O893">
            <v>61</v>
          </cell>
          <cell r="P893" t="str">
            <v xml:space="preserve"> </v>
          </cell>
          <cell r="Q893" t="str">
            <v>PHAM VAN NGHI</v>
          </cell>
          <cell r="R893" t="str">
            <v>THAC GIAN</v>
          </cell>
          <cell r="S893" t="str">
            <v>THANH KHE</v>
          </cell>
          <cell r="T893" t="str">
            <v>DA NANG</v>
          </cell>
          <cell r="V893" t="str">
            <v>CENTRAL</v>
          </cell>
          <cell r="W893" t="str">
            <v>DA NANG</v>
          </cell>
          <cell r="X893" t="str">
            <v>CVS</v>
          </cell>
          <cell r="Y893" t="str">
            <v>Chained CVS</v>
          </cell>
          <cell r="Z893" t="str">
            <v>VIN+</v>
          </cell>
        </row>
        <row r="894">
          <cell r="L894">
            <v>5298288</v>
          </cell>
          <cell r="M894" t="str">
            <v>6979_WM+LIFE DNG 63 NGUYEN DUY HIEU</v>
          </cell>
          <cell r="N894" t="str">
            <v>6979_WM+ DNG 63 NGUYEN DUY HIEU</v>
          </cell>
          <cell r="O894">
            <v>63</v>
          </cell>
          <cell r="P894" t="str">
            <v xml:space="preserve"> </v>
          </cell>
          <cell r="Q894" t="str">
            <v>NGUYEN DUY HIEU</v>
          </cell>
          <cell r="R894" t="str">
            <v>AN HAI DONG</v>
          </cell>
          <cell r="S894" t="str">
            <v>SON TRA</v>
          </cell>
          <cell r="T894" t="str">
            <v>DA NANG</v>
          </cell>
          <cell r="V894" t="str">
            <v>CENTRAL</v>
          </cell>
          <cell r="W894" t="str">
            <v>DA NANG</v>
          </cell>
          <cell r="X894" t="str">
            <v>CVS</v>
          </cell>
          <cell r="Y894" t="str">
            <v>Chained CVS</v>
          </cell>
          <cell r="Z894" t="str">
            <v>WINLIFE</v>
          </cell>
        </row>
        <row r="895">
          <cell r="L895">
            <v>3010378</v>
          </cell>
          <cell r="M895" t="str">
            <v>KINGFOOD VINHOME GRAND PARK</v>
          </cell>
          <cell r="N895" t="str">
            <v>KINGFOOD MART VINHOME GRAND PARK</v>
          </cell>
          <cell r="O895" t="str">
            <v xml:space="preserve"> </v>
          </cell>
          <cell r="P895" t="str">
            <v>SHOPHOUSE S6.0601.S03-S04, TANG 1, LO A3, KHU DAN CU VA CONG VIEN PHUOC THIEN</v>
          </cell>
          <cell r="Q895" t="str">
            <v xml:space="preserve"> </v>
          </cell>
          <cell r="R895" t="str">
            <v>LONG BINH</v>
          </cell>
          <cell r="S895" t="str">
            <v>THU DUC</v>
          </cell>
          <cell r="T895" t="str">
            <v>TP HCM</v>
          </cell>
          <cell r="V895" t="str">
            <v>TP HCM</v>
          </cell>
          <cell r="W895" t="str">
            <v>QUAN THU DUC</v>
          </cell>
          <cell r="X895" t="str">
            <v>CVS</v>
          </cell>
          <cell r="Y895" t="str">
            <v>Chained CVS</v>
          </cell>
          <cell r="Z895" t="str">
            <v>KINGFOOD MARKET</v>
          </cell>
        </row>
        <row r="896">
          <cell r="L896">
            <v>5291652</v>
          </cell>
          <cell r="M896" t="str">
            <v>6365_WM+ QNM 199 LY THAI TO</v>
          </cell>
          <cell r="N896" t="str">
            <v>WM+ QNM 199 LY THAI TO</v>
          </cell>
          <cell r="O896">
            <v>199</v>
          </cell>
          <cell r="P896" t="str">
            <v xml:space="preserve"> </v>
          </cell>
          <cell r="Q896" t="str">
            <v>LY THAI TO</v>
          </cell>
          <cell r="R896" t="str">
            <v>DIEN AN</v>
          </cell>
          <cell r="S896" t="str">
            <v>DIEN BAN</v>
          </cell>
          <cell r="T896" t="str">
            <v>QUANG NAM</v>
          </cell>
          <cell r="V896" t="str">
            <v>CENTRAL</v>
          </cell>
          <cell r="W896" t="str">
            <v>QUANG NAM</v>
          </cell>
          <cell r="X896" t="str">
            <v>CVS</v>
          </cell>
          <cell r="Y896" t="str">
            <v>Chained CVS</v>
          </cell>
          <cell r="Z896" t="str">
            <v>VIN+</v>
          </cell>
        </row>
        <row r="897">
          <cell r="L897">
            <v>5275858</v>
          </cell>
          <cell r="M897" t="str">
            <v>5421_VM+ DNG 124 NGUYEN DUC TRUNG</v>
          </cell>
          <cell r="N897" t="str">
            <v>VM+ DNG 124 NGUYEN DUC TRUNG</v>
          </cell>
          <cell r="O897">
            <v>124</v>
          </cell>
          <cell r="P897" t="str">
            <v xml:space="preserve"> </v>
          </cell>
          <cell r="Q897" t="str">
            <v>NGUYEN DUC TRUNG</v>
          </cell>
          <cell r="R897" t="str">
            <v>THANH KHE DONG</v>
          </cell>
          <cell r="S897" t="str">
            <v>THANH KHE</v>
          </cell>
          <cell r="T897" t="str">
            <v>DA NANG</v>
          </cell>
          <cell r="V897" t="str">
            <v>CENTRAL</v>
          </cell>
          <cell r="W897" t="str">
            <v>DA NANG</v>
          </cell>
          <cell r="X897" t="str">
            <v>CVS</v>
          </cell>
          <cell r="Y897" t="str">
            <v>Chained CVS</v>
          </cell>
          <cell r="Z897" t="str">
            <v>VIN+</v>
          </cell>
        </row>
        <row r="898">
          <cell r="L898">
            <v>5275865</v>
          </cell>
          <cell r="M898" t="str">
            <v>5458_WM+LIFE DNG 60 NGUYEN CHANH</v>
          </cell>
          <cell r="N898" t="str">
            <v>5458_VM+ DNG 60 NGUYEN CHANH</v>
          </cell>
          <cell r="O898">
            <v>60</v>
          </cell>
          <cell r="P898" t="str">
            <v xml:space="preserve"> </v>
          </cell>
          <cell r="Q898" t="str">
            <v>NGUYEN CHANH</v>
          </cell>
          <cell r="R898" t="str">
            <v>HOA KHANH BAC</v>
          </cell>
          <cell r="S898" t="str">
            <v>LIEN CHIEU</v>
          </cell>
          <cell r="T898" t="str">
            <v>DA NANG</v>
          </cell>
          <cell r="V898" t="str">
            <v>CENTRAL</v>
          </cell>
          <cell r="W898" t="str">
            <v>DA NANG</v>
          </cell>
          <cell r="X898" t="str">
            <v>CVS</v>
          </cell>
          <cell r="Y898" t="str">
            <v>Chained CVS</v>
          </cell>
          <cell r="Z898" t="str">
            <v>WINLIFE</v>
          </cell>
        </row>
        <row r="899">
          <cell r="L899">
            <v>5132304</v>
          </cell>
          <cell r="M899" t="str">
            <v>4439_WM+ DNG 376-378 K. D. VUONG</v>
          </cell>
          <cell r="N899" t="str">
            <v>WM+ DNG 376-378 KINH DUONG VUONG</v>
          </cell>
          <cell r="O899" t="str">
            <v>SO 376-378</v>
          </cell>
          <cell r="P899" t="str">
            <v>LO 27-28-F1.11, KHU TDC HOA MINH 3</v>
          </cell>
          <cell r="Q899" t="str">
            <v>KINH DUONG VUONG</v>
          </cell>
          <cell r="R899" t="str">
            <v>HOA MINH</v>
          </cell>
          <cell r="S899" t="str">
            <v>LIEN CHIEU</v>
          </cell>
          <cell r="T899" t="str">
            <v>DA NANG</v>
          </cell>
          <cell r="V899" t="str">
            <v>CENTRAL</v>
          </cell>
          <cell r="W899" t="str">
            <v>DA NANG</v>
          </cell>
          <cell r="X899" t="str">
            <v>CVS</v>
          </cell>
          <cell r="Y899" t="str">
            <v>Chained CVS</v>
          </cell>
          <cell r="Z899" t="str">
            <v>VIN+</v>
          </cell>
        </row>
        <row r="900">
          <cell r="L900">
            <v>5274091</v>
          </cell>
          <cell r="M900" t="str">
            <v>4689_VM+ TTH 156 NGUYEN TRAI</v>
          </cell>
          <cell r="N900" t="str">
            <v>4689-VM+ TTH 156 Nguyễn Trãi</v>
          </cell>
          <cell r="O900">
            <v>156</v>
          </cell>
          <cell r="P900" t="str">
            <v xml:space="preserve"> </v>
          </cell>
          <cell r="Q900" t="str">
            <v>NGUYEN TRAI</v>
          </cell>
          <cell r="R900" t="str">
            <v>TAY LOC</v>
          </cell>
          <cell r="T900" t="str">
            <v>THUA THIEN-HUE</v>
          </cell>
          <cell r="V900" t="str">
            <v>CENTRAL</v>
          </cell>
          <cell r="W900" t="str">
            <v>THUA THIEN - HUE</v>
          </cell>
          <cell r="X900" t="str">
            <v>CVS</v>
          </cell>
          <cell r="Y900" t="str">
            <v>Chained CVS</v>
          </cell>
          <cell r="Z900" t="str">
            <v>VIN+</v>
          </cell>
        </row>
        <row r="901">
          <cell r="L901">
            <v>5292800</v>
          </cell>
          <cell r="M901" t="str">
            <v>6414_WM+ QBH 204 QUANG TRUNG</v>
          </cell>
          <cell r="N901" t="str">
            <v>WM+ QBH 204 QUANG TRUNG</v>
          </cell>
          <cell r="O901">
            <v>204</v>
          </cell>
          <cell r="P901" t="str">
            <v xml:space="preserve"> </v>
          </cell>
          <cell r="Q901" t="str">
            <v>QUANG TRUNG</v>
          </cell>
          <cell r="R901" t="str">
            <v>QUANG THO</v>
          </cell>
          <cell r="S901" t="str">
            <v>BA DON</v>
          </cell>
          <cell r="T901" t="str">
            <v>QUANG BINH</v>
          </cell>
          <cell r="V901" t="str">
            <v>CENTRAL</v>
          </cell>
          <cell r="W901" t="str">
            <v>QUANG BINH</v>
          </cell>
          <cell r="X901" t="str">
            <v>CVS</v>
          </cell>
          <cell r="Y901" t="str">
            <v>Chained CVS</v>
          </cell>
          <cell r="Z901" t="str">
            <v>VIN+</v>
          </cell>
        </row>
        <row r="902">
          <cell r="L902">
            <v>5300161</v>
          </cell>
          <cell r="M902" t="str">
            <v>2AM0-WM+ DNG 171 NGUYEN LUONG BANG</v>
          </cell>
          <cell r="N902" t="str">
            <v>2AM0-WM+ DNG 171 NGUYỄN LƯƠNG BẰNG</v>
          </cell>
          <cell r="O902">
            <v>171</v>
          </cell>
          <cell r="P902" t="str">
            <v xml:space="preserve"> </v>
          </cell>
          <cell r="Q902" t="str">
            <v>NGUYEN LUONG BANG</v>
          </cell>
          <cell r="R902" t="str">
            <v>HOA KHANH BAC</v>
          </cell>
          <cell r="S902" t="str">
            <v>LIEN CHIEU</v>
          </cell>
          <cell r="T902" t="str">
            <v>DA NANG</v>
          </cell>
          <cell r="V902" t="str">
            <v>CENTRAL</v>
          </cell>
          <cell r="W902" t="str">
            <v>DA NANG</v>
          </cell>
          <cell r="X902" t="str">
            <v>CVS</v>
          </cell>
          <cell r="Y902" t="str">
            <v>Chained CVS</v>
          </cell>
          <cell r="Z902" t="str">
            <v>VIN+</v>
          </cell>
        </row>
        <row r="903">
          <cell r="L903">
            <v>5300064</v>
          </cell>
          <cell r="M903" t="str">
            <v>2AI8-WM+RURAL QTI KHU PHO AN DUC 2, VINH LINH</v>
          </cell>
          <cell r="N903" t="str">
            <v>2AI8-WM+RURAL QTI KHU PHO AN DUC 2, VINH LINH</v>
          </cell>
          <cell r="O903" t="str">
            <v xml:space="preserve"> </v>
          </cell>
          <cell r="P903" t="str">
            <v>KHU PHO AN DUC 2</v>
          </cell>
          <cell r="Q903" t="str">
            <v xml:space="preserve"> </v>
          </cell>
          <cell r="R903" t="str">
            <v>CUA TUNG</v>
          </cell>
          <cell r="S903" t="str">
            <v>VINH LINH</v>
          </cell>
          <cell r="T903" t="str">
            <v>QUANG TRI</v>
          </cell>
          <cell r="V903" t="str">
            <v>CENTRAL</v>
          </cell>
          <cell r="W903" t="str">
            <v>QUANG TRI</v>
          </cell>
          <cell r="X903" t="str">
            <v>CVS</v>
          </cell>
          <cell r="Y903" t="str">
            <v>Chained CVS</v>
          </cell>
          <cell r="Z903" t="str">
            <v>WIN+ RURAL</v>
          </cell>
        </row>
        <row r="904">
          <cell r="L904">
            <v>5278208</v>
          </cell>
          <cell r="M904" t="str">
            <v>5860_VM+ QNM 274 TRAN NHAN TONG</v>
          </cell>
          <cell r="N904" t="str">
            <v>VM+ QNM 274 TRAN NHAN TONG</v>
          </cell>
          <cell r="O904">
            <v>274</v>
          </cell>
          <cell r="P904" t="str">
            <v xml:space="preserve"> </v>
          </cell>
          <cell r="Q904" t="str">
            <v>TRAN NHAN TONG</v>
          </cell>
          <cell r="R904" t="str">
            <v>VINH DIEN</v>
          </cell>
          <cell r="S904" t="str">
            <v>DIEN BAN</v>
          </cell>
          <cell r="T904" t="str">
            <v>QUANG NAM</v>
          </cell>
          <cell r="V904" t="str">
            <v>CENTRAL</v>
          </cell>
          <cell r="W904" t="str">
            <v>QUANG NAM</v>
          </cell>
          <cell r="X904" t="str">
            <v>CVS</v>
          </cell>
          <cell r="Y904" t="str">
            <v>Chained CVS</v>
          </cell>
          <cell r="Z904" t="str">
            <v>VIN+</v>
          </cell>
        </row>
        <row r="905">
          <cell r="L905">
            <v>5131907</v>
          </cell>
          <cell r="M905" t="str">
            <v>4376_WM+LIFE HCM CC AN GIA STAR</v>
          </cell>
          <cell r="N905" t="str">
            <v>4376_WM+ HCM CC AN GIA STAR</v>
          </cell>
          <cell r="O905" t="str">
            <v>SO 900A</v>
          </cell>
          <cell r="P905" t="str">
            <v>TANG TRET, CCU AN GIA STAR</v>
          </cell>
          <cell r="Q905" t="str">
            <v>QUOC LO 1A</v>
          </cell>
          <cell r="R905" t="str">
            <v>BINH TRI DONG A</v>
          </cell>
          <cell r="S905" t="str">
            <v>BINH TAN</v>
          </cell>
          <cell r="T905" t="str">
            <v>TP HCM</v>
          </cell>
          <cell r="V905" t="str">
            <v>TP HCM</v>
          </cell>
          <cell r="W905" t="str">
            <v>QUAN BINH TAN</v>
          </cell>
          <cell r="X905" t="str">
            <v>CVS</v>
          </cell>
          <cell r="Y905" t="str">
            <v>Chained CVS</v>
          </cell>
          <cell r="Z905" t="str">
            <v>WINLIFE</v>
          </cell>
        </row>
        <row r="906">
          <cell r="L906">
            <v>5280476</v>
          </cell>
          <cell r="M906" t="str">
            <v>7200 BHX_KHH_DKH - KHO DC DIEN KHANH</v>
          </cell>
          <cell r="N906" t="str">
            <v>7200 BHX_KHH_DKH - KHO DC DIEN KHANH</v>
          </cell>
          <cell r="O906" t="str">
            <v>LO 12, 13</v>
          </cell>
          <cell r="P906" t="str">
            <v>KCN DIEN PHU-VCN</v>
          </cell>
          <cell r="Q906" t="str">
            <v xml:space="preserve"> </v>
          </cell>
          <cell r="R906" t="str">
            <v>DIEN PHU</v>
          </cell>
          <cell r="S906" t="str">
            <v>DIEN KHANH</v>
          </cell>
          <cell r="T906" t="str">
            <v>KHANH HOA</v>
          </cell>
          <cell r="V906" t="str">
            <v>SOUTH EAST</v>
          </cell>
          <cell r="W906" t="str">
            <v>KHANH HOA</v>
          </cell>
          <cell r="X906" t="str">
            <v>MT</v>
          </cell>
          <cell r="Y906" t="str">
            <v>SieuThi-Lon/Supermarket</v>
          </cell>
          <cell r="Z906" t="str">
            <v>BACH HOA XANH</v>
          </cell>
        </row>
        <row r="907">
          <cell r="L907">
            <v>5280476</v>
          </cell>
          <cell r="M907" t="str">
            <v>7200 BHX_KHH_DKH - KHO DC DIEN KHANH</v>
          </cell>
          <cell r="N907" t="str">
            <v>7200 BHX_KHH_DKH - KHO DC DIEN KHANH</v>
          </cell>
          <cell r="O907" t="str">
            <v>LO 12, 13</v>
          </cell>
          <cell r="P907" t="str">
            <v>KCN DIEN PHU-VCN</v>
          </cell>
          <cell r="Q907" t="str">
            <v xml:space="preserve"> </v>
          </cell>
          <cell r="R907" t="str">
            <v>DIEN PHU</v>
          </cell>
          <cell r="S907" t="str">
            <v>DIEN KHANH</v>
          </cell>
          <cell r="T907" t="str">
            <v>KHANH HOA</v>
          </cell>
          <cell r="V907" t="str">
            <v>SOUTH EAST</v>
          </cell>
          <cell r="W907" t="str">
            <v>KHANH HOA</v>
          </cell>
          <cell r="X907" t="str">
            <v>MT</v>
          </cell>
          <cell r="Y907" t="str">
            <v>SieuThi-Lon/Supermarket</v>
          </cell>
          <cell r="Z907" t="str">
            <v>BACH HOA XANH</v>
          </cell>
        </row>
        <row r="908">
          <cell r="L908">
            <v>5131163</v>
          </cell>
          <cell r="M908" t="str">
            <v>4242_WM+ HCM 344 DAT MOI</v>
          </cell>
          <cell r="N908" t="str">
            <v>WM+ HCM 344 DAT MOI</v>
          </cell>
          <cell r="O908" t="str">
            <v>SO 344</v>
          </cell>
          <cell r="P908" t="str">
            <v>KP 1</v>
          </cell>
          <cell r="Q908" t="str">
            <v>DAT MOI</v>
          </cell>
          <cell r="R908" t="str">
            <v>BINH TRI DONG</v>
          </cell>
          <cell r="S908" t="str">
            <v>BINH TAN</v>
          </cell>
          <cell r="T908" t="str">
            <v>TP HCM</v>
          </cell>
          <cell r="V908" t="str">
            <v>TP HCM</v>
          </cell>
          <cell r="W908" t="str">
            <v>QUAN BINH TAN</v>
          </cell>
          <cell r="X908" t="str">
            <v>CVS</v>
          </cell>
          <cell r="Y908" t="str">
            <v>Chained CVS</v>
          </cell>
          <cell r="Z908" t="str">
            <v>VIN+</v>
          </cell>
        </row>
        <row r="909">
          <cell r="L909">
            <v>5274880</v>
          </cell>
          <cell r="M909" t="str">
            <v>2049_VM+ DNG 213 HOANG DIEU</v>
          </cell>
          <cell r="N909" t="str">
            <v>VM+ DNG 213 HOANG DIEU</v>
          </cell>
          <cell r="O909">
            <v>213</v>
          </cell>
          <cell r="P909" t="str">
            <v xml:space="preserve"> </v>
          </cell>
          <cell r="Q909" t="str">
            <v>HOANG DIEU</v>
          </cell>
          <cell r="R909" t="str">
            <v>BINH HIEN</v>
          </cell>
          <cell r="S909" t="str">
            <v>HAI CHAU</v>
          </cell>
          <cell r="T909" t="str">
            <v>DA NANG</v>
          </cell>
          <cell r="V909" t="str">
            <v>CENTRAL</v>
          </cell>
          <cell r="W909" t="str">
            <v>DA NANG</v>
          </cell>
          <cell r="X909" t="str">
            <v>CVS</v>
          </cell>
          <cell r="Y909" t="str">
            <v>Chained CVS</v>
          </cell>
          <cell r="Z909" t="str">
            <v>VIN+</v>
          </cell>
        </row>
        <row r="910">
          <cell r="L910">
            <v>5275173</v>
          </cell>
          <cell r="M910" t="str">
            <v>3514_WM+LIFE DNG 131-133 LY THAI TONG</v>
          </cell>
          <cell r="N910" t="str">
            <v>3514_VM+ DNG 131-133 LY THAI TONG</v>
          </cell>
          <cell r="O910" t="str">
            <v>131-133</v>
          </cell>
          <cell r="P910" t="str">
            <v xml:space="preserve"> </v>
          </cell>
          <cell r="Q910" t="str">
            <v>LY THAI TONG</v>
          </cell>
          <cell r="R910" t="str">
            <v>HOA MINH</v>
          </cell>
          <cell r="S910" t="str">
            <v>LIEN CHIEU</v>
          </cell>
          <cell r="T910" t="str">
            <v>DA NANG</v>
          </cell>
          <cell r="V910" t="str">
            <v>CENTRAL</v>
          </cell>
          <cell r="W910" t="str">
            <v>DA NANG</v>
          </cell>
          <cell r="X910" t="str">
            <v>CVS</v>
          </cell>
          <cell r="Y910" t="str">
            <v>Chained CVS</v>
          </cell>
          <cell r="Z910" t="str">
            <v>WINLIFE</v>
          </cell>
        </row>
        <row r="911">
          <cell r="L911">
            <v>5275197</v>
          </cell>
          <cell r="M911" t="str">
            <v>3577_WM+LIFE DNG 180 PHAM CU LUONG</v>
          </cell>
          <cell r="N911" t="str">
            <v>3577_VM+ DNG 180 PHAM CU LUONG</v>
          </cell>
          <cell r="O911">
            <v>180</v>
          </cell>
          <cell r="P911" t="str">
            <v xml:space="preserve"> </v>
          </cell>
          <cell r="Q911" t="str">
            <v>PHAM CU LUONG</v>
          </cell>
          <cell r="R911" t="str">
            <v>AN HAI DONG</v>
          </cell>
          <cell r="S911" t="str">
            <v>SON TRA</v>
          </cell>
          <cell r="T911" t="str">
            <v>DA NANG</v>
          </cell>
          <cell r="V911" t="str">
            <v>CENTRAL</v>
          </cell>
          <cell r="W911" t="str">
            <v>DA NANG</v>
          </cell>
          <cell r="X911" t="str">
            <v>CVS</v>
          </cell>
          <cell r="Y911" t="str">
            <v>Chained CVS</v>
          </cell>
          <cell r="Z911" t="str">
            <v>WINLIFE</v>
          </cell>
        </row>
        <row r="912">
          <cell r="L912">
            <v>5293003</v>
          </cell>
          <cell r="M912" t="str">
            <v>6494_WM+QNM 120 TRAN THU DO</v>
          </cell>
          <cell r="N912" t="str">
            <v>WM+QNM 120 Trần Thủ Độ, Điện Bàn</v>
          </cell>
          <cell r="O912">
            <v>120</v>
          </cell>
          <cell r="P912" t="str">
            <v xml:space="preserve"> </v>
          </cell>
          <cell r="Q912" t="str">
            <v>TRAN THU DO</v>
          </cell>
          <cell r="R912" t="str">
            <v>DIEN NAM BAC</v>
          </cell>
          <cell r="S912" t="str">
            <v>DIEN BAN</v>
          </cell>
          <cell r="T912" t="str">
            <v>QUANG NAM</v>
          </cell>
          <cell r="V912" t="str">
            <v>CENTRAL</v>
          </cell>
          <cell r="W912" t="str">
            <v>QUANG NAM</v>
          </cell>
          <cell r="X912" t="str">
            <v>CVS</v>
          </cell>
          <cell r="Y912" t="str">
            <v>Chained CVS</v>
          </cell>
          <cell r="Z912" t="str">
            <v>VIN+</v>
          </cell>
        </row>
        <row r="913">
          <cell r="L913">
            <v>5274866</v>
          </cell>
          <cell r="M913" t="str">
            <v>2047_VM+ DNG 111-113 TRAN HUNG DAO</v>
          </cell>
          <cell r="N913" t="str">
            <v>VM+ DNG 111-113 TRAN HUNG DAO</v>
          </cell>
          <cell r="O913">
            <v>113</v>
          </cell>
          <cell r="P913" t="str">
            <v xml:space="preserve"> </v>
          </cell>
          <cell r="Q913" t="str">
            <v>TRAN HUNG DAO</v>
          </cell>
          <cell r="R913" t="str">
            <v>AN HAI TAY</v>
          </cell>
          <cell r="S913" t="str">
            <v>SON TRA</v>
          </cell>
          <cell r="T913" t="str">
            <v>DA NANG</v>
          </cell>
          <cell r="V913" t="str">
            <v>CENTRAL</v>
          </cell>
          <cell r="W913" t="str">
            <v>DA NANG</v>
          </cell>
          <cell r="X913" t="str">
            <v>CVS</v>
          </cell>
          <cell r="Y913" t="str">
            <v>Chained CVS</v>
          </cell>
          <cell r="Z913" t="str">
            <v>VIN+</v>
          </cell>
        </row>
        <row r="914">
          <cell r="L914">
            <v>5272785</v>
          </cell>
          <cell r="M914" t="str">
            <v>5556_WM+LIFE HCM SO 89/57 DUONG SO 59</v>
          </cell>
          <cell r="N914" t="str">
            <v>5556_VM+ HCM SO 89/57 DUONG SO 59</v>
          </cell>
          <cell r="O914" t="str">
            <v>SO 89/57</v>
          </cell>
          <cell r="P914" t="str">
            <v xml:space="preserve"> </v>
          </cell>
          <cell r="Q914" t="str">
            <v>DUONG SO 59</v>
          </cell>
          <cell r="R914" t="str">
            <v>P14</v>
          </cell>
          <cell r="S914" t="str">
            <v>GO VAP</v>
          </cell>
          <cell r="T914" t="str">
            <v>TP HCM</v>
          </cell>
          <cell r="V914" t="str">
            <v>TP HCM</v>
          </cell>
          <cell r="W914" t="str">
            <v>QUAN GO VAP</v>
          </cell>
          <cell r="X914" t="str">
            <v>CVS</v>
          </cell>
          <cell r="Y914" t="str">
            <v>Chained CVS</v>
          </cell>
          <cell r="Z914" t="str">
            <v>WINLIFE</v>
          </cell>
        </row>
        <row r="915">
          <cell r="L915">
            <v>5275353</v>
          </cell>
          <cell r="M915" t="str">
            <v>3797_WM+LIFE DNG 274 NGUYEN PHUOC NGUYEN</v>
          </cell>
          <cell r="N915" t="str">
            <v>3797_VM+ DNG 274 NGUYEN PHUOC NGUYEN</v>
          </cell>
          <cell r="O915">
            <v>274</v>
          </cell>
          <cell r="P915" t="str">
            <v xml:space="preserve"> </v>
          </cell>
          <cell r="Q915" t="str">
            <v>NGUYEN PHUOC NGUYEN</v>
          </cell>
          <cell r="R915" t="str">
            <v>AN KHE</v>
          </cell>
          <cell r="S915" t="str">
            <v>THANH KHE</v>
          </cell>
          <cell r="T915" t="str">
            <v>DA NANG</v>
          </cell>
          <cell r="V915" t="str">
            <v>CENTRAL</v>
          </cell>
          <cell r="W915" t="str">
            <v>DA NANG</v>
          </cell>
          <cell r="X915" t="str">
            <v>CVS</v>
          </cell>
          <cell r="Y915" t="str">
            <v>Chained CVS</v>
          </cell>
          <cell r="Z915" t="str">
            <v>WINLIFE</v>
          </cell>
        </row>
        <row r="916">
          <cell r="L916">
            <v>5296657</v>
          </cell>
          <cell r="M916" t="str">
            <v>6903-WM+ QTI 321 DUONG 2/4</v>
          </cell>
          <cell r="N916" t="str">
            <v>WM+ QTI 321 DUONG 2/4</v>
          </cell>
          <cell r="O916">
            <v>321</v>
          </cell>
          <cell r="P916" t="str">
            <v xml:space="preserve"> </v>
          </cell>
          <cell r="Q916" t="str">
            <v>DUONG 2/4</v>
          </cell>
          <cell r="R916" t="str">
            <v>TT CAM LO</v>
          </cell>
          <cell r="S916" t="str">
            <v>CAM LO</v>
          </cell>
          <cell r="T916" t="str">
            <v>QUANG TRI</v>
          </cell>
          <cell r="V916" t="str">
            <v>CENTRAL</v>
          </cell>
          <cell r="W916" t="str">
            <v>QUANG TRI</v>
          </cell>
          <cell r="X916" t="str">
            <v>CVS</v>
          </cell>
          <cell r="Y916" t="str">
            <v>Chained CVS</v>
          </cell>
          <cell r="Z916" t="str">
            <v>VIN+</v>
          </cell>
        </row>
        <row r="917">
          <cell r="L917">
            <v>5274084</v>
          </cell>
          <cell r="M917" t="str">
            <v>4879_VM+ TTH 97 TRAN PHU</v>
          </cell>
          <cell r="N917" t="str">
            <v>4879-VM+ TTH 97 Trần Phú</v>
          </cell>
          <cell r="O917">
            <v>97</v>
          </cell>
          <cell r="P917" t="str">
            <v xml:space="preserve"> </v>
          </cell>
          <cell r="Q917" t="str">
            <v>TRAN PHU</v>
          </cell>
          <cell r="R917" t="str">
            <v>PHUOC VINH</v>
          </cell>
          <cell r="T917" t="str">
            <v>THUA THIEN-HUE</v>
          </cell>
          <cell r="V917" t="str">
            <v>CENTRAL</v>
          </cell>
          <cell r="W917" t="str">
            <v>THUA THIEN - HUE</v>
          </cell>
          <cell r="X917" t="str">
            <v>CVS</v>
          </cell>
          <cell r="Y917" t="str">
            <v>Chained CVS</v>
          </cell>
          <cell r="Z917" t="str">
            <v>VIN+</v>
          </cell>
        </row>
        <row r="918">
          <cell r="L918">
            <v>5275308</v>
          </cell>
          <cell r="M918" t="str">
            <v>3756_WM+LIFE DNG 522 NUI THANH</v>
          </cell>
          <cell r="N918" t="str">
            <v>3756_VM+ DNG 522 NUI THANH</v>
          </cell>
          <cell r="O918">
            <v>522</v>
          </cell>
          <cell r="P918" t="str">
            <v xml:space="preserve"> </v>
          </cell>
          <cell r="Q918" t="str">
            <v>NUI THANH</v>
          </cell>
          <cell r="R918" t="str">
            <v>HOA CUONG NAM</v>
          </cell>
          <cell r="S918" t="str">
            <v>HAI CHAU</v>
          </cell>
          <cell r="T918" t="str">
            <v>DA NANG</v>
          </cell>
          <cell r="V918" t="str">
            <v>CENTRAL</v>
          </cell>
          <cell r="W918" t="str">
            <v>DA NANG</v>
          </cell>
          <cell r="X918" t="str">
            <v>CVS</v>
          </cell>
          <cell r="Y918" t="str">
            <v>Chained CVS</v>
          </cell>
          <cell r="Z918" t="str">
            <v>WINLIFE</v>
          </cell>
        </row>
        <row r="919">
          <cell r="L919">
            <v>3100183</v>
          </cell>
          <cell r="M919" t="str">
            <v>G7 MINISTOP – TONG KHO BINH DUONG</v>
          </cell>
          <cell r="N919" t="str">
            <v xml:space="preserve"> </v>
          </cell>
          <cell r="O919" t="str">
            <v>LOA2-A3</v>
          </cell>
          <cell r="P919" t="str">
            <v>KCN DET MAY BINH AN</v>
          </cell>
          <cell r="Q919" t="str">
            <v>DUONG SO 6</v>
          </cell>
          <cell r="R919" t="str">
            <v>BINH THANG</v>
          </cell>
          <cell r="S919" t="str">
            <v>DI AN</v>
          </cell>
          <cell r="T919" t="str">
            <v>BINH DUONG</v>
          </cell>
          <cell r="V919" t="str">
            <v>SOUTH EAST</v>
          </cell>
          <cell r="W919" t="str">
            <v>BINH DUONG</v>
          </cell>
          <cell r="X919" t="str">
            <v>CVS</v>
          </cell>
          <cell r="Y919" t="str">
            <v>Chained CVS</v>
          </cell>
          <cell r="Z919" t="str">
            <v>MINISTOP</v>
          </cell>
        </row>
        <row r="920">
          <cell r="L920">
            <v>3030400</v>
          </cell>
          <cell r="M920" t="str">
            <v>CIRCLE K DC</v>
          </cell>
          <cell r="N920" t="str">
            <v>CIRLE K DC</v>
          </cell>
          <cell r="O920" t="str">
            <v xml:space="preserve"> </v>
          </cell>
          <cell r="P920" t="str">
            <v>KHO NGOAI QUAN PETEC, KCN NAM TAN UYEN</v>
          </cell>
          <cell r="Q920" t="str">
            <v>DUONG N4</v>
          </cell>
          <cell r="R920" t="str">
            <v>KHANH BINH</v>
          </cell>
          <cell r="S920" t="str">
            <v>TAN UYEN</v>
          </cell>
          <cell r="T920" t="str">
            <v>BINH DUONG</v>
          </cell>
          <cell r="V920" t="str">
            <v>SOUTH EAST</v>
          </cell>
          <cell r="W920" t="str">
            <v>BINH DUONG</v>
          </cell>
          <cell r="X920" t="str">
            <v>CVS</v>
          </cell>
          <cell r="Y920" t="str">
            <v>Chained CVS</v>
          </cell>
          <cell r="Z920" t="str">
            <v>CIRCLE K</v>
          </cell>
        </row>
        <row r="921">
          <cell r="L921">
            <v>5135837</v>
          </cell>
          <cell r="M921" t="str">
            <v>WINMART LOTUS HUNG GIA</v>
          </cell>
          <cell r="N921" t="str">
            <v>WINMART LOTUS HUNG GIA</v>
          </cell>
          <cell r="O921" t="str">
            <v>36/25</v>
          </cell>
          <cell r="P921" t="str">
            <v>LO R1-2, SKY GARDEN 2</v>
          </cell>
          <cell r="Q921" t="str">
            <v>PHAM VAN NGHI</v>
          </cell>
          <cell r="R921" t="str">
            <v>TAN PHONG</v>
          </cell>
          <cell r="S921" t="str">
            <v>Q7</v>
          </cell>
          <cell r="T921" t="str">
            <v>TP HCM</v>
          </cell>
          <cell r="V921" t="str">
            <v>TP HCM</v>
          </cell>
          <cell r="W921" t="str">
            <v>QUAN 7</v>
          </cell>
          <cell r="X921" t="str">
            <v>MT</v>
          </cell>
          <cell r="Y921" t="str">
            <v>SieuThi-Lon/Supermarket</v>
          </cell>
          <cell r="Z921" t="str">
            <v>VINMART</v>
          </cell>
        </row>
        <row r="922">
          <cell r="L922">
            <v>5281219</v>
          </cell>
          <cell r="M922" t="str">
            <v>BHX_HCM_CCH - KHO DC TAN PHU TRUNG</v>
          </cell>
          <cell r="N922" t="str">
            <v>BHX_HCM_CCH - Kho DC Tân Phú Trung</v>
          </cell>
          <cell r="O922" t="str">
            <v>LO D2</v>
          </cell>
          <cell r="P922" t="str">
            <v>KCN TAN PHU TRUNG</v>
          </cell>
          <cell r="Q922" t="str">
            <v xml:space="preserve"> </v>
          </cell>
          <cell r="R922" t="str">
            <v>TAN PHU TRUNG</v>
          </cell>
          <cell r="S922" t="str">
            <v>CU CHI</v>
          </cell>
          <cell r="T922" t="str">
            <v>TP HCM</v>
          </cell>
          <cell r="V922" t="str">
            <v>TP HCM</v>
          </cell>
          <cell r="W922" t="str">
            <v>HUYEN CU CHI</v>
          </cell>
          <cell r="X922" t="str">
            <v>MT</v>
          </cell>
          <cell r="Y922" t="str">
            <v>SieuThi-Lon/Supermarket</v>
          </cell>
          <cell r="Z922" t="str">
            <v>BACH HOA XANH</v>
          </cell>
        </row>
        <row r="923">
          <cell r="L923">
            <v>5269992</v>
          </cell>
          <cell r="M923" t="str">
            <v>BHX_LAN_CDU - KHO DC CAN DUOC (2022)</v>
          </cell>
          <cell r="N923" t="str">
            <v>BHX_LAN_CDU - KHO DC CAN DUOC (2022)</v>
          </cell>
          <cell r="O923" t="str">
            <v>THUA DAT SO 2905</v>
          </cell>
          <cell r="P923" t="str">
            <v>TO BAN DO SO 03</v>
          </cell>
          <cell r="Q923" t="str">
            <v xml:space="preserve"> </v>
          </cell>
          <cell r="R923" t="str">
            <v>LONG CANG</v>
          </cell>
          <cell r="S923" t="str">
            <v>CAN DUOC</v>
          </cell>
          <cell r="T923" t="str">
            <v>LONG AN</v>
          </cell>
          <cell r="V923" t="str">
            <v>MEKONG DELTA</v>
          </cell>
          <cell r="W923" t="str">
            <v>LONG AN</v>
          </cell>
          <cell r="X923" t="str">
            <v>MT</v>
          </cell>
          <cell r="Y923" t="str">
            <v>SieuThi-Lon/Supermarket</v>
          </cell>
          <cell r="Z923" t="str">
            <v>BACH HOA XANH</v>
          </cell>
        </row>
        <row r="924">
          <cell r="L924">
            <v>5170179</v>
          </cell>
          <cell r="M924" t="str">
            <v>WINMART KONTUM (VINATEX)</v>
          </cell>
          <cell r="N924" t="str">
            <v>WINMART KONTUM (VINATEX)</v>
          </cell>
          <cell r="O924">
            <v>2</v>
          </cell>
          <cell r="P924" t="str">
            <v xml:space="preserve"> </v>
          </cell>
          <cell r="Q924" t="str">
            <v>PHAN DINH PHUNG</v>
          </cell>
          <cell r="R924" t="str">
            <v>QUYET THANG</v>
          </cell>
          <cell r="S924" t="str">
            <v>KON TUM</v>
          </cell>
          <cell r="T924" t="str">
            <v>KON TUM</v>
          </cell>
          <cell r="V924" t="str">
            <v>CENTRAL</v>
          </cell>
          <cell r="W924" t="str">
            <v>KON TUM</v>
          </cell>
          <cell r="X924" t="str">
            <v>MT</v>
          </cell>
          <cell r="Y924" t="str">
            <v>SieuThi-Lon/Supermarket</v>
          </cell>
          <cell r="Z924" t="str">
            <v>VINMART</v>
          </cell>
        </row>
        <row r="925">
          <cell r="L925">
            <v>5280476</v>
          </cell>
          <cell r="M925" t="str">
            <v>7200 BHX_KHH_DKH - KHO DC DIEN KHANH</v>
          </cell>
          <cell r="N925" t="str">
            <v>7200 BHX_KHH_DKH - KHO DC DIEN KHANH</v>
          </cell>
          <cell r="O925" t="str">
            <v>LO 12, 13</v>
          </cell>
          <cell r="P925" t="str">
            <v>KCN DIEN PHU-VCN</v>
          </cell>
          <cell r="Q925" t="str">
            <v xml:space="preserve"> </v>
          </cell>
          <cell r="R925" t="str">
            <v>DIEN PHU</v>
          </cell>
          <cell r="S925" t="str">
            <v>DIEN KHANH</v>
          </cell>
          <cell r="T925" t="str">
            <v>KHANH HOA</v>
          </cell>
          <cell r="V925" t="str">
            <v>SOUTH EAST</v>
          </cell>
          <cell r="W925" t="str">
            <v>KHANH HOA</v>
          </cell>
          <cell r="X925" t="str">
            <v>MT</v>
          </cell>
          <cell r="Y925" t="str">
            <v>SieuThi-Lon/Supermarket</v>
          </cell>
          <cell r="Z925" t="str">
            <v>BACH HOA XANH</v>
          </cell>
        </row>
        <row r="926">
          <cell r="L926">
            <v>5281219</v>
          </cell>
          <cell r="M926" t="str">
            <v>BHX_HCM_CCH - KHO DC TAN PHU TRUNG</v>
          </cell>
          <cell r="N926" t="str">
            <v>BHX_HCM_CCH - Kho DC Tân Phú Trung</v>
          </cell>
          <cell r="O926" t="str">
            <v>LO D2</v>
          </cell>
          <cell r="P926" t="str">
            <v>KCN TAN PHU TRUNG</v>
          </cell>
          <cell r="Q926" t="str">
            <v xml:space="preserve"> </v>
          </cell>
          <cell r="R926" t="str">
            <v>TAN PHU TRUNG</v>
          </cell>
          <cell r="S926" t="str">
            <v>CU CHI</v>
          </cell>
          <cell r="T926" t="str">
            <v>TP HCM</v>
          </cell>
          <cell r="V926" t="str">
            <v>TP HCM</v>
          </cell>
          <cell r="W926" t="str">
            <v>HUYEN CU CHI</v>
          </cell>
          <cell r="X926" t="str">
            <v>MT</v>
          </cell>
          <cell r="Y926" t="str">
            <v>SieuThi-Lon/Supermarket</v>
          </cell>
          <cell r="Z926" t="str">
            <v>BACH HOA XANH</v>
          </cell>
        </row>
        <row r="927">
          <cell r="L927">
            <v>5160286</v>
          </cell>
          <cell r="M927" t="str">
            <v>BHX_HCM-KHO DC VINH LOC 3</v>
          </cell>
          <cell r="N927" t="str">
            <v>1522 - BHX_HCM_BTA - Kho DC Vĩnh Lộc</v>
          </cell>
          <cell r="O927" t="str">
            <v>LO A 65/II</v>
          </cell>
          <cell r="P927" t="str">
            <v>KCN VINH LOC</v>
          </cell>
          <cell r="Q927" t="str">
            <v>DUONG SO 4</v>
          </cell>
          <cell r="R927" t="str">
            <v>BINH HUNG HOA</v>
          </cell>
          <cell r="S927" t="str">
            <v>BINH TAN</v>
          </cell>
          <cell r="T927" t="str">
            <v>TP HCM</v>
          </cell>
          <cell r="V927" t="str">
            <v>TP HCM</v>
          </cell>
          <cell r="W927" t="str">
            <v>QUAN BINH TAN</v>
          </cell>
          <cell r="X927" t="str">
            <v>MT</v>
          </cell>
          <cell r="Y927" t="str">
            <v>SieuThi-Lon/Supermarket</v>
          </cell>
          <cell r="Z927" t="str">
            <v>BACH HOA XANH</v>
          </cell>
        </row>
        <row r="928">
          <cell r="L928">
            <v>5163577</v>
          </cell>
          <cell r="M928" t="str">
            <v>BHX_HCM - KHO DC TRAN DAI NGHIA 1</v>
          </cell>
          <cell r="N928" t="str">
            <v>3240 - BHX_HCM_BCH - Kho DC Trần Đại Nghĩa</v>
          </cell>
          <cell r="O928" t="str">
            <v>G16/108A</v>
          </cell>
          <cell r="P928" t="str">
            <v>AP 7</v>
          </cell>
          <cell r="Q928" t="str">
            <v>TRAN DAI NGHIA</v>
          </cell>
          <cell r="R928" t="str">
            <v>LE MINH XUAN</v>
          </cell>
          <cell r="S928" t="str">
            <v>BINH CHANH</v>
          </cell>
          <cell r="T928" t="str">
            <v>TP HCM</v>
          </cell>
          <cell r="V928" t="str">
            <v>TP HCM</v>
          </cell>
          <cell r="W928" t="str">
            <v>HUYEN BINH CHANH</v>
          </cell>
          <cell r="X928" t="str">
            <v>MT</v>
          </cell>
          <cell r="Y928" t="str">
            <v>SieuThi-Lon/Supermarket</v>
          </cell>
          <cell r="Z928" t="str">
            <v>BACH HOA XANH</v>
          </cell>
        </row>
        <row r="929">
          <cell r="L929">
            <v>5165357</v>
          </cell>
          <cell r="M929" t="str">
            <v>BHX_DON_BHO-KHO DC LONG BINH</v>
          </cell>
          <cell r="N929" t="str">
            <v>4089 - BHX_DON_BHO - KHO DC LONG BINH</v>
          </cell>
          <cell r="O929" t="str">
            <v>G243</v>
          </cell>
          <cell r="P929" t="str">
            <v>KP 7</v>
          </cell>
          <cell r="Q929" t="str">
            <v>BUI VAN HOA</v>
          </cell>
          <cell r="R929" t="str">
            <v>LONG BINH</v>
          </cell>
          <cell r="S929" t="str">
            <v>BIEN HOA</v>
          </cell>
          <cell r="T929" t="str">
            <v>DONG NAI</v>
          </cell>
          <cell r="V929" t="str">
            <v>SOUTH EAST</v>
          </cell>
          <cell r="W929" t="str">
            <v>DONG NAI</v>
          </cell>
          <cell r="X929" t="str">
            <v>MT</v>
          </cell>
          <cell r="Y929" t="str">
            <v>SieuThi-Lon/Supermarket</v>
          </cell>
          <cell r="Z929" t="str">
            <v>BACH HOA XANH</v>
          </cell>
        </row>
        <row r="930">
          <cell r="L930">
            <v>5264267</v>
          </cell>
          <cell r="M930" t="str">
            <v>BHX_DLA_BMT-KHO DC BUON MA THUOT</v>
          </cell>
          <cell r="N930" t="str">
            <v>6450_BHX_DLA_BMT-Kho DC Buôn Ma Thuột</v>
          </cell>
          <cell r="O930" t="str">
            <v>THUA DAT 48</v>
          </cell>
          <cell r="P930" t="str">
            <v>TO BAN DO 59</v>
          </cell>
          <cell r="Q930" t="str">
            <v>BINH CHIEU</v>
          </cell>
          <cell r="R930" t="str">
            <v>TAN AN</v>
          </cell>
          <cell r="S930" t="str">
            <v>BUON MA THUOT</v>
          </cell>
          <cell r="T930" t="str">
            <v>DAK LAK</v>
          </cell>
          <cell r="V930" t="str">
            <v>SOUTH EAST</v>
          </cell>
          <cell r="W930" t="str">
            <v>DAK LAK</v>
          </cell>
          <cell r="X930" t="str">
            <v>MT</v>
          </cell>
          <cell r="Y930" t="str">
            <v>SieuThi-Lon/Supermarket</v>
          </cell>
          <cell r="Z930" t="str">
            <v>BACH HOA XANH</v>
          </cell>
        </row>
        <row r="931">
          <cell r="L931">
            <v>5264267</v>
          </cell>
          <cell r="M931" t="str">
            <v>BHX_DLA_BMT-KHO DC BUON MA THUOT</v>
          </cell>
          <cell r="N931" t="str">
            <v>6450_BHX_DLA_BMT-Kho DC Buôn Ma Thuột</v>
          </cell>
          <cell r="O931" t="str">
            <v>THUA DAT 48</v>
          </cell>
          <cell r="P931" t="str">
            <v>TO BAN DO 59</v>
          </cell>
          <cell r="Q931" t="str">
            <v>BINH CHIEU</v>
          </cell>
          <cell r="R931" t="str">
            <v>TAN AN</v>
          </cell>
          <cell r="S931" t="str">
            <v>BUON MA THUOT</v>
          </cell>
          <cell r="T931" t="str">
            <v>DAK LAK</v>
          </cell>
          <cell r="V931" t="str">
            <v>SOUTH EAST</v>
          </cell>
          <cell r="W931" t="str">
            <v>DAK LAK</v>
          </cell>
          <cell r="X931" t="str">
            <v>MT</v>
          </cell>
          <cell r="Y931" t="str">
            <v>SieuThi-Lon/Supermarket</v>
          </cell>
          <cell r="Z931" t="str">
            <v>BACH HOA XANH</v>
          </cell>
        </row>
        <row r="932">
          <cell r="L932">
            <v>5163577</v>
          </cell>
          <cell r="M932" t="str">
            <v>BHX_HCM - KHO DC TRAN DAI NGHIA 1</v>
          </cell>
          <cell r="N932" t="str">
            <v>3240 - BHX_HCM_BCH - Kho DC Trần Đại Nghĩa</v>
          </cell>
          <cell r="O932" t="str">
            <v>G16/108A</v>
          </cell>
          <cell r="P932" t="str">
            <v>AP 7</v>
          </cell>
          <cell r="Q932" t="str">
            <v>TRAN DAI NGHIA</v>
          </cell>
          <cell r="R932" t="str">
            <v>LE MINH XUAN</v>
          </cell>
          <cell r="S932" t="str">
            <v>BINH CHANH</v>
          </cell>
          <cell r="T932" t="str">
            <v>TP HCM</v>
          </cell>
          <cell r="V932" t="str">
            <v>TP HCM</v>
          </cell>
          <cell r="W932" t="str">
            <v>HUYEN BINH CHANH</v>
          </cell>
          <cell r="X932" t="str">
            <v>MT</v>
          </cell>
          <cell r="Y932" t="str">
            <v>SieuThi-Lon/Supermarket</v>
          </cell>
          <cell r="Z932" t="str">
            <v>BACH HOA XANH</v>
          </cell>
        </row>
        <row r="933">
          <cell r="L933">
            <v>5100073</v>
          </cell>
          <cell r="M933" t="str">
            <v>WINMART NINH THUAN (MAXIMARK CU)</v>
          </cell>
          <cell r="N933" t="str">
            <v>WINMART NINH THUAN</v>
          </cell>
          <cell r="O933">
            <v>122</v>
          </cell>
          <cell r="P933" t="str">
            <v xml:space="preserve"> </v>
          </cell>
          <cell r="Q933" t="str">
            <v>DUONG 16/4</v>
          </cell>
          <cell r="R933" t="str">
            <v>MY HAI</v>
          </cell>
          <cell r="S933" t="str">
            <v>PHAN RANG-THAP CHAM</v>
          </cell>
          <cell r="T933" t="str">
            <v>NINH THUAN</v>
          </cell>
          <cell r="V933" t="str">
            <v>SOUTH EAST</v>
          </cell>
          <cell r="W933" t="str">
            <v>NINH THUAN</v>
          </cell>
          <cell r="X933" t="str">
            <v>MT</v>
          </cell>
          <cell r="Y933" t="str">
            <v>SieuThi-Lon/Supermarket</v>
          </cell>
          <cell r="Z933" t="str">
            <v>VINMART</v>
          </cell>
        </row>
        <row r="934">
          <cell r="L934">
            <v>5165357</v>
          </cell>
          <cell r="M934" t="str">
            <v>BHX_DON_BHO-KHO DC LONG BINH</v>
          </cell>
          <cell r="N934" t="str">
            <v>4089 - BHX_DON_BHO - KHO DC LONG BINH</v>
          </cell>
          <cell r="O934" t="str">
            <v>G243</v>
          </cell>
          <cell r="P934" t="str">
            <v>KP 7</v>
          </cell>
          <cell r="Q934" t="str">
            <v>BUI VAN HOA</v>
          </cell>
          <cell r="R934" t="str">
            <v>LONG BINH</v>
          </cell>
          <cell r="S934" t="str">
            <v>BIEN HOA</v>
          </cell>
          <cell r="T934" t="str">
            <v>DONG NAI</v>
          </cell>
          <cell r="V934" t="str">
            <v>SOUTH EAST</v>
          </cell>
          <cell r="W934" t="str">
            <v>DONG NAI</v>
          </cell>
          <cell r="X934" t="str">
            <v>MT</v>
          </cell>
          <cell r="Y934" t="str">
            <v>SieuThi-Lon/Supermarket</v>
          </cell>
          <cell r="Z934" t="str">
            <v>BACH HOA XANH</v>
          </cell>
        </row>
        <row r="935">
          <cell r="L935">
            <v>5269992</v>
          </cell>
          <cell r="M935" t="str">
            <v>BHX_LAN_CDU - KHO DC CAN DUOC (2022)</v>
          </cell>
          <cell r="N935" t="str">
            <v>BHX_LAN_CDU - KHO DC CAN DUOC (2022)</v>
          </cell>
          <cell r="O935" t="str">
            <v>THUA DAT SO 2905</v>
          </cell>
          <cell r="P935" t="str">
            <v>TO BAN DO SO 03</v>
          </cell>
          <cell r="Q935" t="str">
            <v xml:space="preserve"> </v>
          </cell>
          <cell r="R935" t="str">
            <v>LONG CANG</v>
          </cell>
          <cell r="S935" t="str">
            <v>CAN DUOC</v>
          </cell>
          <cell r="T935" t="str">
            <v>LONG AN</v>
          </cell>
          <cell r="V935" t="str">
            <v>MEKONG DELTA</v>
          </cell>
          <cell r="W935" t="str">
            <v>LONG AN</v>
          </cell>
          <cell r="X935" t="str">
            <v>MT</v>
          </cell>
          <cell r="Y935" t="str">
            <v>SieuThi-Lon/Supermarket</v>
          </cell>
          <cell r="Z935" t="str">
            <v>BACH HOA XANH</v>
          </cell>
        </row>
        <row r="936">
          <cell r="L936">
            <v>5269992</v>
          </cell>
          <cell r="M936" t="str">
            <v>BHX_LAN_CDU - KHO DC CAN DUOC (2022)</v>
          </cell>
          <cell r="N936" t="str">
            <v>BHX_LAN_CDU - KHO DC CAN DUOC (2022)</v>
          </cell>
          <cell r="O936" t="str">
            <v>THUA DAT SO 2905</v>
          </cell>
          <cell r="P936" t="str">
            <v>TO BAN DO SO 03</v>
          </cell>
          <cell r="Q936" t="str">
            <v xml:space="preserve"> </v>
          </cell>
          <cell r="R936" t="str">
            <v>LONG CANG</v>
          </cell>
          <cell r="S936" t="str">
            <v>CAN DUOC</v>
          </cell>
          <cell r="T936" t="str">
            <v>LONG AN</v>
          </cell>
          <cell r="V936" t="str">
            <v>MEKONG DELTA</v>
          </cell>
          <cell r="W936" t="str">
            <v>LONG AN</v>
          </cell>
          <cell r="X936" t="str">
            <v>MT</v>
          </cell>
          <cell r="Y936" t="str">
            <v>SieuThi-Lon/Supermarket</v>
          </cell>
          <cell r="Z936" t="str">
            <v>BACH HOA XANH</v>
          </cell>
        </row>
        <row r="937">
          <cell r="L937">
            <v>5269992</v>
          </cell>
          <cell r="M937" t="str">
            <v>BHX_LAN_CDU - KHO DC CAN DUOC (2022)</v>
          </cell>
          <cell r="N937" t="str">
            <v>BHX_LAN_CDU - KHO DC CAN DUOC (2022)</v>
          </cell>
          <cell r="O937" t="str">
            <v>THUA DAT SO 2905</v>
          </cell>
          <cell r="P937" t="str">
            <v>TO BAN DO SO 03</v>
          </cell>
          <cell r="Q937" t="str">
            <v xml:space="preserve"> </v>
          </cell>
          <cell r="R937" t="str">
            <v>LONG CANG</v>
          </cell>
          <cell r="S937" t="str">
            <v>CAN DUOC</v>
          </cell>
          <cell r="T937" t="str">
            <v>LONG AN</v>
          </cell>
          <cell r="V937" t="str">
            <v>MEKONG DELTA</v>
          </cell>
          <cell r="W937" t="str">
            <v>LONG AN</v>
          </cell>
          <cell r="X937" t="str">
            <v>MT</v>
          </cell>
          <cell r="Y937" t="str">
            <v>SieuThi-Lon/Supermarket</v>
          </cell>
          <cell r="Z937" t="str">
            <v>BACH HOA XANH</v>
          </cell>
        </row>
        <row r="938">
          <cell r="L938">
            <v>5160286</v>
          </cell>
          <cell r="M938" t="str">
            <v>BHX_HCM-KHO DC VINH LOC 3</v>
          </cell>
          <cell r="N938" t="str">
            <v>1522 - BHX_HCM_BTA - Kho DC Vĩnh Lộc</v>
          </cell>
          <cell r="O938" t="str">
            <v>LO A 65/II</v>
          </cell>
          <cell r="P938" t="str">
            <v>KCN VINH LOC</v>
          </cell>
          <cell r="Q938" t="str">
            <v>DUONG SO 4</v>
          </cell>
          <cell r="R938" t="str">
            <v>BINH HUNG HOA</v>
          </cell>
          <cell r="S938" t="str">
            <v>BINH TAN</v>
          </cell>
          <cell r="T938" t="str">
            <v>TP HCM</v>
          </cell>
          <cell r="V938" t="str">
            <v>TP HCM</v>
          </cell>
          <cell r="W938" t="str">
            <v>QUAN BINH TAN</v>
          </cell>
          <cell r="X938" t="str">
            <v>MT</v>
          </cell>
          <cell r="Y938" t="str">
            <v>SieuThi-Lon/Supermarket</v>
          </cell>
          <cell r="Z938" t="str">
            <v>BACH HOA XANH</v>
          </cell>
        </row>
        <row r="939">
          <cell r="L939">
            <v>5129535</v>
          </cell>
          <cell r="M939" t="str">
            <v>WINMART SAI GON RES</v>
          </cell>
          <cell r="N939" t="str">
            <v>WINMART SAI GON RES</v>
          </cell>
          <cell r="O939">
            <v>188</v>
          </cell>
          <cell r="P939" t="str">
            <v xml:space="preserve"> </v>
          </cell>
          <cell r="Q939" t="str">
            <v>NGUYEN XI</v>
          </cell>
          <cell r="R939" t="str">
            <v>P26</v>
          </cell>
          <cell r="S939" t="str">
            <v>BINH THANH</v>
          </cell>
          <cell r="T939" t="str">
            <v>TP HCM</v>
          </cell>
          <cell r="V939" t="str">
            <v>TP HCM</v>
          </cell>
          <cell r="W939" t="str">
            <v>QUAN BINH THANH</v>
          </cell>
          <cell r="X939" t="str">
            <v>MT</v>
          </cell>
          <cell r="Y939" t="str">
            <v>SieuThi-Lon/Supermarket</v>
          </cell>
          <cell r="Z939" t="str">
            <v>VINMART</v>
          </cell>
        </row>
        <row r="940">
          <cell r="L940">
            <v>5280476</v>
          </cell>
          <cell r="M940" t="str">
            <v>7200 BHX_KHH_DKH - KHO DC DIEN KHANH</v>
          </cell>
          <cell r="N940" t="str">
            <v>7200 BHX_KHH_DKH - KHO DC DIEN KHANH</v>
          </cell>
          <cell r="O940" t="str">
            <v>LO 12, 13</v>
          </cell>
          <cell r="P940" t="str">
            <v>KCN DIEN PHU-VCN</v>
          </cell>
          <cell r="Q940" t="str">
            <v xml:space="preserve"> </v>
          </cell>
          <cell r="R940" t="str">
            <v>DIEN PHU</v>
          </cell>
          <cell r="S940" t="str">
            <v>DIEN KHANH</v>
          </cell>
          <cell r="T940" t="str">
            <v>KHANH HOA</v>
          </cell>
          <cell r="V940" t="str">
            <v>SOUTH EAST</v>
          </cell>
          <cell r="W940" t="str">
            <v>KHANH HOA</v>
          </cell>
          <cell r="X940" t="str">
            <v>MT</v>
          </cell>
          <cell r="Y940" t="str">
            <v>SieuThi-Lon/Supermarket</v>
          </cell>
          <cell r="Z940" t="str">
            <v>BACH HOA XANH</v>
          </cell>
        </row>
        <row r="941">
          <cell r="L941">
            <v>6810115</v>
          </cell>
          <cell r="M941" t="str">
            <v>WINMART THU DUC</v>
          </cell>
          <cell r="N941" t="str">
            <v>WINMART THU DUC</v>
          </cell>
          <cell r="O941">
            <v>216</v>
          </cell>
          <cell r="P941" t="str">
            <v xml:space="preserve"> </v>
          </cell>
          <cell r="Q941" t="str">
            <v>VO VAN NGAN</v>
          </cell>
          <cell r="R941" t="str">
            <v>BINH THO</v>
          </cell>
          <cell r="S941" t="str">
            <v>THU DUC</v>
          </cell>
          <cell r="T941" t="str">
            <v>TP HCM</v>
          </cell>
          <cell r="V941" t="str">
            <v>TP HCM</v>
          </cell>
          <cell r="W941" t="str">
            <v>QUAN THU DUC</v>
          </cell>
          <cell r="X941" t="str">
            <v>MT</v>
          </cell>
          <cell r="Y941" t="str">
            <v>SieuThi-Lon/Supermarket</v>
          </cell>
          <cell r="Z941" t="str">
            <v>VINMART</v>
          </cell>
        </row>
        <row r="942">
          <cell r="L942">
            <v>3100183</v>
          </cell>
          <cell r="M942" t="str">
            <v>G7 MINISTOP – TONG KHO BINH DUONG</v>
          </cell>
          <cell r="N942" t="str">
            <v xml:space="preserve"> </v>
          </cell>
          <cell r="O942" t="str">
            <v>LOA2-A3</v>
          </cell>
          <cell r="P942" t="str">
            <v>KCN DET MAY BINH AN</v>
          </cell>
          <cell r="Q942" t="str">
            <v>DUONG SO 6</v>
          </cell>
          <cell r="R942" t="str">
            <v>BINH THANG</v>
          </cell>
          <cell r="S942" t="str">
            <v>DI AN</v>
          </cell>
          <cell r="T942" t="str">
            <v>BINH DUONG</v>
          </cell>
          <cell r="V942" t="str">
            <v>SOUTH EAST</v>
          </cell>
          <cell r="W942" t="str">
            <v>BINH DUONG</v>
          </cell>
          <cell r="X942" t="str">
            <v>CVS</v>
          </cell>
          <cell r="Y942" t="str">
            <v>Chained CVS</v>
          </cell>
          <cell r="Z942" t="str">
            <v>MINISTOP</v>
          </cell>
        </row>
        <row r="943">
          <cell r="L943">
            <v>5281219</v>
          </cell>
          <cell r="M943" t="str">
            <v>BHX_HCM_CCH - KHO DC TAN PHU TRUNG</v>
          </cell>
          <cell r="N943" t="str">
            <v>BHX_HCM_CCH - Kho DC Tân Phú Trung</v>
          </cell>
          <cell r="O943" t="str">
            <v>LO D2</v>
          </cell>
          <cell r="P943" t="str">
            <v>KCN TAN PHU TRUNG</v>
          </cell>
          <cell r="Q943" t="str">
            <v xml:space="preserve"> </v>
          </cell>
          <cell r="R943" t="str">
            <v>TAN PHU TRUNG</v>
          </cell>
          <cell r="S943" t="str">
            <v>CU CHI</v>
          </cell>
          <cell r="T943" t="str">
            <v>TP HCM</v>
          </cell>
          <cell r="V943" t="str">
            <v>TP HCM</v>
          </cell>
          <cell r="W943" t="str">
            <v>HUYEN CU CHI</v>
          </cell>
          <cell r="X943" t="str">
            <v>MT</v>
          </cell>
          <cell r="Y943" t="str">
            <v>SieuThi-Lon/Supermarket</v>
          </cell>
          <cell r="Z943" t="str">
            <v>BACH HOA XANH</v>
          </cell>
        </row>
        <row r="944">
          <cell r="L944">
            <v>5269992</v>
          </cell>
          <cell r="M944" t="str">
            <v>BHX_LAN_CDU - KHO DC CAN DUOC (2022)</v>
          </cell>
          <cell r="N944" t="str">
            <v>BHX_LAN_CDU - KHO DC CAN DUOC (2022)</v>
          </cell>
          <cell r="O944" t="str">
            <v>THUA DAT SO 2905</v>
          </cell>
          <cell r="P944" t="str">
            <v>TO BAN DO SO 03</v>
          </cell>
          <cell r="Q944" t="str">
            <v xml:space="preserve"> </v>
          </cell>
          <cell r="R944" t="str">
            <v>LONG CANG</v>
          </cell>
          <cell r="S944" t="str">
            <v>CAN DUOC</v>
          </cell>
          <cell r="T944" t="str">
            <v>LONG AN</v>
          </cell>
          <cell r="V944" t="str">
            <v>MEKONG DELTA</v>
          </cell>
          <cell r="W944" t="str">
            <v>LONG AN</v>
          </cell>
          <cell r="X944" t="str">
            <v>MT</v>
          </cell>
          <cell r="Y944" t="str">
            <v>SieuThi-Lon/Supermarket</v>
          </cell>
          <cell r="Z944" t="str">
            <v>BACH HOA XANH</v>
          </cell>
        </row>
        <row r="945">
          <cell r="L945">
            <v>5275616</v>
          </cell>
          <cell r="M945" t="str">
            <v>4545_VM+ DNG 278 NGUYEN CONG TRU</v>
          </cell>
          <cell r="N945" t="str">
            <v>VM+ DNG 278 NGUYEN CONG TRU</v>
          </cell>
          <cell r="O945">
            <v>278</v>
          </cell>
          <cell r="P945" t="str">
            <v xml:space="preserve"> </v>
          </cell>
          <cell r="Q945" t="str">
            <v>NGUYEN CONG TRU</v>
          </cell>
          <cell r="R945" t="str">
            <v>PHUOC MY</v>
          </cell>
          <cell r="S945" t="str">
            <v>SON TRA</v>
          </cell>
          <cell r="T945" t="str">
            <v>DA NANG</v>
          </cell>
          <cell r="V945" t="str">
            <v>CENTRAL</v>
          </cell>
          <cell r="W945" t="str">
            <v>DA NANG</v>
          </cell>
          <cell r="X945" t="str">
            <v>CVS</v>
          </cell>
          <cell r="Y945" t="str">
            <v>Chained CVS</v>
          </cell>
          <cell r="Z945" t="str">
            <v>VIN+</v>
          </cell>
        </row>
        <row r="946">
          <cell r="L946">
            <v>5275827</v>
          </cell>
          <cell r="M946" t="str">
            <v>5331_VM+ DNG 985 NGO QUYEN</v>
          </cell>
          <cell r="N946" t="str">
            <v>VM+ DNG 985 NGO QUYEN</v>
          </cell>
          <cell r="O946">
            <v>985</v>
          </cell>
          <cell r="P946" t="str">
            <v xml:space="preserve"> </v>
          </cell>
          <cell r="Q946" t="str">
            <v>NGO QUYEN</v>
          </cell>
          <cell r="R946" t="str">
            <v>AN HAI DONG</v>
          </cell>
          <cell r="S946" t="str">
            <v>SON TRA</v>
          </cell>
          <cell r="T946" t="str">
            <v>DA NANG</v>
          </cell>
          <cell r="V946" t="str">
            <v>CENTRAL</v>
          </cell>
          <cell r="W946" t="str">
            <v>DA NANG</v>
          </cell>
          <cell r="X946" t="str">
            <v>CVS</v>
          </cell>
          <cell r="Y946" t="str">
            <v>Chained CVS</v>
          </cell>
          <cell r="Z946" t="str">
            <v>VIN+</v>
          </cell>
        </row>
        <row r="947">
          <cell r="L947">
            <v>5261886</v>
          </cell>
          <cell r="M947" t="str">
            <v>BHX_BDU_TAN-KHO DC THUAN AN</v>
          </cell>
          <cell r="N947" t="str">
            <v>5851 - BHX_BDU_TAN-KHO DC THUAN AN</v>
          </cell>
          <cell r="O947" t="str">
            <v xml:space="preserve"> </v>
          </cell>
          <cell r="P947" t="str">
            <v>THUA 1305 TBD SO 83, SO 38/1, TO 01, KP BINH PHUOC A</v>
          </cell>
          <cell r="Q947" t="str">
            <v xml:space="preserve"> </v>
          </cell>
          <cell r="R947" t="str">
            <v>BINH CHUAN</v>
          </cell>
          <cell r="S947" t="str">
            <v>THUAN AN</v>
          </cell>
          <cell r="T947" t="str">
            <v>BINH DUONG</v>
          </cell>
          <cell r="V947" t="str">
            <v>SOUTH EAST</v>
          </cell>
          <cell r="W947" t="str">
            <v>BINH DUONG</v>
          </cell>
          <cell r="X947" t="str">
            <v>MT</v>
          </cell>
          <cell r="Y947" t="str">
            <v>SieuThi-Lon/Supermarket</v>
          </cell>
          <cell r="Z947" t="str">
            <v>BACH HOA XANH</v>
          </cell>
        </row>
        <row r="948">
          <cell r="L948">
            <v>5165357</v>
          </cell>
          <cell r="M948" t="str">
            <v>BHX_DON_BHO-KHO DC LONG BINH</v>
          </cell>
          <cell r="N948" t="str">
            <v>4089 - BHX_DON_BHO - KHO DC LONG BINH</v>
          </cell>
          <cell r="O948" t="str">
            <v>G243</v>
          </cell>
          <cell r="P948" t="str">
            <v>KP 7</v>
          </cell>
          <cell r="Q948" t="str">
            <v>BUI VAN HOA</v>
          </cell>
          <cell r="R948" t="str">
            <v>LONG BINH</v>
          </cell>
          <cell r="S948" t="str">
            <v>BIEN HOA</v>
          </cell>
          <cell r="T948" t="str">
            <v>DONG NAI</v>
          </cell>
          <cell r="V948" t="str">
            <v>SOUTH EAST</v>
          </cell>
          <cell r="W948" t="str">
            <v>DONG NAI</v>
          </cell>
          <cell r="X948" t="str">
            <v>MT</v>
          </cell>
          <cell r="Y948" t="str">
            <v>SieuThi-Lon/Supermarket</v>
          </cell>
          <cell r="Z948" t="str">
            <v>BACH HOA XANH</v>
          </cell>
        </row>
        <row r="949">
          <cell r="L949">
            <v>5160286</v>
          </cell>
          <cell r="M949" t="str">
            <v>BHX_HCM-KHO DC VINH LOC 3</v>
          </cell>
          <cell r="N949" t="str">
            <v>1522 - BHX_HCM_BTA - Kho DC Vĩnh Lộc</v>
          </cell>
          <cell r="O949" t="str">
            <v>LO A 65/II</v>
          </cell>
          <cell r="P949" t="str">
            <v>KCN VINH LOC</v>
          </cell>
          <cell r="Q949" t="str">
            <v>DUONG SO 4</v>
          </cell>
          <cell r="R949" t="str">
            <v>BINH HUNG HOA</v>
          </cell>
          <cell r="S949" t="str">
            <v>BINH TAN</v>
          </cell>
          <cell r="T949" t="str">
            <v>TP HCM</v>
          </cell>
          <cell r="V949" t="str">
            <v>TP HCM</v>
          </cell>
          <cell r="W949" t="str">
            <v>QUAN BINH TAN</v>
          </cell>
          <cell r="X949" t="str">
            <v>MT</v>
          </cell>
          <cell r="Y949" t="str">
            <v>SieuThi-Lon/Supermarket</v>
          </cell>
          <cell r="Z949" t="str">
            <v>BACH HOA XANH</v>
          </cell>
        </row>
        <row r="950">
          <cell r="L950">
            <v>5331282</v>
          </cell>
          <cell r="M950" t="str">
            <v>WINMART PHU YEN</v>
          </cell>
          <cell r="N950" t="str">
            <v>WINMART PHU YEN</v>
          </cell>
          <cell r="O950" t="str">
            <v>GOC DONG BAC</v>
          </cell>
          <cell r="P950" t="str">
            <v xml:space="preserve"> </v>
          </cell>
          <cell r="Q950" t="str">
            <v>NGA TU HUNG VUONG, TRAN PHU</v>
          </cell>
          <cell r="R950" t="str">
            <v>P7</v>
          </cell>
          <cell r="S950" t="str">
            <v>TUY HOA</v>
          </cell>
          <cell r="T950" t="str">
            <v>PHU YEN</v>
          </cell>
          <cell r="V950" t="str">
            <v>CENTRAL</v>
          </cell>
          <cell r="W950" t="str">
            <v>PHU YEN</v>
          </cell>
          <cell r="X950" t="str">
            <v>MT</v>
          </cell>
          <cell r="Y950" t="str">
            <v>SieuThi-Lon/Supermarket</v>
          </cell>
          <cell r="Z950" t="str">
            <v>VINMART</v>
          </cell>
        </row>
        <row r="951">
          <cell r="L951">
            <v>5165357</v>
          </cell>
          <cell r="M951" t="str">
            <v>BHX_DON_BHO-KHO DC LONG BINH</v>
          </cell>
          <cell r="N951" t="str">
            <v>4089 - BHX_DON_BHO - KHO DC LONG BINH</v>
          </cell>
          <cell r="O951" t="str">
            <v>G243</v>
          </cell>
          <cell r="P951" t="str">
            <v>KP 7</v>
          </cell>
          <cell r="Q951" t="str">
            <v>BUI VAN HOA</v>
          </cell>
          <cell r="R951" t="str">
            <v>LONG BINH</v>
          </cell>
          <cell r="S951" t="str">
            <v>BIEN HOA</v>
          </cell>
          <cell r="T951" t="str">
            <v>DONG NAI</v>
          </cell>
          <cell r="V951" t="str">
            <v>SOUTH EAST</v>
          </cell>
          <cell r="W951" t="str">
            <v>DONG NAI</v>
          </cell>
          <cell r="X951" t="str">
            <v>MT</v>
          </cell>
          <cell r="Y951" t="str">
            <v>SieuThi-Lon/Supermarket</v>
          </cell>
          <cell r="Z951" t="str">
            <v>BACH HOA XANH</v>
          </cell>
        </row>
        <row r="952">
          <cell r="L952">
            <v>5160286</v>
          </cell>
          <cell r="M952" t="str">
            <v>BHX_HCM-KHO DC VINH LOC 3</v>
          </cell>
          <cell r="N952" t="str">
            <v>1522 - BHX_HCM_BTA - Kho DC Vĩnh Lộc</v>
          </cell>
          <cell r="O952" t="str">
            <v>LO A 65/II</v>
          </cell>
          <cell r="P952" t="str">
            <v>KCN VINH LOC</v>
          </cell>
          <cell r="Q952" t="str">
            <v>DUONG SO 4</v>
          </cell>
          <cell r="R952" t="str">
            <v>BINH HUNG HOA</v>
          </cell>
          <cell r="S952" t="str">
            <v>BINH TAN</v>
          </cell>
          <cell r="T952" t="str">
            <v>TP HCM</v>
          </cell>
          <cell r="V952" t="str">
            <v>TP HCM</v>
          </cell>
          <cell r="W952" t="str">
            <v>QUAN BINH TAN</v>
          </cell>
          <cell r="X952" t="str">
            <v>MT</v>
          </cell>
          <cell r="Y952" t="str">
            <v>SieuThi-Lon/Supermarket</v>
          </cell>
          <cell r="Z952" t="str">
            <v>BACH HOA XANH</v>
          </cell>
        </row>
        <row r="953">
          <cell r="L953">
            <v>5129535</v>
          </cell>
          <cell r="M953" t="str">
            <v>WINMART SAI GON RES</v>
          </cell>
          <cell r="N953" t="str">
            <v>WINMART SAI GON RES</v>
          </cell>
          <cell r="O953">
            <v>188</v>
          </cell>
          <cell r="P953" t="str">
            <v xml:space="preserve"> </v>
          </cell>
          <cell r="Q953" t="str">
            <v>NGUYEN XI</v>
          </cell>
          <cell r="R953" t="str">
            <v>P26</v>
          </cell>
          <cell r="S953" t="str">
            <v>BINH THANH</v>
          </cell>
          <cell r="T953" t="str">
            <v>TP HCM</v>
          </cell>
          <cell r="V953" t="str">
            <v>TP HCM</v>
          </cell>
          <cell r="W953" t="str">
            <v>QUAN BINH THANH</v>
          </cell>
          <cell r="X953" t="str">
            <v>MT</v>
          </cell>
          <cell r="Y953" t="str">
            <v>SieuThi-Lon/Supermarket</v>
          </cell>
          <cell r="Z953" t="str">
            <v>VINMART</v>
          </cell>
        </row>
        <row r="954">
          <cell r="L954">
            <v>5276075</v>
          </cell>
          <cell r="M954" t="str">
            <v>4981_VM+ QTI 52 TON THAT THUYET</v>
          </cell>
          <cell r="N954" t="str">
            <v>VM+ QTI 52 TON THAT THUYET</v>
          </cell>
          <cell r="O954">
            <v>52</v>
          </cell>
          <cell r="P954" t="str">
            <v xml:space="preserve"> </v>
          </cell>
          <cell r="Q954" t="str">
            <v>TON THAT THUYET</v>
          </cell>
          <cell r="R954" t="str">
            <v>P5</v>
          </cell>
          <cell r="S954" t="str">
            <v>DONG HA</v>
          </cell>
          <cell r="T954" t="str">
            <v>QUANG TRI</v>
          </cell>
          <cell r="V954" t="str">
            <v>CENTRAL</v>
          </cell>
          <cell r="W954" t="str">
            <v>QUANG TRI</v>
          </cell>
          <cell r="X954" t="str">
            <v>CVS</v>
          </cell>
          <cell r="Y954" t="str">
            <v>Chained CVS</v>
          </cell>
          <cell r="Z954" t="str">
            <v>VIN+</v>
          </cell>
        </row>
        <row r="955">
          <cell r="L955">
            <v>5134056</v>
          </cell>
          <cell r="M955" t="str">
            <v>4648_VM+ DNG 31 NGUYEN DINH TRONG</v>
          </cell>
          <cell r="N955" t="str">
            <v>VM+ DNG 31 NGUYEN DINH TRONG</v>
          </cell>
          <cell r="O955" t="str">
            <v>SO 31</v>
          </cell>
          <cell r="P955" t="str">
            <v xml:space="preserve"> </v>
          </cell>
          <cell r="Q955" t="str">
            <v>NGUYEN DINH TRONG</v>
          </cell>
          <cell r="R955" t="str">
            <v>HOA KHANH NAM</v>
          </cell>
          <cell r="S955" t="str">
            <v>LIEN CHIEU</v>
          </cell>
          <cell r="T955" t="str">
            <v>DA NANG</v>
          </cell>
          <cell r="V955" t="str">
            <v>CENTRAL</v>
          </cell>
          <cell r="W955" t="str">
            <v>DA NANG</v>
          </cell>
          <cell r="X955" t="str">
            <v>CVS</v>
          </cell>
          <cell r="Y955" t="str">
            <v>Chained CVS</v>
          </cell>
          <cell r="Z955" t="str">
            <v>VIN+</v>
          </cell>
        </row>
        <row r="956">
          <cell r="L956">
            <v>5295807</v>
          </cell>
          <cell r="M956" t="str">
            <v>WM+ DNG 193 HA HUY TAP</v>
          </cell>
          <cell r="N956" t="str">
            <v>WM+ DNG 193 HA HUY TAP</v>
          </cell>
          <cell r="O956">
            <v>193</v>
          </cell>
          <cell r="P956" t="str">
            <v xml:space="preserve"> </v>
          </cell>
          <cell r="Q956" t="str">
            <v>HA HUY TAP</v>
          </cell>
          <cell r="R956" t="str">
            <v>HOA KHE</v>
          </cell>
          <cell r="S956" t="str">
            <v>THANH KHE</v>
          </cell>
          <cell r="T956" t="str">
            <v>DA NANG</v>
          </cell>
          <cell r="V956" t="str">
            <v>CENTRAL</v>
          </cell>
          <cell r="W956" t="str">
            <v>DA NANG</v>
          </cell>
          <cell r="X956" t="str">
            <v>CVS</v>
          </cell>
          <cell r="Y956" t="str">
            <v>Chained CVS</v>
          </cell>
          <cell r="Z956" t="str">
            <v>VIN+</v>
          </cell>
        </row>
        <row r="957">
          <cell r="L957">
            <v>5290895</v>
          </cell>
          <cell r="M957" t="str">
            <v>6183_WM+ QNI 658 NGUYEN VAN LINH</v>
          </cell>
          <cell r="N957" t="str">
            <v>WM+ 6183 QNI 658 NGUYEN VAN LINH</v>
          </cell>
          <cell r="O957">
            <v>658</v>
          </cell>
          <cell r="P957" t="str">
            <v xml:space="preserve"> </v>
          </cell>
          <cell r="Q957" t="str">
            <v>NGUYEN VAN LINH</v>
          </cell>
          <cell r="R957" t="str">
            <v>TRUONG QUANG TRONG</v>
          </cell>
          <cell r="S957" t="str">
            <v>QUANG NGAI</v>
          </cell>
          <cell r="T957" t="str">
            <v>QUANG NGAI</v>
          </cell>
          <cell r="V957" t="str">
            <v>CENTRAL</v>
          </cell>
          <cell r="W957" t="str">
            <v>QUANG NGAI</v>
          </cell>
          <cell r="X957" t="str">
            <v>CVS</v>
          </cell>
          <cell r="Y957" t="str">
            <v>Chained CVS</v>
          </cell>
          <cell r="Z957" t="str">
            <v>VIN+</v>
          </cell>
        </row>
        <row r="958">
          <cell r="L958">
            <v>5261886</v>
          </cell>
          <cell r="M958" t="str">
            <v>BHX_BDU_TAN-KHO DC THUAN AN</v>
          </cell>
          <cell r="N958" t="str">
            <v>5851 - BHX_BDU_TAN-KHO DC THUAN AN</v>
          </cell>
          <cell r="O958" t="str">
            <v xml:space="preserve"> </v>
          </cell>
          <cell r="P958" t="str">
            <v>THUA 1305 TBD SO 83, SO 38/1, TO 01, KP BINH PHUOC A</v>
          </cell>
          <cell r="Q958" t="str">
            <v xml:space="preserve"> </v>
          </cell>
          <cell r="R958" t="str">
            <v>BINH CHUAN</v>
          </cell>
          <cell r="S958" t="str">
            <v>THUAN AN</v>
          </cell>
          <cell r="T958" t="str">
            <v>BINH DUONG</v>
          </cell>
          <cell r="V958" t="str">
            <v>SOUTH EAST</v>
          </cell>
          <cell r="W958" t="str">
            <v>BINH DUONG</v>
          </cell>
          <cell r="X958" t="str">
            <v>MT</v>
          </cell>
          <cell r="Y958" t="str">
            <v>SieuThi-Lon/Supermarket</v>
          </cell>
          <cell r="Z958" t="str">
            <v>BACH HOA XANH</v>
          </cell>
        </row>
        <row r="959">
          <cell r="L959">
            <v>3030400</v>
          </cell>
          <cell r="M959" t="str">
            <v>CIRCLE K DC</v>
          </cell>
          <cell r="N959" t="str">
            <v>CIRLE K DC</v>
          </cell>
          <cell r="O959" t="str">
            <v xml:space="preserve"> </v>
          </cell>
          <cell r="P959" t="str">
            <v>KHO NGOAI QUAN PETEC, KCN NAM TAN UYEN</v>
          </cell>
          <cell r="Q959" t="str">
            <v>DUONG N4</v>
          </cell>
          <cell r="R959" t="str">
            <v>KHANH BINH</v>
          </cell>
          <cell r="S959" t="str">
            <v>TAN UYEN</v>
          </cell>
          <cell r="T959" t="str">
            <v>BINH DUONG</v>
          </cell>
          <cell r="V959" t="str">
            <v>SOUTH EAST</v>
          </cell>
          <cell r="W959" t="str">
            <v>BINH DUONG</v>
          </cell>
          <cell r="X959" t="str">
            <v>CVS</v>
          </cell>
          <cell r="Y959" t="str">
            <v>Chained CVS</v>
          </cell>
          <cell r="Z959" t="str">
            <v>CIRCLE K</v>
          </cell>
        </row>
        <row r="960">
          <cell r="L960">
            <v>5165357</v>
          </cell>
          <cell r="M960" t="str">
            <v>BHX_DON_BHO-KHO DC LONG BINH</v>
          </cell>
          <cell r="N960" t="str">
            <v>4089 - BHX_DON_BHO - KHO DC LONG BINH</v>
          </cell>
          <cell r="O960" t="str">
            <v>G243</v>
          </cell>
          <cell r="P960" t="str">
            <v>KP 7</v>
          </cell>
          <cell r="Q960" t="str">
            <v>BUI VAN HOA</v>
          </cell>
          <cell r="R960" t="str">
            <v>LONG BINH</v>
          </cell>
          <cell r="S960" t="str">
            <v>BIEN HOA</v>
          </cell>
          <cell r="T960" t="str">
            <v>DONG NAI</v>
          </cell>
          <cell r="V960" t="str">
            <v>SOUTH EAST</v>
          </cell>
          <cell r="W960" t="str">
            <v>DONG NAI</v>
          </cell>
          <cell r="X960" t="str">
            <v>MT</v>
          </cell>
          <cell r="Y960" t="str">
            <v>SieuThi-Lon/Supermarket</v>
          </cell>
          <cell r="Z960" t="str">
            <v>BACH HOA XANH</v>
          </cell>
        </row>
        <row r="961">
          <cell r="L961">
            <v>5100073</v>
          </cell>
          <cell r="M961" t="str">
            <v>WINMART NINH THUAN (MAXIMARK CU)</v>
          </cell>
          <cell r="N961" t="str">
            <v>WINMART NINH THUAN</v>
          </cell>
          <cell r="O961">
            <v>122</v>
          </cell>
          <cell r="P961" t="str">
            <v xml:space="preserve"> </v>
          </cell>
          <cell r="Q961" t="str">
            <v>DUONG 16/4</v>
          </cell>
          <cell r="R961" t="str">
            <v>MY HAI</v>
          </cell>
          <cell r="S961" t="str">
            <v>PHAN RANG-THAP CHAM</v>
          </cell>
          <cell r="T961" t="str">
            <v>NINH THUAN</v>
          </cell>
          <cell r="V961" t="str">
            <v>SOUTH EAST</v>
          </cell>
          <cell r="W961" t="str">
            <v>NINH THUAN</v>
          </cell>
          <cell r="X961" t="str">
            <v>MT</v>
          </cell>
          <cell r="Y961" t="str">
            <v>SieuThi-Lon/Supermarket</v>
          </cell>
          <cell r="Z961" t="str">
            <v>VINMART</v>
          </cell>
        </row>
        <row r="962">
          <cell r="L962">
            <v>5336173</v>
          </cell>
          <cell r="M962" t="str">
            <v>WINMART 78 TRAN PHU-NHA TRANG</v>
          </cell>
          <cell r="N962" t="str">
            <v>WINMART 78 TRAN PHU-NHA TRANG</v>
          </cell>
          <cell r="O962" t="str">
            <v>SO 78-80</v>
          </cell>
          <cell r="P962" t="str">
            <v xml:space="preserve"> </v>
          </cell>
          <cell r="Q962" t="str">
            <v>TRAN PHU</v>
          </cell>
          <cell r="R962" t="str">
            <v>LOC THO</v>
          </cell>
          <cell r="S962" t="str">
            <v>NHA TRANG</v>
          </cell>
          <cell r="T962" t="str">
            <v>KHANH HOA</v>
          </cell>
          <cell r="V962" t="str">
            <v>SOUTH EAST</v>
          </cell>
          <cell r="W962" t="str">
            <v>KHANH HOA</v>
          </cell>
          <cell r="X962" t="str">
            <v>MT</v>
          </cell>
          <cell r="Y962" t="str">
            <v>SieuThi-Lon/Supermarket</v>
          </cell>
          <cell r="Z962" t="str">
            <v>VINMART</v>
          </cell>
        </row>
        <row r="963">
          <cell r="L963">
            <v>5269992</v>
          </cell>
          <cell r="M963" t="str">
            <v>BHX_LAN_CDU - KHO DC CAN DUOC (2022)</v>
          </cell>
          <cell r="N963" t="str">
            <v>BHX_LAN_CDU - KHO DC CAN DUOC (2022)</v>
          </cell>
          <cell r="O963" t="str">
            <v>THUA DAT SO 2905</v>
          </cell>
          <cell r="P963" t="str">
            <v>TO BAN DO SO 03</v>
          </cell>
          <cell r="Q963" t="str">
            <v xml:space="preserve"> </v>
          </cell>
          <cell r="R963" t="str">
            <v>LONG CANG</v>
          </cell>
          <cell r="S963" t="str">
            <v>CAN DUOC</v>
          </cell>
          <cell r="T963" t="str">
            <v>LONG AN</v>
          </cell>
          <cell r="V963" t="str">
            <v>MEKONG DELTA</v>
          </cell>
          <cell r="W963" t="str">
            <v>LONG AN</v>
          </cell>
          <cell r="X963" t="str">
            <v>MT</v>
          </cell>
          <cell r="Y963" t="str">
            <v>SieuThi-Lon/Supermarket</v>
          </cell>
          <cell r="Z963" t="str">
            <v>BACH HOA XANH</v>
          </cell>
        </row>
        <row r="964">
          <cell r="L964">
            <v>5269992</v>
          </cell>
          <cell r="M964" t="str">
            <v>BHX_LAN_CDU - KHO DC CAN DUOC (2022)</v>
          </cell>
          <cell r="N964" t="str">
            <v>BHX_LAN_CDU - KHO DC CAN DUOC (2022)</v>
          </cell>
          <cell r="O964" t="str">
            <v>THUA DAT SO 2905</v>
          </cell>
          <cell r="P964" t="str">
            <v>TO BAN DO SO 03</v>
          </cell>
          <cell r="Q964" t="str">
            <v xml:space="preserve"> </v>
          </cell>
          <cell r="R964" t="str">
            <v>LONG CANG</v>
          </cell>
          <cell r="S964" t="str">
            <v>CAN DUOC</v>
          </cell>
          <cell r="T964" t="str">
            <v>LONG AN</v>
          </cell>
          <cell r="V964" t="str">
            <v>MEKONG DELTA</v>
          </cell>
          <cell r="W964" t="str">
            <v>LONG AN</v>
          </cell>
          <cell r="X964" t="str">
            <v>MT</v>
          </cell>
          <cell r="Y964" t="str">
            <v>SieuThi-Lon/Supermarket</v>
          </cell>
          <cell r="Z964" t="str">
            <v>BACH HOA XANH</v>
          </cell>
        </row>
        <row r="965">
          <cell r="L965">
            <v>5165357</v>
          </cell>
          <cell r="M965" t="str">
            <v>BHX_DON_BHO-KHO DC LONG BINH</v>
          </cell>
          <cell r="N965" t="str">
            <v>4089 - BHX_DON_BHO - KHO DC LONG BINH</v>
          </cell>
          <cell r="O965" t="str">
            <v>G243</v>
          </cell>
          <cell r="P965" t="str">
            <v>KP 7</v>
          </cell>
          <cell r="Q965" t="str">
            <v>BUI VAN HOA</v>
          </cell>
          <cell r="R965" t="str">
            <v>LONG BINH</v>
          </cell>
          <cell r="S965" t="str">
            <v>BIEN HOA</v>
          </cell>
          <cell r="T965" t="str">
            <v>DONG NAI</v>
          </cell>
          <cell r="V965" t="str">
            <v>SOUTH EAST</v>
          </cell>
          <cell r="W965" t="str">
            <v>DONG NAI</v>
          </cell>
          <cell r="X965" t="str">
            <v>MT</v>
          </cell>
          <cell r="Y965" t="str">
            <v>SieuThi-Lon/Supermarket</v>
          </cell>
          <cell r="Z965" t="str">
            <v>BACH HOA XANH</v>
          </cell>
        </row>
        <row r="966">
          <cell r="L966">
            <v>5129535</v>
          </cell>
          <cell r="M966" t="str">
            <v>WINMART SAI GON RES</v>
          </cell>
          <cell r="N966" t="str">
            <v>WINMART SAI GON RES</v>
          </cell>
          <cell r="O966">
            <v>188</v>
          </cell>
          <cell r="P966" t="str">
            <v xml:space="preserve"> </v>
          </cell>
          <cell r="Q966" t="str">
            <v>NGUYEN XI</v>
          </cell>
          <cell r="R966" t="str">
            <v>P26</v>
          </cell>
          <cell r="S966" t="str">
            <v>BINH THANH</v>
          </cell>
          <cell r="T966" t="str">
            <v>TP HCM</v>
          </cell>
          <cell r="V966" t="str">
            <v>TP HCM</v>
          </cell>
          <cell r="W966" t="str">
            <v>QUAN BINH THANH</v>
          </cell>
          <cell r="X966" t="str">
            <v>MT</v>
          </cell>
          <cell r="Y966" t="str">
            <v>SieuThi-Lon/Supermarket</v>
          </cell>
          <cell r="Z966" t="str">
            <v>VINMART</v>
          </cell>
        </row>
        <row r="967">
          <cell r="L967">
            <v>5276134</v>
          </cell>
          <cell r="M967" t="str">
            <v>4629_VM+ TTH 50 PHAN BOI CHAU</v>
          </cell>
          <cell r="N967" t="str">
            <v>VM+ TTH 50 PHAN BOI CHAU</v>
          </cell>
          <cell r="O967">
            <v>50</v>
          </cell>
          <cell r="P967" t="str">
            <v xml:space="preserve"> </v>
          </cell>
          <cell r="Q967" t="str">
            <v>PHAN BOI CHAU</v>
          </cell>
          <cell r="R967" t="str">
            <v>VINH NINH</v>
          </cell>
          <cell r="S967" t="str">
            <v>THUA THIEN - HUE</v>
          </cell>
          <cell r="T967" t="str">
            <v>THUA THIEN - HUE</v>
          </cell>
          <cell r="V967" t="str">
            <v>CENTRAL</v>
          </cell>
          <cell r="W967" t="str">
            <v>THUA THIEN - HUE</v>
          </cell>
          <cell r="X967" t="str">
            <v>CVS</v>
          </cell>
          <cell r="Y967" t="str">
            <v>Chained CVS</v>
          </cell>
          <cell r="Z967" t="str">
            <v>VIN+</v>
          </cell>
        </row>
        <row r="968">
          <cell r="L968">
            <v>5291887</v>
          </cell>
          <cell r="M968" t="str">
            <v>6254_WM+LIFE HCM 0.01-0.02, CC IMPERIAL</v>
          </cell>
          <cell r="N968" t="str">
            <v>6254_WM+HCM 0.01-0.02, CC IMPERIAL</v>
          </cell>
          <cell r="O968">
            <v>355</v>
          </cell>
          <cell r="P968" t="str">
            <v>C-G0.01 CC CAO TANG NATURAL POEM</v>
          </cell>
          <cell r="Q968" t="str">
            <v>KINH DUONG VUONG</v>
          </cell>
          <cell r="R968" t="str">
            <v>AN LAC</v>
          </cell>
          <cell r="S968" t="str">
            <v>BINH TAN</v>
          </cell>
          <cell r="T968" t="str">
            <v>TP HCM</v>
          </cell>
          <cell r="V968" t="str">
            <v>TP HCM</v>
          </cell>
          <cell r="W968" t="str">
            <v>QUAN BINH TAN</v>
          </cell>
          <cell r="X968" t="str">
            <v>CVS</v>
          </cell>
          <cell r="Y968" t="str">
            <v>Chained CVS</v>
          </cell>
          <cell r="Z968" t="str">
            <v>WINLIFE</v>
          </cell>
        </row>
        <row r="969">
          <cell r="L969">
            <v>5275218</v>
          </cell>
          <cell r="M969" t="str">
            <v>3665_WM+LIFE DNG 445 TRUNG NU VUONG</v>
          </cell>
          <cell r="N969" t="str">
            <v>3665_VM+ DNG 445 TRUNG NU VUONG</v>
          </cell>
          <cell r="O969">
            <v>445</v>
          </cell>
          <cell r="P969" t="str">
            <v xml:space="preserve"> </v>
          </cell>
          <cell r="Q969" t="str">
            <v>TRUNG NU VUONG</v>
          </cell>
          <cell r="R969" t="str">
            <v>HOA THUAN TAY</v>
          </cell>
          <cell r="S969" t="str">
            <v>HAI CHAU</v>
          </cell>
          <cell r="T969" t="str">
            <v>DA NANG</v>
          </cell>
          <cell r="V969" t="str">
            <v>CENTRAL</v>
          </cell>
          <cell r="W969" t="str">
            <v>DA NANG</v>
          </cell>
          <cell r="X969" t="str">
            <v>CVS</v>
          </cell>
          <cell r="Y969" t="str">
            <v>Chained CVS</v>
          </cell>
          <cell r="Z969" t="str">
            <v>WINLIFE</v>
          </cell>
        </row>
        <row r="970">
          <cell r="L970">
            <v>5275979</v>
          </cell>
          <cell r="M970" t="str">
            <v>4542_VM+ QNM 134A-B TRAN NHAN TONG</v>
          </cell>
          <cell r="N970" t="str">
            <v>VM+ QNM 134A-B TRAN NHAN TONG</v>
          </cell>
          <cell r="O970" t="str">
            <v>134A</v>
          </cell>
          <cell r="P970" t="str">
            <v xml:space="preserve"> </v>
          </cell>
          <cell r="Q970" t="str">
            <v>TRAN NHAN TONG</v>
          </cell>
          <cell r="R970" t="str">
            <v>CAM CHAU</v>
          </cell>
          <cell r="S970" t="str">
            <v>HOI AN</v>
          </cell>
          <cell r="T970" t="str">
            <v>QUANG NAM</v>
          </cell>
          <cell r="V970" t="str">
            <v>CENTRAL</v>
          </cell>
          <cell r="W970" t="str">
            <v>QUANG NAM</v>
          </cell>
          <cell r="X970" t="str">
            <v>CVS</v>
          </cell>
          <cell r="Y970" t="str">
            <v>Chained CVS</v>
          </cell>
          <cell r="Z970" t="str">
            <v>VIN+</v>
          </cell>
        </row>
        <row r="971">
          <cell r="L971">
            <v>5276200</v>
          </cell>
          <cell r="M971" t="str">
            <v>5220_VM+ TTH 47 HO DAC DI</v>
          </cell>
          <cell r="N971" t="str">
            <v>VM+ TTH 47 HO DAC DI</v>
          </cell>
          <cell r="O971">
            <v>47</v>
          </cell>
          <cell r="P971" t="str">
            <v xml:space="preserve"> </v>
          </cell>
          <cell r="Q971" t="str">
            <v>HO DAC DI</v>
          </cell>
          <cell r="R971" t="str">
            <v>AN CUU</v>
          </cell>
          <cell r="S971" t="str">
            <v>THUA THIEN - HUE</v>
          </cell>
          <cell r="T971" t="str">
            <v>THUA THIEN - HUE</v>
          </cell>
          <cell r="V971" t="str">
            <v>CENTRAL</v>
          </cell>
          <cell r="W971" t="str">
            <v>THUA THIEN - HUE</v>
          </cell>
          <cell r="X971" t="str">
            <v>CVS</v>
          </cell>
          <cell r="Y971" t="str">
            <v>Chained CVS</v>
          </cell>
          <cell r="Z971" t="str">
            <v>VIN+</v>
          </cell>
        </row>
        <row r="972">
          <cell r="L972">
            <v>5275519</v>
          </cell>
          <cell r="M972" t="str">
            <v>4359_VM+ DNG 119 PHAM TU (LO 08-D18)</v>
          </cell>
          <cell r="N972" t="str">
            <v>VM+ DNG 119 PHAM TU (LO 08-D18)</v>
          </cell>
          <cell r="O972">
            <v>119</v>
          </cell>
          <cell r="P972" t="str">
            <v xml:space="preserve"> </v>
          </cell>
          <cell r="Q972" t="str">
            <v>PHAM TU</v>
          </cell>
          <cell r="R972" t="str">
            <v>KHUE TRUNG</v>
          </cell>
          <cell r="S972" t="str">
            <v>CAM LE</v>
          </cell>
          <cell r="T972" t="str">
            <v>DA NANG</v>
          </cell>
          <cell r="V972" t="str">
            <v>CENTRAL</v>
          </cell>
          <cell r="W972" t="str">
            <v>DA NANG</v>
          </cell>
          <cell r="X972" t="str">
            <v>CVS</v>
          </cell>
          <cell r="Y972" t="str">
            <v>Chained CVS</v>
          </cell>
          <cell r="Z972" t="str">
            <v>VIN+</v>
          </cell>
        </row>
        <row r="973">
          <cell r="L973">
            <v>5170179</v>
          </cell>
          <cell r="M973" t="str">
            <v>WINMART KONTUM (VINATEX)</v>
          </cell>
          <cell r="N973" t="str">
            <v>WINMART KONTUM (VINATEX)</v>
          </cell>
          <cell r="O973">
            <v>2</v>
          </cell>
          <cell r="P973" t="str">
            <v xml:space="preserve"> </v>
          </cell>
          <cell r="Q973" t="str">
            <v>PHAN DINH PHUNG</v>
          </cell>
          <cell r="R973" t="str">
            <v>QUYET THANG</v>
          </cell>
          <cell r="S973" t="str">
            <v>KON TUM</v>
          </cell>
          <cell r="T973" t="str">
            <v>KON TUM</v>
          </cell>
          <cell r="V973" t="str">
            <v>CENTRAL</v>
          </cell>
          <cell r="W973" t="str">
            <v>KON TUM</v>
          </cell>
          <cell r="X973" t="str">
            <v>MT</v>
          </cell>
          <cell r="Y973" t="str">
            <v>SieuThi-Lon/Supermarket</v>
          </cell>
          <cell r="Z973" t="str">
            <v>VINMART</v>
          </cell>
        </row>
        <row r="974">
          <cell r="L974">
            <v>5278170</v>
          </cell>
          <cell r="M974" t="str">
            <v>5783_WM+LIFE DNG 02 PHAN XICH LONG</v>
          </cell>
          <cell r="N974" t="str">
            <v>VM+ DNG 02 PHAN XICH LONG</v>
          </cell>
          <cell r="O974">
            <v>2</v>
          </cell>
          <cell r="P974" t="str">
            <v xml:space="preserve"> </v>
          </cell>
          <cell r="Q974" t="str">
            <v>PHAN XICH LONG</v>
          </cell>
          <cell r="R974" t="str">
            <v>AN KHE</v>
          </cell>
          <cell r="S974" t="str">
            <v>THANH KHE</v>
          </cell>
          <cell r="T974" t="str">
            <v>DA NANG</v>
          </cell>
          <cell r="V974" t="str">
            <v>CENTRAL</v>
          </cell>
          <cell r="W974" t="str">
            <v>DA NANG</v>
          </cell>
          <cell r="X974" t="str">
            <v>CVS</v>
          </cell>
          <cell r="Y974" t="str">
            <v>Chained CVS</v>
          </cell>
          <cell r="Z974" t="str">
            <v>VIN+</v>
          </cell>
        </row>
        <row r="975">
          <cell r="L975">
            <v>5276020</v>
          </cell>
          <cell r="M975" t="str">
            <v>4894_VM+ QNI 39 TRUONG DINH</v>
          </cell>
          <cell r="N975" t="str">
            <v>VM+ QNI 39 TRUONG DINH</v>
          </cell>
          <cell r="O975">
            <v>39</v>
          </cell>
          <cell r="P975" t="str">
            <v xml:space="preserve"> </v>
          </cell>
          <cell r="Q975" t="str">
            <v>TRUONG DINH</v>
          </cell>
          <cell r="R975" t="str">
            <v>TRAN PHU</v>
          </cell>
          <cell r="S975" t="str">
            <v>QUANG NGAI</v>
          </cell>
          <cell r="T975" t="str">
            <v>QUANG NGAI</v>
          </cell>
          <cell r="V975" t="str">
            <v>CENTRAL</v>
          </cell>
          <cell r="W975" t="str">
            <v>QUANG NGAI</v>
          </cell>
          <cell r="X975" t="str">
            <v>CVS</v>
          </cell>
          <cell r="Y975" t="str">
            <v>Chained CVS</v>
          </cell>
          <cell r="Z975" t="str">
            <v>VIN+</v>
          </cell>
        </row>
        <row r="976">
          <cell r="L976">
            <v>5300552</v>
          </cell>
          <cell r="M976" t="str">
            <v>2AT3-WM+ DNG 245 HAI PHONG</v>
          </cell>
          <cell r="N976" t="str">
            <v>2AT3-WM+ DNG 245 HẢI PHÒNG</v>
          </cell>
          <cell r="O976">
            <v>245</v>
          </cell>
          <cell r="P976" t="str">
            <v xml:space="preserve"> </v>
          </cell>
          <cell r="Q976" t="str">
            <v>HAI PHONG</v>
          </cell>
          <cell r="R976" t="str">
            <v>TAN CHINH</v>
          </cell>
          <cell r="S976" t="str">
            <v>THANH KHE</v>
          </cell>
          <cell r="T976" t="str">
            <v>DA NANG</v>
          </cell>
          <cell r="V976" t="str">
            <v>CENTRAL</v>
          </cell>
          <cell r="W976" t="str">
            <v>DA NANG</v>
          </cell>
          <cell r="X976" t="str">
            <v>CVS</v>
          </cell>
          <cell r="Y976" t="str">
            <v>Chained CVS</v>
          </cell>
          <cell r="Z976" t="str">
            <v>VIN+</v>
          </cell>
        </row>
        <row r="977">
          <cell r="L977">
            <v>5275865</v>
          </cell>
          <cell r="M977" t="str">
            <v>5458_WM+LIFE DNG 60 NGUYEN CHANH</v>
          </cell>
          <cell r="N977" t="str">
            <v>5458_VM+ DNG 60 NGUYEN CHANH</v>
          </cell>
          <cell r="O977">
            <v>60</v>
          </cell>
          <cell r="P977" t="str">
            <v xml:space="preserve"> </v>
          </cell>
          <cell r="Q977" t="str">
            <v>NGUYEN CHANH</v>
          </cell>
          <cell r="R977" t="str">
            <v>HOA KHANH BAC</v>
          </cell>
          <cell r="S977" t="str">
            <v>LIEN CHIEU</v>
          </cell>
          <cell r="T977" t="str">
            <v>DA NANG</v>
          </cell>
          <cell r="V977" t="str">
            <v>CENTRAL</v>
          </cell>
          <cell r="W977" t="str">
            <v>DA NANG</v>
          </cell>
          <cell r="X977" t="str">
            <v>CVS</v>
          </cell>
          <cell r="Y977" t="str">
            <v>Chained CVS</v>
          </cell>
          <cell r="Z977" t="str">
            <v>WINLIFE</v>
          </cell>
        </row>
        <row r="978">
          <cell r="L978">
            <v>5132304</v>
          </cell>
          <cell r="M978" t="str">
            <v>4439_WM+ DNG 376-378 K. D. VUONG</v>
          </cell>
          <cell r="N978" t="str">
            <v>WM+ DNG 376-378 KINH DUONG VUONG</v>
          </cell>
          <cell r="O978" t="str">
            <v>SO 376-378</v>
          </cell>
          <cell r="P978" t="str">
            <v>LO 27-28-F1.11, KHU TDC HOA MINH 3</v>
          </cell>
          <cell r="Q978" t="str">
            <v>KINH DUONG VUONG</v>
          </cell>
          <cell r="R978" t="str">
            <v>HOA MINH</v>
          </cell>
          <cell r="S978" t="str">
            <v>LIEN CHIEU</v>
          </cell>
          <cell r="T978" t="str">
            <v>DA NANG</v>
          </cell>
          <cell r="V978" t="str">
            <v>CENTRAL</v>
          </cell>
          <cell r="W978" t="str">
            <v>DA NANG</v>
          </cell>
          <cell r="X978" t="str">
            <v>CVS</v>
          </cell>
          <cell r="Y978" t="str">
            <v>Chained CVS</v>
          </cell>
          <cell r="Z978" t="str">
            <v>VIN+</v>
          </cell>
        </row>
        <row r="979">
          <cell r="L979">
            <v>5294770</v>
          </cell>
          <cell r="M979" t="str">
            <v>6675_WM+LIFE HCM 148 DUONG SO 9</v>
          </cell>
          <cell r="N979" t="str">
            <v>6675_WM+ HCM 148 DUONG SO 9</v>
          </cell>
          <cell r="O979">
            <v>148</v>
          </cell>
          <cell r="P979" t="str">
            <v xml:space="preserve"> </v>
          </cell>
          <cell r="Q979" t="str">
            <v>DUONG SO 9</v>
          </cell>
          <cell r="R979" t="str">
            <v>P16</v>
          </cell>
          <cell r="S979" t="str">
            <v>GO VAP</v>
          </cell>
          <cell r="T979" t="str">
            <v>TP HCM</v>
          </cell>
          <cell r="V979" t="str">
            <v>TP HCM</v>
          </cell>
          <cell r="W979" t="str">
            <v>QUAN GO VAP</v>
          </cell>
          <cell r="X979" t="str">
            <v>CVS</v>
          </cell>
          <cell r="Y979" t="str">
            <v>Chained CVS</v>
          </cell>
          <cell r="Z979" t="str">
            <v>WINLIFE</v>
          </cell>
        </row>
        <row r="980">
          <cell r="L980">
            <v>5275955</v>
          </cell>
          <cell r="M980" t="str">
            <v>4438_VM+ QNM 53 DINH TIEN HOANG</v>
          </cell>
          <cell r="N980" t="str">
            <v>VM+ QNM 53 DINH TIEN HOANG</v>
          </cell>
          <cell r="O980">
            <v>53</v>
          </cell>
          <cell r="P980" t="str">
            <v xml:space="preserve"> </v>
          </cell>
          <cell r="Q980" t="str">
            <v>DINH TIEN HOANG</v>
          </cell>
          <cell r="R980" t="str">
            <v>TAN AN</v>
          </cell>
          <cell r="S980" t="str">
            <v>HOI AN</v>
          </cell>
          <cell r="T980" t="str">
            <v>QUANG NAM</v>
          </cell>
          <cell r="V980" t="str">
            <v>CENTRAL</v>
          </cell>
          <cell r="W980" t="str">
            <v>QUANG NAM</v>
          </cell>
          <cell r="X980" t="str">
            <v>CVS</v>
          </cell>
          <cell r="Y980" t="str">
            <v>Chained CVS</v>
          </cell>
          <cell r="Z980" t="str">
            <v>VIN+</v>
          </cell>
        </row>
        <row r="981">
          <cell r="L981">
            <v>5130818</v>
          </cell>
          <cell r="M981" t="str">
            <v>4062_WM+LIFE DNG 154 LE DINH LY</v>
          </cell>
          <cell r="N981" t="str">
            <v>4062_WM+ DNG 154 LE DINH LY</v>
          </cell>
          <cell r="O981" t="str">
            <v>SO 154</v>
          </cell>
          <cell r="P981" t="str">
            <v xml:space="preserve"> </v>
          </cell>
          <cell r="Q981" t="str">
            <v>LE DINH LY</v>
          </cell>
          <cell r="R981" t="str">
            <v>VINH TRUNG</v>
          </cell>
          <cell r="S981" t="str">
            <v>THANH KHE</v>
          </cell>
          <cell r="T981" t="str">
            <v>DA NANG</v>
          </cell>
          <cell r="V981" t="str">
            <v>CENTRAL</v>
          </cell>
          <cell r="W981" t="str">
            <v>DA NANG</v>
          </cell>
          <cell r="X981" t="str">
            <v>CVS</v>
          </cell>
          <cell r="Y981" t="str">
            <v>Chained CVS</v>
          </cell>
          <cell r="Z981" t="str">
            <v>WINLIFE</v>
          </cell>
        </row>
        <row r="982">
          <cell r="L982">
            <v>5275889</v>
          </cell>
          <cell r="M982" t="str">
            <v>5627_WM+LIFE DNG 124 HOANG HOA THAM</v>
          </cell>
          <cell r="N982" t="str">
            <v>5627_VM+ DNG 124 HOANG HOA THAM</v>
          </cell>
          <cell r="O982">
            <v>124</v>
          </cell>
          <cell r="P982" t="str">
            <v xml:space="preserve"> </v>
          </cell>
          <cell r="Q982" t="str">
            <v>HOANG HOA THAM</v>
          </cell>
          <cell r="R982" t="str">
            <v>THAC GIAN</v>
          </cell>
          <cell r="S982" t="str">
            <v>THANH KHE</v>
          </cell>
          <cell r="T982" t="str">
            <v>DA NANG</v>
          </cell>
          <cell r="V982" t="str">
            <v>CENTRAL</v>
          </cell>
          <cell r="W982" t="str">
            <v>DA NANG</v>
          </cell>
          <cell r="X982" t="str">
            <v>CVS</v>
          </cell>
          <cell r="Y982" t="str">
            <v>Chained CVS</v>
          </cell>
          <cell r="Z982" t="str">
            <v>WINLIFE</v>
          </cell>
        </row>
        <row r="983">
          <cell r="L983">
            <v>5275173</v>
          </cell>
          <cell r="M983" t="str">
            <v>3514_WM+LIFE DNG 131-133 LY THAI TONG</v>
          </cell>
          <cell r="N983" t="str">
            <v>3514_VM+ DNG 131-133 LY THAI TONG</v>
          </cell>
          <cell r="O983" t="str">
            <v>131-133</v>
          </cell>
          <cell r="P983" t="str">
            <v xml:space="preserve"> </v>
          </cell>
          <cell r="Q983" t="str">
            <v>LY THAI TONG</v>
          </cell>
          <cell r="R983" t="str">
            <v>HOA MINH</v>
          </cell>
          <cell r="S983" t="str">
            <v>LIEN CHIEU</v>
          </cell>
          <cell r="T983" t="str">
            <v>DA NANG</v>
          </cell>
          <cell r="V983" t="str">
            <v>CENTRAL</v>
          </cell>
          <cell r="W983" t="str">
            <v>DA NANG</v>
          </cell>
          <cell r="X983" t="str">
            <v>CVS</v>
          </cell>
          <cell r="Y983" t="str">
            <v>Chained CVS</v>
          </cell>
          <cell r="Z983" t="str">
            <v>WINLIFE</v>
          </cell>
        </row>
        <row r="984">
          <cell r="L984">
            <v>5297708</v>
          </cell>
          <cell r="M984" t="str">
            <v>6844-WM+LIFE HCM 776 - 778 THONG NHAT</v>
          </cell>
          <cell r="N984" t="str">
            <v>6844-WM+HCM 776 - 778 THONG NHAT</v>
          </cell>
          <cell r="O984" t="str">
            <v>776- 778</v>
          </cell>
          <cell r="P984" t="str">
            <v xml:space="preserve"> </v>
          </cell>
          <cell r="Q984" t="str">
            <v>THONG NHAT</v>
          </cell>
          <cell r="R984" t="str">
            <v>P15</v>
          </cell>
          <cell r="S984" t="str">
            <v>GO VAP</v>
          </cell>
          <cell r="T984" t="str">
            <v>TP HCM</v>
          </cell>
          <cell r="V984" t="str">
            <v>TP HCM</v>
          </cell>
          <cell r="W984" t="str">
            <v>QUAN GO VAP</v>
          </cell>
          <cell r="X984" t="str">
            <v>CVS</v>
          </cell>
          <cell r="Y984" t="str">
            <v>Chained CVS</v>
          </cell>
          <cell r="Z984" t="str">
            <v>WINLIFE</v>
          </cell>
        </row>
        <row r="985">
          <cell r="L985">
            <v>5274842</v>
          </cell>
          <cell r="M985" t="str">
            <v>2040_WM+LIFE DNG 53 PHAN DANG LUU</v>
          </cell>
          <cell r="N985" t="str">
            <v>2040_VM+ DNG 53 PHAN DANG LUU</v>
          </cell>
          <cell r="O985">
            <v>53</v>
          </cell>
          <cell r="P985" t="str">
            <v xml:space="preserve"> </v>
          </cell>
          <cell r="Q985" t="str">
            <v>PHAN DANG LUU</v>
          </cell>
          <cell r="R985" t="str">
            <v>HOA CUONG</v>
          </cell>
          <cell r="S985" t="str">
            <v>HAI CHAU</v>
          </cell>
          <cell r="T985" t="str">
            <v>DA NANG</v>
          </cell>
          <cell r="V985" t="str">
            <v>CENTRAL</v>
          </cell>
          <cell r="W985" t="str">
            <v>DA NANG</v>
          </cell>
          <cell r="X985" t="str">
            <v>CVS</v>
          </cell>
          <cell r="Y985" t="str">
            <v>Chained CVS</v>
          </cell>
          <cell r="Z985" t="str">
            <v>WINLIFE</v>
          </cell>
        </row>
        <row r="986">
          <cell r="L986">
            <v>5275924</v>
          </cell>
          <cell r="M986" t="str">
            <v>5649_WM+LIFE DNG 296 NGUYEN HOANG</v>
          </cell>
          <cell r="N986" t="str">
            <v>5649_VM+ DNG 296 NGUYEN HOANG</v>
          </cell>
          <cell r="O986">
            <v>296</v>
          </cell>
          <cell r="P986" t="str">
            <v xml:space="preserve"> </v>
          </cell>
          <cell r="Q986" t="str">
            <v>NGUYEN HOANG</v>
          </cell>
          <cell r="R986" t="str">
            <v>VINH TRUNG</v>
          </cell>
          <cell r="S986" t="str">
            <v>THANH KHE</v>
          </cell>
          <cell r="T986" t="str">
            <v>DA NANG</v>
          </cell>
          <cell r="V986" t="str">
            <v>CENTRAL</v>
          </cell>
          <cell r="W986" t="str">
            <v>DA NANG</v>
          </cell>
          <cell r="X986" t="str">
            <v>CVS</v>
          </cell>
          <cell r="Y986" t="str">
            <v>Chained CVS</v>
          </cell>
          <cell r="Z986" t="str">
            <v>WINLIFE</v>
          </cell>
        </row>
        <row r="987">
          <cell r="L987">
            <v>5270884</v>
          </cell>
          <cell r="M987" t="str">
            <v>4985_VM+ QBH 10 LE QUY DON</v>
          </cell>
          <cell r="N987" t="str">
            <v>VM+ QBH 10 LE QUY DON</v>
          </cell>
          <cell r="O987">
            <v>10</v>
          </cell>
          <cell r="P987" t="str">
            <v xml:space="preserve"> </v>
          </cell>
          <cell r="Q987" t="str">
            <v>LE QUY DON</v>
          </cell>
          <cell r="R987" t="str">
            <v>DONG MY</v>
          </cell>
          <cell r="S987" t="str">
            <v>DONG HOI</v>
          </cell>
          <cell r="T987" t="str">
            <v>QUANG BINH</v>
          </cell>
          <cell r="V987" t="str">
            <v>CENTRAL</v>
          </cell>
          <cell r="W987" t="str">
            <v>QUANG BINH</v>
          </cell>
          <cell r="X987" t="str">
            <v>CVS</v>
          </cell>
          <cell r="Y987" t="str">
            <v>Chained CVS</v>
          </cell>
          <cell r="Z987" t="str">
            <v>VIN+</v>
          </cell>
        </row>
        <row r="988">
          <cell r="L988">
            <v>5130977</v>
          </cell>
          <cell r="M988" t="str">
            <v>4254_WM+ DNG 2 DONG DA</v>
          </cell>
          <cell r="N988" t="str">
            <v>WM+ DNG 2 DONG DA</v>
          </cell>
          <cell r="O988" t="str">
            <v>SO 2</v>
          </cell>
          <cell r="P988" t="str">
            <v xml:space="preserve"> </v>
          </cell>
          <cell r="Q988" t="str">
            <v>DONG DA</v>
          </cell>
          <cell r="R988" t="str">
            <v>THUAN PHUOC</v>
          </cell>
          <cell r="S988" t="str">
            <v>HAI CHAU</v>
          </cell>
          <cell r="T988" t="str">
            <v>DA NANG</v>
          </cell>
          <cell r="V988" t="str">
            <v>CENTRAL</v>
          </cell>
          <cell r="W988" t="str">
            <v>DA NANG</v>
          </cell>
          <cell r="X988" t="str">
            <v>CVS</v>
          </cell>
          <cell r="Y988" t="str">
            <v>Chained CVS</v>
          </cell>
          <cell r="Z988" t="str">
            <v>VIN+</v>
          </cell>
        </row>
        <row r="989">
          <cell r="L989">
            <v>5338728</v>
          </cell>
          <cell r="M989" t="str">
            <v>4012_WM+LIFE HCM 258/27 BONG SAO</v>
          </cell>
          <cell r="N989" t="str">
            <v>4012_VM+ HCM 258/27 BONG SAO</v>
          </cell>
          <cell r="O989" t="str">
            <v>SO 258/27</v>
          </cell>
          <cell r="P989" t="str">
            <v xml:space="preserve"> </v>
          </cell>
          <cell r="Q989" t="str">
            <v>BONG SAO</v>
          </cell>
          <cell r="R989" t="str">
            <v>P5</v>
          </cell>
          <cell r="S989" t="str">
            <v>Q8</v>
          </cell>
          <cell r="T989" t="str">
            <v>TP HCM</v>
          </cell>
          <cell r="V989" t="str">
            <v>TP HCM</v>
          </cell>
          <cell r="W989" t="str">
            <v>QUAN 8</v>
          </cell>
          <cell r="X989" t="str">
            <v>CVS</v>
          </cell>
          <cell r="Y989" t="str">
            <v>Chained CVS</v>
          </cell>
          <cell r="Z989" t="str">
            <v>WINLIFE</v>
          </cell>
        </row>
        <row r="990">
          <cell r="L990">
            <v>5123489</v>
          </cell>
          <cell r="M990" t="str">
            <v>6143_WM+LIFE HCM 85 PHAN VAN KHOE</v>
          </cell>
          <cell r="N990" t="str">
            <v>6143_WM+ HCM 85 PHAN VAN KHOE</v>
          </cell>
          <cell r="O990">
            <v>85</v>
          </cell>
          <cell r="P990" t="str">
            <v xml:space="preserve"> </v>
          </cell>
          <cell r="Q990" t="str">
            <v>PHAN VAN KHOE</v>
          </cell>
          <cell r="R990" t="str">
            <v>P2</v>
          </cell>
          <cell r="S990" t="str">
            <v>Q6</v>
          </cell>
          <cell r="T990" t="str">
            <v>TP HCM</v>
          </cell>
          <cell r="V990" t="str">
            <v>TP HCM</v>
          </cell>
          <cell r="W990" t="str">
            <v>QUAN 6</v>
          </cell>
          <cell r="X990" t="str">
            <v>CVS</v>
          </cell>
          <cell r="Y990" t="str">
            <v>Chained CVS</v>
          </cell>
          <cell r="Z990" t="str">
            <v>WINLIFE</v>
          </cell>
        </row>
        <row r="991">
          <cell r="L991">
            <v>5274956</v>
          </cell>
          <cell r="M991" t="str">
            <v>2590_VM+ DNG 47 LY THUONG KIET - DN</v>
          </cell>
          <cell r="N991" t="str">
            <v>VM+ DNG 47 LY THUONG KIET - DN</v>
          </cell>
          <cell r="O991">
            <v>47</v>
          </cell>
          <cell r="P991" t="str">
            <v xml:space="preserve"> </v>
          </cell>
          <cell r="Q991" t="str">
            <v>LY THUONG KIET</v>
          </cell>
          <cell r="R991" t="str">
            <v>THACH THANG</v>
          </cell>
          <cell r="S991" t="str">
            <v>HAI CHAU</v>
          </cell>
          <cell r="T991" t="str">
            <v>DA NANG</v>
          </cell>
          <cell r="V991" t="str">
            <v>CENTRAL</v>
          </cell>
          <cell r="W991" t="str">
            <v>DA NANG</v>
          </cell>
          <cell r="X991" t="str">
            <v>CVS</v>
          </cell>
          <cell r="Y991" t="str">
            <v>Chained CVS</v>
          </cell>
          <cell r="Z991" t="str">
            <v>VIN+</v>
          </cell>
        </row>
        <row r="992">
          <cell r="L992">
            <v>5275225</v>
          </cell>
          <cell r="M992" t="str">
            <v>3672_VM+ DNG 357 ONG ICH KHIEM</v>
          </cell>
          <cell r="N992" t="str">
            <v>VM+ DNG 357 ONG ICH KHIEM</v>
          </cell>
          <cell r="O992">
            <v>357</v>
          </cell>
          <cell r="P992" t="str">
            <v xml:space="preserve"> </v>
          </cell>
          <cell r="Q992" t="str">
            <v>ONG ICH KHIEM</v>
          </cell>
          <cell r="R992" t="str">
            <v>HAI CHAU 2</v>
          </cell>
          <cell r="S992" t="str">
            <v>HAI CHAU</v>
          </cell>
          <cell r="T992" t="str">
            <v>DA NANG</v>
          </cell>
          <cell r="V992" t="str">
            <v>CENTRAL</v>
          </cell>
          <cell r="W992" t="str">
            <v>DA NANG</v>
          </cell>
          <cell r="X992" t="str">
            <v>CVS</v>
          </cell>
          <cell r="Y992" t="str">
            <v>Chained CVS</v>
          </cell>
          <cell r="Z992" t="str">
            <v>VIN+</v>
          </cell>
        </row>
        <row r="993">
          <cell r="L993">
            <v>5338119</v>
          </cell>
          <cell r="M993" t="str">
            <v>3996_WM+LIFE HCM 66/10A BINH THANH</v>
          </cell>
          <cell r="N993" t="str">
            <v>3996_VM+ HCM 66/10A BINH THANH</v>
          </cell>
          <cell r="O993" t="str">
            <v>SO 66/10A</v>
          </cell>
          <cell r="P993" t="str">
            <v>KP 4</v>
          </cell>
          <cell r="Q993" t="str">
            <v>BINH THANH</v>
          </cell>
          <cell r="R993" t="str">
            <v>BINH HUNG HOA B</v>
          </cell>
          <cell r="S993" t="str">
            <v>BINH TAN</v>
          </cell>
          <cell r="T993" t="str">
            <v>TP HCM</v>
          </cell>
          <cell r="V993" t="str">
            <v>TP HCM</v>
          </cell>
          <cell r="W993" t="str">
            <v>QUAN BINH TAN</v>
          </cell>
          <cell r="X993" t="str">
            <v>CVS</v>
          </cell>
          <cell r="Y993" t="str">
            <v>Chained CVS</v>
          </cell>
          <cell r="Z993" t="str">
            <v>WINLIFE</v>
          </cell>
        </row>
        <row r="994">
          <cell r="L994">
            <v>6810115</v>
          </cell>
          <cell r="M994" t="str">
            <v>WINMART THU DUC</v>
          </cell>
          <cell r="N994" t="str">
            <v>WINMART THU DUC</v>
          </cell>
          <cell r="O994">
            <v>216</v>
          </cell>
          <cell r="P994" t="str">
            <v xml:space="preserve"> </v>
          </cell>
          <cell r="Q994" t="str">
            <v>VO VAN NGAN</v>
          </cell>
          <cell r="R994" t="str">
            <v>BINH THO</v>
          </cell>
          <cell r="S994" t="str">
            <v>THU DUC</v>
          </cell>
          <cell r="T994" t="str">
            <v>TP HCM</v>
          </cell>
          <cell r="V994" t="str">
            <v>TP HCM</v>
          </cell>
          <cell r="W994" t="str">
            <v>QUAN THU DUC</v>
          </cell>
          <cell r="X994" t="str">
            <v>MT</v>
          </cell>
          <cell r="Y994" t="str">
            <v>SieuThi-Lon/Supermarket</v>
          </cell>
          <cell r="Z994" t="str">
            <v>VINMART</v>
          </cell>
        </row>
        <row r="995">
          <cell r="L995">
            <v>5275948</v>
          </cell>
          <cell r="M995" t="str">
            <v>4427_VM+ QNM 57 HUNG VUONG</v>
          </cell>
          <cell r="N995" t="str">
            <v>VM+ QNM 57 HUNG VUONG</v>
          </cell>
          <cell r="O995">
            <v>57</v>
          </cell>
          <cell r="P995" t="str">
            <v xml:space="preserve"> </v>
          </cell>
          <cell r="Q995" t="str">
            <v>HUNG VUONG</v>
          </cell>
          <cell r="R995" t="str">
            <v>CAM PHO</v>
          </cell>
          <cell r="S995" t="str">
            <v>HOI AN</v>
          </cell>
          <cell r="T995" t="str">
            <v>QUANG NAM</v>
          </cell>
          <cell r="V995" t="str">
            <v>CENTRAL</v>
          </cell>
          <cell r="W995" t="str">
            <v>QUANG NAM</v>
          </cell>
          <cell r="X995" t="str">
            <v>CVS</v>
          </cell>
          <cell r="Y995" t="str">
            <v>Chained CVS</v>
          </cell>
          <cell r="Z995" t="str">
            <v>VIN+</v>
          </cell>
        </row>
        <row r="996">
          <cell r="L996">
            <v>5275799</v>
          </cell>
          <cell r="M996" t="str">
            <v>5254_VM+ DNG 84 NGUYEN LUONG BANG</v>
          </cell>
          <cell r="N996" t="str">
            <v>VM+ DNG 84 NGUYEN LUONG BANG</v>
          </cell>
          <cell r="O996">
            <v>84</v>
          </cell>
          <cell r="P996" t="str">
            <v xml:space="preserve"> </v>
          </cell>
          <cell r="Q996" t="str">
            <v>NGUYEN LUONG BANG</v>
          </cell>
          <cell r="R996" t="str">
            <v>HOA KHANH BAC</v>
          </cell>
          <cell r="S996" t="str">
            <v>LIEN CHIEU</v>
          </cell>
          <cell r="T996" t="str">
            <v>DA NANG</v>
          </cell>
          <cell r="V996" t="str">
            <v>CENTRAL</v>
          </cell>
          <cell r="W996" t="str">
            <v>DA NANG</v>
          </cell>
          <cell r="X996" t="str">
            <v>CVS</v>
          </cell>
          <cell r="Y996" t="str">
            <v>Chained CVS</v>
          </cell>
          <cell r="Z996" t="str">
            <v>VIN+</v>
          </cell>
        </row>
        <row r="997">
          <cell r="L997">
            <v>5294088</v>
          </cell>
          <cell r="M997" t="str">
            <v>6544_WM+ HCM 1 DUONG SO 38</v>
          </cell>
          <cell r="N997" t="str">
            <v>WM+ HCM 1 Đường số 38</v>
          </cell>
          <cell r="O997">
            <v>1</v>
          </cell>
          <cell r="P997" t="str">
            <v xml:space="preserve"> </v>
          </cell>
          <cell r="Q997" t="str">
            <v>DUONG SO 38</v>
          </cell>
          <cell r="R997" t="str">
            <v>HIEP BINH CHANH</v>
          </cell>
          <cell r="S997" t="str">
            <v>THU DUC</v>
          </cell>
          <cell r="T997" t="str">
            <v>TP HCM</v>
          </cell>
          <cell r="V997" t="str">
            <v>TP HCM</v>
          </cell>
          <cell r="W997" t="str">
            <v>QUAN THU DUC</v>
          </cell>
          <cell r="X997" t="str">
            <v>CVS</v>
          </cell>
          <cell r="Y997" t="str">
            <v>Chained CVS</v>
          </cell>
          <cell r="Z997" t="str">
            <v>VIN+</v>
          </cell>
        </row>
        <row r="998">
          <cell r="L998">
            <v>5294088</v>
          </cell>
          <cell r="M998" t="str">
            <v>6544_WM+ HCM 1 DUONG SO 38</v>
          </cell>
          <cell r="N998" t="str">
            <v>WM+ HCM 1 Đường số 38</v>
          </cell>
          <cell r="O998">
            <v>1</v>
          </cell>
          <cell r="P998" t="str">
            <v xml:space="preserve"> </v>
          </cell>
          <cell r="Q998" t="str">
            <v>DUONG SO 38</v>
          </cell>
          <cell r="R998" t="str">
            <v>HIEP BINH CHANH</v>
          </cell>
          <cell r="S998" t="str">
            <v>THU DUC</v>
          </cell>
          <cell r="T998" t="str">
            <v>TP HCM</v>
          </cell>
          <cell r="V998" t="str">
            <v>TP HCM</v>
          </cell>
          <cell r="W998" t="str">
            <v>QUAN THU DUC</v>
          </cell>
          <cell r="X998" t="str">
            <v>CVS</v>
          </cell>
          <cell r="Y998" t="str">
            <v>Chained CVS</v>
          </cell>
          <cell r="Z998" t="str">
            <v>VIN+</v>
          </cell>
        </row>
        <row r="999">
          <cell r="L999">
            <v>5278222</v>
          </cell>
          <cell r="M999" t="str">
            <v>5893_VM+ TTH 04 NHAT LE</v>
          </cell>
          <cell r="N999" t="str">
            <v>VM+ TTH 04 NHAT LE</v>
          </cell>
          <cell r="O999">
            <v>4</v>
          </cell>
          <cell r="P999" t="str">
            <v xml:space="preserve"> </v>
          </cell>
          <cell r="Q999" t="str">
            <v>NHAT LE</v>
          </cell>
          <cell r="R999" t="str">
            <v>THUAN THANH</v>
          </cell>
          <cell r="S999" t="str">
            <v>THUA THIEN - HUE</v>
          </cell>
          <cell r="T999" t="str">
            <v>THUA THIEN - HUE</v>
          </cell>
          <cell r="V999" t="str">
            <v>CENTRAL</v>
          </cell>
          <cell r="W999" t="str">
            <v>THUA THIEN - HUE</v>
          </cell>
          <cell r="X999" t="str">
            <v>CVS</v>
          </cell>
          <cell r="Y999" t="str">
            <v>Chained CVS</v>
          </cell>
          <cell r="Z999" t="str">
            <v>VIN+</v>
          </cell>
        </row>
        <row r="1000">
          <cell r="L1000">
            <v>5275986</v>
          </cell>
          <cell r="M1000" t="str">
            <v>4543_VM+ QNM 450 CUA DAI</v>
          </cell>
          <cell r="N1000" t="str">
            <v>VM+ QNM 450 CUA DAI</v>
          </cell>
          <cell r="O1000">
            <v>450</v>
          </cell>
          <cell r="P1000" t="str">
            <v xml:space="preserve"> </v>
          </cell>
          <cell r="Q1000" t="str">
            <v>CUA DAI</v>
          </cell>
          <cell r="R1000" t="str">
            <v>CAM CHAU</v>
          </cell>
          <cell r="S1000" t="str">
            <v>HOI AN</v>
          </cell>
          <cell r="T1000" t="str">
            <v>QUANG NAM</v>
          </cell>
          <cell r="V1000" t="str">
            <v>CENTRAL</v>
          </cell>
          <cell r="W1000" t="str">
            <v>QUANG NAM</v>
          </cell>
          <cell r="X1000" t="str">
            <v>CVS</v>
          </cell>
          <cell r="Y1000" t="str">
            <v>Chained CVS</v>
          </cell>
          <cell r="Z1000" t="str">
            <v>VIN+</v>
          </cell>
        </row>
        <row r="1001">
          <cell r="L1001">
            <v>5130984</v>
          </cell>
          <cell r="M1001" t="str">
            <v>4083_WM+ DNG 74 HAM NGHI</v>
          </cell>
          <cell r="N1001" t="str">
            <v>WM+ DNG 74 HAM NGHI</v>
          </cell>
          <cell r="O1001" t="str">
            <v>SO 74</v>
          </cell>
          <cell r="P1001" t="str">
            <v xml:space="preserve"> </v>
          </cell>
          <cell r="Q1001" t="str">
            <v>HAM NGHI</v>
          </cell>
          <cell r="R1001" t="str">
            <v>THAC GIAN</v>
          </cell>
          <cell r="S1001" t="str">
            <v>THANH KHE</v>
          </cell>
          <cell r="T1001" t="str">
            <v>DA NANG</v>
          </cell>
          <cell r="V1001" t="str">
            <v>CENTRAL</v>
          </cell>
          <cell r="W1001" t="str">
            <v>DA NANG</v>
          </cell>
          <cell r="X1001" t="str">
            <v>CVS</v>
          </cell>
          <cell r="Y1001" t="str">
            <v>Chained CVS</v>
          </cell>
          <cell r="Z1001" t="str">
            <v>VIN+</v>
          </cell>
        </row>
        <row r="1002">
          <cell r="L1002">
            <v>5276224</v>
          </cell>
          <cell r="M1002" t="str">
            <v>5527_VM+ TTH 162 BUI THI XUAN</v>
          </cell>
          <cell r="N1002" t="str">
            <v>VM+ TTH 162 BUI THI XUAN</v>
          </cell>
          <cell r="O1002">
            <v>162</v>
          </cell>
          <cell r="P1002" t="str">
            <v xml:space="preserve"> </v>
          </cell>
          <cell r="Q1002" t="str">
            <v>BUI THI XUAN</v>
          </cell>
          <cell r="R1002" t="str">
            <v>PHUONG DUC</v>
          </cell>
          <cell r="S1002" t="str">
            <v>THUA THIEN - HUE</v>
          </cell>
          <cell r="T1002" t="str">
            <v>THUA THIEN - HUE</v>
          </cell>
          <cell r="V1002" t="str">
            <v>CENTRAL</v>
          </cell>
          <cell r="W1002" t="str">
            <v>THUA THIEN - HUE</v>
          </cell>
          <cell r="X1002" t="str">
            <v>CVS</v>
          </cell>
          <cell r="Y1002" t="str">
            <v>Chained CVS</v>
          </cell>
          <cell r="Z1002" t="str">
            <v>VIN+</v>
          </cell>
        </row>
        <row r="1003">
          <cell r="L1003">
            <v>5331642</v>
          </cell>
          <cell r="M1003" t="str">
            <v>3202_WM+LIFE DNG 86 NGUYEN THI DINH</v>
          </cell>
          <cell r="N1003" t="str">
            <v>3202_VM+ DNG 86 NGUYEN THI DINH</v>
          </cell>
          <cell r="O1003">
            <v>86</v>
          </cell>
          <cell r="P1003" t="str">
            <v xml:space="preserve"> </v>
          </cell>
          <cell r="Q1003" t="str">
            <v>NGUYEN THI DINH</v>
          </cell>
          <cell r="R1003" t="str">
            <v>AN HAI BAC</v>
          </cell>
          <cell r="S1003" t="str">
            <v>SON TRA</v>
          </cell>
          <cell r="T1003" t="str">
            <v>DA NANG</v>
          </cell>
          <cell r="V1003" t="str">
            <v>CENTRAL</v>
          </cell>
          <cell r="W1003" t="str">
            <v>DA NANG</v>
          </cell>
          <cell r="X1003" t="str">
            <v>CVS</v>
          </cell>
          <cell r="Y1003" t="str">
            <v>Chained CVS</v>
          </cell>
          <cell r="Z1003" t="str">
            <v>WINLIFE</v>
          </cell>
        </row>
        <row r="1004">
          <cell r="L1004">
            <v>5276068</v>
          </cell>
          <cell r="M1004" t="str">
            <v>4980_VM+ QTI 158 LE LOI</v>
          </cell>
          <cell r="N1004" t="str">
            <v>VM+ QTI 158 LE LOI</v>
          </cell>
          <cell r="O1004">
            <v>158</v>
          </cell>
          <cell r="P1004" t="str">
            <v xml:space="preserve"> </v>
          </cell>
          <cell r="Q1004" t="str">
            <v>LE LOI</v>
          </cell>
          <cell r="R1004" t="str">
            <v>P5</v>
          </cell>
          <cell r="S1004" t="str">
            <v>DONG HA</v>
          </cell>
          <cell r="T1004" t="str">
            <v>QUANG TRI</v>
          </cell>
          <cell r="V1004" t="str">
            <v>CENTRAL</v>
          </cell>
          <cell r="W1004" t="str">
            <v>QUANG TRI</v>
          </cell>
          <cell r="X1004" t="str">
            <v>CVS</v>
          </cell>
          <cell r="Y1004" t="str">
            <v>Chained CVS</v>
          </cell>
          <cell r="Z1004" t="str">
            <v>VIN+</v>
          </cell>
        </row>
        <row r="1005">
          <cell r="L1005">
            <v>5131028</v>
          </cell>
          <cell r="M1005" t="str">
            <v>4251_WM+ HCM 61/43 DUONG SO 48</v>
          </cell>
          <cell r="N1005" t="str">
            <v>WM+ HCM 61/43 DUONG SO 48</v>
          </cell>
          <cell r="O1005" t="str">
            <v>SO 61/43</v>
          </cell>
          <cell r="P1005" t="str">
            <v>KP 6</v>
          </cell>
          <cell r="Q1005" t="str">
            <v>SO 48</v>
          </cell>
          <cell r="R1005" t="str">
            <v>HIEP BINH CHANH</v>
          </cell>
          <cell r="S1005" t="str">
            <v>THU DUC</v>
          </cell>
          <cell r="T1005" t="str">
            <v>TP HCM</v>
          </cell>
          <cell r="V1005" t="str">
            <v>TP HCM</v>
          </cell>
          <cell r="W1005" t="str">
            <v>QUAN THU DUC</v>
          </cell>
          <cell r="X1005" t="str">
            <v>CVS</v>
          </cell>
          <cell r="Y1005" t="str">
            <v>Chained CVS</v>
          </cell>
          <cell r="Z1005" t="str">
            <v>VIN+</v>
          </cell>
        </row>
        <row r="1006">
          <cell r="L1006">
            <v>5275720</v>
          </cell>
          <cell r="M1006" t="str">
            <v>5012_WM+LIFE DNG SAVICO 66 VO VAN TAN</v>
          </cell>
          <cell r="N1006" t="str">
            <v>5012_VM+ DNG SAVICO 66 VO VAN TAN</v>
          </cell>
          <cell r="O1006" t="str">
            <v>SAVICO 66</v>
          </cell>
          <cell r="P1006" t="str">
            <v xml:space="preserve"> </v>
          </cell>
          <cell r="Q1006" t="str">
            <v>VO VAN TAN</v>
          </cell>
          <cell r="R1006" t="str">
            <v>CHINH GIAN</v>
          </cell>
          <cell r="S1006" t="str">
            <v>THANH KHE</v>
          </cell>
          <cell r="T1006" t="str">
            <v>DA NANG</v>
          </cell>
          <cell r="V1006" t="str">
            <v>CENTRAL</v>
          </cell>
          <cell r="W1006" t="str">
            <v>DA NANG</v>
          </cell>
          <cell r="X1006" t="str">
            <v>CVS</v>
          </cell>
          <cell r="Y1006" t="str">
            <v>Chained CVS</v>
          </cell>
          <cell r="Z1006" t="str">
            <v>WINLIFE</v>
          </cell>
        </row>
        <row r="1007">
          <cell r="L1007">
            <v>5137323</v>
          </cell>
          <cell r="M1007" t="str">
            <v>4940_WM+LIFE HCM CC AN CU</v>
          </cell>
          <cell r="N1007" t="str">
            <v>4940_VM+ HCM CC AN CU</v>
          </cell>
          <cell r="O1007" t="str">
            <v>SO 8</v>
          </cell>
          <cell r="P1007" t="str">
            <v>TANG TRET CAO OC AN CU,</v>
          </cell>
          <cell r="Q1007" t="str">
            <v>THAI THUAN</v>
          </cell>
          <cell r="R1007" t="str">
            <v>AN PHU</v>
          </cell>
          <cell r="S1007" t="str">
            <v>Q2</v>
          </cell>
          <cell r="T1007" t="str">
            <v>TP HCM</v>
          </cell>
          <cell r="V1007" t="str">
            <v>TP HCM</v>
          </cell>
          <cell r="W1007" t="str">
            <v>QUAN 2</v>
          </cell>
          <cell r="X1007" t="str">
            <v>CVS</v>
          </cell>
          <cell r="Y1007" t="str">
            <v>Chained CVS</v>
          </cell>
          <cell r="Z1007" t="str">
            <v>WINLIFE</v>
          </cell>
        </row>
        <row r="1008">
          <cell r="L1008">
            <v>5151198</v>
          </cell>
          <cell r="M1008" t="str">
            <v>SATRAFOODS 1E/1 NGUYEN THI DANG</v>
          </cell>
          <cell r="N1008" t="str">
            <v>1E/1- SATRAFOODS NGUYỄN THỊ ĐẶNG</v>
          </cell>
          <cell r="O1008" t="str">
            <v>1E/1</v>
          </cell>
          <cell r="P1008" t="str">
            <v xml:space="preserve"> </v>
          </cell>
          <cell r="Q1008" t="str">
            <v>NGUYEN THI DANG, KHU PHO 2</v>
          </cell>
          <cell r="R1008" t="str">
            <v>HIEP THANH</v>
          </cell>
          <cell r="S1008" t="str">
            <v>Q12</v>
          </cell>
          <cell r="T1008" t="str">
            <v>TP HCM</v>
          </cell>
          <cell r="V1008" t="str">
            <v>TP HCM</v>
          </cell>
          <cell r="W1008" t="str">
            <v>QUAN 12</v>
          </cell>
          <cell r="X1008" t="str">
            <v>MT</v>
          </cell>
          <cell r="Y1008" t="str">
            <v>SieuThi-Nho/Minimarket</v>
          </cell>
          <cell r="Z1008" t="str">
            <v>SATRAFOOD</v>
          </cell>
        </row>
        <row r="1009">
          <cell r="L1009">
            <v>5299201</v>
          </cell>
          <cell r="M1009" t="str">
            <v>2A39-WM+ HCM 3086-3088 PHAM THE HIEN</v>
          </cell>
          <cell r="N1009" t="str">
            <v>2A39-WM+ HCM 3086-3088 PHAM THE HIEN</v>
          </cell>
          <cell r="O1009" t="str">
            <v>3086-3088</v>
          </cell>
          <cell r="P1009" t="str">
            <v xml:space="preserve"> </v>
          </cell>
          <cell r="Q1009" t="str">
            <v>PHAM THE HIEN</v>
          </cell>
          <cell r="R1009" t="str">
            <v>P7</v>
          </cell>
          <cell r="S1009" t="str">
            <v>Q8</v>
          </cell>
          <cell r="T1009" t="str">
            <v>TP HCM</v>
          </cell>
          <cell r="V1009" t="str">
            <v>TP HCM</v>
          </cell>
          <cell r="W1009" t="str">
            <v>QUAN 8</v>
          </cell>
          <cell r="X1009" t="str">
            <v>CVS</v>
          </cell>
          <cell r="Y1009" t="str">
            <v>Chained CVS</v>
          </cell>
          <cell r="Z1009" t="str">
            <v>VIN+</v>
          </cell>
        </row>
        <row r="1010">
          <cell r="L1010">
            <v>5299481</v>
          </cell>
          <cell r="M1010" t="str">
            <v>2AC3-WM+LIFE DNG 07 - 09 MAI HAC DE</v>
          </cell>
          <cell r="N1010" t="str">
            <v>2AC3-WM+ DNG 07 - 09 MAI HAC DE</v>
          </cell>
          <cell r="O1010">
            <v>45542</v>
          </cell>
          <cell r="P1010" t="str">
            <v xml:space="preserve"> </v>
          </cell>
          <cell r="Q1010" t="str">
            <v>MAI HAC DE</v>
          </cell>
          <cell r="R1010" t="str">
            <v>AN HAI TAY</v>
          </cell>
          <cell r="S1010" t="str">
            <v>SON TRA</v>
          </cell>
          <cell r="T1010" t="str">
            <v>DA NANG</v>
          </cell>
          <cell r="V1010" t="str">
            <v>CENTRAL</v>
          </cell>
          <cell r="W1010" t="str">
            <v>DA NANG</v>
          </cell>
          <cell r="X1010" t="str">
            <v>CVS</v>
          </cell>
          <cell r="Y1010" t="str">
            <v>Chained CVS</v>
          </cell>
          <cell r="Z1010" t="str">
            <v>WINLIFE</v>
          </cell>
        </row>
        <row r="1011">
          <cell r="L1011">
            <v>5291676</v>
          </cell>
          <cell r="M1011" t="str">
            <v>6349_WM+LIFE DNG 723 NGUYEN LUONG BANG</v>
          </cell>
          <cell r="N1011" t="str">
            <v>6349_WM+ DNG 723 NGUYEN LUONG BANG</v>
          </cell>
          <cell r="O1011">
            <v>723</v>
          </cell>
          <cell r="P1011" t="str">
            <v xml:space="preserve"> </v>
          </cell>
          <cell r="Q1011" t="str">
            <v>NGUYEN LUONG BANG</v>
          </cell>
          <cell r="R1011" t="str">
            <v>HOA HIEP NAM</v>
          </cell>
          <cell r="S1011" t="str">
            <v>LIEN CHIEU</v>
          </cell>
          <cell r="T1011" t="str">
            <v>DA NANG</v>
          </cell>
          <cell r="V1011" t="str">
            <v>CENTRAL</v>
          </cell>
          <cell r="W1011" t="str">
            <v>DA NANG</v>
          </cell>
          <cell r="X1011" t="str">
            <v>CVS</v>
          </cell>
          <cell r="Y1011" t="str">
            <v>Chained CVS</v>
          </cell>
          <cell r="Z1011" t="str">
            <v>WINLIFE</v>
          </cell>
        </row>
        <row r="1012">
          <cell r="L1012">
            <v>5339398</v>
          </cell>
          <cell r="M1012" t="str">
            <v>5703_VM+ HCM 876 HUYNH TAN PHAT</v>
          </cell>
          <cell r="N1012" t="str">
            <v>VM+ HCM 876 HUYNH TAN PHAT</v>
          </cell>
          <cell r="O1012" t="str">
            <v>SO 876</v>
          </cell>
          <cell r="P1012" t="str">
            <v xml:space="preserve"> </v>
          </cell>
          <cell r="Q1012" t="str">
            <v>HUYNH TAN PHAT</v>
          </cell>
          <cell r="R1012" t="str">
            <v>TAN PHU</v>
          </cell>
          <cell r="S1012" t="str">
            <v>Q7</v>
          </cell>
          <cell r="T1012" t="str">
            <v>TP HCM</v>
          </cell>
          <cell r="V1012" t="str">
            <v>TP HCM</v>
          </cell>
          <cell r="W1012" t="str">
            <v>QUAN 7</v>
          </cell>
          <cell r="X1012" t="str">
            <v>CVS</v>
          </cell>
          <cell r="Y1012" t="str">
            <v>Chained CVS</v>
          </cell>
          <cell r="Z1012" t="str">
            <v>VIN+</v>
          </cell>
        </row>
        <row r="1013">
          <cell r="L1013">
            <v>5278855</v>
          </cell>
          <cell r="M1013" t="str">
            <v>6067_WM+LIFE HCM 181-183 LE CO</v>
          </cell>
          <cell r="N1013" t="str">
            <v>6067_VM+ HCM 181-183 LE CO</v>
          </cell>
          <cell r="O1013" t="str">
            <v>181-183</v>
          </cell>
          <cell r="P1013" t="str">
            <v xml:space="preserve"> </v>
          </cell>
          <cell r="Q1013" t="str">
            <v>LE CO</v>
          </cell>
          <cell r="R1013" t="str">
            <v>AN LAC</v>
          </cell>
          <cell r="S1013" t="str">
            <v>BINH TAN</v>
          </cell>
          <cell r="T1013" t="str">
            <v>TP HCM</v>
          </cell>
          <cell r="V1013" t="str">
            <v>TP HCM</v>
          </cell>
          <cell r="W1013" t="str">
            <v>QUAN BINH TAN</v>
          </cell>
          <cell r="X1013" t="str">
            <v>CVS</v>
          </cell>
          <cell r="Y1013" t="str">
            <v>Chained CVS</v>
          </cell>
          <cell r="Z1013" t="str">
            <v>WINLIFE</v>
          </cell>
        </row>
        <row r="1014">
          <cell r="L1014">
            <v>5299557</v>
          </cell>
          <cell r="M1014" t="str">
            <v>2AF4-WIN HCM 136 LAM VAN BEN</v>
          </cell>
          <cell r="N1014" t="str">
            <v>2AF4-WIN HCM 136 LAM VAN BEN</v>
          </cell>
          <cell r="O1014">
            <v>136</v>
          </cell>
          <cell r="P1014" t="str">
            <v xml:space="preserve"> </v>
          </cell>
          <cell r="Q1014" t="str">
            <v>LAM VAN BEN</v>
          </cell>
          <cell r="R1014" t="str">
            <v>TAN QUY</v>
          </cell>
          <cell r="S1014" t="str">
            <v>Q7</v>
          </cell>
          <cell r="T1014" t="str">
            <v>TP HCM</v>
          </cell>
          <cell r="V1014" t="str">
            <v>TP HCM</v>
          </cell>
          <cell r="W1014" t="str">
            <v>QUAN 7</v>
          </cell>
          <cell r="X1014" t="str">
            <v>CVS</v>
          </cell>
          <cell r="Y1014" t="str">
            <v>Chained CVS</v>
          </cell>
          <cell r="Z1014" t="str">
            <v>WINLIFE</v>
          </cell>
        </row>
        <row r="1015">
          <cell r="L1015">
            <v>5275865</v>
          </cell>
          <cell r="M1015" t="str">
            <v>5458_WM+LIFE DNG 60 NGUYEN CHANH</v>
          </cell>
          <cell r="N1015" t="str">
            <v>5458_VM+ DNG 60 NGUYEN CHANH</v>
          </cell>
          <cell r="O1015">
            <v>60</v>
          </cell>
          <cell r="P1015" t="str">
            <v xml:space="preserve"> </v>
          </cell>
          <cell r="Q1015" t="str">
            <v>NGUYEN CHANH</v>
          </cell>
          <cell r="R1015" t="str">
            <v>HOA KHANH BAC</v>
          </cell>
          <cell r="S1015" t="str">
            <v>LIEN CHIEU</v>
          </cell>
          <cell r="T1015" t="str">
            <v>DA NANG</v>
          </cell>
          <cell r="V1015" t="str">
            <v>CENTRAL</v>
          </cell>
          <cell r="W1015" t="str">
            <v>DA NANG</v>
          </cell>
          <cell r="X1015" t="str">
            <v>CVS</v>
          </cell>
          <cell r="Y1015" t="str">
            <v>Chained CVS</v>
          </cell>
          <cell r="Z1015" t="str">
            <v>WINLIFE</v>
          </cell>
        </row>
        <row r="1016">
          <cell r="L1016">
            <v>5132304</v>
          </cell>
          <cell r="M1016" t="str">
            <v>4439_WM+ DNG 376-378 K. D. VUONG</v>
          </cell>
          <cell r="N1016" t="str">
            <v>WM+ DNG 376-378 KINH DUONG VUONG</v>
          </cell>
          <cell r="O1016" t="str">
            <v>SO 376-378</v>
          </cell>
          <cell r="P1016" t="str">
            <v>LO 27-28-F1.11, KHU TDC HOA MINH 3</v>
          </cell>
          <cell r="Q1016" t="str">
            <v>KINH DUONG VUONG</v>
          </cell>
          <cell r="R1016" t="str">
            <v>HOA MINH</v>
          </cell>
          <cell r="S1016" t="str">
            <v>LIEN CHIEU</v>
          </cell>
          <cell r="T1016" t="str">
            <v>DA NANG</v>
          </cell>
          <cell r="V1016" t="str">
            <v>CENTRAL</v>
          </cell>
          <cell r="W1016" t="str">
            <v>DA NANG</v>
          </cell>
          <cell r="X1016" t="str">
            <v>CVS</v>
          </cell>
          <cell r="Y1016" t="str">
            <v>Chained CVS</v>
          </cell>
          <cell r="Z1016" t="str">
            <v>VIN+</v>
          </cell>
        </row>
        <row r="1017">
          <cell r="L1017">
            <v>5337411</v>
          </cell>
          <cell r="M1017" t="str">
            <v>3933_WM+LIFE HCM 39 DUONG SO 1</v>
          </cell>
          <cell r="N1017" t="str">
            <v>3933_VM+ HCM 39 DUONG SO 1</v>
          </cell>
          <cell r="O1017">
            <v>39</v>
          </cell>
          <cell r="P1017" t="str">
            <v xml:space="preserve"> </v>
          </cell>
          <cell r="Q1017" t="str">
            <v>SO 1</v>
          </cell>
          <cell r="R1017" t="str">
            <v>BINH TRI DONG B</v>
          </cell>
          <cell r="S1017" t="str">
            <v>BINH TAN</v>
          </cell>
          <cell r="T1017" t="str">
            <v>TP HCM</v>
          </cell>
          <cell r="V1017" t="str">
            <v>TP HCM</v>
          </cell>
          <cell r="W1017" t="str">
            <v>QUAN BINH TAN</v>
          </cell>
          <cell r="X1017" t="str">
            <v>CVS</v>
          </cell>
          <cell r="Y1017" t="str">
            <v>Chained CVS</v>
          </cell>
          <cell r="Z1017" t="str">
            <v>WINLIFE</v>
          </cell>
        </row>
        <row r="1018">
          <cell r="L1018">
            <v>5275166</v>
          </cell>
          <cell r="M1018" t="str">
            <v>3510_VM+ DNG 248 DONG DA</v>
          </cell>
          <cell r="N1018" t="str">
            <v>VM+ DNG 248 DONG DA</v>
          </cell>
          <cell r="O1018">
            <v>248</v>
          </cell>
          <cell r="P1018" t="str">
            <v xml:space="preserve"> </v>
          </cell>
          <cell r="Q1018" t="str">
            <v>DONG DA</v>
          </cell>
          <cell r="R1018" t="str">
            <v>THUAN PHUOC</v>
          </cell>
          <cell r="S1018" t="str">
            <v>HAI CHAU</v>
          </cell>
          <cell r="T1018" t="str">
            <v>DA NANG</v>
          </cell>
          <cell r="V1018" t="str">
            <v>CENTRAL</v>
          </cell>
          <cell r="W1018" t="str">
            <v>DA NANG</v>
          </cell>
          <cell r="X1018" t="str">
            <v>CVS</v>
          </cell>
          <cell r="Y1018" t="str">
            <v>Chained CVS</v>
          </cell>
          <cell r="Z1018" t="str">
            <v>VIN+</v>
          </cell>
        </row>
        <row r="1019">
          <cell r="L1019">
            <v>5331635</v>
          </cell>
          <cell r="M1019" t="str">
            <v>3287_WM+LIFE HCM 173 LIEN KHU 4-5</v>
          </cell>
          <cell r="N1019" t="str">
            <v>3287_VM+ HCM 173 LIEN KHU 4-5</v>
          </cell>
          <cell r="O1019">
            <v>173</v>
          </cell>
          <cell r="P1019" t="str">
            <v xml:space="preserve"> </v>
          </cell>
          <cell r="Q1019" t="str">
            <v>LIEN KHU 4-5</v>
          </cell>
          <cell r="R1019" t="str">
            <v>BINH HUNG HOA</v>
          </cell>
          <cell r="S1019" t="str">
            <v>BINH TAN</v>
          </cell>
          <cell r="T1019" t="str">
            <v>TP HCM</v>
          </cell>
          <cell r="V1019" t="str">
            <v>TP HCM</v>
          </cell>
          <cell r="W1019" t="str">
            <v>QUAN BINH TAN</v>
          </cell>
          <cell r="X1019" t="str">
            <v>CVS</v>
          </cell>
          <cell r="Y1019" t="str">
            <v>Chained CVS</v>
          </cell>
          <cell r="Z1019" t="str">
            <v>WINLIFE</v>
          </cell>
        </row>
        <row r="1020">
          <cell r="L1020">
            <v>5129708</v>
          </cell>
          <cell r="M1020" t="str">
            <v>WINMART NAM LONG</v>
          </cell>
          <cell r="N1020" t="str">
            <v>WINMART  NAM LONG</v>
          </cell>
          <cell r="O1020">
            <v>71</v>
          </cell>
          <cell r="P1020" t="str">
            <v>KDT NAM LONG</v>
          </cell>
          <cell r="Q1020" t="str">
            <v>TRAN TRONG CUNG</v>
          </cell>
          <cell r="R1020" t="str">
            <v>TAN THUAN DONG</v>
          </cell>
          <cell r="S1020" t="str">
            <v>Q7</v>
          </cell>
          <cell r="T1020" t="str">
            <v>TP HCM</v>
          </cell>
          <cell r="V1020" t="str">
            <v>TP HCM</v>
          </cell>
          <cell r="W1020" t="str">
            <v>QUAN 7</v>
          </cell>
          <cell r="X1020" t="str">
            <v>MT</v>
          </cell>
          <cell r="Y1020" t="str">
            <v>SieuThi-Lon/Supermarket</v>
          </cell>
          <cell r="Z1020" t="str">
            <v>VINMART</v>
          </cell>
        </row>
        <row r="1021">
          <cell r="L1021">
            <v>5270884</v>
          </cell>
          <cell r="M1021" t="str">
            <v>4985_VM+ QBH 10 LE QUY DON</v>
          </cell>
          <cell r="N1021" t="str">
            <v>VM+ QBH 10 LE QUY DON</v>
          </cell>
          <cell r="O1021">
            <v>10</v>
          </cell>
          <cell r="P1021" t="str">
            <v xml:space="preserve"> </v>
          </cell>
          <cell r="Q1021" t="str">
            <v>LE QUY DON</v>
          </cell>
          <cell r="R1021" t="str">
            <v>DONG MY</v>
          </cell>
          <cell r="S1021" t="str">
            <v>DONG HOI</v>
          </cell>
          <cell r="T1021" t="str">
            <v>QUANG BINH</v>
          </cell>
          <cell r="V1021" t="str">
            <v>CENTRAL</v>
          </cell>
          <cell r="W1021" t="str">
            <v>QUANG BINH</v>
          </cell>
          <cell r="X1021" t="str">
            <v>CVS</v>
          </cell>
          <cell r="Y1021" t="str">
            <v>Chained CVS</v>
          </cell>
          <cell r="Z1021" t="str">
            <v>VIN+</v>
          </cell>
        </row>
        <row r="1022">
          <cell r="L1022">
            <v>5276224</v>
          </cell>
          <cell r="M1022" t="str">
            <v>5527_VM+ TTH 162 BUI THI XUAN</v>
          </cell>
          <cell r="N1022" t="str">
            <v>VM+ TTH 162 BUI THI XUAN</v>
          </cell>
          <cell r="O1022">
            <v>162</v>
          </cell>
          <cell r="P1022" t="str">
            <v xml:space="preserve"> </v>
          </cell>
          <cell r="Q1022" t="str">
            <v>BUI THI XUAN</v>
          </cell>
          <cell r="R1022" t="str">
            <v>PHUONG DUC</v>
          </cell>
          <cell r="S1022" t="str">
            <v>THUA THIEN - HUE</v>
          </cell>
          <cell r="T1022" t="str">
            <v>THUA THIEN - HUE</v>
          </cell>
          <cell r="V1022" t="str">
            <v>CENTRAL</v>
          </cell>
          <cell r="W1022" t="str">
            <v>THUA THIEN - HUE</v>
          </cell>
          <cell r="X1022" t="str">
            <v>CVS</v>
          </cell>
          <cell r="Y1022" t="str">
            <v>Chained CVS</v>
          </cell>
          <cell r="Z1022" t="str">
            <v>VIN+</v>
          </cell>
        </row>
        <row r="1023">
          <cell r="L1023">
            <v>5338728</v>
          </cell>
          <cell r="M1023" t="str">
            <v>4012_WM+LIFE HCM 258/27 BONG SAO</v>
          </cell>
          <cell r="N1023" t="str">
            <v>4012_VM+ HCM 258/27 BONG SAO</v>
          </cell>
          <cell r="O1023" t="str">
            <v>SO 258/27</v>
          </cell>
          <cell r="P1023" t="str">
            <v xml:space="preserve"> </v>
          </cell>
          <cell r="Q1023" t="str">
            <v>BONG SAO</v>
          </cell>
          <cell r="R1023" t="str">
            <v>P5</v>
          </cell>
          <cell r="S1023" t="str">
            <v>Q8</v>
          </cell>
          <cell r="T1023" t="str">
            <v>TP HCM</v>
          </cell>
          <cell r="V1023" t="str">
            <v>TP HCM</v>
          </cell>
          <cell r="W1023" t="str">
            <v>QUAN 8</v>
          </cell>
          <cell r="X1023" t="str">
            <v>CVS</v>
          </cell>
          <cell r="Y1023" t="str">
            <v>Chained CVS</v>
          </cell>
          <cell r="Z1023" t="str">
            <v>WINLIFE</v>
          </cell>
        </row>
        <row r="1024">
          <cell r="L1024">
            <v>5275616</v>
          </cell>
          <cell r="M1024" t="str">
            <v>4545_VM+ DNG 278 NGUYEN CONG TRU</v>
          </cell>
          <cell r="N1024" t="str">
            <v>VM+ DNG 278 NGUYEN CONG TRU</v>
          </cell>
          <cell r="O1024">
            <v>278</v>
          </cell>
          <cell r="P1024" t="str">
            <v xml:space="preserve"> </v>
          </cell>
          <cell r="Q1024" t="str">
            <v>NGUYEN CONG TRU</v>
          </cell>
          <cell r="R1024" t="str">
            <v>PHUOC MY</v>
          </cell>
          <cell r="S1024" t="str">
            <v>SON TRA</v>
          </cell>
          <cell r="T1024" t="str">
            <v>DA NANG</v>
          </cell>
          <cell r="V1024" t="str">
            <v>CENTRAL</v>
          </cell>
          <cell r="W1024" t="str">
            <v>DA NANG</v>
          </cell>
          <cell r="X1024" t="str">
            <v>CVS</v>
          </cell>
          <cell r="Y1024" t="str">
            <v>Chained CVS</v>
          </cell>
          <cell r="Z1024" t="str">
            <v>VIN+</v>
          </cell>
        </row>
        <row r="1025">
          <cell r="L1025">
            <v>5275799</v>
          </cell>
          <cell r="M1025" t="str">
            <v>5254_VM+ DNG 84 NGUYEN LUONG BANG</v>
          </cell>
          <cell r="N1025" t="str">
            <v>VM+ DNG 84 NGUYEN LUONG BANG</v>
          </cell>
          <cell r="O1025">
            <v>84</v>
          </cell>
          <cell r="P1025" t="str">
            <v xml:space="preserve"> </v>
          </cell>
          <cell r="Q1025" t="str">
            <v>NGUYEN LUONG BANG</v>
          </cell>
          <cell r="R1025" t="str">
            <v>HOA KHANH BAC</v>
          </cell>
          <cell r="S1025" t="str">
            <v>LIEN CHIEU</v>
          </cell>
          <cell r="T1025" t="str">
            <v>DA NANG</v>
          </cell>
          <cell r="V1025" t="str">
            <v>CENTRAL</v>
          </cell>
          <cell r="W1025" t="str">
            <v>DA NANG</v>
          </cell>
          <cell r="X1025" t="str">
            <v>CVS</v>
          </cell>
          <cell r="Y1025" t="str">
            <v>Chained CVS</v>
          </cell>
          <cell r="Z1025" t="str">
            <v>VIN+</v>
          </cell>
        </row>
        <row r="1026">
          <cell r="L1026">
            <v>5332997</v>
          </cell>
          <cell r="M1026" t="str">
            <v>3388_WM+LIFE HCM 602/52 DIEN BIEN PHU</v>
          </cell>
          <cell r="N1026" t="str">
            <v>3388_VM+ HCM 602/52 DIEN BIEN PHU</v>
          </cell>
          <cell r="O1026" t="str">
            <v>602/52</v>
          </cell>
          <cell r="P1026" t="str">
            <v xml:space="preserve"> </v>
          </cell>
          <cell r="Q1026" t="str">
            <v>DIEN BIEN PHU</v>
          </cell>
          <cell r="R1026" t="str">
            <v>P22</v>
          </cell>
          <cell r="S1026" t="str">
            <v>BINH THANH</v>
          </cell>
          <cell r="T1026" t="str">
            <v>TP HCM</v>
          </cell>
          <cell r="V1026" t="str">
            <v>TP HCM</v>
          </cell>
          <cell r="W1026" t="str">
            <v>QUAN BINH THANH</v>
          </cell>
          <cell r="X1026" t="str">
            <v>CVS</v>
          </cell>
          <cell r="Y1026" t="str">
            <v>Chained CVS</v>
          </cell>
          <cell r="Z1026" t="str">
            <v>WINLIFE</v>
          </cell>
        </row>
        <row r="1027">
          <cell r="L1027">
            <v>5276158</v>
          </cell>
          <cell r="M1027" t="str">
            <v>4857_VM+ TTH 216 NGUYEN SINH CUNG</v>
          </cell>
          <cell r="N1027" t="str">
            <v>VM+ TTH 216 NGUYEN SINH CUNG</v>
          </cell>
          <cell r="O1027">
            <v>216</v>
          </cell>
          <cell r="P1027" t="str">
            <v xml:space="preserve"> </v>
          </cell>
          <cell r="Q1027" t="str">
            <v>NGUYEN SINH CUNG</v>
          </cell>
          <cell r="R1027" t="str">
            <v>VI DA</v>
          </cell>
          <cell r="S1027" t="str">
            <v>THUA THIEN - HUE</v>
          </cell>
          <cell r="T1027" t="str">
            <v>THUA THIEN - HUE</v>
          </cell>
          <cell r="V1027" t="str">
            <v>CENTRAL</v>
          </cell>
          <cell r="W1027" t="str">
            <v>THUA THIEN - HUE</v>
          </cell>
          <cell r="X1027" t="str">
            <v>CVS</v>
          </cell>
          <cell r="Y1027" t="str">
            <v>Chained CVS</v>
          </cell>
          <cell r="Z1027" t="str">
            <v>VIN+</v>
          </cell>
        </row>
        <row r="1028">
          <cell r="L1028">
            <v>5275450</v>
          </cell>
          <cell r="M1028" t="str">
            <v>3956_WM+ DNG 119 HUYNH NGOC HUE, TO 15</v>
          </cell>
          <cell r="N1028" t="str">
            <v>VM+ DNG 119 HUYNH NGOC HUE, TO 15</v>
          </cell>
          <cell r="O1028">
            <v>119</v>
          </cell>
          <cell r="P1028" t="str">
            <v xml:space="preserve"> </v>
          </cell>
          <cell r="Q1028" t="str">
            <v>HUYNH NGOC HUE</v>
          </cell>
          <cell r="R1028" t="str">
            <v>HOA KHUE</v>
          </cell>
          <cell r="S1028" t="str">
            <v>THANH KHE</v>
          </cell>
          <cell r="T1028" t="str">
            <v>DA NANG</v>
          </cell>
          <cell r="V1028" t="str">
            <v>CENTRAL</v>
          </cell>
          <cell r="W1028" t="str">
            <v>DA NANG</v>
          </cell>
          <cell r="X1028" t="str">
            <v>CVS</v>
          </cell>
          <cell r="Y1028" t="str">
            <v>Chained CVS</v>
          </cell>
          <cell r="Z1028" t="str">
            <v>VIN+</v>
          </cell>
        </row>
        <row r="1029">
          <cell r="L1029">
            <v>5274932</v>
          </cell>
          <cell r="M1029" t="str">
            <v>2588_VM+ DNG 88 HA HUY TAP - DN</v>
          </cell>
          <cell r="N1029" t="str">
            <v>VM+ DNG 88 HA HUY TAP - DN</v>
          </cell>
          <cell r="O1029">
            <v>88</v>
          </cell>
          <cell r="P1029" t="str">
            <v xml:space="preserve"> </v>
          </cell>
          <cell r="Q1029" t="str">
            <v>HA HUY TAP</v>
          </cell>
          <cell r="R1029" t="str">
            <v>AN KHE</v>
          </cell>
          <cell r="S1029" t="str">
            <v>THANH KHE</v>
          </cell>
          <cell r="T1029" t="str">
            <v>DA NANG</v>
          </cell>
          <cell r="V1029" t="str">
            <v>CENTRAL</v>
          </cell>
          <cell r="W1029" t="str">
            <v>DA NANG</v>
          </cell>
          <cell r="X1029" t="str">
            <v>CVS</v>
          </cell>
          <cell r="Y1029" t="str">
            <v>Chained CVS</v>
          </cell>
          <cell r="Z1029" t="str">
            <v>VIN+</v>
          </cell>
        </row>
        <row r="1030">
          <cell r="L1030">
            <v>5297902</v>
          </cell>
          <cell r="M1030" t="str">
            <v>6957-WM+LIFE HCM U01-0.01 BLOCK A10 CC EHOME</v>
          </cell>
          <cell r="N1030" t="str">
            <v>6957-WM+ HCM U01-0.01 BLOCK A10 CC EHOME</v>
          </cell>
          <cell r="O1030">
            <v>103</v>
          </cell>
          <cell r="P1030" t="str">
            <v>A10 CC EHOME 3</v>
          </cell>
          <cell r="Q1030" t="str">
            <v>HO HOC LAM</v>
          </cell>
          <cell r="R1030" t="str">
            <v>AN LAC</v>
          </cell>
          <cell r="S1030" t="str">
            <v>BINH TAN</v>
          </cell>
          <cell r="T1030" t="str">
            <v>TP HCM</v>
          </cell>
          <cell r="V1030" t="str">
            <v>TP HCM</v>
          </cell>
          <cell r="W1030" t="str">
            <v>QUAN BINH TAN</v>
          </cell>
          <cell r="X1030" t="str">
            <v>CVS</v>
          </cell>
          <cell r="Y1030" t="str">
            <v>Chained CVS</v>
          </cell>
          <cell r="Z1030" t="str">
            <v>WINLIFE</v>
          </cell>
        </row>
        <row r="1031">
          <cell r="L1031">
            <v>5297528</v>
          </cell>
          <cell r="M1031" t="str">
            <v>6875-WM+LIFE HCM S7.02-01.04 VINHOMES GRAND</v>
          </cell>
          <cell r="N1031" t="str">
            <v>6875-WM+ HCM S7.02-01.04 VINHOMES GRAND</v>
          </cell>
          <cell r="O1031">
            <v>88</v>
          </cell>
          <cell r="P1031" t="str">
            <v>01.04 S7.02 VINHOMES GRAND PARK</v>
          </cell>
          <cell r="Q1031" t="str">
            <v>PHUOC THIEN</v>
          </cell>
          <cell r="R1031" t="str">
            <v>LONG BINH</v>
          </cell>
          <cell r="S1031" t="str">
            <v>THU DUC</v>
          </cell>
          <cell r="T1031" t="str">
            <v>TP HCM</v>
          </cell>
          <cell r="V1031" t="str">
            <v>TP HCM</v>
          </cell>
          <cell r="W1031" t="str">
            <v>QUAN THU DUC</v>
          </cell>
          <cell r="X1031" t="str">
            <v>CVS</v>
          </cell>
          <cell r="Y1031" t="str">
            <v>Chained CVS</v>
          </cell>
          <cell r="Z1031" t="str">
            <v>WINLIFE</v>
          </cell>
        </row>
        <row r="1032">
          <cell r="L1032">
            <v>5276051</v>
          </cell>
          <cell r="M1032" t="str">
            <v>5180_VM+ QNI 10 NGUYEN THUY</v>
          </cell>
          <cell r="N1032" t="str">
            <v>VM+ QNI 10 NGUYEN THUY</v>
          </cell>
          <cell r="O1032">
            <v>10</v>
          </cell>
          <cell r="P1032" t="str">
            <v xml:space="preserve"> </v>
          </cell>
          <cell r="Q1032" t="str">
            <v>NGUYEN THUY</v>
          </cell>
          <cell r="R1032" t="str">
            <v>TRAN PHU</v>
          </cell>
          <cell r="S1032" t="str">
            <v>QUANG NGAI</v>
          </cell>
          <cell r="T1032" t="str">
            <v>QUANG NGAI</v>
          </cell>
          <cell r="V1032" t="str">
            <v>CENTRAL</v>
          </cell>
          <cell r="W1032" t="str">
            <v>QUANG NGAI</v>
          </cell>
          <cell r="X1032" t="str">
            <v>CVS</v>
          </cell>
          <cell r="Y1032" t="str">
            <v>Chained CVS</v>
          </cell>
          <cell r="Z1032" t="str">
            <v>VIN+</v>
          </cell>
        </row>
        <row r="1033">
          <cell r="L1033">
            <v>5040508</v>
          </cell>
          <cell r="M1033" t="str">
            <v>AEON QUOC LO 1A</v>
          </cell>
          <cell r="N1033" t="str">
            <v>CÔNG TY TNHH AEON VIỆT NAM</v>
          </cell>
          <cell r="O1033" t="str">
            <v xml:space="preserve"> </v>
          </cell>
          <cell r="P1033" t="str">
            <v>KHU DAT Z11</v>
          </cell>
          <cell r="Q1033" t="str">
            <v>QUOC LO 1A</v>
          </cell>
          <cell r="R1033" t="str">
            <v>TRUNG MY TAY</v>
          </cell>
          <cell r="S1033" t="str">
            <v>Q12</v>
          </cell>
          <cell r="T1033" t="str">
            <v>TP HCM</v>
          </cell>
          <cell r="V1033" t="str">
            <v>TP HCM</v>
          </cell>
          <cell r="W1033" t="str">
            <v>QUAN 12</v>
          </cell>
          <cell r="X1033" t="str">
            <v>MT</v>
          </cell>
          <cell r="Y1033" t="str">
            <v>SieuThi-Lon/Supermarket</v>
          </cell>
          <cell r="Z1033" t="str">
            <v>AEON</v>
          </cell>
        </row>
        <row r="1034">
          <cell r="L1034">
            <v>5293764</v>
          </cell>
          <cell r="M1034" t="str">
            <v>6498_WM+ QTI 68 NGUYEN HUE</v>
          </cell>
          <cell r="N1034" t="str">
            <v>WM+ QTI 68 NGUYEN HUE</v>
          </cell>
          <cell r="O1034">
            <v>68</v>
          </cell>
          <cell r="P1034" t="str">
            <v xml:space="preserve"> </v>
          </cell>
          <cell r="Q1034" t="str">
            <v>NGUYEN HUE</v>
          </cell>
          <cell r="R1034" t="str">
            <v>P1</v>
          </cell>
          <cell r="S1034" t="str">
            <v>DONG HA</v>
          </cell>
          <cell r="T1034" t="str">
            <v>QUANG TRI</v>
          </cell>
          <cell r="V1034" t="str">
            <v>CENTRAL</v>
          </cell>
          <cell r="W1034" t="str">
            <v>QUANG TRI</v>
          </cell>
          <cell r="X1034" t="str">
            <v>CVS</v>
          </cell>
          <cell r="Y1034" t="str">
            <v>Chained CVS</v>
          </cell>
          <cell r="Z1034" t="str">
            <v>VIN+</v>
          </cell>
        </row>
        <row r="1035">
          <cell r="L1035">
            <v>5298392</v>
          </cell>
          <cell r="M1035" t="str">
            <v>2A03_WM+ QNM 486 HUNG VUONG</v>
          </cell>
          <cell r="N1035" t="str">
            <v>2A03_WM+ QNM 486 HUNG VUONG</v>
          </cell>
          <cell r="O1035">
            <v>486</v>
          </cell>
          <cell r="P1035" t="str">
            <v xml:space="preserve"> </v>
          </cell>
          <cell r="Q1035" t="str">
            <v>HUNG VUONG</v>
          </cell>
          <cell r="R1035" t="str">
            <v>TT NAM PHUOC</v>
          </cell>
          <cell r="S1035" t="str">
            <v>DUY XUYEN</v>
          </cell>
          <cell r="T1035" t="str">
            <v>QUANG NAM</v>
          </cell>
          <cell r="V1035" t="str">
            <v>CENTRAL</v>
          </cell>
          <cell r="W1035" t="str">
            <v>QUANG NAM</v>
          </cell>
          <cell r="X1035" t="str">
            <v>CVS</v>
          </cell>
          <cell r="Y1035" t="str">
            <v>Chained CVS</v>
          </cell>
          <cell r="Z1035" t="str">
            <v>VIN+</v>
          </cell>
        </row>
        <row r="1036">
          <cell r="L1036">
            <v>5298271</v>
          </cell>
          <cell r="M1036" t="str">
            <v>6984_WM+ QNM 157 TRUNG NU VUONG</v>
          </cell>
          <cell r="N1036" t="str">
            <v>6984_WM+ QNM 157 TRUNG NU VUONG</v>
          </cell>
          <cell r="O1036">
            <v>157</v>
          </cell>
          <cell r="P1036" t="str">
            <v xml:space="preserve"> </v>
          </cell>
          <cell r="Q1036" t="str">
            <v>TRUNG NU VUONG</v>
          </cell>
          <cell r="R1036" t="str">
            <v>AN MY</v>
          </cell>
          <cell r="S1036" t="str">
            <v>TAM KY</v>
          </cell>
          <cell r="T1036" t="str">
            <v>QUANG NAM</v>
          </cell>
          <cell r="V1036" t="str">
            <v>CENTRAL</v>
          </cell>
          <cell r="W1036" t="str">
            <v>QUANG NAM</v>
          </cell>
          <cell r="X1036" t="str">
            <v>CVS</v>
          </cell>
          <cell r="Y1036" t="str">
            <v>Chained CVS</v>
          </cell>
          <cell r="Z1036" t="str">
            <v>VIN+</v>
          </cell>
        </row>
        <row r="1037">
          <cell r="L1037">
            <v>5293027</v>
          </cell>
          <cell r="M1037" t="str">
            <v>6445_WM+LIFE DNG 119 HOANG VAN THAI</v>
          </cell>
          <cell r="N1037" t="str">
            <v>WM+ DNG 119 HOANG VAN THAI</v>
          </cell>
          <cell r="O1037">
            <v>119</v>
          </cell>
          <cell r="P1037" t="str">
            <v xml:space="preserve"> </v>
          </cell>
          <cell r="Q1037" t="str">
            <v>HOANG VAN THAI</v>
          </cell>
          <cell r="R1037" t="str">
            <v>HOA KHANH NAM</v>
          </cell>
          <cell r="S1037" t="str">
            <v>LINH CHIEU</v>
          </cell>
          <cell r="T1037" t="str">
            <v>DA NANG</v>
          </cell>
          <cell r="V1037" t="str">
            <v>CENTRAL</v>
          </cell>
          <cell r="W1037" t="str">
            <v>DA NANG</v>
          </cell>
          <cell r="X1037" t="str">
            <v>CVS</v>
          </cell>
          <cell r="Y1037" t="str">
            <v>Chained CVS</v>
          </cell>
          <cell r="Z1037" t="str">
            <v>VIN+</v>
          </cell>
        </row>
        <row r="1038">
          <cell r="L1038">
            <v>5291652</v>
          </cell>
          <cell r="M1038" t="str">
            <v>6365_WM+ QNM 199 LY THAI TO</v>
          </cell>
          <cell r="N1038" t="str">
            <v>WM+ QNM 199 LY THAI TO</v>
          </cell>
          <cell r="O1038">
            <v>199</v>
          </cell>
          <cell r="P1038" t="str">
            <v xml:space="preserve"> </v>
          </cell>
          <cell r="Q1038" t="str">
            <v>LY THAI TO</v>
          </cell>
          <cell r="R1038" t="str">
            <v>DIEN AN</v>
          </cell>
          <cell r="S1038" t="str">
            <v>DIEN BAN</v>
          </cell>
          <cell r="T1038" t="str">
            <v>QUANG NAM</v>
          </cell>
          <cell r="V1038" t="str">
            <v>CENTRAL</v>
          </cell>
          <cell r="W1038" t="str">
            <v>QUANG NAM</v>
          </cell>
          <cell r="X1038" t="str">
            <v>CVS</v>
          </cell>
          <cell r="Y1038" t="str">
            <v>Chained CVS</v>
          </cell>
          <cell r="Z1038" t="str">
            <v>VIN+</v>
          </cell>
        </row>
        <row r="1039">
          <cell r="L1039">
            <v>5293788</v>
          </cell>
          <cell r="M1039" t="str">
            <v>6553_WM+ QNM 233 TIEU LA</v>
          </cell>
          <cell r="N1039" t="str">
            <v>WM+ QNM 233 TIEU LA</v>
          </cell>
          <cell r="O1039">
            <v>233</v>
          </cell>
          <cell r="P1039" t="str">
            <v xml:space="preserve"> </v>
          </cell>
          <cell r="Q1039" t="str">
            <v>TIEU LA</v>
          </cell>
          <cell r="R1039" t="str">
            <v>HA LAM</v>
          </cell>
          <cell r="S1039" t="str">
            <v>THANG BINH</v>
          </cell>
          <cell r="T1039" t="str">
            <v>QUANG NAM</v>
          </cell>
          <cell r="V1039" t="str">
            <v>CENTRAL</v>
          </cell>
          <cell r="W1039" t="str">
            <v>QUANG NAM</v>
          </cell>
          <cell r="X1039" t="str">
            <v>CVS</v>
          </cell>
          <cell r="Y1039" t="str">
            <v>Chained CVS</v>
          </cell>
          <cell r="Z1039" t="str">
            <v>VIN+</v>
          </cell>
        </row>
        <row r="1040">
          <cell r="L1040">
            <v>5295807</v>
          </cell>
          <cell r="M1040" t="str">
            <v>WM+ DNG 193 HA HUY TAP</v>
          </cell>
          <cell r="N1040" t="str">
            <v>WM+ DNG 193 HA HUY TAP</v>
          </cell>
          <cell r="O1040">
            <v>193</v>
          </cell>
          <cell r="P1040" t="str">
            <v xml:space="preserve"> </v>
          </cell>
          <cell r="Q1040" t="str">
            <v>HA HUY TAP</v>
          </cell>
          <cell r="R1040" t="str">
            <v>HOA KHE</v>
          </cell>
          <cell r="S1040" t="str">
            <v>THANH KHE</v>
          </cell>
          <cell r="T1040" t="str">
            <v>DA NANG</v>
          </cell>
          <cell r="V1040" t="str">
            <v>CENTRAL</v>
          </cell>
          <cell r="W1040" t="str">
            <v>DA NANG</v>
          </cell>
          <cell r="X1040" t="str">
            <v>CVS</v>
          </cell>
          <cell r="Y1040" t="str">
            <v>Chained CVS</v>
          </cell>
          <cell r="Z1040" t="str">
            <v>VIN+</v>
          </cell>
        </row>
        <row r="1041">
          <cell r="L1041">
            <v>5275962</v>
          </cell>
          <cell r="M1041" t="str">
            <v>4541_VM+ QNM 127 LE HONG PHONG</v>
          </cell>
          <cell r="N1041" t="str">
            <v>VM+ QNM 127 LE HONG PHONG</v>
          </cell>
          <cell r="O1041">
            <v>127</v>
          </cell>
          <cell r="P1041" t="str">
            <v xml:space="preserve"> </v>
          </cell>
          <cell r="Q1041" t="str">
            <v>LE HONG PHONG</v>
          </cell>
          <cell r="R1041" t="str">
            <v>TAN AN</v>
          </cell>
          <cell r="S1041" t="str">
            <v>HOI AN</v>
          </cell>
          <cell r="T1041" t="str">
            <v>QUANG NAM</v>
          </cell>
          <cell r="V1041" t="str">
            <v>CENTRAL</v>
          </cell>
          <cell r="W1041" t="str">
            <v>QUANG NAM</v>
          </cell>
          <cell r="X1041" t="str">
            <v>CVS</v>
          </cell>
          <cell r="Y1041" t="str">
            <v>Chained CVS</v>
          </cell>
          <cell r="Z1041" t="str">
            <v>VIN+</v>
          </cell>
        </row>
        <row r="1042">
          <cell r="L1042">
            <v>5139532</v>
          </cell>
          <cell r="M1042" t="str">
            <v>5293_VM+ HCM SO 02 DUONG SO 3</v>
          </cell>
          <cell r="N1042" t="str">
            <v>VM+ HCM SO 02 DUONG SO 3</v>
          </cell>
          <cell r="O1042" t="str">
            <v>SO 02</v>
          </cell>
          <cell r="P1042" t="str">
            <v>CX DO THANH</v>
          </cell>
          <cell r="Q1042" t="str">
            <v>DUONG SO 3</v>
          </cell>
          <cell r="R1042" t="str">
            <v>P4</v>
          </cell>
          <cell r="S1042" t="str">
            <v>Q3</v>
          </cell>
          <cell r="T1042" t="str">
            <v>TP HCM</v>
          </cell>
          <cell r="V1042" t="str">
            <v>TP HCM</v>
          </cell>
          <cell r="W1042" t="str">
            <v>QUAN 3</v>
          </cell>
          <cell r="X1042" t="str">
            <v>CVS</v>
          </cell>
          <cell r="Y1042" t="str">
            <v>Chained CVS</v>
          </cell>
          <cell r="Z1042" t="str">
            <v>VIN+</v>
          </cell>
        </row>
        <row r="1043">
          <cell r="L1043">
            <v>5131163</v>
          </cell>
          <cell r="M1043" t="str">
            <v>4242_WM+ HCM 344 DAT MOI</v>
          </cell>
          <cell r="N1043" t="str">
            <v>WM+ HCM 344 DAT MOI</v>
          </cell>
          <cell r="O1043" t="str">
            <v>SO 344</v>
          </cell>
          <cell r="P1043" t="str">
            <v>KP 1</v>
          </cell>
          <cell r="Q1043" t="str">
            <v>DAT MOI</v>
          </cell>
          <cell r="R1043" t="str">
            <v>BINH TRI DONG</v>
          </cell>
          <cell r="S1043" t="str">
            <v>BINH TAN</v>
          </cell>
          <cell r="T1043" t="str">
            <v>TP HCM</v>
          </cell>
          <cell r="V1043" t="str">
            <v>TP HCM</v>
          </cell>
          <cell r="W1043" t="str">
            <v>QUAN BINH TAN</v>
          </cell>
          <cell r="X1043" t="str">
            <v>CVS</v>
          </cell>
          <cell r="Y1043" t="str">
            <v>Chained CVS</v>
          </cell>
          <cell r="Z1043" t="str">
            <v>VIN+</v>
          </cell>
        </row>
        <row r="1044">
          <cell r="L1044">
            <v>5297573</v>
          </cell>
          <cell r="M1044" t="str">
            <v>WM+ DNG 110 LUONG TRUC DAM</v>
          </cell>
          <cell r="N1044" t="str">
            <v>WM+ DNG 110 LUONG TRUC DAM</v>
          </cell>
          <cell r="O1044">
            <v>110</v>
          </cell>
          <cell r="P1044" t="str">
            <v xml:space="preserve"> </v>
          </cell>
          <cell r="Q1044" t="str">
            <v>LUONG TRUC DAM</v>
          </cell>
          <cell r="R1044" t="str">
            <v>HOA MINH</v>
          </cell>
          <cell r="S1044" t="str">
            <v>LIEN CHIEU</v>
          </cell>
          <cell r="T1044" t="str">
            <v>DA NANG</v>
          </cell>
          <cell r="V1044" t="str">
            <v>CENTRAL</v>
          </cell>
          <cell r="W1044" t="str">
            <v>DA NANG</v>
          </cell>
          <cell r="X1044" t="str">
            <v>CVS</v>
          </cell>
          <cell r="Y1044" t="str">
            <v>Chained CVS</v>
          </cell>
          <cell r="Z1044" t="str">
            <v>VIN+</v>
          </cell>
        </row>
        <row r="1045">
          <cell r="L1045">
            <v>5275889</v>
          </cell>
          <cell r="M1045" t="str">
            <v>5627_WM+LIFE DNG 124 HOANG HOA THAM</v>
          </cell>
          <cell r="N1045" t="str">
            <v>5627_VM+ DNG 124 HOANG HOA THAM</v>
          </cell>
          <cell r="O1045">
            <v>124</v>
          </cell>
          <cell r="P1045" t="str">
            <v xml:space="preserve"> </v>
          </cell>
          <cell r="Q1045" t="str">
            <v>HOANG HOA THAM</v>
          </cell>
          <cell r="R1045" t="str">
            <v>THAC GIAN</v>
          </cell>
          <cell r="S1045" t="str">
            <v>THANH KHE</v>
          </cell>
          <cell r="T1045" t="str">
            <v>DA NANG</v>
          </cell>
          <cell r="V1045" t="str">
            <v>CENTRAL</v>
          </cell>
          <cell r="W1045" t="str">
            <v>DA NANG</v>
          </cell>
          <cell r="X1045" t="str">
            <v>CVS</v>
          </cell>
          <cell r="Y1045" t="str">
            <v>Chained CVS</v>
          </cell>
          <cell r="Z1045" t="str">
            <v>WINLIFE</v>
          </cell>
        </row>
        <row r="1046">
          <cell r="L1046">
            <v>5275353</v>
          </cell>
          <cell r="M1046" t="str">
            <v>3797_WM+LIFE DNG 274 NGUYEN PHUOC NGUYEN</v>
          </cell>
          <cell r="N1046" t="str">
            <v>3797_VM+ DNG 274 NGUYEN PHUOC NGUYEN</v>
          </cell>
          <cell r="O1046">
            <v>274</v>
          </cell>
          <cell r="P1046" t="str">
            <v xml:space="preserve"> </v>
          </cell>
          <cell r="Q1046" t="str">
            <v>NGUYEN PHUOC NGUYEN</v>
          </cell>
          <cell r="R1046" t="str">
            <v>AN KHE</v>
          </cell>
          <cell r="S1046" t="str">
            <v>THANH KHE</v>
          </cell>
          <cell r="T1046" t="str">
            <v>DA NANG</v>
          </cell>
          <cell r="V1046" t="str">
            <v>CENTRAL</v>
          </cell>
          <cell r="W1046" t="str">
            <v>DA NANG</v>
          </cell>
          <cell r="X1046" t="str">
            <v>CVS</v>
          </cell>
          <cell r="Y1046" t="str">
            <v>Chained CVS</v>
          </cell>
          <cell r="Z1046" t="str">
            <v>WINLIFE</v>
          </cell>
        </row>
        <row r="1047">
          <cell r="L1047">
            <v>5293612</v>
          </cell>
          <cell r="M1047" t="str">
            <v>6503_WM+LIFE DNG 143 THAI THI BOI</v>
          </cell>
          <cell r="N1047" t="str">
            <v>6503_WM+ DNG 143 THAI THI BOI</v>
          </cell>
          <cell r="O1047">
            <v>143</v>
          </cell>
          <cell r="P1047" t="str">
            <v xml:space="preserve"> </v>
          </cell>
          <cell r="Q1047" t="str">
            <v>THAI THI BOI</v>
          </cell>
          <cell r="R1047" t="str">
            <v>CHINH GIAN</v>
          </cell>
          <cell r="S1047" t="str">
            <v>THANH KHUE</v>
          </cell>
          <cell r="T1047" t="str">
            <v>DA NANG</v>
          </cell>
          <cell r="V1047" t="str">
            <v>CENTRAL</v>
          </cell>
          <cell r="W1047" t="str">
            <v>DA NANG</v>
          </cell>
          <cell r="X1047" t="str">
            <v>CVS</v>
          </cell>
          <cell r="Y1047" t="str">
            <v>Chained CVS</v>
          </cell>
          <cell r="Z1047" t="str">
            <v>WINLIFE</v>
          </cell>
        </row>
        <row r="1048">
          <cell r="L1048">
            <v>5293764</v>
          </cell>
          <cell r="M1048" t="str">
            <v>6498_WM+ QTI 68 NGUYEN HUE</v>
          </cell>
          <cell r="N1048" t="str">
            <v>WM+ QTI 68 NGUYEN HUE</v>
          </cell>
          <cell r="O1048">
            <v>68</v>
          </cell>
          <cell r="P1048" t="str">
            <v xml:space="preserve"> </v>
          </cell>
          <cell r="Q1048" t="str">
            <v>NGUYEN HUE</v>
          </cell>
          <cell r="R1048" t="str">
            <v>P1</v>
          </cell>
          <cell r="S1048" t="str">
            <v>DONG HA</v>
          </cell>
          <cell r="T1048" t="str">
            <v>QUANG TRI</v>
          </cell>
          <cell r="V1048" t="str">
            <v>CENTRAL</v>
          </cell>
          <cell r="W1048" t="str">
            <v>QUANG TRI</v>
          </cell>
          <cell r="X1048" t="str">
            <v>CVS</v>
          </cell>
          <cell r="Y1048" t="str">
            <v>Chained CVS</v>
          </cell>
          <cell r="Z1048" t="str">
            <v>VIN+</v>
          </cell>
        </row>
        <row r="1049">
          <cell r="L1049">
            <v>5291614</v>
          </cell>
          <cell r="M1049" t="str">
            <v>6300_WM+ QNM 56 NGUYEN TAT THANH</v>
          </cell>
          <cell r="N1049" t="str">
            <v>WM+ QNM 56 NGUYEN TAT THANH</v>
          </cell>
          <cell r="O1049">
            <v>56</v>
          </cell>
          <cell r="P1049" t="str">
            <v xml:space="preserve"> </v>
          </cell>
          <cell r="Q1049" t="str">
            <v>NGUYEN TAT THANH</v>
          </cell>
          <cell r="R1049" t="str">
            <v>CAM HA</v>
          </cell>
          <cell r="S1049" t="str">
            <v>HOI AN</v>
          </cell>
          <cell r="T1049" t="str">
            <v>QUANG NAM</v>
          </cell>
          <cell r="V1049" t="str">
            <v>CENTRAL</v>
          </cell>
          <cell r="W1049" t="str">
            <v>QUANG NAM</v>
          </cell>
          <cell r="X1049" t="str">
            <v>CVS</v>
          </cell>
          <cell r="Y1049" t="str">
            <v>Chained CVS</v>
          </cell>
          <cell r="Z1049" t="str">
            <v>VIN+</v>
          </cell>
        </row>
        <row r="1050">
          <cell r="L1050">
            <v>5275917</v>
          </cell>
          <cell r="M1050" t="str">
            <v>5645_WM+ DNG 86 CAO SON PHAO</v>
          </cell>
          <cell r="N1050" t="str">
            <v>VM+ DNG 86 CAO SON PHAO</v>
          </cell>
          <cell r="O1050">
            <v>86</v>
          </cell>
          <cell r="P1050" t="str">
            <v xml:space="preserve"> </v>
          </cell>
          <cell r="Q1050" t="str">
            <v>CAO SON PHAO</v>
          </cell>
          <cell r="R1050" t="str">
            <v>HOA MINH</v>
          </cell>
          <cell r="S1050" t="str">
            <v>LIEN CHIEU</v>
          </cell>
          <cell r="T1050" t="str">
            <v>DA NANG</v>
          </cell>
          <cell r="V1050" t="str">
            <v>CENTRAL</v>
          </cell>
          <cell r="W1050" t="str">
            <v>DA NANG</v>
          </cell>
          <cell r="X1050" t="str">
            <v>CVS</v>
          </cell>
          <cell r="Y1050" t="str">
            <v>Chained CVS</v>
          </cell>
          <cell r="Z1050" t="str">
            <v>VIN+</v>
          </cell>
        </row>
        <row r="1051">
          <cell r="L1051">
            <v>5132342</v>
          </cell>
          <cell r="M1051" t="str">
            <v>4413_WM+ DNG 429-431 HA HUY TAP</v>
          </cell>
          <cell r="N1051" t="str">
            <v>WM+ DNG 429-431 HA HUY TAP</v>
          </cell>
          <cell r="O1051" t="str">
            <v>SO 429-431</v>
          </cell>
          <cell r="P1051" t="str">
            <v xml:space="preserve"> </v>
          </cell>
          <cell r="Q1051" t="str">
            <v>HA HUY TAP</v>
          </cell>
          <cell r="R1051" t="str">
            <v>AN KHE</v>
          </cell>
          <cell r="S1051" t="str">
            <v>THANH KHE</v>
          </cell>
          <cell r="T1051" t="str">
            <v>DA NANG</v>
          </cell>
          <cell r="V1051" t="str">
            <v>CENTRAL</v>
          </cell>
          <cell r="W1051" t="str">
            <v>DA NANG</v>
          </cell>
          <cell r="X1051" t="str">
            <v>CVS</v>
          </cell>
          <cell r="Y1051" t="str">
            <v>Chained CVS</v>
          </cell>
          <cell r="Z1051" t="str">
            <v>VIN+</v>
          </cell>
        </row>
        <row r="1052">
          <cell r="L1052">
            <v>5151181</v>
          </cell>
          <cell r="M1052" t="str">
            <v>SATRAFOODS 28 LO U CU XA PHU LAM D</v>
          </cell>
          <cell r="N1052" t="str">
            <v>28- SATRAFOODS LÔ U - CƯ XÁ PHÚ LÂM D</v>
          </cell>
          <cell r="O1052">
            <v>28</v>
          </cell>
          <cell r="P1052" t="str">
            <v>CU XA PHU LAM D</v>
          </cell>
          <cell r="Q1052" t="str">
            <v xml:space="preserve"> </v>
          </cell>
          <cell r="R1052" t="str">
            <v>P10</v>
          </cell>
          <cell r="S1052" t="str">
            <v>Q6</v>
          </cell>
          <cell r="T1052" t="str">
            <v>TP HCM</v>
          </cell>
          <cell r="V1052" t="str">
            <v>TP HCM</v>
          </cell>
          <cell r="W1052" t="str">
            <v>QUAN 6</v>
          </cell>
          <cell r="X1052" t="str">
            <v>MT</v>
          </cell>
          <cell r="Y1052" t="str">
            <v>SieuThi-Nho/Minimarket</v>
          </cell>
          <cell r="Z1052" t="str">
            <v>SATRAFOOD</v>
          </cell>
        </row>
        <row r="1053">
          <cell r="L1053">
            <v>5131284</v>
          </cell>
          <cell r="M1053" t="str">
            <v>4279_WM+ DNG K48/104 LE DINH DUONG</v>
          </cell>
          <cell r="N1053" t="str">
            <v>WM+ DNG K48/104 LE DINH DUONG</v>
          </cell>
          <cell r="O1053" t="str">
            <v>SO K48/104</v>
          </cell>
          <cell r="P1053" t="str">
            <v xml:space="preserve"> </v>
          </cell>
          <cell r="Q1053" t="str">
            <v>LE DINH DUONG</v>
          </cell>
          <cell r="R1053" t="str">
            <v>PHUOC NINH</v>
          </cell>
          <cell r="S1053" t="str">
            <v>HAI CHAU</v>
          </cell>
          <cell r="T1053" t="str">
            <v>DA NANG</v>
          </cell>
          <cell r="V1053" t="str">
            <v>CENTRAL</v>
          </cell>
          <cell r="W1053" t="str">
            <v>DA NANG</v>
          </cell>
          <cell r="X1053" t="str">
            <v>CVS</v>
          </cell>
          <cell r="Y1053" t="str">
            <v>Chained CVS</v>
          </cell>
          <cell r="Z1053" t="str">
            <v>VIN+</v>
          </cell>
        </row>
        <row r="1054">
          <cell r="L1054">
            <v>5275232</v>
          </cell>
          <cell r="M1054" t="str">
            <v>3674_VM+ DNG 47 CHAU THUONG VAN</v>
          </cell>
          <cell r="N1054" t="str">
            <v>VM+ DNG 47 CHAU THUONG VAN</v>
          </cell>
          <cell r="O1054">
            <v>47</v>
          </cell>
          <cell r="P1054" t="str">
            <v xml:space="preserve"> </v>
          </cell>
          <cell r="Q1054" t="str">
            <v>CHAU THUONG VAN</v>
          </cell>
          <cell r="R1054" t="str">
            <v>HOA CUONG BAC</v>
          </cell>
          <cell r="S1054" t="str">
            <v>HAI CHAU</v>
          </cell>
          <cell r="T1054" t="str">
            <v>DA NANG</v>
          </cell>
          <cell r="V1054" t="str">
            <v>CENTRAL</v>
          </cell>
          <cell r="W1054" t="str">
            <v>DA NANG</v>
          </cell>
          <cell r="X1054" t="str">
            <v>CVS</v>
          </cell>
          <cell r="Y1054" t="str">
            <v>Chained CVS</v>
          </cell>
          <cell r="Z1054" t="str">
            <v>VIN+</v>
          </cell>
        </row>
        <row r="1055">
          <cell r="L1055">
            <v>5276103</v>
          </cell>
          <cell r="M1055" t="str">
            <v>5258_VM+ QTI 25 TRAN HUNG DAO</v>
          </cell>
          <cell r="N1055" t="str">
            <v>VM+ QTI 25 TRAN HUNG DAO</v>
          </cell>
          <cell r="O1055">
            <v>25</v>
          </cell>
          <cell r="P1055" t="str">
            <v xml:space="preserve"> </v>
          </cell>
          <cell r="Q1055" t="str">
            <v>TRAN HUNG DAO</v>
          </cell>
          <cell r="R1055" t="str">
            <v>P1</v>
          </cell>
          <cell r="S1055" t="str">
            <v>DONG HA</v>
          </cell>
          <cell r="T1055" t="str">
            <v>QUANG TRI</v>
          </cell>
          <cell r="V1055" t="str">
            <v>CENTRAL</v>
          </cell>
          <cell r="W1055" t="str">
            <v>QUANG TRI</v>
          </cell>
          <cell r="X1055" t="str">
            <v>CVS</v>
          </cell>
          <cell r="Y1055" t="str">
            <v>Chained CVS</v>
          </cell>
          <cell r="Z1055" t="str">
            <v>VIN+</v>
          </cell>
        </row>
        <row r="1056">
          <cell r="L1056">
            <v>5274835</v>
          </cell>
          <cell r="M1056" t="str">
            <v>2039_VM+ DNG 8 CHU HUY MAN</v>
          </cell>
          <cell r="N1056" t="str">
            <v>VM+ DNG 8 CHU HUY MAN</v>
          </cell>
          <cell r="O1056">
            <v>8</v>
          </cell>
          <cell r="P1056" t="str">
            <v xml:space="preserve"> </v>
          </cell>
          <cell r="Q1056" t="str">
            <v>CHU HUY MAN</v>
          </cell>
          <cell r="R1056" t="str">
            <v>MAN THAI</v>
          </cell>
          <cell r="S1056" t="str">
            <v>SON TRA</v>
          </cell>
          <cell r="T1056" t="str">
            <v>DA NANG</v>
          </cell>
          <cell r="V1056" t="str">
            <v>CENTRAL</v>
          </cell>
          <cell r="W1056" t="str">
            <v>DA NANG</v>
          </cell>
          <cell r="X1056" t="str">
            <v>CVS</v>
          </cell>
          <cell r="Y1056" t="str">
            <v>Chained CVS</v>
          </cell>
          <cell r="Z1056" t="str">
            <v>VIN+</v>
          </cell>
        </row>
        <row r="1057">
          <cell r="L1057">
            <v>5276068</v>
          </cell>
          <cell r="M1057" t="str">
            <v>4980_VM+ QTI 158 LE LOI</v>
          </cell>
          <cell r="N1057" t="str">
            <v>VM+ QTI 158 LE LOI</v>
          </cell>
          <cell r="O1057">
            <v>158</v>
          </cell>
          <cell r="P1057" t="str">
            <v xml:space="preserve"> </v>
          </cell>
          <cell r="Q1057" t="str">
            <v>LE LOI</v>
          </cell>
          <cell r="R1057" t="str">
            <v>P5</v>
          </cell>
          <cell r="S1057" t="str">
            <v>DONG HA</v>
          </cell>
          <cell r="T1057" t="str">
            <v>QUANG TRI</v>
          </cell>
          <cell r="V1057" t="str">
            <v>CENTRAL</v>
          </cell>
          <cell r="W1057" t="str">
            <v>QUANG TRI</v>
          </cell>
          <cell r="X1057" t="str">
            <v>CVS</v>
          </cell>
          <cell r="Y1057" t="str">
            <v>Chained CVS</v>
          </cell>
          <cell r="Z1057" t="str">
            <v>VIN+</v>
          </cell>
        </row>
        <row r="1058">
          <cell r="L1058">
            <v>5276075</v>
          </cell>
          <cell r="M1058" t="str">
            <v>4981_VM+ QTI 52 TON THAT THUYET</v>
          </cell>
          <cell r="N1058" t="str">
            <v>VM+ QTI 52 TON THAT THUYET</v>
          </cell>
          <cell r="O1058">
            <v>52</v>
          </cell>
          <cell r="P1058" t="str">
            <v xml:space="preserve"> </v>
          </cell>
          <cell r="Q1058" t="str">
            <v>TON THAT THUYET</v>
          </cell>
          <cell r="R1058" t="str">
            <v>P5</v>
          </cell>
          <cell r="S1058" t="str">
            <v>DONG HA</v>
          </cell>
          <cell r="T1058" t="str">
            <v>QUANG TRI</v>
          </cell>
          <cell r="V1058" t="str">
            <v>CENTRAL</v>
          </cell>
          <cell r="W1058" t="str">
            <v>QUANG TRI</v>
          </cell>
          <cell r="X1058" t="str">
            <v>CVS</v>
          </cell>
          <cell r="Y1058" t="str">
            <v>Chained CVS</v>
          </cell>
          <cell r="Z1058" t="str">
            <v>VIN+</v>
          </cell>
        </row>
        <row r="1059">
          <cell r="L1059">
            <v>5275720</v>
          </cell>
          <cell r="M1059" t="str">
            <v>5012_WM+LIFE DNG SAVICO 66 VO VAN TAN</v>
          </cell>
          <cell r="N1059" t="str">
            <v>5012_VM+ DNG SAVICO 66 VO VAN TAN</v>
          </cell>
          <cell r="O1059" t="str">
            <v>SAVICO 66</v>
          </cell>
          <cell r="P1059" t="str">
            <v xml:space="preserve"> </v>
          </cell>
          <cell r="Q1059" t="str">
            <v>VO VAN TAN</v>
          </cell>
          <cell r="R1059" t="str">
            <v>CHINH GIAN</v>
          </cell>
          <cell r="S1059" t="str">
            <v>THANH KHE</v>
          </cell>
          <cell r="T1059" t="str">
            <v>DA NANG</v>
          </cell>
          <cell r="V1059" t="str">
            <v>CENTRAL</v>
          </cell>
          <cell r="W1059" t="str">
            <v>DA NANG</v>
          </cell>
          <cell r="X1059" t="str">
            <v>CVS</v>
          </cell>
          <cell r="Y1059" t="str">
            <v>Chained CVS</v>
          </cell>
          <cell r="Z1059" t="str">
            <v>WINLIFE</v>
          </cell>
        </row>
        <row r="1060">
          <cell r="L1060">
            <v>5337345</v>
          </cell>
          <cell r="M1060" t="str">
            <v>3854_WM+LIFE DNG 110 TIEU LA</v>
          </cell>
          <cell r="N1060" t="str">
            <v>3854_VM+ DNG 110 TIEU LA</v>
          </cell>
          <cell r="O1060" t="str">
            <v>SO 110</v>
          </cell>
          <cell r="P1060" t="str">
            <v xml:space="preserve"> </v>
          </cell>
          <cell r="Q1060" t="str">
            <v>TIEU LA</v>
          </cell>
          <cell r="R1060" t="str">
            <v>HOA THUAN TAY</v>
          </cell>
          <cell r="S1060" t="str">
            <v>HAI CHAU</v>
          </cell>
          <cell r="T1060" t="str">
            <v>DA NANG</v>
          </cell>
          <cell r="V1060" t="str">
            <v>CENTRAL</v>
          </cell>
          <cell r="W1060" t="str">
            <v>DA NANG</v>
          </cell>
          <cell r="X1060" t="str">
            <v>CVS</v>
          </cell>
          <cell r="Y1060" t="str">
            <v>Chained CVS</v>
          </cell>
          <cell r="Z1060" t="str">
            <v>WINLIFE</v>
          </cell>
        </row>
        <row r="1061">
          <cell r="L1061">
            <v>5295672</v>
          </cell>
          <cell r="M1061" t="str">
            <v>WM+ DNG 40 TRAN BINH TRONG</v>
          </cell>
          <cell r="N1061" t="str">
            <v>WM+ DNG 40 TRAN BINH TRONG</v>
          </cell>
          <cell r="O1061">
            <v>40</v>
          </cell>
          <cell r="P1061" t="str">
            <v xml:space="preserve"> </v>
          </cell>
          <cell r="Q1061" t="str">
            <v>TRAN BINH TRONG</v>
          </cell>
          <cell r="R1061" t="str">
            <v>HAI CHAU</v>
          </cell>
          <cell r="S1061" t="str">
            <v>HAI CHAU</v>
          </cell>
          <cell r="T1061" t="str">
            <v>DA NANG</v>
          </cell>
          <cell r="V1061" t="str">
            <v>CENTRAL</v>
          </cell>
          <cell r="W1061" t="str">
            <v>DA NANG</v>
          </cell>
          <cell r="X1061" t="str">
            <v>CVS</v>
          </cell>
          <cell r="Y1061" t="str">
            <v>Chained CVS</v>
          </cell>
          <cell r="Z1061" t="str">
            <v>VIN+</v>
          </cell>
        </row>
        <row r="1062">
          <cell r="L1062">
            <v>5300635</v>
          </cell>
          <cell r="M1062" t="str">
            <v>2AS6-WM+ TTH 26 HOANG QUOC VIET</v>
          </cell>
          <cell r="N1062" t="str">
            <v>2AS6-WM+ TTH 26 HOANG QUOC VIET</v>
          </cell>
          <cell r="O1062" t="str">
            <v>SO 26</v>
          </cell>
          <cell r="P1062" t="str">
            <v xml:space="preserve"> </v>
          </cell>
          <cell r="Q1062" t="str">
            <v>HOANG QUOC VIET</v>
          </cell>
          <cell r="R1062" t="str">
            <v>AN DONG</v>
          </cell>
          <cell r="S1062" t="str">
            <v>HUE</v>
          </cell>
          <cell r="T1062" t="str">
            <v>THUA THIEN - HUE</v>
          </cell>
          <cell r="V1062" t="str">
            <v>CENTRAL</v>
          </cell>
          <cell r="W1062" t="str">
            <v>THUA THIEN - HUE</v>
          </cell>
          <cell r="X1062" t="str">
            <v>CVS</v>
          </cell>
          <cell r="Y1062" t="str">
            <v>Chained CVS</v>
          </cell>
          <cell r="Z1062" t="str">
            <v>VIN+</v>
          </cell>
        </row>
        <row r="1063">
          <cell r="L1063">
            <v>5275571</v>
          </cell>
          <cell r="M1063" t="str">
            <v>4488_VM+ DNG 245-247 LE THANH NGHI</v>
          </cell>
          <cell r="N1063" t="str">
            <v>VM+ DNG 245-247 LE THANH NGHI</v>
          </cell>
          <cell r="O1063" t="str">
            <v>245-247</v>
          </cell>
          <cell r="P1063" t="str">
            <v xml:space="preserve"> </v>
          </cell>
          <cell r="Q1063" t="str">
            <v>LE THANH NGHI</v>
          </cell>
          <cell r="R1063" t="str">
            <v>HOA CUONG NAM</v>
          </cell>
          <cell r="S1063" t="str">
            <v>HAI CHAU</v>
          </cell>
          <cell r="T1063" t="str">
            <v>DA NANG</v>
          </cell>
          <cell r="V1063" t="str">
            <v>CENTRAL</v>
          </cell>
          <cell r="W1063" t="str">
            <v>DA NANG</v>
          </cell>
          <cell r="X1063" t="str">
            <v>CVS</v>
          </cell>
          <cell r="Y1063" t="str">
            <v>Chained CVS</v>
          </cell>
          <cell r="Z1063" t="str">
            <v>VIN+</v>
          </cell>
        </row>
        <row r="1064">
          <cell r="L1064">
            <v>5275218</v>
          </cell>
          <cell r="M1064" t="str">
            <v>3665_WM+LIFE DNG 445 TRUNG NU VUONG</v>
          </cell>
          <cell r="N1064" t="str">
            <v>3665_VM+ DNG 445 TRUNG NU VUONG</v>
          </cell>
          <cell r="O1064">
            <v>445</v>
          </cell>
          <cell r="P1064" t="str">
            <v xml:space="preserve"> </v>
          </cell>
          <cell r="Q1064" t="str">
            <v>TRUNG NU VUONG</v>
          </cell>
          <cell r="R1064" t="str">
            <v>HOA THUAN TAY</v>
          </cell>
          <cell r="S1064" t="str">
            <v>HAI CHAU</v>
          </cell>
          <cell r="T1064" t="str">
            <v>DA NANG</v>
          </cell>
          <cell r="V1064" t="str">
            <v>CENTRAL</v>
          </cell>
          <cell r="W1064" t="str">
            <v>DA NANG</v>
          </cell>
          <cell r="X1064" t="str">
            <v>CVS</v>
          </cell>
          <cell r="Y1064" t="str">
            <v>Chained CVS</v>
          </cell>
          <cell r="Z1064" t="str">
            <v>WINLIFE</v>
          </cell>
        </row>
        <row r="1065">
          <cell r="L1065">
            <v>5279795</v>
          </cell>
          <cell r="M1065" t="str">
            <v>6161_VM+ QNI 200 HUNG VUONG</v>
          </cell>
          <cell r="N1065" t="str">
            <v>VM+ QNI 200 HUNG VUONG</v>
          </cell>
          <cell r="O1065">
            <v>200</v>
          </cell>
          <cell r="P1065" t="str">
            <v xml:space="preserve"> </v>
          </cell>
          <cell r="Q1065" t="str">
            <v>HUNG VUONG</v>
          </cell>
          <cell r="R1065" t="str">
            <v>TRAN PHU</v>
          </cell>
          <cell r="S1065" t="str">
            <v>QUANG NGAI</v>
          </cell>
          <cell r="T1065" t="str">
            <v>QUANG NGAI</v>
          </cell>
          <cell r="V1065" t="str">
            <v>CENTRAL</v>
          </cell>
          <cell r="W1065" t="str">
            <v>QUANG NGAI</v>
          </cell>
          <cell r="X1065" t="str">
            <v>CVS</v>
          </cell>
          <cell r="Y1065" t="str">
            <v>Chained CVS</v>
          </cell>
          <cell r="Z1065" t="str">
            <v>VIN+</v>
          </cell>
        </row>
        <row r="1066">
          <cell r="L1066">
            <v>5152526</v>
          </cell>
          <cell r="M1066" t="str">
            <v>1225_SATRAFOODS 803 TINH LO 7</v>
          </cell>
          <cell r="N1066" t="str">
            <v>803 SATRAFOODS TỈNH LỘ 7</v>
          </cell>
          <cell r="O1066">
            <v>803</v>
          </cell>
          <cell r="P1066" t="str">
            <v xml:space="preserve"> </v>
          </cell>
          <cell r="Q1066" t="str">
            <v>TINH LO 7</v>
          </cell>
          <cell r="R1066" t="str">
            <v>PHUOC THANH</v>
          </cell>
          <cell r="S1066" t="str">
            <v>CU CHI</v>
          </cell>
          <cell r="T1066" t="str">
            <v>TP HCM</v>
          </cell>
          <cell r="V1066" t="str">
            <v>TP HCM</v>
          </cell>
          <cell r="W1066" t="str">
            <v>HUYEN CU CHI</v>
          </cell>
          <cell r="X1066" t="str">
            <v>MT</v>
          </cell>
          <cell r="Y1066" t="str">
            <v>SieuThi-Nho/Minimarket</v>
          </cell>
          <cell r="Z1066" t="str">
            <v>SATRAFOOD</v>
          </cell>
        </row>
        <row r="1067">
          <cell r="L1067">
            <v>3010378</v>
          </cell>
          <cell r="M1067" t="str">
            <v>KINGFOOD VINHOME GRAND PARK</v>
          </cell>
          <cell r="N1067" t="str">
            <v>KINGFOOD MART VINHOME GRAND PARK</v>
          </cell>
          <cell r="O1067" t="str">
            <v xml:space="preserve"> </v>
          </cell>
          <cell r="P1067" t="str">
            <v>SHOPHOUSE S6.0601.S03-S04, TANG 1, LO A3, KHU DAN CU VA CONG VIEN PHUOC THIEN</v>
          </cell>
          <cell r="Q1067" t="str">
            <v xml:space="preserve"> </v>
          </cell>
          <cell r="R1067" t="str">
            <v>LONG BINH</v>
          </cell>
          <cell r="S1067" t="str">
            <v>THU DUC</v>
          </cell>
          <cell r="T1067" t="str">
            <v>TP HCM</v>
          </cell>
          <cell r="V1067" t="str">
            <v>TP HCM</v>
          </cell>
          <cell r="W1067" t="str">
            <v>QUAN THU DUC</v>
          </cell>
          <cell r="X1067" t="str">
            <v>CVS</v>
          </cell>
          <cell r="Y1067" t="str">
            <v>Chained CVS</v>
          </cell>
          <cell r="Z1067" t="str">
            <v>KINGFOOD MARKET</v>
          </cell>
        </row>
        <row r="1068">
          <cell r="L1068">
            <v>5070796</v>
          </cell>
          <cell r="M1068" t="str">
            <v>INTIMEX FUJIMART 324 TAY SON</v>
          </cell>
          <cell r="N1068" t="str">
            <v>FUJIMART 324 TAY SON</v>
          </cell>
          <cell r="O1068">
            <v>324</v>
          </cell>
          <cell r="P1068" t="str">
            <v xml:space="preserve"> </v>
          </cell>
          <cell r="Q1068" t="str">
            <v xml:space="preserve"> </v>
          </cell>
          <cell r="R1068" t="str">
            <v>TAY SON</v>
          </cell>
          <cell r="S1068" t="str">
            <v>DONG DA</v>
          </cell>
          <cell r="T1068" t="str">
            <v>HA NOI</v>
          </cell>
          <cell r="V1068" t="str">
            <v>HA NOI</v>
          </cell>
          <cell r="W1068" t="str">
            <v>QUAN DONG DA</v>
          </cell>
          <cell r="X1068" t="str">
            <v>MT</v>
          </cell>
          <cell r="Y1068" t="str">
            <v>SieuThi-Nho/Minimarket</v>
          </cell>
          <cell r="Z1068" t="str">
            <v>INTIMEX MART</v>
          </cell>
        </row>
        <row r="1069">
          <cell r="L1069">
            <v>5050228</v>
          </cell>
          <cell r="M1069" t="str">
            <v>WINMART FIVI XUAN DIEU</v>
          </cell>
          <cell r="N1069" t="str">
            <v>WINMART FIVI  XUAN DIEU</v>
          </cell>
          <cell r="O1069">
            <v>51</v>
          </cell>
          <cell r="P1069" t="str">
            <v xml:space="preserve"> </v>
          </cell>
          <cell r="Q1069" t="str">
            <v>XUAN DIEU</v>
          </cell>
          <cell r="R1069" t="str">
            <v xml:space="preserve"> </v>
          </cell>
          <cell r="S1069" t="str">
            <v>TAY HO</v>
          </cell>
          <cell r="T1069" t="str">
            <v>HA NOI</v>
          </cell>
          <cell r="V1069" t="str">
            <v>HA NOI</v>
          </cell>
          <cell r="W1069" t="str">
            <v>QUAN TAY HO</v>
          </cell>
          <cell r="X1069" t="str">
            <v>MT</v>
          </cell>
          <cell r="Y1069" t="str">
            <v>SieuThi-Lon/Supermarket</v>
          </cell>
          <cell r="Z1069" t="str">
            <v>VINMART</v>
          </cell>
        </row>
        <row r="1070">
          <cell r="L1070">
            <v>5070796</v>
          </cell>
          <cell r="M1070" t="str">
            <v>INTIMEX FUJIMART 324 TAY SON</v>
          </cell>
          <cell r="N1070" t="str">
            <v>FUJIMART 324 TAY SON</v>
          </cell>
          <cell r="O1070">
            <v>324</v>
          </cell>
          <cell r="P1070" t="str">
            <v xml:space="preserve"> </v>
          </cell>
          <cell r="Q1070" t="str">
            <v xml:space="preserve"> </v>
          </cell>
          <cell r="R1070" t="str">
            <v>TAY SON</v>
          </cell>
          <cell r="S1070" t="str">
            <v>DONG DA</v>
          </cell>
          <cell r="T1070" t="str">
            <v>HA NOI</v>
          </cell>
          <cell r="V1070" t="str">
            <v>HA NOI</v>
          </cell>
          <cell r="W1070" t="str">
            <v>QUAN DONG DA</v>
          </cell>
          <cell r="X1070" t="str">
            <v>MT</v>
          </cell>
          <cell r="Y1070" t="str">
            <v>SieuThi-Nho/Minimarket</v>
          </cell>
          <cell r="Z1070" t="str">
            <v>INTIMEX MART</v>
          </cell>
        </row>
        <row r="1071">
          <cell r="L1071">
            <v>5333062</v>
          </cell>
          <cell r="M1071" t="str">
            <v>3478_VM+ HNI 80 KE VE</v>
          </cell>
          <cell r="N1071" t="str">
            <v>VM+ HNI 80 KE VE</v>
          </cell>
          <cell r="O1071">
            <v>80</v>
          </cell>
          <cell r="P1071" t="str">
            <v xml:space="preserve"> </v>
          </cell>
          <cell r="Q1071" t="str">
            <v>KE VE</v>
          </cell>
          <cell r="R1071" t="str">
            <v>DONG NGAC</v>
          </cell>
          <cell r="S1071" t="str">
            <v>BAC TU LIEM</v>
          </cell>
          <cell r="T1071" t="str">
            <v>HA NOI</v>
          </cell>
          <cell r="V1071" t="str">
            <v>HA NOI</v>
          </cell>
          <cell r="W1071" t="str">
            <v>HUYEN BAC TU LIEM</v>
          </cell>
          <cell r="X1071" t="str">
            <v>CVS</v>
          </cell>
          <cell r="Y1071" t="str">
            <v>Chained CVS</v>
          </cell>
          <cell r="Z1071" t="str">
            <v>VIN+</v>
          </cell>
        </row>
        <row r="1072">
          <cell r="L1072">
            <v>5124066</v>
          </cell>
          <cell r="M1072" t="str">
            <v>2143_WM+ HNI LK6C-8 LANG VIET KIEU</v>
          </cell>
          <cell r="N1072" t="str">
            <v>WM+ HNI LK6C-8 LANG VIET KIEU</v>
          </cell>
          <cell r="O1072" t="str">
            <v>LK6C-8</v>
          </cell>
          <cell r="P1072" t="str">
            <v>LANG VIET KIEU CHAU AU</v>
          </cell>
          <cell r="Q1072" t="str">
            <v xml:space="preserve"> </v>
          </cell>
          <cell r="R1072" t="str">
            <v>DTM MO LAO</v>
          </cell>
          <cell r="S1072" t="str">
            <v>HA DONG</v>
          </cell>
          <cell r="T1072" t="str">
            <v>HA NOI</v>
          </cell>
          <cell r="V1072" t="str">
            <v>HA NOI</v>
          </cell>
          <cell r="W1072" t="str">
            <v>QUAN HA DONG</v>
          </cell>
          <cell r="X1072" t="str">
            <v>CVS</v>
          </cell>
          <cell r="Y1072" t="str">
            <v>Chained CVS</v>
          </cell>
          <cell r="Z1072" t="str">
            <v>VIN+</v>
          </cell>
        </row>
        <row r="1073">
          <cell r="L1073">
            <v>5332267</v>
          </cell>
          <cell r="M1073" t="str">
            <v>VM+ QHN KHU 1 TRUNG VUONG</v>
          </cell>
          <cell r="N1073" t="str">
            <v>VM+ QHN KHU 1 TRUNG VUONG</v>
          </cell>
          <cell r="O1073" t="str">
            <v xml:space="preserve"> </v>
          </cell>
          <cell r="P1073" t="str">
            <v>TO 1</v>
          </cell>
          <cell r="Q1073" t="str">
            <v xml:space="preserve"> </v>
          </cell>
          <cell r="R1073" t="str">
            <v>TRUNG VUONG</v>
          </cell>
          <cell r="S1073" t="str">
            <v>UONG BI</v>
          </cell>
          <cell r="T1073" t="str">
            <v>QUANG NINH</v>
          </cell>
          <cell r="V1073" t="str">
            <v>NORTH</v>
          </cell>
          <cell r="W1073" t="str">
            <v>QUANG NINH</v>
          </cell>
          <cell r="X1073" t="str">
            <v>CVS</v>
          </cell>
          <cell r="Y1073" t="str">
            <v>Chained CVS</v>
          </cell>
          <cell r="Z1073" t="str">
            <v>VIN+</v>
          </cell>
        </row>
        <row r="1074">
          <cell r="L1074">
            <v>5130344</v>
          </cell>
          <cell r="M1074" t="str">
            <v>4142_WM+ THA 14 NGUYEN VAN CU</v>
          </cell>
          <cell r="N1074" t="str">
            <v>WM+ THA 14 NGUYEN VAN CU</v>
          </cell>
          <cell r="O1074" t="str">
            <v>SO 14</v>
          </cell>
          <cell r="P1074" t="str">
            <v xml:space="preserve"> </v>
          </cell>
          <cell r="Q1074" t="str">
            <v>NGUYEN VAN CU</v>
          </cell>
          <cell r="R1074" t="str">
            <v>NGOC TRAO</v>
          </cell>
          <cell r="S1074" t="str">
            <v>BIM SON</v>
          </cell>
          <cell r="T1074" t="str">
            <v>THANH HOA</v>
          </cell>
          <cell r="V1074" t="str">
            <v>NORTH</v>
          </cell>
          <cell r="W1074" t="str">
            <v>THANH HOA</v>
          </cell>
          <cell r="X1074" t="str">
            <v>CVS</v>
          </cell>
          <cell r="Y1074" t="str">
            <v>Chained CVS</v>
          </cell>
          <cell r="Z1074" t="str">
            <v>VIN+</v>
          </cell>
        </row>
        <row r="1075">
          <cell r="L1075">
            <v>5138896</v>
          </cell>
          <cell r="M1075" t="str">
            <v>5134_VM+ HGG SO 65 NGUYEN VAN LINH</v>
          </cell>
          <cell r="N1075" t="str">
            <v>VM+ HGG SO 65 NGUYEN VAN LINH</v>
          </cell>
          <cell r="O1075" t="str">
            <v>SO 65</v>
          </cell>
          <cell r="P1075" t="str">
            <v>TO 1</v>
          </cell>
          <cell r="Q1075" t="str">
            <v>NGUYEN VAN LINH</v>
          </cell>
          <cell r="R1075" t="str">
            <v>QUANG TRUNG</v>
          </cell>
          <cell r="S1075" t="str">
            <v>HA GIANG</v>
          </cell>
          <cell r="T1075" t="str">
            <v>HA GIANG</v>
          </cell>
          <cell r="V1075" t="str">
            <v>NORTH</v>
          </cell>
          <cell r="W1075" t="str">
            <v>HA GIANG</v>
          </cell>
          <cell r="X1075" t="str">
            <v>CVS</v>
          </cell>
          <cell r="Y1075" t="str">
            <v>Chained CVS</v>
          </cell>
          <cell r="Z1075" t="str">
            <v>VIN+</v>
          </cell>
        </row>
        <row r="1076">
          <cell r="L1076">
            <v>5121803</v>
          </cell>
          <cell r="M1076" t="str">
            <v>2145_WM+ HNI 147 HOANG VAN THAI</v>
          </cell>
          <cell r="N1076" t="str">
            <v>WM+ HNI 147 HOANG VAN THAI</v>
          </cell>
          <cell r="O1076">
            <v>147</v>
          </cell>
          <cell r="P1076" t="str">
            <v xml:space="preserve"> </v>
          </cell>
          <cell r="Q1076" t="str">
            <v>HOANG VAN THAI</v>
          </cell>
          <cell r="R1076" t="str">
            <v>KHUONG TRUNG</v>
          </cell>
          <cell r="S1076" t="str">
            <v>THANH XUAN</v>
          </cell>
          <cell r="T1076" t="str">
            <v>HA NOI</v>
          </cell>
          <cell r="V1076" t="str">
            <v>HA NOI</v>
          </cell>
          <cell r="W1076" t="str">
            <v>QUAN THANH XUAN</v>
          </cell>
          <cell r="X1076" t="str">
            <v>CVS</v>
          </cell>
          <cell r="Y1076" t="str">
            <v>Chained CVS</v>
          </cell>
          <cell r="Z1076" t="str">
            <v>VIN+</v>
          </cell>
        </row>
        <row r="1077">
          <cell r="L1077">
            <v>5338531</v>
          </cell>
          <cell r="M1077" t="str">
            <v>4060_VM+ HNI LK02-3 C14 BAC HA</v>
          </cell>
          <cell r="N1077" t="str">
            <v>VM+ HNI LK02-3 C14 BAC HA</v>
          </cell>
          <cell r="O1077" t="str">
            <v>CAN LK02-03</v>
          </cell>
          <cell r="P1077" t="str">
            <v>KHU C14 BO CONG AN</v>
          </cell>
          <cell r="Q1077" t="str">
            <v>TRUNG VAN</v>
          </cell>
          <cell r="R1077" t="str">
            <v>TRUNG VAN</v>
          </cell>
          <cell r="S1077" t="str">
            <v>NAM TU LIEM</v>
          </cell>
          <cell r="T1077" t="str">
            <v>HA NOI</v>
          </cell>
          <cell r="V1077" t="str">
            <v>HA NOI</v>
          </cell>
          <cell r="W1077" t="str">
            <v>HUYEN NAM TU LIEM</v>
          </cell>
          <cell r="X1077" t="str">
            <v>CVS</v>
          </cell>
          <cell r="Y1077" t="str">
            <v>Chained CVS</v>
          </cell>
          <cell r="Z1077" t="str">
            <v>VIN+</v>
          </cell>
        </row>
        <row r="1078">
          <cell r="L1078">
            <v>5336474</v>
          </cell>
          <cell r="M1078" t="str">
            <v>6196_VM+ THA 88 DINH CONG TRANG</v>
          </cell>
          <cell r="N1078" t="str">
            <v>VM+ THA 88 DINH CONG TRANG</v>
          </cell>
          <cell r="O1078">
            <v>88</v>
          </cell>
          <cell r="P1078" t="str">
            <v xml:space="preserve"> </v>
          </cell>
          <cell r="Q1078" t="str">
            <v>DINH CONG TRANG</v>
          </cell>
          <cell r="R1078" t="str">
            <v>BA DINH</v>
          </cell>
          <cell r="S1078" t="str">
            <v>THANH HOA</v>
          </cell>
          <cell r="T1078" t="str">
            <v>THANH HOA</v>
          </cell>
          <cell r="V1078" t="str">
            <v>NORTH</v>
          </cell>
          <cell r="W1078" t="str">
            <v>THANH HOA</v>
          </cell>
          <cell r="X1078" t="str">
            <v>CVS</v>
          </cell>
          <cell r="Y1078" t="str">
            <v>Chained CVS</v>
          </cell>
          <cell r="Z1078" t="str">
            <v>VIN+</v>
          </cell>
        </row>
        <row r="1079">
          <cell r="L1079">
            <v>5331486</v>
          </cell>
          <cell r="M1079" t="str">
            <v>3290_VM+ HNI 371 CAO LO</v>
          </cell>
          <cell r="N1079" t="str">
            <v>VM+ HNI 371 CAO LO</v>
          </cell>
          <cell r="O1079">
            <v>371</v>
          </cell>
          <cell r="P1079" t="str">
            <v xml:space="preserve"> </v>
          </cell>
          <cell r="Q1079" t="str">
            <v>CAO LO</v>
          </cell>
          <cell r="R1079" t="str">
            <v>UY NO</v>
          </cell>
          <cell r="S1079" t="str">
            <v>DONG ANH</v>
          </cell>
          <cell r="T1079" t="str">
            <v>HA NOI</v>
          </cell>
          <cell r="V1079" t="str">
            <v>HA NOI</v>
          </cell>
          <cell r="W1079" t="str">
            <v>HUYEN DONG ANH</v>
          </cell>
          <cell r="X1079" t="str">
            <v>CVS</v>
          </cell>
          <cell r="Y1079" t="str">
            <v>Chained CVS</v>
          </cell>
          <cell r="Z1079" t="str">
            <v>VIN+</v>
          </cell>
        </row>
        <row r="1080">
          <cell r="L1080">
            <v>5137769</v>
          </cell>
          <cell r="M1080" t="str">
            <v>5095_VM+ NDH 40 DONG A</v>
          </cell>
          <cell r="N1080" t="str">
            <v>VM+ NDH 40 DONG A</v>
          </cell>
          <cell r="O1080">
            <v>40</v>
          </cell>
          <cell r="P1080" t="str">
            <v xml:space="preserve"> </v>
          </cell>
          <cell r="Q1080" t="str">
            <v>DONG A</v>
          </cell>
          <cell r="R1080" t="str">
            <v>LOC VUONG</v>
          </cell>
          <cell r="S1080" t="str">
            <v>NAM DINH</v>
          </cell>
          <cell r="T1080" t="str">
            <v>NAM DINH</v>
          </cell>
          <cell r="V1080" t="str">
            <v>NORTH</v>
          </cell>
          <cell r="W1080" t="str">
            <v>NAM DINH</v>
          </cell>
          <cell r="X1080" t="str">
            <v>CVS</v>
          </cell>
          <cell r="Y1080" t="str">
            <v>Chained CVS</v>
          </cell>
          <cell r="Z1080" t="str">
            <v>VIN+</v>
          </cell>
        </row>
        <row r="1081">
          <cell r="L1081">
            <v>5333024</v>
          </cell>
          <cell r="M1081" t="str">
            <v>3369_WM+LIFE HNI TDP VIEN 5 CO NHUE</v>
          </cell>
          <cell r="N1081" t="str">
            <v>3369_VM+ HNI TDP VIEN 5 CO NHUE</v>
          </cell>
          <cell r="O1081" t="str">
            <v xml:space="preserve"> </v>
          </cell>
          <cell r="P1081" t="str">
            <v xml:space="preserve"> </v>
          </cell>
          <cell r="Q1081" t="str">
            <v>TDP VIEN 5</v>
          </cell>
          <cell r="R1081" t="str">
            <v>CO NHUE 2</v>
          </cell>
          <cell r="S1081" t="str">
            <v>BAC TU LIEM</v>
          </cell>
          <cell r="T1081" t="str">
            <v>HA NOI</v>
          </cell>
          <cell r="V1081" t="str">
            <v>HA NOI</v>
          </cell>
          <cell r="W1081" t="str">
            <v>HUYEN BAC TU LIEM</v>
          </cell>
          <cell r="X1081" t="str">
            <v>CVS</v>
          </cell>
          <cell r="Y1081" t="str">
            <v>Chained CVS</v>
          </cell>
          <cell r="Z1081" t="str">
            <v>WINLIFE</v>
          </cell>
        </row>
        <row r="1082">
          <cell r="L1082">
            <v>5137835</v>
          </cell>
          <cell r="M1082" t="str">
            <v>5057_VM+ LCI 737 LE THANH</v>
          </cell>
          <cell r="N1082" t="str">
            <v>VM+ LCI 737 LE THANH</v>
          </cell>
          <cell r="O1082">
            <v>737</v>
          </cell>
          <cell r="P1082" t="str">
            <v xml:space="preserve"> </v>
          </cell>
          <cell r="Q1082" t="str">
            <v>LE THANH</v>
          </cell>
          <cell r="R1082" t="str">
            <v>BAC CUONG</v>
          </cell>
          <cell r="S1082" t="str">
            <v>LAO CAI</v>
          </cell>
          <cell r="T1082" t="str">
            <v>LAO CAI</v>
          </cell>
          <cell r="V1082" t="str">
            <v>NORTH</v>
          </cell>
          <cell r="W1082" t="str">
            <v>LAO CAI</v>
          </cell>
          <cell r="X1082" t="str">
            <v>CVS</v>
          </cell>
          <cell r="Y1082" t="str">
            <v>Chained CVS</v>
          </cell>
          <cell r="Z1082" t="str">
            <v>VIN+</v>
          </cell>
        </row>
        <row r="1083">
          <cell r="L1083">
            <v>5336519</v>
          </cell>
          <cell r="M1083" t="str">
            <v>3688_VM+ HPG 422 LACH TRAY</v>
          </cell>
          <cell r="N1083" t="str">
            <v>VM+ HPG 422 LACH TRAY</v>
          </cell>
          <cell r="O1083">
            <v>422</v>
          </cell>
          <cell r="P1083" t="str">
            <v xml:space="preserve"> </v>
          </cell>
          <cell r="Q1083" t="str">
            <v>LACH TRAY</v>
          </cell>
          <cell r="R1083" t="str">
            <v>DANG GIANG</v>
          </cell>
          <cell r="S1083" t="str">
            <v>NGO QUYEN</v>
          </cell>
          <cell r="T1083" t="str">
            <v>HAI PHONG</v>
          </cell>
          <cell r="V1083" t="str">
            <v>NORTH</v>
          </cell>
          <cell r="W1083" t="str">
            <v>HAI PHONG</v>
          </cell>
          <cell r="X1083" t="str">
            <v>CVS</v>
          </cell>
          <cell r="Y1083" t="str">
            <v>Chained CVS</v>
          </cell>
          <cell r="Z1083" t="str">
            <v>VIN+</v>
          </cell>
        </row>
        <row r="1084">
          <cell r="L1084">
            <v>5125522</v>
          </cell>
          <cell r="M1084" t="str">
            <v>6120_WM+ HNI 29A NG. CONG HOAN</v>
          </cell>
          <cell r="N1084" t="str">
            <v>WM+ HNI 29A NGUYEN CONG HOAN</v>
          </cell>
          <cell r="O1084" t="str">
            <v>29A</v>
          </cell>
          <cell r="P1084" t="str">
            <v xml:space="preserve"> </v>
          </cell>
          <cell r="Q1084" t="str">
            <v>NGUYEN CONG HOAN</v>
          </cell>
          <cell r="R1084" t="str">
            <v>GIANG VO</v>
          </cell>
          <cell r="S1084" t="str">
            <v>BA DINH</v>
          </cell>
          <cell r="T1084" t="str">
            <v>HA NOI</v>
          </cell>
          <cell r="V1084" t="str">
            <v>HA NOI</v>
          </cell>
          <cell r="W1084" t="str">
            <v>QUAN BA DINH</v>
          </cell>
          <cell r="X1084" t="str">
            <v>CVS</v>
          </cell>
          <cell r="Y1084" t="str">
            <v>Chained CVS</v>
          </cell>
          <cell r="Z1084" t="str">
            <v>VIN+</v>
          </cell>
        </row>
        <row r="1085">
          <cell r="L1085">
            <v>5137257</v>
          </cell>
          <cell r="M1085" t="str">
            <v>4978_VM+ NDH 182 SONG HAO</v>
          </cell>
          <cell r="N1085" t="str">
            <v>VM+ NDH 182 SONG HAO</v>
          </cell>
          <cell r="O1085">
            <v>182</v>
          </cell>
          <cell r="P1085" t="str">
            <v xml:space="preserve"> </v>
          </cell>
          <cell r="Q1085" t="str">
            <v>SONG HAO</v>
          </cell>
          <cell r="R1085" t="str">
            <v>VAN MIEU</v>
          </cell>
          <cell r="S1085" t="str">
            <v>NAM DINH</v>
          </cell>
          <cell r="T1085" t="str">
            <v>NAM DINH</v>
          </cell>
          <cell r="V1085" t="str">
            <v>NORTH</v>
          </cell>
          <cell r="W1085" t="str">
            <v>NAM DINH</v>
          </cell>
          <cell r="X1085" t="str">
            <v>CVS</v>
          </cell>
          <cell r="Y1085" t="str">
            <v>Chained CVS</v>
          </cell>
          <cell r="Z1085" t="str">
            <v>VIN+</v>
          </cell>
        </row>
        <row r="1086">
          <cell r="L1086">
            <v>5139798</v>
          </cell>
          <cell r="M1086" t="str">
            <v>5395-VM+ QNH DU AN QUY DAT DUONG SAT</v>
          </cell>
          <cell r="N1086" t="str">
            <v>VM+ QNH QUY DAT DUONG SAT</v>
          </cell>
          <cell r="O1086" t="str">
            <v xml:space="preserve"> </v>
          </cell>
          <cell r="P1086" t="str">
            <v>TO 3, KHU 2, DU AN QUY DAT DOC BEN TUYEN DUONG SAT</v>
          </cell>
          <cell r="Q1086" t="str">
            <v xml:space="preserve"> </v>
          </cell>
          <cell r="R1086" t="str">
            <v>CAM SON</v>
          </cell>
          <cell r="T1086" t="str">
            <v>QUANG NINH</v>
          </cell>
          <cell r="V1086" t="str">
            <v>NORTH</v>
          </cell>
          <cell r="W1086" t="str">
            <v>QUANG NINH</v>
          </cell>
          <cell r="X1086" t="str">
            <v>CVS</v>
          </cell>
          <cell r="Y1086" t="str">
            <v>Chained CVS</v>
          </cell>
          <cell r="Z1086" t="str">
            <v>VIN+</v>
          </cell>
        </row>
        <row r="1087">
          <cell r="L1087">
            <v>5334777</v>
          </cell>
          <cell r="M1087" t="str">
            <v>3525_WM+LIFE HPG 123 PHUONG LUU 1</v>
          </cell>
          <cell r="N1087" t="str">
            <v>3525_VM+ HPG 123 PHUONG LUU 1</v>
          </cell>
          <cell r="O1087">
            <v>123</v>
          </cell>
          <cell r="P1087" t="str">
            <v xml:space="preserve"> </v>
          </cell>
          <cell r="Q1087" t="str">
            <v>PHUONG LUU 1</v>
          </cell>
          <cell r="R1087" t="str">
            <v>DONG HAI 1</v>
          </cell>
          <cell r="S1087" t="str">
            <v>HAI AN</v>
          </cell>
          <cell r="T1087" t="str">
            <v>HAI PHONG</v>
          </cell>
          <cell r="V1087" t="str">
            <v>NORTH</v>
          </cell>
          <cell r="W1087" t="str">
            <v>HAI PHONG</v>
          </cell>
          <cell r="X1087" t="str">
            <v>CVS</v>
          </cell>
          <cell r="Y1087" t="str">
            <v>Chained CVS</v>
          </cell>
          <cell r="Z1087" t="str">
            <v>WINLIFE</v>
          </cell>
        </row>
        <row r="1088">
          <cell r="L1088">
            <v>5336889</v>
          </cell>
          <cell r="M1088" t="str">
            <v>3839_VM+ QNH 345 GIENG DAY HL</v>
          </cell>
          <cell r="N1088" t="str">
            <v>VM+ QNH 345 GIENG DAY HL</v>
          </cell>
          <cell r="O1088">
            <v>345</v>
          </cell>
          <cell r="P1088" t="str">
            <v>TO 8, KHU 4</v>
          </cell>
          <cell r="Q1088" t="str">
            <v>GIENG DAY</v>
          </cell>
          <cell r="R1088" t="str">
            <v>GIANG DAY</v>
          </cell>
          <cell r="S1088" t="str">
            <v>HA LONG</v>
          </cell>
          <cell r="T1088" t="str">
            <v>QUANG NINH</v>
          </cell>
          <cell r="V1088" t="str">
            <v>NORTH</v>
          </cell>
          <cell r="W1088" t="str">
            <v>QUANG NINH</v>
          </cell>
          <cell r="X1088" t="str">
            <v>CVS</v>
          </cell>
          <cell r="Y1088" t="str">
            <v>Chained CVS</v>
          </cell>
          <cell r="Z1088" t="str">
            <v>VIN+</v>
          </cell>
        </row>
        <row r="1089">
          <cell r="L1089">
            <v>5334746</v>
          </cell>
          <cell r="M1089" t="str">
            <v>3617_VM+ HNI PHO VAN TRI</v>
          </cell>
          <cell r="N1089" t="str">
            <v>VM+ HNI PHO VAN TRI</v>
          </cell>
          <cell r="O1089" t="str">
            <v xml:space="preserve"> </v>
          </cell>
          <cell r="P1089" t="str">
            <v xml:space="preserve"> </v>
          </cell>
          <cell r="Q1089" t="str">
            <v>PHO VAN TRI</v>
          </cell>
          <cell r="R1089" t="str">
            <v>VAN NOI</v>
          </cell>
          <cell r="S1089" t="str">
            <v>DONG ANH</v>
          </cell>
          <cell r="T1089" t="str">
            <v>HA NOI</v>
          </cell>
          <cell r="V1089" t="str">
            <v>HA NOI</v>
          </cell>
          <cell r="W1089" t="str">
            <v>HUYEN DONG ANH</v>
          </cell>
          <cell r="X1089" t="str">
            <v>CVS</v>
          </cell>
          <cell r="Y1089" t="str">
            <v>Chained CVS</v>
          </cell>
          <cell r="Z1089" t="str">
            <v>VIN+</v>
          </cell>
        </row>
        <row r="1090">
          <cell r="L1090">
            <v>5338410</v>
          </cell>
          <cell r="M1090" t="str">
            <v>3951_VM+ HNI 41 VU THANH</v>
          </cell>
          <cell r="N1090" t="str">
            <v>VM+ HNI 41 VU THANH</v>
          </cell>
          <cell r="O1090">
            <v>41</v>
          </cell>
          <cell r="P1090" t="str">
            <v xml:space="preserve"> </v>
          </cell>
          <cell r="Q1090" t="str">
            <v>VU THANH</v>
          </cell>
          <cell r="R1090" t="str">
            <v>O CHO DUA</v>
          </cell>
          <cell r="S1090" t="str">
            <v>DONG DA</v>
          </cell>
          <cell r="T1090" t="str">
            <v>HA NOI</v>
          </cell>
          <cell r="V1090" t="str">
            <v>HA NOI</v>
          </cell>
          <cell r="W1090" t="str">
            <v>QUAN DONG DA</v>
          </cell>
          <cell r="X1090" t="str">
            <v>CVS</v>
          </cell>
          <cell r="Y1090" t="str">
            <v>Chained CVS</v>
          </cell>
          <cell r="Z1090" t="str">
            <v>VIN+</v>
          </cell>
        </row>
        <row r="1091">
          <cell r="L1091">
            <v>5139736</v>
          </cell>
          <cell r="M1091" t="str">
            <v>5381-VM+ LCI 114 HAM NGHI</v>
          </cell>
          <cell r="N1091" t="str">
            <v>VM+ LCI 114 HAM NGHI</v>
          </cell>
          <cell r="O1091">
            <v>114</v>
          </cell>
          <cell r="P1091" t="str">
            <v xml:space="preserve"> </v>
          </cell>
          <cell r="Q1091" t="str">
            <v>HAM NGHI</v>
          </cell>
          <cell r="R1091" t="str">
            <v>KIM TAN</v>
          </cell>
          <cell r="S1091" t="str">
            <v>LAO CAI</v>
          </cell>
          <cell r="T1091" t="str">
            <v>LAO CAI</v>
          </cell>
          <cell r="V1091" t="str">
            <v>NORTH</v>
          </cell>
          <cell r="W1091" t="str">
            <v>LAO CAI</v>
          </cell>
          <cell r="X1091" t="str">
            <v>CVS</v>
          </cell>
          <cell r="Y1091" t="str">
            <v>Chained CVS</v>
          </cell>
          <cell r="Z1091" t="str">
            <v>VIN+</v>
          </cell>
        </row>
        <row r="1092">
          <cell r="L1092">
            <v>5129746</v>
          </cell>
          <cell r="M1092" t="str">
            <v>WINMART TUYEN QUANG</v>
          </cell>
          <cell r="N1092" t="str">
            <v>WINMART TUYEN QUANG</v>
          </cell>
          <cell r="O1092" t="str">
            <v>TANG 2</v>
          </cell>
          <cell r="P1092" t="str">
            <v>TTTM VINCOM TUYEN QUANG</v>
          </cell>
          <cell r="Q1092" t="str">
            <v>QUANG TRUNG</v>
          </cell>
          <cell r="R1092" t="str">
            <v>PHAN THIET</v>
          </cell>
          <cell r="S1092" t="str">
            <v>TUYEN QUANG</v>
          </cell>
          <cell r="T1092" t="str">
            <v>TUYEN QUANG</v>
          </cell>
          <cell r="V1092" t="str">
            <v>NORTH</v>
          </cell>
          <cell r="W1092" t="str">
            <v>TUYEN QUANG</v>
          </cell>
          <cell r="X1092" t="str">
            <v>MT</v>
          </cell>
          <cell r="Y1092" t="str">
            <v>SieuThi-Lon/Supermarket</v>
          </cell>
          <cell r="Z1092" t="str">
            <v>VINMART</v>
          </cell>
        </row>
        <row r="1093">
          <cell r="L1093">
            <v>5130676</v>
          </cell>
          <cell r="M1093" t="str">
            <v>4136_WM+ HNI 30 PHAM VAN DONG</v>
          </cell>
          <cell r="N1093" t="str">
            <v>WM+ HNI 30 PHAM VAN DONG</v>
          </cell>
          <cell r="O1093">
            <v>30</v>
          </cell>
          <cell r="P1093" t="str">
            <v>TANG 1 DU AN TH VAN PHONG, DV TM VA NHA O XA HOI</v>
          </cell>
          <cell r="Q1093" t="str">
            <v>PHAM VAN DONG</v>
          </cell>
          <cell r="R1093" t="str">
            <v>DICH VONG</v>
          </cell>
          <cell r="S1093" t="str">
            <v>CAU GIAY</v>
          </cell>
          <cell r="T1093" t="str">
            <v>HA NOI</v>
          </cell>
          <cell r="V1093" t="str">
            <v>HA NOI</v>
          </cell>
          <cell r="W1093" t="str">
            <v>QUAN CAU GIAY</v>
          </cell>
          <cell r="X1093" t="str">
            <v>CVS</v>
          </cell>
          <cell r="Y1093" t="str">
            <v>Chained CVS</v>
          </cell>
          <cell r="Z1093" t="str">
            <v>VIN+</v>
          </cell>
        </row>
        <row r="1094">
          <cell r="L1094">
            <v>5330418</v>
          </cell>
          <cell r="M1094" t="str">
            <v>3104_WM+LIFE HNI N04 T1 DOAN NGOAI GIAO</v>
          </cell>
          <cell r="N1094" t="str">
            <v>3104_VM+ HNI N04 T1 DOAN NGOAI GIAO</v>
          </cell>
          <cell r="O1094" t="str">
            <v>TANG 1</v>
          </cell>
          <cell r="P1094" t="str">
            <v>N04-T1, LO N04B, KHU DOAN NGOAI GIAO</v>
          </cell>
          <cell r="Q1094" t="str">
            <v>NGUYEN VAN HUYEN KEO DAI</v>
          </cell>
          <cell r="R1094" t="str">
            <v>XUAN DINH</v>
          </cell>
          <cell r="S1094" t="str">
            <v>BAC TU LIEM</v>
          </cell>
          <cell r="T1094" t="str">
            <v>HA NOI</v>
          </cell>
          <cell r="V1094" t="str">
            <v>HA NOI</v>
          </cell>
          <cell r="W1094" t="str">
            <v>HUYEN BAC TU LIEM</v>
          </cell>
          <cell r="X1094" t="str">
            <v>CVS</v>
          </cell>
          <cell r="Y1094" t="str">
            <v>Chained CVS</v>
          </cell>
          <cell r="Z1094" t="str">
            <v>WINLIFE</v>
          </cell>
        </row>
        <row r="1095">
          <cell r="L1095">
            <v>5121436</v>
          </cell>
          <cell r="M1095" t="str">
            <v>2117_WM+ HNI 16 VO VAN DUNG</v>
          </cell>
          <cell r="N1095" t="str">
            <v>WM+ HNI 16 VO VAN DUNG</v>
          </cell>
          <cell r="O1095">
            <v>16</v>
          </cell>
          <cell r="P1095" t="str">
            <v xml:space="preserve"> </v>
          </cell>
          <cell r="Q1095" t="str">
            <v>VO VAN DUNG</v>
          </cell>
          <cell r="R1095" t="str">
            <v>O CHO DUA</v>
          </cell>
          <cell r="S1095" t="str">
            <v>DONG DA</v>
          </cell>
          <cell r="T1095" t="str">
            <v>HA NOI</v>
          </cell>
          <cell r="V1095" t="str">
            <v>HA NOI</v>
          </cell>
          <cell r="W1095" t="str">
            <v>QUAN DONG DA</v>
          </cell>
          <cell r="X1095" t="str">
            <v>CVS</v>
          </cell>
          <cell r="Y1095" t="str">
            <v>Chained CVS</v>
          </cell>
          <cell r="Z1095" t="str">
            <v>VIN+</v>
          </cell>
        </row>
        <row r="1096">
          <cell r="L1096">
            <v>5337587</v>
          </cell>
          <cell r="M1096" t="str">
            <v>3916_WM+LIFE HNI VINACONEX 1</v>
          </cell>
          <cell r="N1096" t="str">
            <v>3916_VM+ HNI VINACONEX 1</v>
          </cell>
          <cell r="O1096" t="str">
            <v>289A</v>
          </cell>
          <cell r="P1096" t="str">
            <v>TANG 1, KHU VINACONEX 1</v>
          </cell>
          <cell r="Q1096" t="str">
            <v>KHUAT DUY TIEN</v>
          </cell>
          <cell r="R1096" t="str">
            <v>TRUNG HOA</v>
          </cell>
          <cell r="S1096" t="str">
            <v>CAU GIAY</v>
          </cell>
          <cell r="T1096" t="str">
            <v>HA NOI</v>
          </cell>
          <cell r="V1096" t="str">
            <v>HA NOI</v>
          </cell>
          <cell r="W1096" t="str">
            <v>QUAN CAU GIAY</v>
          </cell>
          <cell r="X1096" t="str">
            <v>CVS</v>
          </cell>
          <cell r="Y1096" t="str">
            <v>Chained CVS</v>
          </cell>
          <cell r="Z1096" t="str">
            <v>WINLIFE</v>
          </cell>
        </row>
        <row r="1097">
          <cell r="L1097">
            <v>5121502</v>
          </cell>
          <cell r="M1097" t="str">
            <v>2126_WM+ HNI 18B NGUYEN BIEU</v>
          </cell>
          <cell r="N1097" t="str">
            <v>WM+ HNI 18B NGUYEN BIEU</v>
          </cell>
          <cell r="O1097" t="str">
            <v>SO 18B</v>
          </cell>
          <cell r="P1097" t="str">
            <v xml:space="preserve"> </v>
          </cell>
          <cell r="Q1097" t="str">
            <v>NGUYEN BIEU</v>
          </cell>
          <cell r="R1097" t="str">
            <v>QUAN THANH</v>
          </cell>
          <cell r="S1097" t="str">
            <v>BA DINH</v>
          </cell>
          <cell r="T1097" t="str">
            <v>HA NOI</v>
          </cell>
          <cell r="V1097" t="str">
            <v>HA NOI</v>
          </cell>
          <cell r="W1097" t="str">
            <v>QUAN BA DINH</v>
          </cell>
          <cell r="X1097" t="str">
            <v>CVS</v>
          </cell>
          <cell r="Y1097" t="str">
            <v>Chained CVS</v>
          </cell>
          <cell r="Z1097" t="str">
            <v>VIN+</v>
          </cell>
        </row>
        <row r="1098">
          <cell r="L1098">
            <v>5050228</v>
          </cell>
          <cell r="M1098" t="str">
            <v>WINMART FIVI XUAN DIEU</v>
          </cell>
          <cell r="N1098" t="str">
            <v>WINMART FIVI  XUAN DIEU</v>
          </cell>
          <cell r="O1098">
            <v>51</v>
          </cell>
          <cell r="P1098" t="str">
            <v xml:space="preserve"> </v>
          </cell>
          <cell r="Q1098" t="str">
            <v>XUAN DIEU</v>
          </cell>
          <cell r="R1098" t="str">
            <v xml:space="preserve"> </v>
          </cell>
          <cell r="S1098" t="str">
            <v>TAY HO</v>
          </cell>
          <cell r="T1098" t="str">
            <v>HA NOI</v>
          </cell>
          <cell r="V1098" t="str">
            <v>HA NOI</v>
          </cell>
          <cell r="W1098" t="str">
            <v>QUAN TAY HO</v>
          </cell>
          <cell r="X1098" t="str">
            <v>MT</v>
          </cell>
          <cell r="Y1098" t="str">
            <v>SieuThi-Lon/Supermarket</v>
          </cell>
          <cell r="Z1098" t="str">
            <v>VINMART</v>
          </cell>
        </row>
        <row r="1099">
          <cell r="L1099">
            <v>5333349</v>
          </cell>
          <cell r="M1099" t="str">
            <v>3464_VM+ PTO THANH CONG, VIET TRI</v>
          </cell>
          <cell r="N1099" t="str">
            <v>VM+ PTO THANH CONG, VIET TRI</v>
          </cell>
          <cell r="O1099" t="str">
            <v xml:space="preserve"> </v>
          </cell>
          <cell r="P1099" t="str">
            <v xml:space="preserve"> </v>
          </cell>
          <cell r="Q1099" t="str">
            <v>THANH CONG</v>
          </cell>
          <cell r="R1099" t="str">
            <v>THO SON</v>
          </cell>
          <cell r="S1099" t="str">
            <v>VIET TRI</v>
          </cell>
          <cell r="T1099" t="str">
            <v>PHU THO</v>
          </cell>
          <cell r="V1099" t="str">
            <v>NORTH</v>
          </cell>
          <cell r="W1099" t="str">
            <v>PHU THO</v>
          </cell>
          <cell r="X1099" t="str">
            <v>CVS</v>
          </cell>
          <cell r="Y1099" t="str">
            <v>Chained CVS</v>
          </cell>
          <cell r="Z1099" t="str">
            <v>VIN+</v>
          </cell>
        </row>
        <row r="1100">
          <cell r="L1100">
            <v>5120316</v>
          </cell>
          <cell r="M1100" t="str">
            <v>2016_WM+ HNI R3A</v>
          </cell>
          <cell r="N1100" t="str">
            <v>WM+ HNI R3A</v>
          </cell>
          <cell r="O1100" t="str">
            <v>_ 72</v>
          </cell>
          <cell r="P1100" t="str">
            <v xml:space="preserve"> </v>
          </cell>
          <cell r="Q1100" t="str">
            <v>NGUYEN TRAI</v>
          </cell>
          <cell r="R1100" t="str">
            <v>THAN XUAN</v>
          </cell>
          <cell r="S1100" t="str">
            <v>THANH XUAN</v>
          </cell>
          <cell r="T1100" t="str">
            <v>HA NOI</v>
          </cell>
          <cell r="V1100" t="str">
            <v>HA NOI</v>
          </cell>
          <cell r="W1100" t="str">
            <v>QUAN THANH XUAN</v>
          </cell>
          <cell r="X1100" t="str">
            <v>CVS</v>
          </cell>
          <cell r="Y1100" t="str">
            <v>Chained CVS</v>
          </cell>
          <cell r="Z1100" t="str">
            <v>VIN+</v>
          </cell>
        </row>
        <row r="1101">
          <cell r="L1101">
            <v>5330515</v>
          </cell>
          <cell r="M1101" t="str">
            <v>3136_WM+LIFE HNI GREEN STAR 234 PHAM VAN DONG</v>
          </cell>
          <cell r="N1101" t="str">
            <v>3136_VM+ HNI GREEN STAR 234 PHAM VAN DONG</v>
          </cell>
          <cell r="O1101">
            <v>234</v>
          </cell>
          <cell r="P1101" t="str">
            <v xml:space="preserve"> </v>
          </cell>
          <cell r="Q1101" t="str">
            <v>PHAM VAN DONG</v>
          </cell>
          <cell r="R1101" t="str">
            <v>CO NHUE 1</v>
          </cell>
          <cell r="S1101" t="str">
            <v>BAC TU LIEM</v>
          </cell>
          <cell r="T1101" t="str">
            <v>HA NOI</v>
          </cell>
          <cell r="V1101" t="str">
            <v>HA NOI</v>
          </cell>
          <cell r="W1101" t="str">
            <v>HUYEN BAC TU LIEM</v>
          </cell>
          <cell r="X1101" t="str">
            <v>CVS</v>
          </cell>
          <cell r="Y1101" t="str">
            <v>Chained CVS</v>
          </cell>
          <cell r="Z1101" t="str">
            <v>WINLIFE</v>
          </cell>
        </row>
        <row r="1102">
          <cell r="L1102">
            <v>5330539</v>
          </cell>
          <cell r="M1102" t="str">
            <v>3131_VM+ HNI 19 TO 22 TT DONG ANH</v>
          </cell>
          <cell r="N1102" t="str">
            <v>VM+ HNI 19 TO 22 TT DONG ANH</v>
          </cell>
          <cell r="O1102">
            <v>19</v>
          </cell>
          <cell r="P1102" t="str">
            <v xml:space="preserve"> </v>
          </cell>
          <cell r="Q1102" t="str">
            <v>TO 22</v>
          </cell>
          <cell r="R1102" t="str">
            <v>TT DONG ANH</v>
          </cell>
          <cell r="S1102" t="str">
            <v>DONG ANH</v>
          </cell>
          <cell r="T1102" t="str">
            <v>HA NOI</v>
          </cell>
          <cell r="V1102" t="str">
            <v>HA NOI</v>
          </cell>
          <cell r="W1102" t="str">
            <v>HUYEN DONG ANH</v>
          </cell>
          <cell r="X1102" t="str">
            <v>CVS</v>
          </cell>
          <cell r="Y1102" t="str">
            <v>Chained CVS</v>
          </cell>
          <cell r="Z1102" t="str">
            <v>VIN+</v>
          </cell>
        </row>
        <row r="1103">
          <cell r="L1103">
            <v>5121768</v>
          </cell>
          <cell r="M1103" t="str">
            <v>2101_WM+ HNI 30C NGO 477 NGUYEN TRAI</v>
          </cell>
          <cell r="N1103" t="str">
            <v>WM+ HNI 30C NGO 477 NGUYEN TRAI</v>
          </cell>
          <cell r="O1103" t="str">
            <v>30C NGO 477</v>
          </cell>
          <cell r="P1103" t="str">
            <v xml:space="preserve"> </v>
          </cell>
          <cell r="Q1103" t="str">
            <v>NGUYEN TRAI</v>
          </cell>
          <cell r="R1103" t="str">
            <v>THANH XUAN NAM</v>
          </cell>
          <cell r="S1103" t="str">
            <v>THANH XUAN</v>
          </cell>
          <cell r="T1103" t="str">
            <v>HA NOI</v>
          </cell>
          <cell r="V1103" t="str">
            <v>HA NOI</v>
          </cell>
          <cell r="W1103" t="str">
            <v>QUAN THANH XUAN</v>
          </cell>
          <cell r="X1103" t="str">
            <v>CVS</v>
          </cell>
          <cell r="Y1103" t="str">
            <v>Chained CVS</v>
          </cell>
          <cell r="Z1103" t="str">
            <v>VIN+</v>
          </cell>
        </row>
        <row r="1104">
          <cell r="L1104">
            <v>5332018</v>
          </cell>
          <cell r="M1104" t="str">
            <v>3342_WM+LIFE HNI B2 PANDORA TRIEU KHUC</v>
          </cell>
          <cell r="N1104" t="str">
            <v>3342_VM+ HNI B2 PANDORA TRIEU KHUC</v>
          </cell>
          <cell r="O1104">
            <v>53</v>
          </cell>
          <cell r="P1104" t="str">
            <v>B2 DU AN BANDORA</v>
          </cell>
          <cell r="Q1104" t="str">
            <v>TRIEU KHUC</v>
          </cell>
          <cell r="R1104" t="str">
            <v xml:space="preserve"> </v>
          </cell>
          <cell r="S1104" t="str">
            <v>THANH XUAN</v>
          </cell>
          <cell r="T1104" t="str">
            <v>HA NOI</v>
          </cell>
          <cell r="V1104" t="str">
            <v>HA NOI</v>
          </cell>
          <cell r="W1104" t="str">
            <v>QUAN THANH XUAN</v>
          </cell>
          <cell r="X1104" t="str">
            <v>CVS</v>
          </cell>
          <cell r="Y1104" t="str">
            <v>Chained CVS</v>
          </cell>
          <cell r="Z1104" t="str">
            <v>WINLIFE</v>
          </cell>
        </row>
        <row r="1105">
          <cell r="L1105">
            <v>5331569</v>
          </cell>
          <cell r="M1105" t="str">
            <v>3197_VM+ HNI 2 NGACH 8/11 L.QUANG DAO</v>
          </cell>
          <cell r="N1105" t="str">
            <v>VM+ HNI 2 NGACH 8/11 L.QUANG DAO</v>
          </cell>
          <cell r="O1105">
            <v>2</v>
          </cell>
          <cell r="P1105" t="str">
            <v>NGACH 8/11</v>
          </cell>
          <cell r="Q1105" t="str">
            <v>LE QUANG DAO</v>
          </cell>
          <cell r="R1105" t="str">
            <v>PHU DO</v>
          </cell>
          <cell r="S1105" t="str">
            <v>NAM TU LIEM</v>
          </cell>
          <cell r="T1105" t="str">
            <v>HA NOI</v>
          </cell>
          <cell r="V1105" t="str">
            <v>HA NOI</v>
          </cell>
          <cell r="W1105" t="str">
            <v>HUYEN NAM TU LIEM</v>
          </cell>
          <cell r="X1105" t="str">
            <v>CVS</v>
          </cell>
          <cell r="Y1105" t="str">
            <v>Chained CVS</v>
          </cell>
          <cell r="Z1105" t="str">
            <v>VIN+</v>
          </cell>
        </row>
        <row r="1106">
          <cell r="L1106">
            <v>5272882</v>
          </cell>
          <cell r="M1106" t="str">
            <v>5514_VM+ QNH 07,08 KHU SAN VUON CAI DAM</v>
          </cell>
          <cell r="N1106" t="str">
            <v>VM+ QNH 07,08 KHU SAN VUON CAI DAM</v>
          </cell>
          <cell r="O1106" t="str">
            <v>SO 07,08</v>
          </cell>
          <cell r="P1106" t="str">
            <v>KHU SAN VUON CAI DAM</v>
          </cell>
          <cell r="Q1106" t="str">
            <v xml:space="preserve"> </v>
          </cell>
          <cell r="R1106" t="str">
            <v>CAI DAM</v>
          </cell>
          <cell r="S1106" t="str">
            <v>HA LONG</v>
          </cell>
          <cell r="T1106" t="str">
            <v>QUANG NINH</v>
          </cell>
          <cell r="V1106" t="str">
            <v>NORTH</v>
          </cell>
          <cell r="W1106" t="str">
            <v>QUANG NINH</v>
          </cell>
          <cell r="X1106" t="str">
            <v>CVS</v>
          </cell>
          <cell r="Y1106" t="str">
            <v>Chained CVS</v>
          </cell>
          <cell r="Z1106" t="str">
            <v>VIN+</v>
          </cell>
        </row>
        <row r="1107">
          <cell r="L1107">
            <v>5050211</v>
          </cell>
          <cell r="M1107" t="str">
            <v>WINMART FIVI VU TRONG PHUNG</v>
          </cell>
          <cell r="N1107" t="str">
            <v>WINMART FIVI  VU TRONG PHUNG</v>
          </cell>
          <cell r="O1107">
            <v>172</v>
          </cell>
          <cell r="P1107" t="str">
            <v xml:space="preserve"> </v>
          </cell>
          <cell r="Q1107" t="str">
            <v>VU TRONG PHUNG</v>
          </cell>
          <cell r="R1107" t="str">
            <v xml:space="preserve"> </v>
          </cell>
          <cell r="S1107" t="str">
            <v>THANH XUAN</v>
          </cell>
          <cell r="T1107" t="str">
            <v>HA NOI</v>
          </cell>
          <cell r="V1107" t="str">
            <v>HA NOI</v>
          </cell>
          <cell r="W1107" t="str">
            <v>QUAN THANH XUAN</v>
          </cell>
          <cell r="X1107" t="str">
            <v>MT</v>
          </cell>
          <cell r="Y1107" t="str">
            <v>SieuThi-Lon/Supermarket</v>
          </cell>
          <cell r="Z1107" t="str">
            <v>VINMART</v>
          </cell>
        </row>
        <row r="1108">
          <cell r="L1108">
            <v>5331950</v>
          </cell>
          <cell r="M1108" t="str">
            <v>3237_VM+ HNI 23 NGO 136 CAU DIEN</v>
          </cell>
          <cell r="N1108" t="str">
            <v>VM+ HNI 23 NGO 136 CAU DIEN</v>
          </cell>
          <cell r="O1108">
            <v>23</v>
          </cell>
          <cell r="P1108" t="str">
            <v>NGO 136</v>
          </cell>
          <cell r="Q1108" t="str">
            <v>CAU DIEN</v>
          </cell>
          <cell r="R1108" t="str">
            <v>MINH KHAI</v>
          </cell>
          <cell r="S1108" t="str">
            <v>BAC TU LIEM</v>
          </cell>
          <cell r="T1108" t="str">
            <v>HA NOI</v>
          </cell>
          <cell r="V1108" t="str">
            <v>HA NOI</v>
          </cell>
          <cell r="W1108" t="str">
            <v>HUYEN BAC TU LIEM</v>
          </cell>
          <cell r="X1108" t="str">
            <v>CVS</v>
          </cell>
          <cell r="Y1108" t="str">
            <v>Chained CVS</v>
          </cell>
          <cell r="Z1108" t="str">
            <v>VIN+</v>
          </cell>
        </row>
        <row r="1109">
          <cell r="L1109">
            <v>5120323</v>
          </cell>
          <cell r="M1109" t="str">
            <v>2017_WM+ HNI R3B</v>
          </cell>
          <cell r="N1109" t="str">
            <v>WM+ HNI R3B</v>
          </cell>
          <cell r="O1109" t="str">
            <v>_ 72</v>
          </cell>
          <cell r="P1109" t="str">
            <v xml:space="preserve"> </v>
          </cell>
          <cell r="Q1109" t="str">
            <v>NGUYEN TRAI</v>
          </cell>
          <cell r="R1109" t="str">
            <v>THAN XUAN</v>
          </cell>
          <cell r="S1109" t="str">
            <v>THANH XUAN</v>
          </cell>
          <cell r="T1109" t="str">
            <v>HA NOI</v>
          </cell>
          <cell r="V1109" t="str">
            <v>HA NOI</v>
          </cell>
          <cell r="W1109" t="str">
            <v>QUAN THANH XUAN</v>
          </cell>
          <cell r="X1109" t="str">
            <v>CVS</v>
          </cell>
          <cell r="Y1109" t="str">
            <v>Chained CVS</v>
          </cell>
          <cell r="Z1109" t="str">
            <v>VIN+</v>
          </cell>
        </row>
        <row r="1110">
          <cell r="L1110">
            <v>5120444</v>
          </cell>
          <cell r="M1110" t="str">
            <v>WINMART HNI VAN QUAN</v>
          </cell>
          <cell r="N1110" t="str">
            <v>WINMART HNI VAN QUAN</v>
          </cell>
          <cell r="O1110" t="str">
            <v xml:space="preserve"> </v>
          </cell>
          <cell r="P1110" t="str">
            <v>TANG 1/CT7A</v>
          </cell>
          <cell r="Q1110" t="str">
            <v>KDT MOI VAN QUAN</v>
          </cell>
          <cell r="R1110" t="str">
            <v>PHUC LA</v>
          </cell>
          <cell r="S1110" t="str">
            <v>HA DONG</v>
          </cell>
          <cell r="T1110" t="str">
            <v>HA NOI</v>
          </cell>
          <cell r="V1110" t="str">
            <v>HA NOI</v>
          </cell>
          <cell r="W1110" t="str">
            <v>QUAN HA DONG</v>
          </cell>
          <cell r="X1110" t="str">
            <v>MT</v>
          </cell>
          <cell r="Y1110" t="str">
            <v>SieuThi-Lon/Supermarket</v>
          </cell>
          <cell r="Z1110" t="str">
            <v>VINMART</v>
          </cell>
        </row>
        <row r="1111">
          <cell r="L1111">
            <v>5121900</v>
          </cell>
          <cell r="M1111" t="str">
            <v>2173_WM+ HNI 37 DOAN KE THIEN</v>
          </cell>
          <cell r="N1111" t="str">
            <v>WM+ HNI 37 DOAN KE THIEN</v>
          </cell>
          <cell r="O1111">
            <v>37</v>
          </cell>
          <cell r="P1111" t="str">
            <v xml:space="preserve"> </v>
          </cell>
          <cell r="Q1111" t="str">
            <v>DOAN KE THIEN</v>
          </cell>
          <cell r="R1111" t="str">
            <v>MAI DICH</v>
          </cell>
          <cell r="S1111" t="str">
            <v>CAU GIAY</v>
          </cell>
          <cell r="T1111" t="str">
            <v>HA NOI</v>
          </cell>
          <cell r="V1111" t="str">
            <v>HA NOI</v>
          </cell>
          <cell r="W1111" t="str">
            <v>QUAN CAU GIAY</v>
          </cell>
          <cell r="X1111" t="str">
            <v>CVS</v>
          </cell>
          <cell r="Y1111" t="str">
            <v>Chained CVS</v>
          </cell>
          <cell r="Z1111" t="str">
            <v>VIN+</v>
          </cell>
        </row>
        <row r="1112">
          <cell r="L1112">
            <v>5128671</v>
          </cell>
          <cell r="M1112" t="str">
            <v>WINMART VINCOM PH NGOC THACH</v>
          </cell>
          <cell r="N1112" t="str">
            <v>WINMART VINCOM PH NGOC THACH</v>
          </cell>
          <cell r="O1112" t="str">
            <v>B1</v>
          </cell>
          <cell r="P1112" t="str">
            <v>TTTM VINCOM PHAM NGOC THACH</v>
          </cell>
          <cell r="Q1112" t="str">
            <v>PHAM NGOC THACH</v>
          </cell>
          <cell r="R1112" t="str">
            <v>TRUNG TU</v>
          </cell>
          <cell r="S1112" t="str">
            <v>DONG DA</v>
          </cell>
          <cell r="T1112" t="str">
            <v>HA NOI</v>
          </cell>
          <cell r="V1112" t="str">
            <v>HA NOI</v>
          </cell>
          <cell r="W1112" t="str">
            <v>QUAN DONG DA</v>
          </cell>
          <cell r="X1112" t="str">
            <v>MT</v>
          </cell>
          <cell r="Y1112" t="str">
            <v>SieuThi-Lon/Supermarket</v>
          </cell>
          <cell r="Z1112" t="str">
            <v>VINMART</v>
          </cell>
        </row>
        <row r="1113">
          <cell r="L1113">
            <v>5133808</v>
          </cell>
          <cell r="M1113" t="str">
            <v>4690_VM+ TQG DUC HUNG PLAZA</v>
          </cell>
          <cell r="N1113" t="str">
            <v>VM+ TQG DUC HUNG PLAZA</v>
          </cell>
          <cell r="O1113" t="str">
            <v xml:space="preserve"> </v>
          </cell>
          <cell r="P1113" t="str">
            <v>THON TRUNG VIET 2</v>
          </cell>
          <cell r="Q1113" t="str">
            <v xml:space="preserve"> </v>
          </cell>
          <cell r="R1113" t="str">
            <v>AN TUONG</v>
          </cell>
          <cell r="S1113" t="str">
            <v>TUYEN QUANG</v>
          </cell>
          <cell r="T1113" t="str">
            <v>TUYEN QUANG</v>
          </cell>
          <cell r="V1113" t="str">
            <v>NORTH</v>
          </cell>
          <cell r="W1113" t="str">
            <v>TUYEN QUANG</v>
          </cell>
          <cell r="X1113" t="str">
            <v>CVS</v>
          </cell>
          <cell r="Y1113" t="str">
            <v>Chained CVS</v>
          </cell>
          <cell r="Z1113" t="str">
            <v>VIN+</v>
          </cell>
        </row>
        <row r="1114">
          <cell r="L1114">
            <v>5122712</v>
          </cell>
          <cell r="M1114" t="str">
            <v>2260_WM+ HNI 19LUONG DINH CUA</v>
          </cell>
          <cell r="N1114" t="str">
            <v>WM+ HNI 19LUONG DINH CUA</v>
          </cell>
          <cell r="O1114">
            <v>19</v>
          </cell>
          <cell r="P1114" t="str">
            <v xml:space="preserve"> </v>
          </cell>
          <cell r="Q1114" t="str">
            <v>LUONG DINH CUA</v>
          </cell>
          <cell r="R1114" t="str">
            <v>KIM LIEN</v>
          </cell>
          <cell r="S1114" t="str">
            <v>DONG DA</v>
          </cell>
          <cell r="T1114" t="str">
            <v>HA NOI</v>
          </cell>
          <cell r="V1114" t="str">
            <v>HA NOI</v>
          </cell>
          <cell r="W1114" t="str">
            <v>QUAN DONG DA</v>
          </cell>
          <cell r="X1114" t="str">
            <v>CVS</v>
          </cell>
          <cell r="Y1114" t="str">
            <v>Chained CVS</v>
          </cell>
          <cell r="Z1114" t="str">
            <v>VIN+</v>
          </cell>
        </row>
        <row r="1115">
          <cell r="L1115">
            <v>5333318</v>
          </cell>
          <cell r="M1115" t="str">
            <v>3462_VM+ HPG 390 PHU THUONG DOAN</v>
          </cell>
          <cell r="N1115" t="str">
            <v>VM+ HPG 390 PHU THUONG DOAN</v>
          </cell>
          <cell r="O1115">
            <v>390</v>
          </cell>
          <cell r="P1115" t="str">
            <v xml:space="preserve"> </v>
          </cell>
          <cell r="Q1115" t="str">
            <v>PHU THUONG DOAN</v>
          </cell>
          <cell r="R1115" t="str">
            <v>DONG HAI 1</v>
          </cell>
          <cell r="S1115" t="str">
            <v>HAI AN</v>
          </cell>
          <cell r="T1115" t="str">
            <v>HAI PHONG</v>
          </cell>
          <cell r="V1115" t="str">
            <v>NORTH</v>
          </cell>
          <cell r="W1115" t="str">
            <v>HAI PHONG</v>
          </cell>
          <cell r="X1115" t="str">
            <v>CVS</v>
          </cell>
          <cell r="Y1115" t="str">
            <v>Chained CVS</v>
          </cell>
          <cell r="Z1115" t="str">
            <v>VIN+</v>
          </cell>
        </row>
        <row r="1116">
          <cell r="L1116">
            <v>5335897</v>
          </cell>
          <cell r="M1116" t="str">
            <v>3710_WM+LIFE HPG 141 MIEU HAI XA</v>
          </cell>
          <cell r="N1116" t="str">
            <v>3710_VM+ HPG 141 MIEU HAI XA</v>
          </cell>
          <cell r="O1116">
            <v>141</v>
          </cell>
          <cell r="P1116" t="str">
            <v xml:space="preserve"> </v>
          </cell>
          <cell r="Q1116" t="str">
            <v>MIEU HAI XA</v>
          </cell>
          <cell r="R1116" t="str">
            <v>DU HANG KENH</v>
          </cell>
          <cell r="S1116" t="str">
            <v>LE CHAN</v>
          </cell>
          <cell r="T1116" t="str">
            <v>HAI PHONG</v>
          </cell>
          <cell r="V1116" t="str">
            <v>NORTH</v>
          </cell>
          <cell r="W1116" t="str">
            <v>HAI PHONG</v>
          </cell>
          <cell r="X1116" t="str">
            <v>CVS</v>
          </cell>
          <cell r="Y1116" t="str">
            <v>Chained CVS</v>
          </cell>
          <cell r="Z1116" t="str">
            <v>WINLIFE</v>
          </cell>
        </row>
        <row r="1117">
          <cell r="L1117">
            <v>5131097</v>
          </cell>
          <cell r="M1117" t="str">
            <v>4256_WM+ HNI N04A NGOAI GIAO DOAN</v>
          </cell>
          <cell r="N1117" t="str">
            <v>WM+ HNI N04A NGOAI GIAO DOAN</v>
          </cell>
          <cell r="O1117" t="str">
            <v>KIOT 2-3, TANG 1</v>
          </cell>
          <cell r="P1117" t="str">
            <v>KHU B CC N04A-CC5</v>
          </cell>
          <cell r="Q1117" t="str">
            <v>KHU NGOAI GIAO DOAN</v>
          </cell>
          <cell r="R1117" t="str">
            <v>XUAN TAO</v>
          </cell>
          <cell r="S1117" t="str">
            <v>BAC TU LIEM</v>
          </cell>
          <cell r="T1117" t="str">
            <v>HA NOI</v>
          </cell>
          <cell r="V1117" t="str">
            <v>HA NOI</v>
          </cell>
          <cell r="W1117" t="str">
            <v>HUYEN BAC TU LIEM</v>
          </cell>
          <cell r="X1117" t="str">
            <v>CVS</v>
          </cell>
          <cell r="Y1117" t="str">
            <v>Chained CVS</v>
          </cell>
          <cell r="Z1117" t="str">
            <v>VIN+</v>
          </cell>
        </row>
        <row r="1118">
          <cell r="L1118">
            <v>5130164</v>
          </cell>
          <cell r="M1118" t="str">
            <v>4070_WM+ HPG 845 THIEN LOI</v>
          </cell>
          <cell r="N1118" t="str">
            <v>WM+ HPG 845 THIEN LOI</v>
          </cell>
          <cell r="O1118">
            <v>845</v>
          </cell>
          <cell r="P1118" t="str">
            <v xml:space="preserve"> </v>
          </cell>
          <cell r="Q1118" t="str">
            <v>THIEN LOI</v>
          </cell>
          <cell r="R1118" t="str">
            <v>KENH DUONG</v>
          </cell>
          <cell r="S1118" t="str">
            <v>LE CHAN</v>
          </cell>
          <cell r="T1118" t="str">
            <v>HAI PHONG</v>
          </cell>
          <cell r="V1118" t="str">
            <v>NORTH</v>
          </cell>
          <cell r="W1118" t="str">
            <v>HAI PHONG</v>
          </cell>
          <cell r="X1118" t="str">
            <v>CVS</v>
          </cell>
          <cell r="Y1118" t="str">
            <v>Chained CVS</v>
          </cell>
          <cell r="Z1118" t="str">
            <v>VIN+</v>
          </cell>
        </row>
        <row r="1119">
          <cell r="L1119">
            <v>5334694</v>
          </cell>
          <cell r="M1119" t="str">
            <v>3381_VM+ QNH 338 UONG BI</v>
          </cell>
          <cell r="N1119" t="str">
            <v>VM+ QNH 338 UONG BI</v>
          </cell>
          <cell r="O1119">
            <v>338</v>
          </cell>
          <cell r="P1119" t="str">
            <v xml:space="preserve"> </v>
          </cell>
          <cell r="Q1119" t="str">
            <v xml:space="preserve"> </v>
          </cell>
          <cell r="R1119" t="str">
            <v>QUANG TRUNG</v>
          </cell>
          <cell r="S1119" t="str">
            <v>UONG BI</v>
          </cell>
          <cell r="T1119" t="str">
            <v>QUANG NINH</v>
          </cell>
          <cell r="V1119" t="str">
            <v>NORTH</v>
          </cell>
          <cell r="W1119" t="str">
            <v>QUANG NINH</v>
          </cell>
          <cell r="X1119" t="str">
            <v>CVS</v>
          </cell>
          <cell r="Y1119" t="str">
            <v>Chained CVS</v>
          </cell>
          <cell r="Z1119" t="str">
            <v>VIN+</v>
          </cell>
        </row>
        <row r="1120">
          <cell r="L1120">
            <v>5262795</v>
          </cell>
          <cell r="M1120" t="str">
            <v>5526-VM+ HYN NHA A PHUC HUNG II</v>
          </cell>
          <cell r="N1120" t="str">
            <v>5526-VM+ HYN NHA A PHUC HUNG II</v>
          </cell>
          <cell r="O1120" t="str">
            <v xml:space="preserve"> </v>
          </cell>
          <cell r="P1120" t="str">
            <v>TANG 1, NHA A, CC PHUC HUNG 2</v>
          </cell>
          <cell r="Q1120" t="str">
            <v xml:space="preserve"> </v>
          </cell>
          <cell r="R1120" t="str">
            <v>BAN YEN NHAN</v>
          </cell>
          <cell r="S1120" t="str">
            <v>MY HAO</v>
          </cell>
          <cell r="T1120" t="str">
            <v>HUNG YEN</v>
          </cell>
          <cell r="V1120" t="str">
            <v>NORTH</v>
          </cell>
          <cell r="W1120" t="str">
            <v>HUNG YEN</v>
          </cell>
          <cell r="X1120" t="str">
            <v>CVS</v>
          </cell>
          <cell r="Y1120" t="str">
            <v>Chained CVS</v>
          </cell>
          <cell r="Z1120" t="str">
            <v>VIN+</v>
          </cell>
        </row>
        <row r="1121">
          <cell r="L1121">
            <v>5276930</v>
          </cell>
          <cell r="M1121" t="str">
            <v>5848-VM+ TQG THON 31 HAM YEN</v>
          </cell>
          <cell r="N1121" t="str">
            <v>VM+ TQG THON 31 HAM YEN</v>
          </cell>
          <cell r="O1121" t="str">
            <v xml:space="preserve"> </v>
          </cell>
          <cell r="P1121" t="str">
            <v xml:space="preserve"> </v>
          </cell>
          <cell r="Q1121" t="str">
            <v>THON 31</v>
          </cell>
          <cell r="R1121" t="str">
            <v>THAI SON</v>
          </cell>
          <cell r="S1121" t="str">
            <v>HAM YEN</v>
          </cell>
          <cell r="T1121" t="str">
            <v>TUYEN QUANG</v>
          </cell>
          <cell r="V1121" t="str">
            <v>NORTH</v>
          </cell>
          <cell r="W1121" t="str">
            <v>TUYEN QUANG</v>
          </cell>
          <cell r="X1121" t="str">
            <v>CVS</v>
          </cell>
          <cell r="Y1121" t="str">
            <v>Chained CVS</v>
          </cell>
          <cell r="Z1121" t="str">
            <v>VIN+</v>
          </cell>
        </row>
        <row r="1122">
          <cell r="L1122">
            <v>5330892</v>
          </cell>
          <cell r="M1122" t="str">
            <v>3191_WM+LIFE HNI METROPOLITAN CT36</v>
          </cell>
          <cell r="N1122" t="str">
            <v>3191_VM+ HNI METROPOLITAN CT36</v>
          </cell>
          <cell r="O1122">
            <v>177</v>
          </cell>
          <cell r="P1122" t="str">
            <v>KIOT 106-107 TANG 01, LO B TOA METROPOLITAN CT36, TO 24</v>
          </cell>
          <cell r="Q1122" t="str">
            <v>DINH CONG</v>
          </cell>
          <cell r="R1122" t="str">
            <v>DINH CONG</v>
          </cell>
          <cell r="S1122" t="str">
            <v>HOANG MAI</v>
          </cell>
          <cell r="T1122" t="str">
            <v>HA NOI</v>
          </cell>
          <cell r="V1122" t="str">
            <v>HA NOI</v>
          </cell>
          <cell r="W1122" t="str">
            <v>QUAN HOANG MAI</v>
          </cell>
          <cell r="X1122" t="str">
            <v>CVS</v>
          </cell>
          <cell r="Y1122" t="str">
            <v>Chained CVS</v>
          </cell>
          <cell r="Z1122" t="str">
            <v>WINLIFE</v>
          </cell>
        </row>
        <row r="1123">
          <cell r="L1123">
            <v>5273106</v>
          </cell>
          <cell r="M1123" t="str">
            <v>5568-VM+ THA 10 LE HOAN</v>
          </cell>
          <cell r="N1123" t="str">
            <v>5568-VM+ THA 10 LE HOAN</v>
          </cell>
          <cell r="O1123">
            <v>10</v>
          </cell>
          <cell r="P1123" t="str">
            <v xml:space="preserve"> </v>
          </cell>
          <cell r="Q1123" t="str">
            <v>LE HOAN</v>
          </cell>
          <cell r="R1123" t="str">
            <v>DIEN BIEN</v>
          </cell>
          <cell r="S1123" t="str">
            <v>THANH HOA</v>
          </cell>
          <cell r="T1123" t="str">
            <v>THANH HOA</v>
          </cell>
          <cell r="V1123" t="str">
            <v>NORTH</v>
          </cell>
          <cell r="W1123" t="str">
            <v>THANH HOA</v>
          </cell>
          <cell r="X1123" t="str">
            <v>CVS</v>
          </cell>
          <cell r="Y1123" t="str">
            <v>Chained CVS</v>
          </cell>
          <cell r="Z1123" t="str">
            <v>VIN+</v>
          </cell>
        </row>
        <row r="1124">
          <cell r="L1124">
            <v>5277766</v>
          </cell>
          <cell r="M1124" t="str">
            <v>5960-VM+ VPC TRAN NGUYEN HAN</v>
          </cell>
          <cell r="N1124" t="str">
            <v>VM+ VPC TRAN NGUYEN HAN</v>
          </cell>
          <cell r="O1124" t="str">
            <v xml:space="preserve"> </v>
          </cell>
          <cell r="P1124" t="str">
            <v xml:space="preserve"> </v>
          </cell>
          <cell r="Q1124" t="str">
            <v>TRAN NGUYEN HAN</v>
          </cell>
          <cell r="R1124" t="str">
            <v>VINH TUONG</v>
          </cell>
          <cell r="S1124" t="str">
            <v>VINH TUONG</v>
          </cell>
          <cell r="T1124" t="str">
            <v>VINH PHUC</v>
          </cell>
          <cell r="V1124" t="str">
            <v>NORTH</v>
          </cell>
          <cell r="W1124" t="str">
            <v>VINH PHUC</v>
          </cell>
          <cell r="X1124" t="str">
            <v>CVS</v>
          </cell>
          <cell r="Y1124" t="str">
            <v>Chained CVS</v>
          </cell>
          <cell r="Z1124" t="str">
            <v>VIN+</v>
          </cell>
        </row>
        <row r="1125">
          <cell r="L1125">
            <v>5132162</v>
          </cell>
          <cell r="M1125" t="str">
            <v>4282_WM+ HPG 137 TRUNG LUC</v>
          </cell>
          <cell r="N1125" t="str">
            <v>WM+ HPG 137 TRUNG LUC</v>
          </cell>
          <cell r="O1125">
            <v>137</v>
          </cell>
          <cell r="P1125" t="str">
            <v xml:space="preserve"> </v>
          </cell>
          <cell r="Q1125" t="str">
            <v>TRUNG LUC</v>
          </cell>
          <cell r="R1125" t="str">
            <v>DANG LAM</v>
          </cell>
          <cell r="S1125" t="str">
            <v>HAI AN</v>
          </cell>
          <cell r="T1125" t="str">
            <v>HAI PHONG</v>
          </cell>
          <cell r="V1125" t="str">
            <v>NORTH</v>
          </cell>
          <cell r="W1125" t="str">
            <v>HAI PHONG</v>
          </cell>
          <cell r="X1125" t="str">
            <v>CVS</v>
          </cell>
          <cell r="Y1125" t="str">
            <v>Chained CVS</v>
          </cell>
          <cell r="Z1125" t="str">
            <v>VIN+</v>
          </cell>
        </row>
        <row r="1126">
          <cell r="L1126">
            <v>5131613</v>
          </cell>
          <cell r="M1126" t="str">
            <v>WINMART HNI VCC TRAN DUY HUNG</v>
          </cell>
          <cell r="N1126" t="str">
            <v>WINMART HNI VCC TRAN DUY HUNG</v>
          </cell>
          <cell r="O1126" t="str">
            <v xml:space="preserve"> </v>
          </cell>
          <cell r="P1126" t="str">
            <v>TANG 2, TTTM VINCOM CENTER TRAN DUY HUNG</v>
          </cell>
          <cell r="Q1126" t="str">
            <v>TRAN DUY HUNG</v>
          </cell>
          <cell r="R1126" t="str">
            <v>TRUNG HOA</v>
          </cell>
          <cell r="S1126" t="str">
            <v>CAU GIAY</v>
          </cell>
          <cell r="T1126" t="str">
            <v>HA NOI</v>
          </cell>
          <cell r="V1126" t="str">
            <v>HA NOI</v>
          </cell>
          <cell r="W1126" t="str">
            <v>QUAN CAU GIAY</v>
          </cell>
          <cell r="X1126" t="str">
            <v>MT</v>
          </cell>
          <cell r="Y1126" t="str">
            <v>SieuThi-Lon/Supermarket</v>
          </cell>
          <cell r="Z1126" t="str">
            <v>VINMART</v>
          </cell>
        </row>
        <row r="1127">
          <cell r="L1127">
            <v>5274617</v>
          </cell>
          <cell r="M1127" t="str">
            <v>5686-VM+HNI XOM 4 DOAN NU, MY DUC</v>
          </cell>
          <cell r="N1127" t="str">
            <v>5686-VM+HNI XOM 4 DOAN NU, MY DUC</v>
          </cell>
          <cell r="O1127" t="str">
            <v xml:space="preserve"> </v>
          </cell>
          <cell r="P1127" t="str">
            <v>XOM 4</v>
          </cell>
          <cell r="Q1127" t="str">
            <v>DOAN NU</v>
          </cell>
          <cell r="R1127" t="str">
            <v>AN MY</v>
          </cell>
          <cell r="S1127" t="str">
            <v>MY DUC</v>
          </cell>
          <cell r="T1127" t="str">
            <v>HA NOI</v>
          </cell>
          <cell r="V1127" t="str">
            <v>HA NOI</v>
          </cell>
          <cell r="W1127" t="str">
            <v>HUYEN MY DUC</v>
          </cell>
          <cell r="X1127" t="str">
            <v>CVS</v>
          </cell>
          <cell r="Y1127" t="str">
            <v>Chained CVS</v>
          </cell>
          <cell r="Z1127" t="str">
            <v>VIN+</v>
          </cell>
        </row>
        <row r="1128">
          <cell r="L1128">
            <v>5274693</v>
          </cell>
          <cell r="M1128" t="str">
            <v>5698-VM+HNI 242 MY DINH</v>
          </cell>
          <cell r="N1128" t="str">
            <v>VM+HNI 242 MY DINH</v>
          </cell>
          <cell r="O1128">
            <v>242</v>
          </cell>
          <cell r="P1128" t="str">
            <v xml:space="preserve"> </v>
          </cell>
          <cell r="Q1128" t="str">
            <v>MY DINH</v>
          </cell>
          <cell r="R1128" t="str">
            <v>MY DINH 2</v>
          </cell>
          <cell r="S1128" t="str">
            <v>NAM TU LIEM</v>
          </cell>
          <cell r="T1128" t="str">
            <v>HA NOI</v>
          </cell>
          <cell r="V1128" t="str">
            <v>HA NOI</v>
          </cell>
          <cell r="W1128" t="str">
            <v>HUYEN NAM TU LIEM</v>
          </cell>
          <cell r="X1128" t="str">
            <v>CVS</v>
          </cell>
          <cell r="Y1128" t="str">
            <v>Chained CVS</v>
          </cell>
          <cell r="Z1128" t="str">
            <v>VIN+</v>
          </cell>
        </row>
        <row r="1129">
          <cell r="L1129">
            <v>5127582</v>
          </cell>
          <cell r="M1129" t="str">
            <v>2419_WM+ HNI 17/77 DANG XUAN BANG</v>
          </cell>
          <cell r="N1129" t="str">
            <v>WM+ HNI 17/77 DANG XUAN BANG</v>
          </cell>
          <cell r="O1129">
            <v>17</v>
          </cell>
          <cell r="P1129" t="str">
            <v>NGO 77</v>
          </cell>
          <cell r="Q1129" t="str">
            <v>DANG XUAN BANG</v>
          </cell>
          <cell r="R1129" t="str">
            <v>DAI KIM</v>
          </cell>
          <cell r="S1129" t="str">
            <v>HOANG MAI</v>
          </cell>
          <cell r="T1129" t="str">
            <v>HA NOI</v>
          </cell>
          <cell r="V1129" t="str">
            <v>HA NOI</v>
          </cell>
          <cell r="W1129" t="str">
            <v>QUAN HOANG MAI</v>
          </cell>
          <cell r="X1129" t="str">
            <v>CVS</v>
          </cell>
          <cell r="Y1129" t="str">
            <v>Chained CVS</v>
          </cell>
          <cell r="Z1129" t="str">
            <v>VIN+</v>
          </cell>
        </row>
        <row r="1130">
          <cell r="L1130">
            <v>5335385</v>
          </cell>
          <cell r="M1130" t="str">
            <v>3787_VM+ HPG CLUB HOUSE IMPERIA</v>
          </cell>
          <cell r="N1130" t="str">
            <v>VM+ HPG CLUB HOUSE IMPERIA</v>
          </cell>
          <cell r="O1130">
            <v>1</v>
          </cell>
          <cell r="P1130" t="str">
            <v>DUONG 17 PARIS, KDT VINHOMES IMPERIA</v>
          </cell>
          <cell r="Q1130" t="str">
            <v>DUONG HA NOI</v>
          </cell>
          <cell r="R1130" t="str">
            <v>THUONG LY</v>
          </cell>
          <cell r="S1130" t="str">
            <v>HONG BANG</v>
          </cell>
          <cell r="T1130" t="str">
            <v>HAI PHONG</v>
          </cell>
          <cell r="V1130" t="str">
            <v>NORTH</v>
          </cell>
          <cell r="W1130" t="str">
            <v>HAI PHONG</v>
          </cell>
          <cell r="X1130" t="str">
            <v>CVS</v>
          </cell>
          <cell r="Y1130" t="str">
            <v>Chained CVS</v>
          </cell>
          <cell r="Z1130" t="str">
            <v>VIN+</v>
          </cell>
        </row>
        <row r="1131">
          <cell r="L1131">
            <v>5132470</v>
          </cell>
          <cell r="M1131" t="str">
            <v>4059_WM+ HNI VINHOMES GREEN BAY</v>
          </cell>
          <cell r="N1131" t="str">
            <v>WM+ HNI VINHOMES GREEN BAY</v>
          </cell>
          <cell r="O1131" t="str">
            <v>TANG 1</v>
          </cell>
          <cell r="P1131" t="str">
            <v>GIAN HANG KD SO 115 TOA CC SO G2</v>
          </cell>
          <cell r="Q1131" t="str">
            <v xml:space="preserve"> </v>
          </cell>
          <cell r="R1131" t="str">
            <v>ME TRI</v>
          </cell>
          <cell r="S1131" t="str">
            <v>NAM TU LIEM</v>
          </cell>
          <cell r="T1131" t="str">
            <v>HA NOI</v>
          </cell>
          <cell r="V1131" t="str">
            <v>HA NOI</v>
          </cell>
          <cell r="W1131" t="str">
            <v>HUYEN NAM TU LIEM</v>
          </cell>
          <cell r="X1131" t="str">
            <v>CVS</v>
          </cell>
          <cell r="Y1131" t="str">
            <v>Chained CVS</v>
          </cell>
          <cell r="Z1131" t="str">
            <v>VIN+</v>
          </cell>
        </row>
        <row r="1132">
          <cell r="L1132">
            <v>5276338</v>
          </cell>
          <cell r="M1132" t="str">
            <v>5757-VM+ QNH TO 3 KHU 3 TRAN H. DAO</v>
          </cell>
          <cell r="N1132" t="str">
            <v>VM+ QNH TO 3 KHU 3 TRAN HUNG DAO</v>
          </cell>
          <cell r="O1132" t="str">
            <v>TO 3 KHU 3</v>
          </cell>
          <cell r="P1132" t="str">
            <v xml:space="preserve"> </v>
          </cell>
          <cell r="Q1132" t="str">
            <v>TRAN HUNG DAO</v>
          </cell>
          <cell r="R1132" t="str">
            <v>HA LONG</v>
          </cell>
          <cell r="S1132" t="str">
            <v>QUANG NINH</v>
          </cell>
          <cell r="T1132" t="str">
            <v>QUANG NINH</v>
          </cell>
          <cell r="V1132" t="str">
            <v>NORTH</v>
          </cell>
          <cell r="W1132" t="str">
            <v>QUANG NINH</v>
          </cell>
          <cell r="X1132" t="str">
            <v>CVS</v>
          </cell>
          <cell r="Y1132" t="str">
            <v>Chained CVS</v>
          </cell>
          <cell r="Z1132" t="str">
            <v>VIN+</v>
          </cell>
        </row>
        <row r="1133">
          <cell r="L1133">
            <v>5136199</v>
          </cell>
          <cell r="M1133" t="str">
            <v>4964_VM+ BGG B3 B4 B5 KHU TMDV CC3</v>
          </cell>
          <cell r="N1133" t="str">
            <v>VM+ BGG B3 B4 B5 KHU TMDV CC3</v>
          </cell>
          <cell r="O1133" t="str">
            <v xml:space="preserve"> </v>
          </cell>
          <cell r="P1133" t="str">
            <v>B3,B4,B5 KHU TMDV CC3</v>
          </cell>
          <cell r="Q1133" t="str">
            <v xml:space="preserve"> </v>
          </cell>
          <cell r="R1133" t="str">
            <v>TRAN NGUYEN HAN</v>
          </cell>
          <cell r="S1133" t="str">
            <v>BAC GIANG</v>
          </cell>
          <cell r="T1133" t="str">
            <v>BAC GIANG</v>
          </cell>
          <cell r="V1133" t="str">
            <v>NORTH</v>
          </cell>
          <cell r="W1133" t="str">
            <v>BAC GIANG</v>
          </cell>
          <cell r="X1133" t="str">
            <v>CVS</v>
          </cell>
          <cell r="Y1133" t="str">
            <v>Chained CVS</v>
          </cell>
          <cell r="Z1133" t="str">
            <v>VIN+</v>
          </cell>
        </row>
        <row r="1134">
          <cell r="L1134">
            <v>5136210</v>
          </cell>
          <cell r="M1134" t="str">
            <v>4855_VM+ HYN 265 DIEN BIEN 2</v>
          </cell>
          <cell r="N1134" t="str">
            <v>VM+ HYN 265 DIEN BIEN 2</v>
          </cell>
          <cell r="O1134">
            <v>265</v>
          </cell>
          <cell r="P1134" t="str">
            <v xml:space="preserve"> </v>
          </cell>
          <cell r="Q1134" t="str">
            <v>DIEN BIEN 2</v>
          </cell>
          <cell r="R1134" t="str">
            <v>QUANG TRUNG</v>
          </cell>
          <cell r="S1134" t="str">
            <v>HUNG YEN</v>
          </cell>
          <cell r="T1134" t="str">
            <v>HUNG YEN</v>
          </cell>
          <cell r="V1134" t="str">
            <v>NORTH</v>
          </cell>
          <cell r="W1134" t="str">
            <v>HUNG YEN</v>
          </cell>
          <cell r="X1134" t="str">
            <v>CVS</v>
          </cell>
          <cell r="Y1134" t="str">
            <v>Chained CVS</v>
          </cell>
          <cell r="Z1134" t="str">
            <v>VIN+</v>
          </cell>
        </row>
        <row r="1135">
          <cell r="L1135">
            <v>5135415</v>
          </cell>
          <cell r="M1135" t="str">
            <v>4714_VM+ TNN 488 PHAN DINH PHUNG</v>
          </cell>
          <cell r="N1135" t="str">
            <v>VM+ TNN 488 PHAN DINH PHUNG</v>
          </cell>
          <cell r="O1135">
            <v>488</v>
          </cell>
          <cell r="P1135" t="str">
            <v xml:space="preserve"> </v>
          </cell>
          <cell r="Q1135" t="str">
            <v>PHAN DINH PHUNG</v>
          </cell>
          <cell r="R1135" t="str">
            <v>DONG QUANG</v>
          </cell>
          <cell r="S1135" t="str">
            <v>THAI NGUYEN</v>
          </cell>
          <cell r="T1135" t="str">
            <v>THAI NGUYEN</v>
          </cell>
          <cell r="V1135" t="str">
            <v>NORTH</v>
          </cell>
          <cell r="W1135" t="str">
            <v>THAI NGUYEN</v>
          </cell>
          <cell r="X1135" t="str">
            <v>CVS</v>
          </cell>
          <cell r="Y1135" t="str">
            <v>Chained CVS</v>
          </cell>
          <cell r="Z1135" t="str">
            <v>VIN+</v>
          </cell>
        </row>
        <row r="1136">
          <cell r="L1136">
            <v>5332416</v>
          </cell>
          <cell r="M1136" t="str">
            <v>3313_VM+ PTO 62 PHAN CHAU TRINH</v>
          </cell>
          <cell r="N1136" t="str">
            <v>VM+ PTO 62 PHAN CHAU TRINH</v>
          </cell>
          <cell r="O1136">
            <v>62</v>
          </cell>
          <cell r="P1136" t="str">
            <v xml:space="preserve"> </v>
          </cell>
          <cell r="Q1136" t="str">
            <v>PHAN CHAU TRINH</v>
          </cell>
          <cell r="R1136" t="str">
            <v>GIA CAM</v>
          </cell>
          <cell r="S1136" t="str">
            <v>VIET TRI</v>
          </cell>
          <cell r="T1136" t="str">
            <v>PHU THO</v>
          </cell>
          <cell r="V1136" t="str">
            <v>NORTH</v>
          </cell>
          <cell r="W1136" t="str">
            <v>PHU THO</v>
          </cell>
          <cell r="X1136" t="str">
            <v>CVS</v>
          </cell>
          <cell r="Y1136" t="str">
            <v>Chained CVS</v>
          </cell>
          <cell r="Z1136" t="str">
            <v>VIN+</v>
          </cell>
        </row>
        <row r="1137">
          <cell r="L1137">
            <v>5131554</v>
          </cell>
          <cell r="M1137" t="str">
            <v>4277_WM+ HNI 67 DUONG 2 KHU 2 PHU MINH</v>
          </cell>
          <cell r="N1137" t="str">
            <v>WM+ HNI 67 DUONG 2 KHU 2 PHU MINH</v>
          </cell>
          <cell r="O1137">
            <v>67</v>
          </cell>
          <cell r="P1137" t="str">
            <v>DUONG 2, KHU 2</v>
          </cell>
          <cell r="Q1137" t="str">
            <v xml:space="preserve"> </v>
          </cell>
          <cell r="R1137" t="str">
            <v>PHU MINH</v>
          </cell>
          <cell r="S1137" t="str">
            <v>SOC SON</v>
          </cell>
          <cell r="T1137" t="str">
            <v>HA NOI</v>
          </cell>
          <cell r="V1137" t="str">
            <v>HA NOI</v>
          </cell>
          <cell r="W1137" t="str">
            <v>HUYEN SOC SON</v>
          </cell>
          <cell r="X1137" t="str">
            <v>CVS</v>
          </cell>
          <cell r="Y1137" t="str">
            <v>Chained CVS</v>
          </cell>
          <cell r="Z1137" t="str">
            <v>VIN+</v>
          </cell>
        </row>
        <row r="1138">
          <cell r="L1138">
            <v>5333875</v>
          </cell>
          <cell r="M1138" t="str">
            <v>3380_VM+ QNH 338 NGUYEN VAN CU</v>
          </cell>
          <cell r="N1138" t="str">
            <v>VM+ QNH 338 NGUYEN VAN CU</v>
          </cell>
          <cell r="O1138">
            <v>338</v>
          </cell>
          <cell r="P1138" t="str">
            <v xml:space="preserve"> </v>
          </cell>
          <cell r="Q1138" t="str">
            <v>NGUYEN VAN CU</v>
          </cell>
          <cell r="R1138" t="str">
            <v>HONG HA</v>
          </cell>
          <cell r="S1138" t="str">
            <v>HA LONG</v>
          </cell>
          <cell r="T1138" t="str">
            <v>QUANG NINH</v>
          </cell>
          <cell r="V1138" t="str">
            <v>NORTH</v>
          </cell>
          <cell r="W1138" t="str">
            <v>QUANG NINH</v>
          </cell>
          <cell r="X1138" t="str">
            <v>CVS</v>
          </cell>
          <cell r="Y1138" t="str">
            <v>Chained CVS</v>
          </cell>
          <cell r="Z1138" t="str">
            <v>VIN+</v>
          </cell>
        </row>
        <row r="1139">
          <cell r="L1139">
            <v>5132539</v>
          </cell>
          <cell r="M1139" t="str">
            <v>4437_WM+ HNI 56 NGO 43 CO NHUE</v>
          </cell>
          <cell r="N1139" t="str">
            <v>WM+ HNI 56 NGO 43 CỔ NHUẾ</v>
          </cell>
          <cell r="O1139" t="str">
            <v>56 NGO 43</v>
          </cell>
          <cell r="P1139" t="str">
            <v xml:space="preserve"> </v>
          </cell>
          <cell r="Q1139" t="str">
            <v>CO NHUE</v>
          </cell>
          <cell r="R1139" t="str">
            <v>CO NHUE 2</v>
          </cell>
          <cell r="S1139" t="str">
            <v>BAC TU LIEM</v>
          </cell>
          <cell r="T1139" t="str">
            <v>HA NOI</v>
          </cell>
          <cell r="V1139" t="str">
            <v>HA NOI</v>
          </cell>
          <cell r="W1139" t="str">
            <v>HUYEN BAC TU LIEM</v>
          </cell>
          <cell r="X1139" t="str">
            <v>CVS</v>
          </cell>
          <cell r="Y1139" t="str">
            <v>Chained CVS</v>
          </cell>
          <cell r="Z1139" t="str">
            <v>VIN+</v>
          </cell>
        </row>
        <row r="1140">
          <cell r="L1140">
            <v>5134357</v>
          </cell>
          <cell r="M1140" t="str">
            <v>4483_VM+ THA 104 TRAN PHU</v>
          </cell>
          <cell r="N1140" t="str">
            <v>VM+ THA 104 TRAN PHU</v>
          </cell>
          <cell r="O1140">
            <v>104</v>
          </cell>
          <cell r="P1140" t="str">
            <v xml:space="preserve"> </v>
          </cell>
          <cell r="Q1140" t="str">
            <v>TRAN PHU</v>
          </cell>
          <cell r="R1140" t="str">
            <v>BA DINH</v>
          </cell>
          <cell r="S1140" t="str">
            <v>BIM SON</v>
          </cell>
          <cell r="T1140" t="str">
            <v>THANH HOA</v>
          </cell>
          <cell r="V1140" t="str">
            <v>NORTH</v>
          </cell>
          <cell r="W1140" t="str">
            <v>THANH HOA</v>
          </cell>
          <cell r="X1140" t="str">
            <v>CVS</v>
          </cell>
          <cell r="Y1140" t="str">
            <v>Chained CVS</v>
          </cell>
          <cell r="Z1140" t="str">
            <v>VIN+</v>
          </cell>
        </row>
        <row r="1141">
          <cell r="L1141">
            <v>5276985</v>
          </cell>
          <cell r="M1141" t="str">
            <v>5820-VM+ QNH 1 TRAN QUANG TRIEU</v>
          </cell>
          <cell r="N1141" t="str">
            <v>VM+ QNH 1 TRAN QUANG TRIEU</v>
          </cell>
          <cell r="O1141">
            <v>1</v>
          </cell>
          <cell r="P1141" t="str">
            <v>YEN LAM 3</v>
          </cell>
          <cell r="Q1141" t="str">
            <v>TRAN QUANG TRIEU</v>
          </cell>
          <cell r="R1141" t="str">
            <v>DUC CHINH</v>
          </cell>
          <cell r="S1141" t="str">
            <v>DONG TRIEU</v>
          </cell>
          <cell r="T1141" t="str">
            <v>QUANG NINH</v>
          </cell>
          <cell r="V1141" t="str">
            <v>NORTH</v>
          </cell>
          <cell r="W1141" t="str">
            <v>QUANG NINH</v>
          </cell>
          <cell r="X1141" t="str">
            <v>CVS</v>
          </cell>
          <cell r="Y1141" t="str">
            <v>Chained CVS</v>
          </cell>
          <cell r="Z1141" t="str">
            <v>VIN+</v>
          </cell>
        </row>
        <row r="1142">
          <cell r="L1142">
            <v>5126462</v>
          </cell>
          <cell r="M1142" t="str">
            <v>2557_WM+ HNI 230 VAN CHUONG</v>
          </cell>
          <cell r="N1142" t="str">
            <v>WM+ HNI 230 VAN CHUONG</v>
          </cell>
          <cell r="O1142">
            <v>230</v>
          </cell>
          <cell r="P1142" t="str">
            <v xml:space="preserve"> </v>
          </cell>
          <cell r="Q1142" t="str">
            <v>VAN CHUONG</v>
          </cell>
          <cell r="R1142" t="str">
            <v>VAN CHUONG</v>
          </cell>
          <cell r="S1142" t="str">
            <v>DONG DA</v>
          </cell>
          <cell r="T1142" t="str">
            <v>HA NOI</v>
          </cell>
          <cell r="V1142" t="str">
            <v>HA NOI</v>
          </cell>
          <cell r="W1142" t="str">
            <v>QUAN DONG DA</v>
          </cell>
          <cell r="X1142" t="str">
            <v>CVS</v>
          </cell>
          <cell r="Y1142" t="str">
            <v>Chained CVS</v>
          </cell>
          <cell r="Z1142" t="str">
            <v>VIN+</v>
          </cell>
        </row>
        <row r="1143">
          <cell r="L1143">
            <v>5127641</v>
          </cell>
          <cell r="M1143" t="str">
            <v>2554_WM+ HNI 1/71 LE VAN LUONG</v>
          </cell>
          <cell r="N1143" t="str">
            <v>WM+ HNI 1/71 LE VAN LUONG</v>
          </cell>
          <cell r="O1143">
            <v>1</v>
          </cell>
          <cell r="P1143" t="str">
            <v>NGO 71</v>
          </cell>
          <cell r="Q1143" t="str">
            <v>LE VAN LUONG</v>
          </cell>
          <cell r="R1143" t="str">
            <v>NHAN CHINH</v>
          </cell>
          <cell r="S1143" t="str">
            <v>THANH XUAN</v>
          </cell>
          <cell r="T1143" t="str">
            <v>HA NOI</v>
          </cell>
          <cell r="V1143" t="str">
            <v>HA NOI</v>
          </cell>
          <cell r="W1143" t="str">
            <v>QUAN THANH XUAN</v>
          </cell>
          <cell r="X1143" t="str">
            <v>CVS</v>
          </cell>
          <cell r="Y1143" t="str">
            <v>Chained CVS</v>
          </cell>
          <cell r="Z1143" t="str">
            <v>VIN+</v>
          </cell>
        </row>
        <row r="1144">
          <cell r="L1144">
            <v>5335413</v>
          </cell>
          <cell r="M1144" t="str">
            <v>3161_VM+ HYN WB-D03 WESTBAY</v>
          </cell>
          <cell r="N1144" t="str">
            <v>VM+ HYN WB-D03 WESTBAY</v>
          </cell>
          <cell r="O1144" t="str">
            <v>WB-D03</v>
          </cell>
          <cell r="P1144" t="str">
            <v>TANG 1 THAP D, CC LAKE VIEW, KDT VAN GIANG</v>
          </cell>
          <cell r="Q1144" t="str">
            <v xml:space="preserve"> </v>
          </cell>
          <cell r="R1144" t="str">
            <v>XUAN QUAN</v>
          </cell>
          <cell r="S1144" t="str">
            <v>VAN GIANG</v>
          </cell>
          <cell r="T1144" t="str">
            <v>HUNG YEN</v>
          </cell>
          <cell r="V1144" t="str">
            <v>NORTH</v>
          </cell>
          <cell r="W1144" t="str">
            <v>HUNG YEN</v>
          </cell>
          <cell r="X1144" t="str">
            <v>CVS</v>
          </cell>
          <cell r="Y1144" t="str">
            <v>Chained CVS</v>
          </cell>
          <cell r="Z1144" t="str">
            <v>VIN+</v>
          </cell>
        </row>
        <row r="1145">
          <cell r="L1145">
            <v>5136182</v>
          </cell>
          <cell r="M1145" t="str">
            <v>5002_VM+ BGG 338-340 NGUYEN THI LUU</v>
          </cell>
          <cell r="N1145" t="str">
            <v>VM+ BGG 338-340 NGUYEN THI LUU</v>
          </cell>
          <cell r="O1145" t="str">
            <v>338-340</v>
          </cell>
          <cell r="P1145" t="str">
            <v xml:space="preserve"> </v>
          </cell>
          <cell r="Q1145" t="str">
            <v>NGUYEN G</v>
          </cell>
          <cell r="R1145" t="str">
            <v>HOANG VAN THU</v>
          </cell>
          <cell r="S1145" t="str">
            <v>BAC GIANG</v>
          </cell>
          <cell r="T1145" t="str">
            <v>BAC GIANG</v>
          </cell>
          <cell r="V1145" t="str">
            <v>NORTH</v>
          </cell>
          <cell r="W1145" t="str">
            <v>BAC GIANG</v>
          </cell>
          <cell r="X1145" t="str">
            <v>CVS</v>
          </cell>
          <cell r="Y1145" t="str">
            <v>Chained CVS</v>
          </cell>
          <cell r="Z1145" t="str">
            <v>VIN+</v>
          </cell>
        </row>
        <row r="1146">
          <cell r="L1146">
            <v>5333619</v>
          </cell>
          <cell r="M1146" t="str">
            <v>3540_VM+ HNI 136 HO TUNG MAU</v>
          </cell>
          <cell r="N1146" t="str">
            <v>VM+ HNI 136 HO TUNG MAU</v>
          </cell>
          <cell r="O1146">
            <v>136</v>
          </cell>
          <cell r="P1146" t="str">
            <v>TANG1, CHUNG CU CAO TANG 2A</v>
          </cell>
          <cell r="Q1146" t="str">
            <v>HO TUNG MAU</v>
          </cell>
          <cell r="R1146" t="str">
            <v>PHU DIEN</v>
          </cell>
          <cell r="S1146" t="str">
            <v>BAC TU LIEM</v>
          </cell>
          <cell r="T1146" t="str">
            <v>HA NOI</v>
          </cell>
          <cell r="V1146" t="str">
            <v>HA NOI</v>
          </cell>
          <cell r="W1146" t="str">
            <v>HUYEN BAC TU LIEM</v>
          </cell>
          <cell r="X1146" t="str">
            <v>CVS</v>
          </cell>
          <cell r="Y1146" t="str">
            <v>Chained CVS</v>
          </cell>
          <cell r="Z1146" t="str">
            <v>VIN+</v>
          </cell>
        </row>
        <row r="1147">
          <cell r="L1147">
            <v>5130126</v>
          </cell>
          <cell r="M1147" t="str">
            <v>4032_WM+LIFE HNI 86 QUAN NHAN</v>
          </cell>
          <cell r="N1147" t="str">
            <v>4032_WM+ HNI 86 QUAN NHAN</v>
          </cell>
          <cell r="O1147">
            <v>86</v>
          </cell>
          <cell r="P1147" t="str">
            <v xml:space="preserve"> </v>
          </cell>
          <cell r="Q1147" t="str">
            <v>QUAN NHAN</v>
          </cell>
          <cell r="R1147" t="str">
            <v>NHAN CHINH</v>
          </cell>
          <cell r="S1147" t="str">
            <v>THANH XUAN</v>
          </cell>
          <cell r="T1147" t="str">
            <v>HA NOI</v>
          </cell>
          <cell r="V1147" t="str">
            <v>HA NOI</v>
          </cell>
          <cell r="W1147" t="str">
            <v>QUAN THANH XUAN</v>
          </cell>
          <cell r="X1147" t="str">
            <v>CVS</v>
          </cell>
          <cell r="Y1147" t="str">
            <v>Chained CVS</v>
          </cell>
          <cell r="Z1147" t="str">
            <v>WINLIFE</v>
          </cell>
        </row>
        <row r="1148">
          <cell r="L1148">
            <v>5290556</v>
          </cell>
          <cell r="M1148" t="str">
            <v>6237_WM+ HGG 16P TO 12  VIET QUANG</v>
          </cell>
          <cell r="N1148" t="str">
            <v>WM+ HGG 16P TO 12 TT VIET QUANG</v>
          </cell>
          <cell r="O1148" t="str">
            <v>16B</v>
          </cell>
          <cell r="P1148" t="str">
            <v>TO 12</v>
          </cell>
          <cell r="Q1148" t="str">
            <v xml:space="preserve"> </v>
          </cell>
          <cell r="R1148" t="str">
            <v>VIET QUANG</v>
          </cell>
          <cell r="S1148" t="str">
            <v>BAC QUANG</v>
          </cell>
          <cell r="T1148" t="str">
            <v>HA GIANG</v>
          </cell>
          <cell r="V1148" t="str">
            <v>NORTH</v>
          </cell>
          <cell r="W1148" t="str">
            <v>HA GIANG</v>
          </cell>
          <cell r="X1148" t="str">
            <v>CVS</v>
          </cell>
          <cell r="Y1148" t="str">
            <v>Chained CVS</v>
          </cell>
          <cell r="Z1148" t="str">
            <v>VIN+</v>
          </cell>
        </row>
        <row r="1149">
          <cell r="L1149">
            <v>5301388</v>
          </cell>
          <cell r="M1149" t="str">
            <v>2AY6_WM+ PTO KHU TRUNG PHUONG, VIET TRI</v>
          </cell>
          <cell r="N1149" t="str">
            <v>WM+ PTO KHU TRUNG PHUONG, VIET TRI</v>
          </cell>
          <cell r="O1149" t="str">
            <v xml:space="preserve"> </v>
          </cell>
          <cell r="P1149" t="str">
            <v>KHU TRUNG PHUONG</v>
          </cell>
          <cell r="Q1149" t="str">
            <v xml:space="preserve"> </v>
          </cell>
          <cell r="R1149" t="str">
            <v>MINH PHUONG</v>
          </cell>
          <cell r="S1149" t="str">
            <v>VIET TRI</v>
          </cell>
          <cell r="T1149" t="str">
            <v>PHU THO</v>
          </cell>
          <cell r="V1149" t="str">
            <v>NORTH</v>
          </cell>
          <cell r="W1149" t="str">
            <v>PHU THO</v>
          </cell>
          <cell r="X1149" t="str">
            <v>CVS</v>
          </cell>
          <cell r="Y1149" t="str">
            <v>Chained CVS</v>
          </cell>
          <cell r="Z1149" t="str">
            <v>VIN+</v>
          </cell>
        </row>
        <row r="1150">
          <cell r="L1150">
            <v>5139189</v>
          </cell>
          <cell r="M1150" t="str">
            <v>5208 - VM+ HNI THON BINH AN, SOC SON</v>
          </cell>
          <cell r="N1150" t="str">
            <v>VM+ HNI THON BINH AN, SOC SON</v>
          </cell>
          <cell r="O1150" t="str">
            <v xml:space="preserve"> </v>
          </cell>
          <cell r="P1150" t="str">
            <v xml:space="preserve"> </v>
          </cell>
          <cell r="Q1150" t="str">
            <v>THON BINH AN</v>
          </cell>
          <cell r="R1150" t="str">
            <v>TRUNG GIA</v>
          </cell>
          <cell r="S1150" t="str">
            <v>SOC SON</v>
          </cell>
          <cell r="T1150" t="str">
            <v>HA NOI</v>
          </cell>
          <cell r="V1150" t="str">
            <v>HA NOI</v>
          </cell>
          <cell r="W1150" t="str">
            <v>HUYEN SOC SON</v>
          </cell>
          <cell r="X1150" t="str">
            <v>CVS</v>
          </cell>
          <cell r="Y1150" t="str">
            <v>Chained CVS</v>
          </cell>
          <cell r="Z1150" t="str">
            <v>VIN+</v>
          </cell>
        </row>
        <row r="1151">
          <cell r="L1151">
            <v>5270756</v>
          </cell>
          <cell r="M1151" t="str">
            <v>5468-VM+ HNI 33-35 NGO QUAN THO 1</v>
          </cell>
          <cell r="N1151" t="str">
            <v>VM+ HNI 33-35 NGO QUAN THO 1</v>
          </cell>
          <cell r="O1151" t="str">
            <v>33-35</v>
          </cell>
          <cell r="P1151" t="str">
            <v xml:space="preserve"> </v>
          </cell>
          <cell r="Q1151" t="str">
            <v>NGO QUAN THO 1</v>
          </cell>
          <cell r="R1151" t="str">
            <v>TON DUC THANG</v>
          </cell>
          <cell r="S1151" t="str">
            <v>DONG DA</v>
          </cell>
          <cell r="T1151" t="str">
            <v>HA NOI</v>
          </cell>
          <cell r="V1151" t="str">
            <v>HA NOI</v>
          </cell>
          <cell r="W1151" t="str">
            <v>QUAN DONG DA</v>
          </cell>
          <cell r="X1151" t="str">
            <v>CVS</v>
          </cell>
          <cell r="Y1151" t="str">
            <v>Chained CVS</v>
          </cell>
          <cell r="Z1151" t="str">
            <v>VIN+</v>
          </cell>
        </row>
        <row r="1152">
          <cell r="L1152">
            <v>5298198</v>
          </cell>
          <cell r="M1152" t="str">
            <v>6967-WM+ HNI 49C HANG BUN</v>
          </cell>
          <cell r="N1152" t="str">
            <v>WM+ HNI 49C HANG BUN</v>
          </cell>
          <cell r="O1152" t="str">
            <v>49C</v>
          </cell>
          <cell r="P1152" t="str">
            <v xml:space="preserve"> </v>
          </cell>
          <cell r="Q1152" t="str">
            <v>HANG BUN</v>
          </cell>
          <cell r="R1152" t="str">
            <v>NGUYEN TRUNG TRUC</v>
          </cell>
          <cell r="S1152" t="str">
            <v>BA DINH</v>
          </cell>
          <cell r="T1152" t="str">
            <v>HA NOI</v>
          </cell>
          <cell r="V1152" t="str">
            <v>HA NOI</v>
          </cell>
          <cell r="W1152" t="str">
            <v>QUAN BA DINH</v>
          </cell>
          <cell r="X1152" t="str">
            <v>CVS</v>
          </cell>
          <cell r="Y1152" t="str">
            <v>Chained CVS</v>
          </cell>
          <cell r="Z1152" t="str">
            <v>VIN+</v>
          </cell>
        </row>
        <row r="1153">
          <cell r="L1153">
            <v>5290442</v>
          </cell>
          <cell r="M1153" t="str">
            <v>6215_WM+ SLA 76-78 TIEU KHU 12</v>
          </cell>
          <cell r="N1153" t="str">
            <v>WM+ SLA 76-78 TIEU KHU 12 MOC CHAU</v>
          </cell>
          <cell r="O1153" t="str">
            <v>76-78</v>
          </cell>
          <cell r="P1153" t="str">
            <v>TIEU KHU 12</v>
          </cell>
          <cell r="Q1153" t="str">
            <v>DUONG 20/11</v>
          </cell>
          <cell r="R1153" t="str">
            <v>MOC CHAU</v>
          </cell>
          <cell r="S1153" t="str">
            <v>MOC CHAU</v>
          </cell>
          <cell r="T1153" t="str">
            <v>SON LA</v>
          </cell>
          <cell r="V1153" t="str">
            <v>NORTH</v>
          </cell>
          <cell r="W1153" t="str">
            <v>SON LA</v>
          </cell>
          <cell r="X1153" t="str">
            <v>CVS</v>
          </cell>
          <cell r="Y1153" t="str">
            <v>Chained CVS</v>
          </cell>
          <cell r="Z1153" t="str">
            <v>VIN+</v>
          </cell>
        </row>
        <row r="1154">
          <cell r="L1154">
            <v>5337608</v>
          </cell>
          <cell r="M1154" t="str">
            <v>3838_VM+ QNH 372B CAO THANG</v>
          </cell>
          <cell r="N1154" t="str">
            <v>VM+ QNH 372B CAO THANG</v>
          </cell>
          <cell r="O1154" t="str">
            <v>372B</v>
          </cell>
          <cell r="P1154" t="str">
            <v>TO 41, KHU 4</v>
          </cell>
          <cell r="Q1154" t="str">
            <v>CAO THANG</v>
          </cell>
          <cell r="R1154" t="str">
            <v>CAO THANG</v>
          </cell>
          <cell r="S1154" t="str">
            <v>HA LONG</v>
          </cell>
          <cell r="T1154" t="str">
            <v>QUANG NINH</v>
          </cell>
          <cell r="V1154" t="str">
            <v>NORTH</v>
          </cell>
          <cell r="W1154" t="str">
            <v>QUANG NINH</v>
          </cell>
          <cell r="X1154" t="str">
            <v>CVS</v>
          </cell>
          <cell r="Y1154" t="str">
            <v>Chained CVS</v>
          </cell>
          <cell r="Z1154" t="str">
            <v>VIN+</v>
          </cell>
        </row>
        <row r="1155">
          <cell r="L1155">
            <v>5276871</v>
          </cell>
          <cell r="M1155" t="str">
            <v>5838-VM+ TQG TDP DOAN KET, SON DUONG</v>
          </cell>
          <cell r="N1155" t="str">
            <v>VM+ TQG TDP DOAN KET, SON DUONG</v>
          </cell>
          <cell r="O1155" t="str">
            <v xml:space="preserve"> </v>
          </cell>
          <cell r="P1155" t="str">
            <v xml:space="preserve"> </v>
          </cell>
          <cell r="Q1155" t="str">
            <v>TDP DOAN KET</v>
          </cell>
          <cell r="R1155" t="str">
            <v>SON DUONG</v>
          </cell>
          <cell r="S1155" t="str">
            <v>SON DUONG</v>
          </cell>
          <cell r="T1155" t="str">
            <v>TUYEN QUANG</v>
          </cell>
          <cell r="V1155" t="str">
            <v>NORTH</v>
          </cell>
          <cell r="W1155" t="str">
            <v>TUYEN QUANG</v>
          </cell>
          <cell r="X1155" t="str">
            <v>CVS</v>
          </cell>
          <cell r="Y1155" t="str">
            <v>Chained CVS</v>
          </cell>
          <cell r="Z1155" t="str">
            <v>VIN+</v>
          </cell>
        </row>
        <row r="1156">
          <cell r="L1156">
            <v>5271001</v>
          </cell>
          <cell r="M1156" t="str">
            <v>4968-VM+ HNI QL3 PHO LOC HA</v>
          </cell>
          <cell r="N1156" t="str">
            <v>VM+ HNI QL3 PHO LOC HA</v>
          </cell>
          <cell r="O1156" t="str">
            <v>QL3</v>
          </cell>
          <cell r="P1156" t="str">
            <v xml:space="preserve"> </v>
          </cell>
          <cell r="Q1156" t="str">
            <v>PHO LOC HA</v>
          </cell>
          <cell r="R1156" t="str">
            <v>MAI LAM</v>
          </cell>
          <cell r="S1156" t="str">
            <v>DONG ANH</v>
          </cell>
          <cell r="T1156" t="str">
            <v>HA NOI</v>
          </cell>
          <cell r="V1156" t="str">
            <v>HA NOI</v>
          </cell>
          <cell r="W1156" t="str">
            <v>HUYEN DONG ANH</v>
          </cell>
          <cell r="X1156" t="str">
            <v>CVS</v>
          </cell>
          <cell r="Y1156" t="str">
            <v>Chained CVS</v>
          </cell>
          <cell r="Z1156" t="str">
            <v>VIN+</v>
          </cell>
        </row>
        <row r="1157">
          <cell r="L1157">
            <v>5272024</v>
          </cell>
          <cell r="M1157" t="str">
            <v>5307-VM+ HPG BH 03-11 KDT XI MANG HP</v>
          </cell>
          <cell r="N1157" t="str">
            <v>VM+ HPG BH 03-11 KDT XI MANG HP</v>
          </cell>
          <cell r="O1157" t="str">
            <v>SO BH 03-11</v>
          </cell>
          <cell r="P1157" t="str">
            <v xml:space="preserve"> </v>
          </cell>
          <cell r="Q1157" t="str">
            <v xml:space="preserve"> </v>
          </cell>
          <cell r="R1157" t="str">
            <v>VAN SON</v>
          </cell>
          <cell r="S1157" t="str">
            <v>DO SON</v>
          </cell>
          <cell r="T1157" t="str">
            <v>HAI PHONG</v>
          </cell>
          <cell r="V1157" t="str">
            <v>NORTH</v>
          </cell>
          <cell r="W1157" t="str">
            <v>HAI PHONG</v>
          </cell>
          <cell r="X1157" t="str">
            <v>CVS</v>
          </cell>
          <cell r="Y1157" t="str">
            <v>Chained CVS</v>
          </cell>
          <cell r="Z1157" t="str">
            <v>VIN+</v>
          </cell>
        </row>
        <row r="1158">
          <cell r="L1158">
            <v>5136296</v>
          </cell>
          <cell r="M1158" t="str">
            <v>4954_VM+ HNM 173 LE CONG THANH</v>
          </cell>
          <cell r="N1158" t="str">
            <v>VM+ HNM 173 LE CONG THANH</v>
          </cell>
          <cell r="O1158">
            <v>173</v>
          </cell>
          <cell r="P1158" t="str">
            <v xml:space="preserve"> </v>
          </cell>
          <cell r="Q1158" t="str">
            <v>LE CONG THANH</v>
          </cell>
          <cell r="R1158" t="str">
            <v>MINH KHAI</v>
          </cell>
          <cell r="S1158" t="str">
            <v>PHU LY</v>
          </cell>
          <cell r="T1158" t="str">
            <v>HA NAM</v>
          </cell>
          <cell r="V1158" t="str">
            <v>NORTH</v>
          </cell>
          <cell r="W1158" t="str">
            <v>HA NAM</v>
          </cell>
          <cell r="X1158" t="str">
            <v>CVS</v>
          </cell>
          <cell r="Y1158" t="str">
            <v>Chained CVS</v>
          </cell>
          <cell r="Z1158" t="str">
            <v>VIN+</v>
          </cell>
        </row>
        <row r="1159">
          <cell r="L1159">
            <v>5138450</v>
          </cell>
          <cell r="M1159" t="str">
            <v>5173_VM+ TNN 25 - 27 HOANG NGAN</v>
          </cell>
          <cell r="N1159" t="str">
            <v>VM+ TNN 25 - 27 HOANG NGAN</v>
          </cell>
          <cell r="O1159" t="str">
            <v>25-27</v>
          </cell>
          <cell r="P1159" t="str">
            <v xml:space="preserve"> </v>
          </cell>
          <cell r="Q1159" t="str">
            <v>HOANG NGAN</v>
          </cell>
          <cell r="R1159" t="str">
            <v>PHAN DINH PHUNG</v>
          </cell>
          <cell r="S1159" t="str">
            <v>THAI NGUYEN</v>
          </cell>
          <cell r="T1159" t="str">
            <v>THAI NGUYEN</v>
          </cell>
          <cell r="V1159" t="str">
            <v>NORTH</v>
          </cell>
          <cell r="W1159" t="str">
            <v>THAI NGUYEN</v>
          </cell>
          <cell r="X1159" t="str">
            <v>CVS</v>
          </cell>
          <cell r="Y1159" t="str">
            <v>Chained CVS</v>
          </cell>
          <cell r="Z1159" t="str">
            <v>VIN+</v>
          </cell>
        </row>
        <row r="1160">
          <cell r="L1160">
            <v>5135927</v>
          </cell>
          <cell r="M1160" t="str">
            <v>4781_VM+ HNI 314 TRAN CUNG</v>
          </cell>
          <cell r="N1160" t="str">
            <v>VM+ HNI 314 TRAN CUNG</v>
          </cell>
          <cell r="O1160">
            <v>314</v>
          </cell>
          <cell r="P1160" t="str">
            <v xml:space="preserve"> </v>
          </cell>
          <cell r="Q1160" t="str">
            <v>TRAN CUNG</v>
          </cell>
          <cell r="R1160" t="str">
            <v>CO NHUE 1</v>
          </cell>
          <cell r="S1160" t="str">
            <v>BAC TU LIEM</v>
          </cell>
          <cell r="T1160" t="str">
            <v>HA NOI</v>
          </cell>
          <cell r="V1160" t="str">
            <v>HA NOI</v>
          </cell>
          <cell r="W1160" t="str">
            <v>HUYEN BAC TU LIEM</v>
          </cell>
          <cell r="X1160" t="str">
            <v>CVS</v>
          </cell>
          <cell r="Y1160" t="str">
            <v>Chained CVS</v>
          </cell>
          <cell r="Z1160" t="str">
            <v>VIN+</v>
          </cell>
        </row>
        <row r="1161">
          <cell r="L1161">
            <v>5279771</v>
          </cell>
          <cell r="M1161" t="str">
            <v>6176_VM+ TNN 84 BAC SON</v>
          </cell>
          <cell r="N1161" t="str">
            <v>VM+ TNN 84 BAC SON</v>
          </cell>
          <cell r="O1161">
            <v>84</v>
          </cell>
          <cell r="P1161" t="str">
            <v xml:space="preserve"> </v>
          </cell>
          <cell r="Q1161" t="str">
            <v>BAC SON</v>
          </cell>
          <cell r="R1161" t="str">
            <v>HOANG VAN THU</v>
          </cell>
          <cell r="S1161" t="str">
            <v>THAI NGUYEN</v>
          </cell>
          <cell r="T1161" t="str">
            <v>THAI NGUYEN</v>
          </cell>
          <cell r="V1161" t="str">
            <v>NORTH</v>
          </cell>
          <cell r="W1161" t="str">
            <v>THAI NGUYEN</v>
          </cell>
          <cell r="X1161" t="str">
            <v>CVS</v>
          </cell>
          <cell r="Y1161" t="str">
            <v>Chained CVS</v>
          </cell>
          <cell r="Z1161" t="str">
            <v>VIN+</v>
          </cell>
        </row>
        <row r="1162">
          <cell r="L1162">
            <v>5295371</v>
          </cell>
          <cell r="M1162" t="str">
            <v>6630-WM+ HYN DINH DU, VAN LAM</v>
          </cell>
          <cell r="N1162" t="str">
            <v>WM+ HYN DINH DU, VAN LAM</v>
          </cell>
          <cell r="O1162" t="str">
            <v xml:space="preserve"> </v>
          </cell>
          <cell r="P1162" t="str">
            <v xml:space="preserve"> </v>
          </cell>
          <cell r="Q1162" t="str">
            <v>THON DINH DU</v>
          </cell>
          <cell r="R1162" t="str">
            <v>VAN LAM</v>
          </cell>
          <cell r="S1162" t="str">
            <v>HUNG YEN</v>
          </cell>
          <cell r="T1162" t="str">
            <v>HUNG YEN</v>
          </cell>
          <cell r="V1162" t="str">
            <v>NORTH</v>
          </cell>
          <cell r="W1162" t="str">
            <v>HUNG YEN</v>
          </cell>
          <cell r="X1162" t="str">
            <v>CVS</v>
          </cell>
          <cell r="Y1162" t="str">
            <v>Chained CVS</v>
          </cell>
          <cell r="Z1162" t="str">
            <v>VIN+</v>
          </cell>
        </row>
        <row r="1163">
          <cell r="L1163">
            <v>5130915</v>
          </cell>
          <cell r="M1163" t="str">
            <v>4211_WM+ HNI 10A4 AN BINH</v>
          </cell>
          <cell r="N1163" t="str">
            <v>WM+ HNI 10A4 AN BINH</v>
          </cell>
          <cell r="O1163" t="str">
            <v>A4-10</v>
          </cell>
          <cell r="P1163" t="str">
            <v>TANG 1, TANG 2 ,THUOC TOA NHA A4, D.A AN BINH CITY</v>
          </cell>
          <cell r="Q1163" t="str">
            <v>KĐT THANH PHO GIAO LUU</v>
          </cell>
          <cell r="R1163" t="str">
            <v>PHONG CO NHUE 2</v>
          </cell>
          <cell r="S1163" t="str">
            <v>BAC TU LIEM</v>
          </cell>
          <cell r="T1163" t="str">
            <v>HA NOI</v>
          </cell>
          <cell r="V1163" t="str">
            <v>HA NOI</v>
          </cell>
          <cell r="W1163" t="str">
            <v>HUYEN BAC TU LIEM</v>
          </cell>
          <cell r="X1163" t="str">
            <v>CVS</v>
          </cell>
          <cell r="Y1163" t="str">
            <v>Chained CVS</v>
          </cell>
          <cell r="Z1163" t="str">
            <v>VIN+</v>
          </cell>
        </row>
        <row r="1164">
          <cell r="L1164">
            <v>5136300</v>
          </cell>
          <cell r="M1164" t="str">
            <v>4923_VM+ HNM 15 DE YEM</v>
          </cell>
          <cell r="N1164" t="str">
            <v>VM+ HNM 15 DE YEM</v>
          </cell>
          <cell r="O1164">
            <v>15</v>
          </cell>
          <cell r="P1164" t="str">
            <v xml:space="preserve"> </v>
          </cell>
          <cell r="Q1164" t="str">
            <v>DE YEM</v>
          </cell>
          <cell r="R1164" t="str">
            <v>LE HONG PHONG</v>
          </cell>
          <cell r="S1164" t="str">
            <v>PHU LY</v>
          </cell>
          <cell r="T1164" t="str">
            <v>HA NAM</v>
          </cell>
          <cell r="V1164" t="str">
            <v>NORTH</v>
          </cell>
          <cell r="W1164" t="str">
            <v>HA NAM</v>
          </cell>
          <cell r="X1164" t="str">
            <v>CVS</v>
          </cell>
          <cell r="Y1164" t="str">
            <v>Chained CVS</v>
          </cell>
          <cell r="Z1164" t="str">
            <v>VIN+</v>
          </cell>
        </row>
        <row r="1165">
          <cell r="L1165">
            <v>5139684</v>
          </cell>
          <cell r="M1165" t="str">
            <v>5370-VM+ SLA 67 TRUONG CHINH</v>
          </cell>
          <cell r="N1165" t="str">
            <v>VM+ SLA 67 TRUONG CHINH</v>
          </cell>
          <cell r="O1165" t="str">
            <v>SO 67</v>
          </cell>
          <cell r="P1165" t="str">
            <v xml:space="preserve"> </v>
          </cell>
          <cell r="Q1165" t="str">
            <v>TRUONG CHINH</v>
          </cell>
          <cell r="R1165" t="str">
            <v>QUYET THANG</v>
          </cell>
          <cell r="S1165" t="str">
            <v>SON LA</v>
          </cell>
          <cell r="T1165" t="str">
            <v>SON LA</v>
          </cell>
          <cell r="V1165" t="str">
            <v>NORTH</v>
          </cell>
          <cell r="W1165" t="str">
            <v>SON LA</v>
          </cell>
          <cell r="X1165" t="str">
            <v>CVS</v>
          </cell>
          <cell r="Y1165" t="str">
            <v>Chained CVS</v>
          </cell>
          <cell r="Z1165" t="str">
            <v>VIN+</v>
          </cell>
        </row>
        <row r="1166">
          <cell r="L1166">
            <v>5137510</v>
          </cell>
          <cell r="M1166" t="str">
            <v>5119_VM+ HYN 62B,64 DIEN BIEN</v>
          </cell>
          <cell r="N1166" t="str">
            <v>VM+ HYN 62B,64 DIEN BIEN</v>
          </cell>
          <cell r="O1166" t="str">
            <v>62B-64</v>
          </cell>
          <cell r="P1166" t="str">
            <v xml:space="preserve"> </v>
          </cell>
          <cell r="Q1166" t="str">
            <v>DIEN BIEN</v>
          </cell>
          <cell r="R1166" t="str">
            <v>LE LOI</v>
          </cell>
          <cell r="S1166" t="str">
            <v>HUNG YEN</v>
          </cell>
          <cell r="T1166" t="str">
            <v>HUNG YEN</v>
          </cell>
          <cell r="V1166" t="str">
            <v>NORTH</v>
          </cell>
          <cell r="W1166" t="str">
            <v>HUNG YEN</v>
          </cell>
          <cell r="X1166" t="str">
            <v>CVS</v>
          </cell>
          <cell r="Y1166" t="str">
            <v>Chained CVS</v>
          </cell>
          <cell r="Z1166" t="str">
            <v>VIN+</v>
          </cell>
        </row>
        <row r="1167">
          <cell r="L1167">
            <v>5137219</v>
          </cell>
          <cell r="M1167" t="str">
            <v>4670_VM+ QNH 507 - 509 LY THUONG KIET</v>
          </cell>
          <cell r="N1167" t="str">
            <v>VM+ QNH 507 - 509 LY THUONG KIET</v>
          </cell>
          <cell r="O1167" t="str">
            <v>SO 507 - 509</v>
          </cell>
          <cell r="P1167" t="str">
            <v xml:space="preserve"> </v>
          </cell>
          <cell r="Q1167" t="str">
            <v>LY THUONG KIET</v>
          </cell>
          <cell r="R1167" t="str">
            <v>CUA ONG</v>
          </cell>
          <cell r="S1167" t="str">
            <v>CAM PHA</v>
          </cell>
          <cell r="T1167" t="str">
            <v>QUANG NINH</v>
          </cell>
          <cell r="V1167" t="str">
            <v>NORTH</v>
          </cell>
          <cell r="W1167" t="str">
            <v>QUANG NINH</v>
          </cell>
          <cell r="X1167" t="str">
            <v>CVS</v>
          </cell>
          <cell r="Y1167" t="str">
            <v>Chained CVS</v>
          </cell>
          <cell r="Z1167" t="str">
            <v>VIN+</v>
          </cell>
        </row>
        <row r="1168">
          <cell r="L1168">
            <v>5270787</v>
          </cell>
          <cell r="M1168" t="str">
            <v>5453-WM+LIFE HNI 48 BICH CAU</v>
          </cell>
          <cell r="N1168" t="str">
            <v>5453-VM+ HNI 48 BICH CAU</v>
          </cell>
          <cell r="O1168">
            <v>48</v>
          </cell>
          <cell r="P1168" t="str">
            <v xml:space="preserve"> </v>
          </cell>
          <cell r="Q1168" t="str">
            <v>BICH CAU</v>
          </cell>
          <cell r="R1168" t="str">
            <v>QUOC TU GIAM</v>
          </cell>
          <cell r="S1168" t="str">
            <v>DONG DA</v>
          </cell>
          <cell r="T1168" t="str">
            <v>HA NOI</v>
          </cell>
          <cell r="V1168" t="str">
            <v>HA NOI</v>
          </cell>
          <cell r="W1168" t="str">
            <v>QUAN DONG DA</v>
          </cell>
          <cell r="X1168" t="str">
            <v>CVS</v>
          </cell>
          <cell r="Y1168" t="str">
            <v>Chained CVS</v>
          </cell>
          <cell r="Z1168" t="str">
            <v>WINLIFE</v>
          </cell>
        </row>
        <row r="1169">
          <cell r="L1169">
            <v>5279342</v>
          </cell>
          <cell r="M1169" t="str">
            <v>6117_VM+ PTO 167-169 NGUYEN TRAI</v>
          </cell>
          <cell r="N1169" t="str">
            <v>VM+ PTO 167-169 NGUYEN TRAI</v>
          </cell>
          <cell r="O1169" t="str">
            <v>167-169</v>
          </cell>
          <cell r="P1169" t="str">
            <v xml:space="preserve"> </v>
          </cell>
          <cell r="Q1169" t="str">
            <v>NGUYEN TRAI</v>
          </cell>
          <cell r="R1169" t="str">
            <v>MINH PHUONG</v>
          </cell>
          <cell r="S1169" t="str">
            <v>VIET TRI</v>
          </cell>
          <cell r="T1169" t="str">
            <v>PHU THO</v>
          </cell>
          <cell r="V1169" t="str">
            <v>NORTH</v>
          </cell>
          <cell r="W1169" t="str">
            <v>PHU THO</v>
          </cell>
          <cell r="X1169" t="str">
            <v>CVS</v>
          </cell>
          <cell r="Y1169" t="str">
            <v>Chained CVS</v>
          </cell>
          <cell r="Z1169" t="str">
            <v>VIN+</v>
          </cell>
        </row>
        <row r="1170">
          <cell r="L1170">
            <v>5339059</v>
          </cell>
          <cell r="M1170" t="str">
            <v>3968_WM+LIFE HPG 50 PHU THUONG DOAN</v>
          </cell>
          <cell r="N1170" t="str">
            <v>3968_VM+ HPG 50 PHU THUONG DOAN</v>
          </cell>
          <cell r="O1170">
            <v>50</v>
          </cell>
          <cell r="P1170" t="str">
            <v xml:space="preserve"> </v>
          </cell>
          <cell r="Q1170" t="str">
            <v>PHU THUONG DOAN</v>
          </cell>
          <cell r="R1170" t="str">
            <v>DONG HAI 1</v>
          </cell>
          <cell r="S1170" t="str">
            <v>HAI AN</v>
          </cell>
          <cell r="T1170" t="str">
            <v>HAI PHONG</v>
          </cell>
          <cell r="V1170" t="str">
            <v>NORTH</v>
          </cell>
          <cell r="W1170" t="str">
            <v>HAI PHONG</v>
          </cell>
          <cell r="X1170" t="str">
            <v>CVS</v>
          </cell>
          <cell r="Y1170" t="str">
            <v>Chained CVS</v>
          </cell>
          <cell r="Z1170" t="str">
            <v>WINLIFE</v>
          </cell>
        </row>
        <row r="1171">
          <cell r="L1171">
            <v>5293096</v>
          </cell>
          <cell r="M1171" t="str">
            <v>6462_WM+ HNI KHE NGOAI 1, ME LINH</v>
          </cell>
          <cell r="N1171" t="str">
            <v>WM+ HNI KHE NGOAI 1, ME LINH</v>
          </cell>
          <cell r="O1171" t="str">
            <v xml:space="preserve"> </v>
          </cell>
          <cell r="P1171" t="str">
            <v xml:space="preserve"> </v>
          </cell>
          <cell r="Q1171" t="str">
            <v>THON KHE NGOAI 1</v>
          </cell>
          <cell r="R1171" t="str">
            <v>VAN KHE</v>
          </cell>
          <cell r="S1171" t="str">
            <v>ME LINH</v>
          </cell>
          <cell r="T1171" t="str">
            <v>HA NOI</v>
          </cell>
          <cell r="V1171" t="str">
            <v>HA NOI</v>
          </cell>
          <cell r="W1171" t="str">
            <v>HUYEN ME LINH</v>
          </cell>
          <cell r="X1171" t="str">
            <v>CVS</v>
          </cell>
          <cell r="Y1171" t="str">
            <v>Chained CVS</v>
          </cell>
          <cell r="Z1171" t="str">
            <v>VIN+</v>
          </cell>
        </row>
        <row r="1172">
          <cell r="L1172">
            <v>5271018</v>
          </cell>
          <cell r="M1172" t="str">
            <v>5010-VM+ QNH KHU 8 TT CAI RONG</v>
          </cell>
          <cell r="N1172" t="str">
            <v>VM+ QNH KHU 8 TT CAI RONG</v>
          </cell>
          <cell r="O1172" t="str">
            <v xml:space="preserve"> </v>
          </cell>
          <cell r="P1172" t="str">
            <v>KHU 8</v>
          </cell>
          <cell r="Q1172" t="str">
            <v xml:space="preserve"> </v>
          </cell>
          <cell r="R1172" t="str">
            <v>CAI RONG</v>
          </cell>
          <cell r="S1172" t="str">
            <v>VAN DON</v>
          </cell>
          <cell r="T1172" t="str">
            <v>QUANG NINH</v>
          </cell>
          <cell r="V1172" t="str">
            <v>NORTH</v>
          </cell>
          <cell r="W1172" t="str">
            <v>QUANG NINH</v>
          </cell>
          <cell r="X1172" t="str">
            <v>CVS</v>
          </cell>
          <cell r="Y1172" t="str">
            <v>Chained CVS</v>
          </cell>
          <cell r="Z1172" t="str">
            <v>VIN+</v>
          </cell>
        </row>
        <row r="1173">
          <cell r="L1173">
            <v>5270950</v>
          </cell>
          <cell r="M1173" t="str">
            <v>5511-WM+LIFE HNI TANG 1 TOA C2 XUAN DINH</v>
          </cell>
          <cell r="N1173" t="str">
            <v>5511-VM+ HNI TANG 1 TOA C2 XUAN DINH</v>
          </cell>
          <cell r="O1173" t="str">
            <v xml:space="preserve"> </v>
          </cell>
          <cell r="P1173" t="str">
            <v>TANG 1 TOA NHA C2 KHU NHA O XUAN DINH</v>
          </cell>
          <cell r="Q1173" t="str">
            <v>TRINH DINH CUU</v>
          </cell>
          <cell r="R1173" t="str">
            <v>XUAN DINH</v>
          </cell>
          <cell r="S1173" t="str">
            <v>BAC TU LIEM</v>
          </cell>
          <cell r="T1173" t="str">
            <v>HA NOI</v>
          </cell>
          <cell r="V1173" t="str">
            <v>HA NOI</v>
          </cell>
          <cell r="W1173" t="str">
            <v>HUYEN BAC TU LIEM</v>
          </cell>
          <cell r="X1173" t="str">
            <v>CVS</v>
          </cell>
          <cell r="Y1173" t="str">
            <v>Chained CVS</v>
          </cell>
          <cell r="Z1173" t="str">
            <v>WINLIFE</v>
          </cell>
        </row>
        <row r="1174">
          <cell r="L1174">
            <v>5273874</v>
          </cell>
          <cell r="M1174" t="str">
            <v>5638_VM+HYN CT2 KDT LAC HONG PHUC</v>
          </cell>
          <cell r="N1174" t="str">
            <v>5638_VM+HYN CT2 KDT LAC HONG PHUC</v>
          </cell>
          <cell r="O1174" t="str">
            <v>CAN HO 102-103</v>
          </cell>
          <cell r="P1174" t="str">
            <v>CAN HO 102-103</v>
          </cell>
          <cell r="Q1174" t="str">
            <v>TOA NHA DON NGUYEN CT2,KDT LAC HONG PHUC</v>
          </cell>
          <cell r="R1174" t="str">
            <v>NGUYEN BINH</v>
          </cell>
          <cell r="S1174" t="str">
            <v>MY HAO</v>
          </cell>
          <cell r="T1174" t="str">
            <v>HUNG YEN</v>
          </cell>
          <cell r="V1174" t="str">
            <v>NORTH</v>
          </cell>
          <cell r="W1174" t="str">
            <v>HUNG YEN</v>
          </cell>
          <cell r="X1174" t="str">
            <v>CVS</v>
          </cell>
          <cell r="Y1174" t="str">
            <v>Chained CVS</v>
          </cell>
          <cell r="Z1174" t="str">
            <v>VIN+</v>
          </cell>
        </row>
        <row r="1175">
          <cell r="L1175">
            <v>5273964</v>
          </cell>
          <cell r="M1175" t="str">
            <v>5659 -WM+LIFE HNI 92 TO VINH DIEN</v>
          </cell>
          <cell r="N1175" t="str">
            <v>5659 -VM+HNI 92 TO VINH DIEN</v>
          </cell>
          <cell r="O1175">
            <v>92</v>
          </cell>
          <cell r="P1175" t="str">
            <v xml:space="preserve"> </v>
          </cell>
          <cell r="Q1175" t="str">
            <v>TO VINH DIEN</v>
          </cell>
          <cell r="R1175" t="str">
            <v>KHUONG TRUNG</v>
          </cell>
          <cell r="S1175" t="str">
            <v>THANH XUAN</v>
          </cell>
          <cell r="T1175" t="str">
            <v>HA NOI</v>
          </cell>
          <cell r="V1175" t="str">
            <v>HA NOI</v>
          </cell>
          <cell r="W1175" t="str">
            <v>QUAN THANH XUAN</v>
          </cell>
          <cell r="X1175" t="str">
            <v>CVS</v>
          </cell>
          <cell r="Y1175" t="str">
            <v>Chained CVS</v>
          </cell>
          <cell r="Z1175" t="str">
            <v>WINLIFE</v>
          </cell>
        </row>
        <row r="1176">
          <cell r="L1176">
            <v>5278796</v>
          </cell>
          <cell r="M1176" t="str">
            <v>6028-VM+ TQG 187 TO 5 TAN HA</v>
          </cell>
          <cell r="N1176" t="str">
            <v>VM+ TQG 187 TO 5 TAN HA</v>
          </cell>
          <cell r="O1176">
            <v>187</v>
          </cell>
          <cell r="P1176" t="str">
            <v>TO 5</v>
          </cell>
          <cell r="Q1176" t="str">
            <v>TAN HA</v>
          </cell>
          <cell r="R1176" t="str">
            <v>TAN HA</v>
          </cell>
          <cell r="S1176" t="str">
            <v>TUYEN QUANG</v>
          </cell>
          <cell r="T1176" t="str">
            <v>TUYEN QUANG</v>
          </cell>
          <cell r="V1176" t="str">
            <v>NORTH</v>
          </cell>
          <cell r="W1176" t="str">
            <v>TUYEN QUANG</v>
          </cell>
          <cell r="X1176" t="str">
            <v>CVS</v>
          </cell>
          <cell r="Y1176" t="str">
            <v>Chained CVS</v>
          </cell>
          <cell r="Z1176" t="str">
            <v>VIN+</v>
          </cell>
        </row>
        <row r="1177">
          <cell r="L1177">
            <v>5274316</v>
          </cell>
          <cell r="M1177" t="str">
            <v>5709-VM+ NBH 518 NGUYEN CONG TRU</v>
          </cell>
          <cell r="N1177" t="str">
            <v>VM+ NBH 518 NGUYEN CONG TRU</v>
          </cell>
          <cell r="O1177">
            <v>518</v>
          </cell>
          <cell r="P1177" t="str">
            <v xml:space="preserve"> </v>
          </cell>
          <cell r="Q1177" t="str">
            <v>NGUYEN CONG TRU</v>
          </cell>
          <cell r="R1177" t="str">
            <v>NINH SON</v>
          </cell>
          <cell r="S1177" t="str">
            <v>NINH BINH</v>
          </cell>
          <cell r="T1177" t="str">
            <v>NINH BINH</v>
          </cell>
          <cell r="V1177" t="str">
            <v>NORTH</v>
          </cell>
          <cell r="W1177" t="str">
            <v>NINH BINH</v>
          </cell>
          <cell r="X1177" t="str">
            <v>CVS</v>
          </cell>
          <cell r="Y1177" t="str">
            <v>Chained CVS</v>
          </cell>
          <cell r="Z1177" t="str">
            <v>VIN+</v>
          </cell>
        </row>
        <row r="1178">
          <cell r="L1178">
            <v>5134461</v>
          </cell>
          <cell r="M1178" t="str">
            <v>4738_VM+ NBH 832 QUANG TRUNG</v>
          </cell>
          <cell r="N1178" t="str">
            <v>VM+ NBH 832 QUANG TRUNG</v>
          </cell>
          <cell r="O1178">
            <v>832</v>
          </cell>
          <cell r="P1178" t="str">
            <v xml:space="preserve"> </v>
          </cell>
          <cell r="Q1178" t="str">
            <v>QUANG TRUNG</v>
          </cell>
          <cell r="R1178" t="str">
            <v>TAY SON</v>
          </cell>
          <cell r="S1178" t="str">
            <v>TAM DIEP</v>
          </cell>
          <cell r="T1178" t="str">
            <v>NINH BINH</v>
          </cell>
          <cell r="V1178" t="str">
            <v>NORTH</v>
          </cell>
          <cell r="W1178" t="str">
            <v>NINH BINH</v>
          </cell>
          <cell r="X1178" t="str">
            <v>CVS</v>
          </cell>
          <cell r="Y1178" t="str">
            <v>Chained CVS</v>
          </cell>
          <cell r="Z1178" t="str">
            <v>VIN+</v>
          </cell>
        </row>
        <row r="1179">
          <cell r="L1179">
            <v>5301513</v>
          </cell>
          <cell r="M1179" t="str">
            <v>2ABP_WM+ RURAL LCI 028 LUONG DINH CUA</v>
          </cell>
          <cell r="N1179" t="str">
            <v>WM+ RURAL LCI 028 LUONG DINH CUA</v>
          </cell>
          <cell r="O1179">
            <v>28</v>
          </cell>
          <cell r="P1179" t="str">
            <v xml:space="preserve"> </v>
          </cell>
          <cell r="Q1179" t="str">
            <v>LUONG DINH CUA</v>
          </cell>
          <cell r="R1179" t="str">
            <v>SAPA</v>
          </cell>
          <cell r="S1179" t="str">
            <v>SA PA</v>
          </cell>
          <cell r="T1179" t="str">
            <v>LAO CAI</v>
          </cell>
          <cell r="V1179" t="str">
            <v>NORTH</v>
          </cell>
          <cell r="W1179" t="str">
            <v>LAO CAI</v>
          </cell>
          <cell r="X1179" t="str">
            <v>CVS</v>
          </cell>
          <cell r="Y1179" t="str">
            <v>Chained CVS</v>
          </cell>
          <cell r="Z1179" t="str">
            <v>WIN+ RURAL</v>
          </cell>
        </row>
        <row r="1180">
          <cell r="L1180">
            <v>5298880</v>
          </cell>
          <cell r="M1180" t="str">
            <v>2A97_WM+ HPG 942 DAI LO TON DUC THANG</v>
          </cell>
          <cell r="N1180" t="str">
            <v>2A97_WM+ HPG 942 DAI LO TON DUC THANG</v>
          </cell>
          <cell r="O1180">
            <v>942</v>
          </cell>
          <cell r="P1180" t="str">
            <v xml:space="preserve"> </v>
          </cell>
          <cell r="Q1180" t="str">
            <v>DAI LO TON DUC THANG</v>
          </cell>
          <cell r="R1180" t="str">
            <v>SO DAU</v>
          </cell>
          <cell r="S1180" t="str">
            <v>HONG BANG</v>
          </cell>
          <cell r="T1180" t="str">
            <v>HAI PHONG</v>
          </cell>
          <cell r="V1180" t="str">
            <v>NORTH</v>
          </cell>
          <cell r="W1180" t="str">
            <v>HAI PHONG</v>
          </cell>
          <cell r="X1180" t="str">
            <v>CVS</v>
          </cell>
          <cell r="Y1180" t="str">
            <v>Chained CVS</v>
          </cell>
          <cell r="Z1180" t="str">
            <v>VIN+</v>
          </cell>
        </row>
        <row r="1181">
          <cell r="L1181">
            <v>5274451</v>
          </cell>
          <cell r="M1181" t="str">
            <v>5710-WM+LIFE HNI L1-07 FLC PHAM HUNG</v>
          </cell>
          <cell r="N1181" t="str">
            <v>5710-VM+ HNI L1-07 FLC PHAM HUNG</v>
          </cell>
          <cell r="O1181">
            <v>36</v>
          </cell>
          <cell r="P1181" t="str">
            <v>L1 -07, FLC COMPLEX</v>
          </cell>
          <cell r="Q1181" t="str">
            <v>PHAM HUNG</v>
          </cell>
          <cell r="R1181" t="str">
            <v>MY DINH 2</v>
          </cell>
          <cell r="S1181" t="str">
            <v>NAM TU LIEM</v>
          </cell>
          <cell r="T1181" t="str">
            <v>HA NOI</v>
          </cell>
          <cell r="V1181" t="str">
            <v>HA NOI</v>
          </cell>
          <cell r="W1181" t="str">
            <v>HUYEN NAM TU LIEM</v>
          </cell>
          <cell r="X1181" t="str">
            <v>CVS</v>
          </cell>
          <cell r="Y1181" t="str">
            <v>Chained CVS</v>
          </cell>
          <cell r="Z1181" t="str">
            <v>WINLIFE</v>
          </cell>
        </row>
        <row r="1182">
          <cell r="L1182">
            <v>5134492</v>
          </cell>
          <cell r="M1182" t="str">
            <v>4664_VM+ NBH 126 XUAN THANH</v>
          </cell>
          <cell r="N1182" t="str">
            <v>VM+ NBH 126 XUAN THANH</v>
          </cell>
          <cell r="O1182">
            <v>126</v>
          </cell>
          <cell r="P1182" t="str">
            <v xml:space="preserve"> </v>
          </cell>
          <cell r="Q1182" t="str">
            <v>XUAN THANH</v>
          </cell>
          <cell r="R1182" t="str">
            <v>TAN THANH</v>
          </cell>
          <cell r="S1182" t="str">
            <v>NINH BINH</v>
          </cell>
          <cell r="T1182" t="str">
            <v>NINH BINH</v>
          </cell>
          <cell r="V1182" t="str">
            <v>NORTH</v>
          </cell>
          <cell r="W1182" t="str">
            <v>NINH BINH</v>
          </cell>
          <cell r="X1182" t="str">
            <v>CVS</v>
          </cell>
          <cell r="Y1182" t="str">
            <v>Chained CVS</v>
          </cell>
          <cell r="Z1182" t="str">
            <v>VIN+</v>
          </cell>
        </row>
        <row r="1183">
          <cell r="L1183">
            <v>5070796</v>
          </cell>
          <cell r="M1183" t="str">
            <v>INTIMEX FUJIMART 324 TAY SON</v>
          </cell>
          <cell r="N1183" t="str">
            <v>FUJIMART 324 TAY SON</v>
          </cell>
          <cell r="O1183">
            <v>324</v>
          </cell>
          <cell r="P1183" t="str">
            <v xml:space="preserve"> </v>
          </cell>
          <cell r="Q1183" t="str">
            <v xml:space="preserve"> </v>
          </cell>
          <cell r="R1183" t="str">
            <v>TAY SON</v>
          </cell>
          <cell r="S1183" t="str">
            <v>DONG DA</v>
          </cell>
          <cell r="T1183" t="str">
            <v>HA NOI</v>
          </cell>
          <cell r="V1183" t="str">
            <v>HA NOI</v>
          </cell>
          <cell r="W1183" t="str">
            <v>QUAN DONG DA</v>
          </cell>
          <cell r="X1183" t="str">
            <v>MT</v>
          </cell>
          <cell r="Y1183" t="str">
            <v>SieuThi-Nho/Minimarket</v>
          </cell>
          <cell r="Z1183" t="str">
            <v>INTIMEX MART</v>
          </cell>
        </row>
        <row r="1184">
          <cell r="L1184">
            <v>5279027</v>
          </cell>
          <cell r="M1184" t="str">
            <v>5988_VM+ HPG HD 78 VINHOMES MARINA</v>
          </cell>
          <cell r="N1184" t="str">
            <v>VM+ HPG HD 78 VINHOMES MARINA</v>
          </cell>
          <cell r="O1184" t="str">
            <v>HD 78</v>
          </cell>
          <cell r="P1184" t="str">
            <v>KDT</v>
          </cell>
          <cell r="Q1184" t="str">
            <v>VINHOMES MARINA</v>
          </cell>
          <cell r="R1184" t="str">
            <v>VINH NIEM</v>
          </cell>
          <cell r="S1184" t="str">
            <v>LE CHAN</v>
          </cell>
          <cell r="T1184" t="str">
            <v>HAI PHONG</v>
          </cell>
          <cell r="V1184" t="str">
            <v>NORTH</v>
          </cell>
          <cell r="W1184" t="str">
            <v>HAI PHONG</v>
          </cell>
          <cell r="X1184" t="str">
            <v>CVS</v>
          </cell>
          <cell r="Y1184" t="str">
            <v>Chained CVS</v>
          </cell>
          <cell r="Z1184" t="str">
            <v>VIN+</v>
          </cell>
        </row>
        <row r="1185">
          <cell r="L1185">
            <v>5276615</v>
          </cell>
          <cell r="M1185" t="str">
            <v>5768-VM+ HNI DVTM-15 N05 ECOHOME 3</v>
          </cell>
          <cell r="N1185" t="str">
            <v>VM+ HNI DVTM-15 N05 ECOHOME 3</v>
          </cell>
          <cell r="O1185" t="str">
            <v>DVTM-15</v>
          </cell>
          <cell r="P1185" t="str">
            <v>TANG1-2 N05, ECOHOME 3 O B11 HH2</v>
          </cell>
          <cell r="Q1185" t="str">
            <v>CO NHUE- CHEM</v>
          </cell>
          <cell r="R1185" t="str">
            <v>DONG NGAC</v>
          </cell>
          <cell r="S1185" t="str">
            <v>BAC TU LIEM</v>
          </cell>
          <cell r="T1185" t="str">
            <v>HA NOI</v>
          </cell>
          <cell r="V1185" t="str">
            <v>HA NOI</v>
          </cell>
          <cell r="W1185" t="str">
            <v>HUYEN BAC TU LIEM</v>
          </cell>
          <cell r="X1185" t="str">
            <v>CVS</v>
          </cell>
          <cell r="Y1185" t="str">
            <v>Chained CVS</v>
          </cell>
          <cell r="Z1185" t="str">
            <v>VIN+</v>
          </cell>
        </row>
        <row r="1186">
          <cell r="L1186">
            <v>5274181</v>
          </cell>
          <cell r="M1186" t="str">
            <v>5679-VM+ VPC NGA 5 TAM HONG YEN LAC</v>
          </cell>
          <cell r="N1186" t="str">
            <v>VM+ VPC Ngã 5 Tam Hồng, Yên Lạc</v>
          </cell>
          <cell r="O1186" t="str">
            <v>NGA 5</v>
          </cell>
          <cell r="P1186" t="str">
            <v>THON PHU LUU</v>
          </cell>
          <cell r="Q1186" t="str">
            <v>TAM HONG</v>
          </cell>
          <cell r="R1186" t="str">
            <v>YEN LAC</v>
          </cell>
          <cell r="S1186" t="str">
            <v>YEN LAC</v>
          </cell>
          <cell r="T1186" t="str">
            <v>VINH PHUC</v>
          </cell>
          <cell r="V1186" t="str">
            <v>NORTH</v>
          </cell>
          <cell r="W1186" t="str">
            <v>VINH PHUC</v>
          </cell>
          <cell r="X1186" t="str">
            <v>CVS</v>
          </cell>
          <cell r="Y1186" t="str">
            <v>Chained CVS</v>
          </cell>
          <cell r="Z1186" t="str">
            <v>VIN+</v>
          </cell>
        </row>
        <row r="1187">
          <cell r="L1187">
            <v>5337802</v>
          </cell>
          <cell r="M1187" t="str">
            <v>3967_VM+ QNH 112 THANH NIEN</v>
          </cell>
          <cell r="N1187" t="str">
            <v>VM+ QNH 112 THANH NIEN</v>
          </cell>
          <cell r="O1187">
            <v>112</v>
          </cell>
          <cell r="P1187" t="str">
            <v xml:space="preserve"> </v>
          </cell>
          <cell r="Q1187" t="str">
            <v>THANH NIEN</v>
          </cell>
          <cell r="R1187" t="str">
            <v>CAM PHA</v>
          </cell>
          <cell r="S1187" t="str">
            <v>CAM PHA</v>
          </cell>
          <cell r="T1187" t="str">
            <v>QUANG NINH</v>
          </cell>
          <cell r="V1187" t="str">
            <v>NORTH</v>
          </cell>
          <cell r="W1187" t="str">
            <v>QUANG NINH</v>
          </cell>
          <cell r="X1187" t="str">
            <v>CVS</v>
          </cell>
          <cell r="Y1187" t="str">
            <v>Chained CVS</v>
          </cell>
          <cell r="Z1187" t="str">
            <v>VIN+</v>
          </cell>
        </row>
        <row r="1188">
          <cell r="L1188">
            <v>5336979</v>
          </cell>
          <cell r="M1188" t="str">
            <v>3858_VM+ QNH KHU 3 HON GAI</v>
          </cell>
          <cell r="N1188" t="str">
            <v>VM+ QNH KHU 3 HON GAI</v>
          </cell>
          <cell r="O1188" t="str">
            <v xml:space="preserve"> </v>
          </cell>
          <cell r="P1188" t="str">
            <v>TO 7 KHU 3</v>
          </cell>
          <cell r="Q1188" t="str">
            <v xml:space="preserve"> </v>
          </cell>
          <cell r="R1188" t="str">
            <v>HONG GAI</v>
          </cell>
          <cell r="S1188" t="str">
            <v>HA LONG</v>
          </cell>
          <cell r="T1188" t="str">
            <v>QUANG NINH</v>
          </cell>
          <cell r="V1188" t="str">
            <v>NORTH</v>
          </cell>
          <cell r="W1188" t="str">
            <v>QUANG NINH</v>
          </cell>
          <cell r="X1188" t="str">
            <v>CVS</v>
          </cell>
          <cell r="Y1188" t="str">
            <v>Chained CVS</v>
          </cell>
          <cell r="Z1188" t="str">
            <v>VIN+</v>
          </cell>
        </row>
        <row r="1189">
          <cell r="L1189">
            <v>5271568</v>
          </cell>
          <cell r="M1189" t="str">
            <v>5516-VM+ HPG 102-104 TO VU/193 VAN CAO</v>
          </cell>
          <cell r="N1189" t="str">
            <v>VM+ HPG 102-104 TO VU/193 VAN CAO</v>
          </cell>
          <cell r="O1189" t="str">
            <v xml:space="preserve"> </v>
          </cell>
          <cell r="P1189" t="str">
            <v>SO 102-104, (193 VAN CAO)</v>
          </cell>
          <cell r="Q1189" t="str">
            <v>TO VU</v>
          </cell>
          <cell r="R1189" t="str">
            <v>DANG LAM</v>
          </cell>
          <cell r="S1189" t="str">
            <v>HAI AN</v>
          </cell>
          <cell r="T1189" t="str">
            <v>HAI PHONG</v>
          </cell>
          <cell r="V1189" t="str">
            <v>NORTH</v>
          </cell>
          <cell r="W1189" t="str">
            <v>HAI PHONG</v>
          </cell>
          <cell r="X1189" t="str">
            <v>CVS</v>
          </cell>
          <cell r="Y1189" t="str">
            <v>Chained CVS</v>
          </cell>
          <cell r="Z1189" t="str">
            <v>VIN+</v>
          </cell>
        </row>
        <row r="1190">
          <cell r="L1190">
            <v>5270787</v>
          </cell>
          <cell r="M1190" t="str">
            <v>5453-WM+LIFE HNI 48 BICH CAU</v>
          </cell>
          <cell r="N1190" t="str">
            <v>5453-VM+ HNI 48 BICH CAU</v>
          </cell>
          <cell r="O1190">
            <v>48</v>
          </cell>
          <cell r="P1190" t="str">
            <v xml:space="preserve"> </v>
          </cell>
          <cell r="Q1190" t="str">
            <v>BICH CAU</v>
          </cell>
          <cell r="R1190" t="str">
            <v>QUOC TU GIAM</v>
          </cell>
          <cell r="S1190" t="str">
            <v>DONG DA</v>
          </cell>
          <cell r="T1190" t="str">
            <v>HA NOI</v>
          </cell>
          <cell r="V1190" t="str">
            <v>HA NOI</v>
          </cell>
          <cell r="W1190" t="str">
            <v>QUAN DONG DA</v>
          </cell>
          <cell r="X1190" t="str">
            <v>CVS</v>
          </cell>
          <cell r="Y1190" t="str">
            <v>Chained CVS</v>
          </cell>
          <cell r="Z1190" t="str">
            <v>WINLIFE</v>
          </cell>
        </row>
        <row r="1191">
          <cell r="L1191">
            <v>5134340</v>
          </cell>
          <cell r="M1191" t="str">
            <v>VM+ THA LO 16 MBQH 2155 DONG VE</v>
          </cell>
          <cell r="N1191" t="str">
            <v>VM+ THA LO 16 MBQH 2155 DONG VE</v>
          </cell>
          <cell r="O1191" t="str">
            <v xml:space="preserve"> </v>
          </cell>
          <cell r="P1191" t="str">
            <v>LO SO 16MBQH 2115/UBND-QLDT</v>
          </cell>
          <cell r="Q1191" t="str">
            <v xml:space="preserve"> </v>
          </cell>
          <cell r="R1191" t="str">
            <v>DONG VE</v>
          </cell>
          <cell r="S1191" t="str">
            <v>THANH HOA</v>
          </cell>
          <cell r="T1191" t="str">
            <v>THANH HOA</v>
          </cell>
          <cell r="V1191" t="str">
            <v>NORTH</v>
          </cell>
          <cell r="W1191" t="str">
            <v>THANH HOA</v>
          </cell>
          <cell r="X1191" t="str">
            <v>CVS</v>
          </cell>
          <cell r="Y1191" t="str">
            <v>Chained CVS</v>
          </cell>
          <cell r="Z1191" t="str">
            <v>VIN+</v>
          </cell>
        </row>
        <row r="1192">
          <cell r="L1192">
            <v>5339170</v>
          </cell>
          <cell r="M1192" t="str">
            <v>4113_VM+ HNI C3 NGUYEN CO THACH</v>
          </cell>
          <cell r="N1192" t="str">
            <v>VM+ HNI C3 NGUYEN CO THACH</v>
          </cell>
          <cell r="O1192" t="str">
            <v xml:space="preserve"> </v>
          </cell>
          <cell r="P1192" t="str">
            <v>KIOT SO C3-2 CHUNG CU C3, KHU DO THI MY DINH 1</v>
          </cell>
          <cell r="Q1192" t="str">
            <v>NGUYEN CO THACH</v>
          </cell>
          <cell r="R1192" t="str">
            <v>CAU DIEN</v>
          </cell>
          <cell r="S1192" t="str">
            <v>NAM TU LIEM</v>
          </cell>
          <cell r="T1192" t="str">
            <v>HA NOI</v>
          </cell>
          <cell r="V1192" t="str">
            <v>HA NOI</v>
          </cell>
          <cell r="W1192" t="str">
            <v>HUYEN NAM TU LIEM</v>
          </cell>
          <cell r="X1192" t="str">
            <v>CVS</v>
          </cell>
          <cell r="Y1192" t="str">
            <v>Chained CVS</v>
          </cell>
          <cell r="Z1192" t="str">
            <v>VIN+</v>
          </cell>
        </row>
        <row r="1193">
          <cell r="L1193">
            <v>5139594</v>
          </cell>
          <cell r="M1193" t="str">
            <v>5146-VM+ HYN THON TRUONG XA</v>
          </cell>
          <cell r="N1193" t="str">
            <v>VM+ HYN THON TRUONG XA</v>
          </cell>
          <cell r="O1193" t="str">
            <v xml:space="preserve"> </v>
          </cell>
          <cell r="P1193" t="str">
            <v>THON TRUONG XA</v>
          </cell>
          <cell r="Q1193" t="str">
            <v xml:space="preserve"> </v>
          </cell>
          <cell r="R1193" t="str">
            <v>TOAN THANG</v>
          </cell>
          <cell r="S1193" t="str">
            <v>KIM DONG</v>
          </cell>
          <cell r="T1193" t="str">
            <v>HUNG YEN</v>
          </cell>
          <cell r="V1193" t="str">
            <v>NORTH</v>
          </cell>
          <cell r="W1193" t="str">
            <v>HUNG YEN</v>
          </cell>
          <cell r="X1193" t="str">
            <v>CVS</v>
          </cell>
          <cell r="Y1193" t="str">
            <v>Chained CVS</v>
          </cell>
          <cell r="Z1193" t="str">
            <v>VIN+</v>
          </cell>
        </row>
        <row r="1194">
          <cell r="L1194">
            <v>5139127</v>
          </cell>
          <cell r="M1194" t="str">
            <v>5224_VM+ HNI T1 TRUNG YEN SMILE</v>
          </cell>
          <cell r="N1194" t="str">
            <v>VM+ HNI T1 TOA TRUNG YEN SMILE</v>
          </cell>
          <cell r="O1194" t="str">
            <v>SO 1</v>
          </cell>
          <cell r="P1194" t="str">
            <v>TANG 1, TOA TRUNG YEN SMILE, KHU A, LO 19.NO VA 20.BT KĐTM BAC DAI KIM</v>
          </cell>
          <cell r="Q1194" t="str">
            <v>NGUYEN CANH DI</v>
          </cell>
          <cell r="R1194" t="str">
            <v>DINH CONG</v>
          </cell>
          <cell r="S1194" t="str">
            <v>HOANG MAI</v>
          </cell>
          <cell r="T1194" t="str">
            <v>HA NOI</v>
          </cell>
          <cell r="V1194" t="str">
            <v>HA NOI</v>
          </cell>
          <cell r="W1194" t="str">
            <v>QUAN HOANG MAI</v>
          </cell>
          <cell r="X1194" t="str">
            <v>CVS</v>
          </cell>
          <cell r="Y1194" t="str">
            <v>Chained CVS</v>
          </cell>
          <cell r="Z1194" t="str">
            <v>VIN+</v>
          </cell>
        </row>
        <row r="1195">
          <cell r="L1195">
            <v>5139390</v>
          </cell>
          <cell r="M1195" t="str">
            <v>5066-VM+ NDH 138 HUNG YEN</v>
          </cell>
          <cell r="N1195" t="str">
            <v>VM+ NDH 138 HUNG YEN</v>
          </cell>
          <cell r="O1195">
            <v>138</v>
          </cell>
          <cell r="P1195" t="str">
            <v>TO 31</v>
          </cell>
          <cell r="Q1195" t="str">
            <v>HUNG YEN</v>
          </cell>
          <cell r="R1195" t="str">
            <v>QUANG TRUNG</v>
          </cell>
          <cell r="S1195" t="str">
            <v>NAM DINH</v>
          </cell>
          <cell r="T1195" t="str">
            <v>NAM DINH</v>
          </cell>
          <cell r="V1195" t="str">
            <v>NORTH</v>
          </cell>
          <cell r="W1195" t="str">
            <v>NAM DINH</v>
          </cell>
          <cell r="X1195" t="str">
            <v>CVS</v>
          </cell>
          <cell r="Y1195" t="str">
            <v>Chained CVS</v>
          </cell>
          <cell r="Z1195" t="str">
            <v>VIN+</v>
          </cell>
        </row>
        <row r="1196">
          <cell r="L1196">
            <v>5273836</v>
          </cell>
          <cell r="M1196" t="str">
            <v>5640_WM+LIFE HNI N01 T8 NGOAI GIAO DOAN</v>
          </cell>
          <cell r="N1196" t="str">
            <v>5640_VM+HNI N01 T8 NGOAI GIAO DOAN</v>
          </cell>
          <cell r="O1196" t="str">
            <v>O TM2(X4-X8/Y8-Y9)</v>
          </cell>
          <cell r="P1196" t="str">
            <v>TANG TRET NHA O CAO TANG N01</v>
          </cell>
          <cell r="Q1196" t="str">
            <v>T8 KHU NGOAI GIAO DOAN</v>
          </cell>
          <cell r="R1196" t="str">
            <v>XUAN TAO</v>
          </cell>
          <cell r="S1196" t="str">
            <v>BAC TU LIEM</v>
          </cell>
          <cell r="T1196" t="str">
            <v>HA NOI</v>
          </cell>
          <cell r="V1196" t="str">
            <v>HA NOI</v>
          </cell>
          <cell r="W1196" t="str">
            <v>HUYEN BAC TU LIEM</v>
          </cell>
          <cell r="X1196" t="str">
            <v>CVS</v>
          </cell>
          <cell r="Y1196" t="str">
            <v>Chained CVS</v>
          </cell>
          <cell r="Z1196" t="str">
            <v>WINLIFE</v>
          </cell>
        </row>
        <row r="1197">
          <cell r="L1197">
            <v>5120288</v>
          </cell>
          <cell r="M1197" t="str">
            <v>2012_WM+LIFE HNI MY DINH</v>
          </cell>
          <cell r="N1197" t="str">
            <v>2012_WM+ HNI MY DINH</v>
          </cell>
          <cell r="O1197" t="str">
            <v xml:space="preserve"> </v>
          </cell>
          <cell r="P1197" t="str">
            <v>TANG 1 CT 79</v>
          </cell>
          <cell r="Q1197" t="str">
            <v>KDT MY DINH</v>
          </cell>
          <cell r="R1197" t="str">
            <v>MY DINH</v>
          </cell>
          <cell r="S1197" t="str">
            <v>NAM TU LIEM</v>
          </cell>
          <cell r="T1197" t="str">
            <v>HA NOI</v>
          </cell>
          <cell r="V1197" t="str">
            <v>HA NOI</v>
          </cell>
          <cell r="W1197" t="str">
            <v>HUYEN NAM TU LIEM</v>
          </cell>
          <cell r="X1197" t="str">
            <v>CVS</v>
          </cell>
          <cell r="Y1197" t="str">
            <v>Chained CVS</v>
          </cell>
          <cell r="Z1197" t="str">
            <v>WINLIFE</v>
          </cell>
        </row>
        <row r="1198">
          <cell r="L1198">
            <v>5273137</v>
          </cell>
          <cell r="M1198" t="str">
            <v>5543-VM+ QNH 154 DANG CHAU TUE</v>
          </cell>
          <cell r="N1198" t="str">
            <v>5543-VM+ QNH 154 DANG CHAU TUE</v>
          </cell>
          <cell r="O1198">
            <v>154</v>
          </cell>
          <cell r="P1198" t="str">
            <v xml:space="preserve"> </v>
          </cell>
          <cell r="Q1198" t="str">
            <v>DANG CHAU TUE</v>
          </cell>
          <cell r="R1198" t="str">
            <v>QUANG HANH</v>
          </cell>
          <cell r="S1198" t="str">
            <v>CAM PHA</v>
          </cell>
          <cell r="T1198" t="str">
            <v>QUANG NINH</v>
          </cell>
          <cell r="V1198" t="str">
            <v>NORTH</v>
          </cell>
          <cell r="W1198" t="str">
            <v>QUANG NINH</v>
          </cell>
          <cell r="X1198" t="str">
            <v>CVS</v>
          </cell>
          <cell r="Y1198" t="str">
            <v>Chained CVS</v>
          </cell>
          <cell r="Z1198" t="str">
            <v>VIN+</v>
          </cell>
        </row>
        <row r="1199">
          <cell r="L1199">
            <v>5271717</v>
          </cell>
          <cell r="M1199" t="str">
            <v>5207-VM+ HNI KDC BAC THANG LONG</v>
          </cell>
          <cell r="N1199" t="str">
            <v>VM+ HNI KDC BAC THANG LONG</v>
          </cell>
          <cell r="O1199" t="str">
            <v xml:space="preserve"> </v>
          </cell>
          <cell r="P1199" t="str">
            <v>KDC BAC THANG LONG</v>
          </cell>
          <cell r="Q1199" t="str">
            <v xml:space="preserve"> </v>
          </cell>
          <cell r="R1199" t="str">
            <v>HAI BOI</v>
          </cell>
          <cell r="S1199" t="str">
            <v>DONG ANH</v>
          </cell>
          <cell r="T1199" t="str">
            <v>HA NOI</v>
          </cell>
          <cell r="V1199" t="str">
            <v>HA NOI</v>
          </cell>
          <cell r="W1199" t="str">
            <v>HUYEN DONG ANH</v>
          </cell>
          <cell r="X1199" t="str">
            <v>CVS</v>
          </cell>
          <cell r="Y1199" t="str">
            <v>Chained CVS</v>
          </cell>
          <cell r="Z1199" t="str">
            <v>VIN+</v>
          </cell>
        </row>
        <row r="1200">
          <cell r="L1200">
            <v>5050107</v>
          </cell>
          <cell r="M1200" t="str">
            <v>WINMART FIVI MY DINH</v>
          </cell>
          <cell r="N1200" t="str">
            <v>WINMART FIVI  MY DINH</v>
          </cell>
          <cell r="O1200" t="str">
            <v xml:space="preserve"> </v>
          </cell>
          <cell r="P1200" t="str">
            <v>TOA NHA</v>
          </cell>
          <cell r="Q1200" t="str">
            <v>LE DUC THO</v>
          </cell>
          <cell r="R1200" t="str">
            <v>MY DINH</v>
          </cell>
          <cell r="S1200" t="str">
            <v>NAM TU LIEM</v>
          </cell>
          <cell r="T1200" t="str">
            <v>HA NOI</v>
          </cell>
          <cell r="V1200" t="str">
            <v>HA NOI</v>
          </cell>
          <cell r="W1200" t="str">
            <v>HUYEN NAM TU LIEM</v>
          </cell>
          <cell r="X1200" t="str">
            <v>MT</v>
          </cell>
          <cell r="Y1200" t="str">
            <v>SieuThi-Lon/Supermarket</v>
          </cell>
          <cell r="Z1200" t="str">
            <v>VINMART</v>
          </cell>
        </row>
        <row r="1201">
          <cell r="L1201">
            <v>5274589</v>
          </cell>
          <cell r="M1201" t="str">
            <v>5738-VM+ THA 17 HAI BA TRUNG</v>
          </cell>
          <cell r="N1201" t="str">
            <v>5738-VM+ THA 17 HAI BA TRUNG</v>
          </cell>
          <cell r="O1201">
            <v>17</v>
          </cell>
          <cell r="P1201" t="str">
            <v xml:space="preserve"> </v>
          </cell>
          <cell r="Q1201" t="str">
            <v>HAI BA TRUNG</v>
          </cell>
          <cell r="R1201" t="str">
            <v>NGOC TRAO</v>
          </cell>
          <cell r="S1201" t="str">
            <v>BIM SON</v>
          </cell>
          <cell r="T1201" t="str">
            <v>THANH HOA</v>
          </cell>
          <cell r="V1201" t="str">
            <v>NORTH</v>
          </cell>
          <cell r="W1201" t="str">
            <v>THANH HOA</v>
          </cell>
          <cell r="X1201" t="str">
            <v>CVS</v>
          </cell>
          <cell r="Y1201" t="str">
            <v>Chained CVS</v>
          </cell>
          <cell r="Z1201" t="str">
            <v>VIN+</v>
          </cell>
        </row>
        <row r="1202">
          <cell r="L1202">
            <v>5271748</v>
          </cell>
          <cell r="M1202" t="str">
            <v>5497-VM+ HBH 665 CU CHINH LAN</v>
          </cell>
          <cell r="N1202" t="str">
            <v>VM+ HBH 665 CU CHINH LAN</v>
          </cell>
          <cell r="O1202">
            <v>665</v>
          </cell>
          <cell r="P1202" t="str">
            <v xml:space="preserve"> </v>
          </cell>
          <cell r="Q1202" t="str">
            <v>CU CHINH LAN</v>
          </cell>
          <cell r="R1202" t="str">
            <v>LAM</v>
          </cell>
          <cell r="S1202" t="str">
            <v>HOA BINH</v>
          </cell>
          <cell r="T1202" t="str">
            <v>HOA BINH</v>
          </cell>
          <cell r="V1202" t="str">
            <v>NORTH</v>
          </cell>
          <cell r="W1202" t="str">
            <v>HOA BINH</v>
          </cell>
          <cell r="X1202" t="str">
            <v>CVS</v>
          </cell>
          <cell r="Y1202" t="str">
            <v>Chained CVS</v>
          </cell>
          <cell r="Z1202" t="str">
            <v>VIN+</v>
          </cell>
        </row>
        <row r="1203">
          <cell r="L1203">
            <v>5135716</v>
          </cell>
          <cell r="M1203" t="str">
            <v>4914_VM+ HYN THON NHU PHUONG THUONG</v>
          </cell>
          <cell r="N1203" t="str">
            <v>VM+ HYN THON NHU PHUONG THUONG</v>
          </cell>
          <cell r="O1203" t="str">
            <v xml:space="preserve"> </v>
          </cell>
          <cell r="P1203" t="str">
            <v>THON NHU PHUONG THUONG</v>
          </cell>
          <cell r="Q1203" t="str">
            <v xml:space="preserve"> </v>
          </cell>
          <cell r="R1203" t="str">
            <v>LONG HUNG</v>
          </cell>
          <cell r="S1203" t="str">
            <v>VAN GIANG</v>
          </cell>
          <cell r="T1203" t="str">
            <v>HUNG YEN</v>
          </cell>
          <cell r="V1203" t="str">
            <v>NORTH</v>
          </cell>
          <cell r="W1203" t="str">
            <v>HUNG YEN</v>
          </cell>
          <cell r="X1203" t="str">
            <v>CVS</v>
          </cell>
          <cell r="Y1203" t="str">
            <v>Chained CVS</v>
          </cell>
          <cell r="Z1203" t="str">
            <v>VIN+</v>
          </cell>
        </row>
        <row r="1204">
          <cell r="L1204">
            <v>5290954</v>
          </cell>
          <cell r="M1204" t="str">
            <v>6180_WM+ HNI 8B7 NGO 64 L.HUU PHUOC</v>
          </cell>
          <cell r="N1204" t="str">
            <v>WM+ HNI 8B7 NGO 64 LUU HUU PHUOC</v>
          </cell>
          <cell r="O1204" t="str">
            <v>8B7 NGO 64</v>
          </cell>
          <cell r="P1204" t="str">
            <v xml:space="preserve"> </v>
          </cell>
          <cell r="Q1204" t="str">
            <v>LUU HUU PHUOC</v>
          </cell>
          <cell r="R1204" t="str">
            <v>MY DINH 1</v>
          </cell>
          <cell r="S1204" t="str">
            <v>NAM TU LIEM</v>
          </cell>
          <cell r="T1204" t="str">
            <v>HA NOI</v>
          </cell>
          <cell r="V1204" t="str">
            <v>HA NOI</v>
          </cell>
          <cell r="W1204" t="str">
            <v>HUYEN NAM TU LIEM</v>
          </cell>
          <cell r="X1204" t="str">
            <v>CVS</v>
          </cell>
          <cell r="Y1204" t="str">
            <v>Chained CVS</v>
          </cell>
          <cell r="Z1204" t="str">
            <v>VIN+</v>
          </cell>
        </row>
        <row r="1205">
          <cell r="L1205">
            <v>5290992</v>
          </cell>
          <cell r="M1205" t="str">
            <v>6270_WM+ PTO PHU LOC, PHU NINH</v>
          </cell>
          <cell r="N1205" t="str">
            <v>WM+ PTO PHU LOC, PHU NINH</v>
          </cell>
          <cell r="O1205" t="str">
            <v>THON 1</v>
          </cell>
          <cell r="P1205" t="str">
            <v xml:space="preserve"> </v>
          </cell>
          <cell r="Q1205" t="str">
            <v>PHU LOC</v>
          </cell>
          <cell r="R1205" t="str">
            <v>PHU NINH</v>
          </cell>
          <cell r="S1205" t="str">
            <v>PHU NINH</v>
          </cell>
          <cell r="T1205" t="str">
            <v>PHU THO</v>
          </cell>
          <cell r="V1205" t="str">
            <v>NORTH</v>
          </cell>
          <cell r="W1205" t="str">
            <v>PHU THO</v>
          </cell>
          <cell r="X1205" t="str">
            <v>CVS</v>
          </cell>
          <cell r="Y1205" t="str">
            <v>Chained CVS</v>
          </cell>
          <cell r="Z1205" t="str">
            <v>VIN+</v>
          </cell>
        </row>
        <row r="1206">
          <cell r="L1206">
            <v>5292523</v>
          </cell>
          <cell r="M1206" t="str">
            <v>6460_WM+ PTO DONG GIA, VIET TRI</v>
          </cell>
          <cell r="N1206" t="str">
            <v>WM+ PTO DONG GIA, VIET TRI</v>
          </cell>
          <cell r="O1206" t="str">
            <v>KTDC DONG GIA</v>
          </cell>
          <cell r="P1206" t="str">
            <v xml:space="preserve"> </v>
          </cell>
          <cell r="Q1206" t="str">
            <v xml:space="preserve"> </v>
          </cell>
          <cell r="R1206" t="str">
            <v>MINH NONG</v>
          </cell>
          <cell r="S1206" t="str">
            <v>VIET TRI</v>
          </cell>
          <cell r="T1206" t="str">
            <v>PHU THO</v>
          </cell>
          <cell r="V1206" t="str">
            <v>NORTH</v>
          </cell>
          <cell r="W1206" t="str">
            <v>PHU THO</v>
          </cell>
          <cell r="X1206" t="str">
            <v>CVS</v>
          </cell>
          <cell r="Y1206" t="str">
            <v>Chained CVS</v>
          </cell>
          <cell r="Z1206" t="str">
            <v>VIN+</v>
          </cell>
        </row>
        <row r="1207">
          <cell r="L1207">
            <v>5295191</v>
          </cell>
          <cell r="M1207" t="str">
            <v>6695-WM+ THA KHU PHO PHUC DUC, SAM SON</v>
          </cell>
          <cell r="N1207" t="str">
            <v>WM+ THA KHU PHO PHUC DUC, SAM SON</v>
          </cell>
          <cell r="O1207" t="str">
            <v xml:space="preserve"> </v>
          </cell>
          <cell r="P1207" t="str">
            <v xml:space="preserve"> </v>
          </cell>
          <cell r="Q1207" t="str">
            <v>PHUC DUC</v>
          </cell>
          <cell r="R1207" t="str">
            <v>QUANG TIEN</v>
          </cell>
          <cell r="S1207" t="str">
            <v>SAM SON</v>
          </cell>
          <cell r="T1207" t="str">
            <v>THANH HOA</v>
          </cell>
          <cell r="V1207" t="str">
            <v>NORTH</v>
          </cell>
          <cell r="W1207" t="str">
            <v>THANH HOA</v>
          </cell>
          <cell r="X1207" t="str">
            <v>CVS</v>
          </cell>
          <cell r="Y1207" t="str">
            <v>Chained CVS</v>
          </cell>
          <cell r="Z1207" t="str">
            <v>VIN+</v>
          </cell>
        </row>
        <row r="1208">
          <cell r="L1208">
            <v>5132643</v>
          </cell>
          <cell r="M1208" t="str">
            <v>4417_WM+LIFE HNI KHU 7 PHO YEN</v>
          </cell>
          <cell r="N1208" t="str">
            <v>4417_VM+ HNI KHU 7 PHO YEN</v>
          </cell>
          <cell r="O1208" t="str">
            <v xml:space="preserve"> </v>
          </cell>
          <cell r="P1208" t="str">
            <v>KHU 7</v>
          </cell>
          <cell r="Q1208" t="str">
            <v>PHO YEN</v>
          </cell>
          <cell r="R1208" t="str">
            <v>TIEN PHONG</v>
          </cell>
          <cell r="S1208" t="str">
            <v>ME LINH</v>
          </cell>
          <cell r="T1208" t="str">
            <v>HA NOI</v>
          </cell>
          <cell r="V1208" t="str">
            <v>HA NOI</v>
          </cell>
          <cell r="W1208" t="str">
            <v>HUYEN ME LINH</v>
          </cell>
          <cell r="X1208" t="str">
            <v>CVS</v>
          </cell>
          <cell r="Y1208" t="str">
            <v>Chained CVS</v>
          </cell>
          <cell r="Z1208" t="str">
            <v>WINLIFE</v>
          </cell>
        </row>
        <row r="1209">
          <cell r="L1209">
            <v>5050107</v>
          </cell>
          <cell r="M1209" t="str">
            <v>WINMART FIVI MY DINH</v>
          </cell>
          <cell r="N1209" t="str">
            <v>WINMART FIVI  MY DINH</v>
          </cell>
          <cell r="O1209" t="str">
            <v xml:space="preserve"> </v>
          </cell>
          <cell r="P1209" t="str">
            <v>TOA NHA</v>
          </cell>
          <cell r="Q1209" t="str">
            <v>LE DUC THO</v>
          </cell>
          <cell r="R1209" t="str">
            <v>MY DINH</v>
          </cell>
          <cell r="S1209" t="str">
            <v>NAM TU LIEM</v>
          </cell>
          <cell r="T1209" t="str">
            <v>HA NOI</v>
          </cell>
          <cell r="V1209" t="str">
            <v>HA NOI</v>
          </cell>
          <cell r="W1209" t="str">
            <v>HUYEN NAM TU LIEM</v>
          </cell>
          <cell r="X1209" t="str">
            <v>MT</v>
          </cell>
          <cell r="Y1209" t="str">
            <v>SieuThi-Lon/Supermarket</v>
          </cell>
          <cell r="Z1209" t="str">
            <v>VINMART</v>
          </cell>
        </row>
        <row r="1210">
          <cell r="L1210">
            <v>5070796</v>
          </cell>
          <cell r="M1210" t="str">
            <v>INTIMEX FUJIMART 324 TAY SON</v>
          </cell>
          <cell r="N1210" t="str">
            <v>FUJIMART 324 TAY SON</v>
          </cell>
          <cell r="O1210">
            <v>324</v>
          </cell>
          <cell r="P1210" t="str">
            <v xml:space="preserve"> </v>
          </cell>
          <cell r="Q1210" t="str">
            <v xml:space="preserve"> </v>
          </cell>
          <cell r="R1210" t="str">
            <v>TAY SON</v>
          </cell>
          <cell r="S1210" t="str">
            <v>DONG DA</v>
          </cell>
          <cell r="T1210" t="str">
            <v>HA NOI</v>
          </cell>
          <cell r="V1210" t="str">
            <v>HA NOI</v>
          </cell>
          <cell r="W1210" t="str">
            <v>QUAN DONG DA</v>
          </cell>
          <cell r="X1210" t="str">
            <v>MT</v>
          </cell>
          <cell r="Y1210" t="str">
            <v>SieuThi-Nho/Minimarket</v>
          </cell>
          <cell r="Z1210" t="str">
            <v>INTIMEX MART</v>
          </cell>
        </row>
        <row r="1211">
          <cell r="L1211">
            <v>5270756</v>
          </cell>
          <cell r="M1211" t="str">
            <v>5468-VM+ HNI 33-35 NGO QUAN THO 1</v>
          </cell>
          <cell r="N1211" t="str">
            <v>VM+ HNI 33-35 NGO QUAN THO 1</v>
          </cell>
          <cell r="O1211" t="str">
            <v>33-35</v>
          </cell>
          <cell r="P1211" t="str">
            <v xml:space="preserve"> </v>
          </cell>
          <cell r="Q1211" t="str">
            <v>NGO QUAN THO 1</v>
          </cell>
          <cell r="R1211" t="str">
            <v>TON DUC THANG</v>
          </cell>
          <cell r="S1211" t="str">
            <v>DONG DA</v>
          </cell>
          <cell r="T1211" t="str">
            <v>HA NOI</v>
          </cell>
          <cell r="V1211" t="str">
            <v>HA NOI</v>
          </cell>
          <cell r="W1211" t="str">
            <v>QUAN DONG DA</v>
          </cell>
          <cell r="X1211" t="str">
            <v>CVS</v>
          </cell>
          <cell r="Y1211" t="str">
            <v>Chained CVS</v>
          </cell>
          <cell r="Z1211" t="str">
            <v>VIN+</v>
          </cell>
        </row>
        <row r="1212">
          <cell r="L1212">
            <v>5271492</v>
          </cell>
          <cell r="M1212" t="str">
            <v>1695-WINMART LAI CHAU</v>
          </cell>
          <cell r="N1212" t="str">
            <v>1695-WINMART LAI CHAU</v>
          </cell>
          <cell r="O1212" t="str">
            <v>TO 19</v>
          </cell>
          <cell r="P1212" t="str">
            <v xml:space="preserve"> </v>
          </cell>
          <cell r="Q1212" t="str">
            <v>DIEN BIEN PHU</v>
          </cell>
          <cell r="R1212" t="str">
            <v>TAN PHONG</v>
          </cell>
          <cell r="S1212" t="str">
            <v>LAI CHAU</v>
          </cell>
          <cell r="T1212" t="str">
            <v>LAI CHAU</v>
          </cell>
          <cell r="V1212" t="str">
            <v>NORTH</v>
          </cell>
          <cell r="W1212" t="str">
            <v>LAI CHAU</v>
          </cell>
          <cell r="X1212" t="str">
            <v>MT</v>
          </cell>
          <cell r="Y1212" t="str">
            <v>SieuThi-Lon/Supermarket</v>
          </cell>
          <cell r="Z1212" t="str">
            <v>VINMART</v>
          </cell>
        </row>
        <row r="1213">
          <cell r="L1213">
            <v>5273137</v>
          </cell>
          <cell r="M1213" t="str">
            <v>5543-VM+ QNH 154 DANG CHAU TUE</v>
          </cell>
          <cell r="N1213" t="str">
            <v>5543-VM+ QNH 154 DANG CHAU TUE</v>
          </cell>
          <cell r="O1213">
            <v>154</v>
          </cell>
          <cell r="P1213" t="str">
            <v xml:space="preserve"> </v>
          </cell>
          <cell r="Q1213" t="str">
            <v>DANG CHAU TUE</v>
          </cell>
          <cell r="R1213" t="str">
            <v>QUANG HANH</v>
          </cell>
          <cell r="S1213" t="str">
            <v>CAM PHA</v>
          </cell>
          <cell r="T1213" t="str">
            <v>QUANG NINH</v>
          </cell>
          <cell r="V1213" t="str">
            <v>NORTH</v>
          </cell>
          <cell r="W1213" t="str">
            <v>QUANG NINH</v>
          </cell>
          <cell r="X1213" t="str">
            <v>CVS</v>
          </cell>
          <cell r="Y1213" t="str">
            <v>Chained CVS</v>
          </cell>
          <cell r="Z1213" t="str">
            <v>VIN+</v>
          </cell>
        </row>
        <row r="1214">
          <cell r="L1214">
            <v>5337608</v>
          </cell>
          <cell r="M1214" t="str">
            <v>3838_VM+ QNH 372B CAO THANG</v>
          </cell>
          <cell r="N1214" t="str">
            <v>VM+ QNH 372B CAO THANG</v>
          </cell>
          <cell r="O1214" t="str">
            <v>372B</v>
          </cell>
          <cell r="P1214" t="str">
            <v>TO 41, KHU 4</v>
          </cell>
          <cell r="Q1214" t="str">
            <v>CAO THANG</v>
          </cell>
          <cell r="R1214" t="str">
            <v>CAO THANG</v>
          </cell>
          <cell r="S1214" t="str">
            <v>HA LONG</v>
          </cell>
          <cell r="T1214" t="str">
            <v>QUANG NINH</v>
          </cell>
          <cell r="V1214" t="str">
            <v>NORTH</v>
          </cell>
          <cell r="W1214" t="str">
            <v>QUANG NINH</v>
          </cell>
          <cell r="X1214" t="str">
            <v>CVS</v>
          </cell>
          <cell r="Y1214" t="str">
            <v>Chained CVS</v>
          </cell>
          <cell r="Z1214" t="str">
            <v>VIN+</v>
          </cell>
        </row>
        <row r="1215">
          <cell r="L1215">
            <v>5332018</v>
          </cell>
          <cell r="M1215" t="str">
            <v>3342_WM+LIFE HNI B2 PANDORA TRIEU KHUC</v>
          </cell>
          <cell r="N1215" t="str">
            <v>3342_VM+ HNI B2 PANDORA TRIEU KHUC</v>
          </cell>
          <cell r="O1215">
            <v>53</v>
          </cell>
          <cell r="P1215" t="str">
            <v>B2 DU AN BANDORA</v>
          </cell>
          <cell r="Q1215" t="str">
            <v>TRIEU KHUC</v>
          </cell>
          <cell r="R1215" t="str">
            <v xml:space="preserve"> </v>
          </cell>
          <cell r="S1215" t="str">
            <v>THANH XUAN</v>
          </cell>
          <cell r="T1215" t="str">
            <v>HA NOI</v>
          </cell>
          <cell r="V1215" t="str">
            <v>HA NOI</v>
          </cell>
          <cell r="W1215" t="str">
            <v>QUAN THANH XUAN</v>
          </cell>
          <cell r="X1215" t="str">
            <v>CVS</v>
          </cell>
          <cell r="Y1215" t="str">
            <v>Chained CVS</v>
          </cell>
          <cell r="Z1215" t="str">
            <v>WINLIFE</v>
          </cell>
        </row>
        <row r="1216">
          <cell r="L1216">
            <v>5334694</v>
          </cell>
          <cell r="M1216" t="str">
            <v>3381_VM+ QNH 338 UONG BI</v>
          </cell>
          <cell r="N1216" t="str">
            <v>VM+ QNH 338 UONG BI</v>
          </cell>
          <cell r="O1216">
            <v>338</v>
          </cell>
          <cell r="P1216" t="str">
            <v xml:space="preserve"> </v>
          </cell>
          <cell r="Q1216" t="str">
            <v xml:space="preserve"> </v>
          </cell>
          <cell r="R1216" t="str">
            <v>QUANG TRUNG</v>
          </cell>
          <cell r="S1216" t="str">
            <v>UONG BI</v>
          </cell>
          <cell r="T1216" t="str">
            <v>QUANG NINH</v>
          </cell>
          <cell r="V1216" t="str">
            <v>NORTH</v>
          </cell>
          <cell r="W1216" t="str">
            <v>QUANG NINH</v>
          </cell>
          <cell r="X1216" t="str">
            <v>CVS</v>
          </cell>
          <cell r="Y1216" t="str">
            <v>Chained CVS</v>
          </cell>
          <cell r="Z1216" t="str">
            <v>VIN+</v>
          </cell>
        </row>
        <row r="1217">
          <cell r="L1217">
            <v>5272882</v>
          </cell>
          <cell r="M1217" t="str">
            <v>5514_VM+ QNH 07,08 KHU SAN VUON CAI DAM</v>
          </cell>
          <cell r="N1217" t="str">
            <v>VM+ QNH 07,08 KHU SAN VUON CAI DAM</v>
          </cell>
          <cell r="O1217" t="str">
            <v>SO 07,08</v>
          </cell>
          <cell r="P1217" t="str">
            <v>KHU SAN VUON CAI DAM</v>
          </cell>
          <cell r="Q1217" t="str">
            <v xml:space="preserve"> </v>
          </cell>
          <cell r="R1217" t="str">
            <v>CAI DAM</v>
          </cell>
          <cell r="S1217" t="str">
            <v>HA LONG</v>
          </cell>
          <cell r="T1217" t="str">
            <v>QUANG NINH</v>
          </cell>
          <cell r="V1217" t="str">
            <v>NORTH</v>
          </cell>
          <cell r="W1217" t="str">
            <v>QUANG NINH</v>
          </cell>
          <cell r="X1217" t="str">
            <v>CVS</v>
          </cell>
          <cell r="Y1217" t="str">
            <v>Chained CVS</v>
          </cell>
          <cell r="Z1217" t="str">
            <v>VIN+</v>
          </cell>
        </row>
        <row r="1218">
          <cell r="L1218">
            <v>5050211</v>
          </cell>
          <cell r="M1218" t="str">
            <v>WINMART FIVI VU TRONG PHUNG</v>
          </cell>
          <cell r="N1218" t="str">
            <v>WINMART FIVI  VU TRONG PHUNG</v>
          </cell>
          <cell r="O1218">
            <v>172</v>
          </cell>
          <cell r="P1218" t="str">
            <v xml:space="preserve"> </v>
          </cell>
          <cell r="Q1218" t="str">
            <v>VU TRONG PHUNG</v>
          </cell>
          <cell r="R1218" t="str">
            <v xml:space="preserve"> </v>
          </cell>
          <cell r="S1218" t="str">
            <v>THANH XUAN</v>
          </cell>
          <cell r="T1218" t="str">
            <v>HA NOI</v>
          </cell>
          <cell r="V1218" t="str">
            <v>HA NOI</v>
          </cell>
          <cell r="W1218" t="str">
            <v>QUAN THANH XUAN</v>
          </cell>
          <cell r="X1218" t="str">
            <v>MT</v>
          </cell>
          <cell r="Y1218" t="str">
            <v>SieuThi-Lon/Supermarket</v>
          </cell>
          <cell r="Z1218" t="str">
            <v>VINMART</v>
          </cell>
        </row>
        <row r="1219">
          <cell r="L1219">
            <v>5270981</v>
          </cell>
          <cell r="M1219" t="str">
            <v>5303-VM+ HNI 114 NGO VAN CHUONG 2</v>
          </cell>
          <cell r="N1219" t="str">
            <v>VM+ HNI 114 NGO VAN CHUONG 2</v>
          </cell>
          <cell r="O1219">
            <v>114</v>
          </cell>
          <cell r="P1219" t="str">
            <v xml:space="preserve"> </v>
          </cell>
          <cell r="Q1219" t="str">
            <v>NGO VAN CHUONG 2</v>
          </cell>
          <cell r="R1219" t="str">
            <v>VAN CHUONG</v>
          </cell>
          <cell r="S1219" t="str">
            <v>DONG DA</v>
          </cell>
          <cell r="T1219" t="str">
            <v>HA NOI</v>
          </cell>
          <cell r="V1219" t="str">
            <v>HA NOI</v>
          </cell>
          <cell r="W1219" t="str">
            <v>QUAN DONG DA</v>
          </cell>
          <cell r="X1219" t="str">
            <v>CVS</v>
          </cell>
          <cell r="Y1219" t="str">
            <v>Chained CVS</v>
          </cell>
          <cell r="Z1219" t="str">
            <v>VIN+</v>
          </cell>
        </row>
        <row r="1220">
          <cell r="L1220">
            <v>5139798</v>
          </cell>
          <cell r="M1220" t="str">
            <v>5395-VM+ QNH DU AN QUY DAT DUONG SAT</v>
          </cell>
          <cell r="N1220" t="str">
            <v>VM+ QNH QUY DAT DUONG SAT</v>
          </cell>
          <cell r="O1220" t="str">
            <v xml:space="preserve"> </v>
          </cell>
          <cell r="P1220" t="str">
            <v>TO 3, KHU 2, DU AN QUY DAT DOC BEN TUYEN DUONG SAT</v>
          </cell>
          <cell r="Q1220" t="str">
            <v xml:space="preserve"> </v>
          </cell>
          <cell r="R1220" t="str">
            <v>CAM SON</v>
          </cell>
          <cell r="T1220" t="str">
            <v>QUANG NINH</v>
          </cell>
          <cell r="V1220" t="str">
            <v>NORTH</v>
          </cell>
          <cell r="W1220" t="str">
            <v>QUANG NINH</v>
          </cell>
          <cell r="X1220" t="str">
            <v>CVS</v>
          </cell>
          <cell r="Y1220" t="str">
            <v>Chained CVS</v>
          </cell>
          <cell r="Z1220" t="str">
            <v>VIN+</v>
          </cell>
        </row>
        <row r="1221">
          <cell r="L1221">
            <v>5130164</v>
          </cell>
          <cell r="M1221" t="str">
            <v>4070_WM+ HPG 845 THIEN LOI</v>
          </cell>
          <cell r="N1221" t="str">
            <v>WM+ HPG 845 THIEN LOI</v>
          </cell>
          <cell r="O1221">
            <v>845</v>
          </cell>
          <cell r="P1221" t="str">
            <v xml:space="preserve"> </v>
          </cell>
          <cell r="Q1221" t="str">
            <v>THIEN LOI</v>
          </cell>
          <cell r="R1221" t="str">
            <v>KENH DUONG</v>
          </cell>
          <cell r="S1221" t="str">
            <v>LE CHAN</v>
          </cell>
          <cell r="T1221" t="str">
            <v>HAI PHONG</v>
          </cell>
          <cell r="V1221" t="str">
            <v>NORTH</v>
          </cell>
          <cell r="W1221" t="str">
            <v>HAI PHONG</v>
          </cell>
          <cell r="X1221" t="str">
            <v>CVS</v>
          </cell>
          <cell r="Y1221" t="str">
            <v>Chained CVS</v>
          </cell>
          <cell r="Z1221" t="str">
            <v>VIN+</v>
          </cell>
        </row>
        <row r="1222">
          <cell r="L1222">
            <v>5135415</v>
          </cell>
          <cell r="M1222" t="str">
            <v>4714_VM+ TNN 488 PHAN DINH PHUNG</v>
          </cell>
          <cell r="N1222" t="str">
            <v>VM+ TNN 488 PHAN DINH PHUNG</v>
          </cell>
          <cell r="O1222">
            <v>488</v>
          </cell>
          <cell r="P1222" t="str">
            <v xml:space="preserve"> </v>
          </cell>
          <cell r="Q1222" t="str">
            <v>PHAN DINH PHUNG</v>
          </cell>
          <cell r="R1222" t="str">
            <v>DONG QUANG</v>
          </cell>
          <cell r="S1222" t="str">
            <v>THAI NGUYEN</v>
          </cell>
          <cell r="T1222" t="str">
            <v>THAI NGUYEN</v>
          </cell>
          <cell r="V1222" t="str">
            <v>NORTH</v>
          </cell>
          <cell r="W1222" t="str">
            <v>THAI NGUYEN</v>
          </cell>
          <cell r="X1222" t="str">
            <v>CVS</v>
          </cell>
          <cell r="Y1222" t="str">
            <v>Chained CVS</v>
          </cell>
          <cell r="Z1222" t="str">
            <v>VIN+</v>
          </cell>
        </row>
        <row r="1223">
          <cell r="L1223">
            <v>5279771</v>
          </cell>
          <cell r="M1223" t="str">
            <v>6176_VM+ TNN 84 BAC SON</v>
          </cell>
          <cell r="N1223" t="str">
            <v>VM+ TNN 84 BAC SON</v>
          </cell>
          <cell r="O1223">
            <v>84</v>
          </cell>
          <cell r="P1223" t="str">
            <v xml:space="preserve"> </v>
          </cell>
          <cell r="Q1223" t="str">
            <v>BAC SON</v>
          </cell>
          <cell r="R1223" t="str">
            <v>HOANG VAN THU</v>
          </cell>
          <cell r="S1223" t="str">
            <v>THAI NGUYEN</v>
          </cell>
          <cell r="T1223" t="str">
            <v>THAI NGUYEN</v>
          </cell>
          <cell r="V1223" t="str">
            <v>NORTH</v>
          </cell>
          <cell r="W1223" t="str">
            <v>THAI NGUYEN</v>
          </cell>
          <cell r="X1223" t="str">
            <v>CVS</v>
          </cell>
          <cell r="Y1223" t="str">
            <v>Chained CVS</v>
          </cell>
          <cell r="Z1223" t="str">
            <v>VIN+</v>
          </cell>
        </row>
        <row r="1224">
          <cell r="L1224">
            <v>5137219</v>
          </cell>
          <cell r="M1224" t="str">
            <v>4670_VM+ QNH 507 - 509 LY THUONG KIET</v>
          </cell>
          <cell r="N1224" t="str">
            <v>VM+ QNH 507 - 509 LY THUONG KIET</v>
          </cell>
          <cell r="O1224" t="str">
            <v>SO 507 - 509</v>
          </cell>
          <cell r="P1224" t="str">
            <v xml:space="preserve"> </v>
          </cell>
          <cell r="Q1224" t="str">
            <v>LY THUONG KIET</v>
          </cell>
          <cell r="R1224" t="str">
            <v>CUA ONG</v>
          </cell>
          <cell r="S1224" t="str">
            <v>CAM PHA</v>
          </cell>
          <cell r="T1224" t="str">
            <v>QUANG NINH</v>
          </cell>
          <cell r="V1224" t="str">
            <v>NORTH</v>
          </cell>
          <cell r="W1224" t="str">
            <v>QUANG NINH</v>
          </cell>
          <cell r="X1224" t="str">
            <v>CVS</v>
          </cell>
          <cell r="Y1224" t="str">
            <v>Chained CVS</v>
          </cell>
          <cell r="Z1224" t="str">
            <v>VIN+</v>
          </cell>
        </row>
        <row r="1225">
          <cell r="L1225">
            <v>5292132</v>
          </cell>
          <cell r="M1225" t="str">
            <v>6394_WM+ HNI BT01-6 HOANG THANH</v>
          </cell>
          <cell r="N1225" t="str">
            <v>WM+ HNI BT01-6 HOANG THANH CITY</v>
          </cell>
          <cell r="O1225" t="str">
            <v>BT01-6</v>
          </cell>
          <cell r="P1225" t="str">
            <v>NHA O THAP TANG</v>
          </cell>
          <cell r="Q1225" t="str">
            <v>HOANG THANH CITY</v>
          </cell>
          <cell r="R1225" t="str">
            <v>MO LAO</v>
          </cell>
          <cell r="S1225" t="str">
            <v>HA DONG</v>
          </cell>
          <cell r="T1225" t="str">
            <v>HA NOI</v>
          </cell>
          <cell r="V1225" t="str">
            <v>HA NOI</v>
          </cell>
          <cell r="W1225" t="str">
            <v>QUAN HA DONG</v>
          </cell>
          <cell r="X1225" t="str">
            <v>CVS</v>
          </cell>
          <cell r="Y1225" t="str">
            <v>Chained CVS</v>
          </cell>
          <cell r="Z1225" t="str">
            <v>VIN+</v>
          </cell>
        </row>
        <row r="1226">
          <cell r="L1226">
            <v>5270794</v>
          </cell>
          <cell r="M1226" t="str">
            <v>5467-VM+ HNI 12 NGO 4D DANG VAN NGU</v>
          </cell>
          <cell r="N1226" t="str">
            <v>VM+ HNI 12 NGO 4D DANG VAN NGU</v>
          </cell>
          <cell r="O1226" t="str">
            <v>SO 12</v>
          </cell>
          <cell r="P1226" t="str">
            <v>NGO 4D</v>
          </cell>
          <cell r="Q1226" t="str">
            <v>DANG VAN NGU</v>
          </cell>
          <cell r="R1226" t="str">
            <v>TRUNG TU</v>
          </cell>
          <cell r="S1226" t="str">
            <v>DONG DA</v>
          </cell>
          <cell r="T1226" t="str">
            <v>HA NOI</v>
          </cell>
          <cell r="V1226" t="str">
            <v>HA NOI</v>
          </cell>
          <cell r="W1226" t="str">
            <v>QUAN DONG DA</v>
          </cell>
          <cell r="X1226" t="str">
            <v>CVS</v>
          </cell>
          <cell r="Y1226" t="str">
            <v>Chained CVS</v>
          </cell>
          <cell r="Z1226" t="str">
            <v>VIN+</v>
          </cell>
        </row>
        <row r="1227">
          <cell r="L1227">
            <v>5301184</v>
          </cell>
          <cell r="M1227" t="str">
            <v>2AZ0_WM+ HPG 235B VAN CAO, DANG LAM</v>
          </cell>
          <cell r="N1227" t="str">
            <v>2AZ0- WM+ HPG 235B VAN CAO, DANG LAM</v>
          </cell>
          <cell r="O1227" t="str">
            <v>235B</v>
          </cell>
          <cell r="P1227" t="str">
            <v xml:space="preserve"> </v>
          </cell>
          <cell r="Q1227" t="str">
            <v>VAN CAO</v>
          </cell>
          <cell r="R1227" t="str">
            <v>DANG LAM</v>
          </cell>
          <cell r="S1227" t="str">
            <v>HAI AN</v>
          </cell>
          <cell r="T1227" t="str">
            <v>HAI PHONG</v>
          </cell>
          <cell r="V1227" t="str">
            <v>NORTH</v>
          </cell>
          <cell r="W1227" t="str">
            <v>HAI PHONG</v>
          </cell>
          <cell r="X1227" t="str">
            <v>CVS</v>
          </cell>
          <cell r="Y1227" t="str">
            <v>Chained CVS</v>
          </cell>
          <cell r="Z1227" t="str">
            <v>VIN+</v>
          </cell>
        </row>
        <row r="1228">
          <cell r="L1228">
            <v>5070796</v>
          </cell>
          <cell r="M1228" t="str">
            <v>INTIMEX FUJIMART 324 TAY SON</v>
          </cell>
          <cell r="N1228" t="str">
            <v>FUJIMART 324 TAY SON</v>
          </cell>
          <cell r="O1228">
            <v>324</v>
          </cell>
          <cell r="P1228" t="str">
            <v xml:space="preserve"> </v>
          </cell>
          <cell r="Q1228" t="str">
            <v xml:space="preserve"> </v>
          </cell>
          <cell r="R1228" t="str">
            <v>TAY SON</v>
          </cell>
          <cell r="S1228" t="str">
            <v>DONG DA</v>
          </cell>
          <cell r="T1228" t="str">
            <v>HA NOI</v>
          </cell>
          <cell r="V1228" t="str">
            <v>HA NOI</v>
          </cell>
          <cell r="W1228" t="str">
            <v>QUAN DONG DA</v>
          </cell>
          <cell r="X1228" t="str">
            <v>MT</v>
          </cell>
          <cell r="Y1228" t="str">
            <v>SieuThi-Nho/Minimarket</v>
          </cell>
          <cell r="Z1228" t="str">
            <v>INTIMEX MART</v>
          </cell>
        </row>
        <row r="1229">
          <cell r="L1229">
            <v>5336090</v>
          </cell>
          <cell r="M1229" t="str">
            <v>WINMART SON LA</v>
          </cell>
          <cell r="N1229" t="str">
            <v>WINMART SON LA</v>
          </cell>
          <cell r="O1229" t="str">
            <v>TO 3</v>
          </cell>
          <cell r="P1229" t="str">
            <v>TTTM VINCOM SON LA</v>
          </cell>
          <cell r="Q1229" t="str">
            <v xml:space="preserve"> </v>
          </cell>
          <cell r="R1229" t="str">
            <v>QUYET THANG</v>
          </cell>
          <cell r="S1229" t="str">
            <v>SON LA</v>
          </cell>
          <cell r="T1229" t="str">
            <v>SON LA</v>
          </cell>
          <cell r="V1229" t="str">
            <v>NORTH</v>
          </cell>
          <cell r="W1229" t="str">
            <v>SON LA</v>
          </cell>
          <cell r="X1229" t="str">
            <v>MT</v>
          </cell>
          <cell r="Y1229" t="str">
            <v>SieuThi-Lon/Supermarket</v>
          </cell>
          <cell r="Z1229" t="str">
            <v>VINMART</v>
          </cell>
        </row>
        <row r="1230">
          <cell r="L1230">
            <v>5293906</v>
          </cell>
          <cell r="M1230" t="str">
            <v>6579_WM+ NBH 263 TRAN HUNG DAO</v>
          </cell>
          <cell r="N1230" t="str">
            <v>WM+ NBH 263 TRAN HUNG DAO</v>
          </cell>
          <cell r="O1230">
            <v>263</v>
          </cell>
          <cell r="P1230" t="str">
            <v xml:space="preserve"> </v>
          </cell>
          <cell r="Q1230" t="str">
            <v>TRAN HUNG DAO</v>
          </cell>
          <cell r="R1230" t="str">
            <v>NINH KHANH</v>
          </cell>
          <cell r="S1230" t="str">
            <v>NINH BINH</v>
          </cell>
          <cell r="T1230" t="str">
            <v>NINH BINH</v>
          </cell>
          <cell r="V1230" t="str">
            <v>NORTH</v>
          </cell>
          <cell r="W1230" t="str">
            <v>NINH BINH</v>
          </cell>
          <cell r="X1230" t="str">
            <v>CVS</v>
          </cell>
          <cell r="Y1230" t="str">
            <v>Chained CVS</v>
          </cell>
          <cell r="Z1230" t="str">
            <v>VIN+</v>
          </cell>
        </row>
        <row r="1231">
          <cell r="L1231">
            <v>5332267</v>
          </cell>
          <cell r="M1231" t="str">
            <v>VM+ QHN KHU 1 TRUNG VUONG</v>
          </cell>
          <cell r="N1231" t="str">
            <v>VM+ QHN KHU 1 TRUNG VUONG</v>
          </cell>
          <cell r="O1231" t="str">
            <v xml:space="preserve"> </v>
          </cell>
          <cell r="P1231" t="str">
            <v>TO 1</v>
          </cell>
          <cell r="Q1231" t="str">
            <v xml:space="preserve"> </v>
          </cell>
          <cell r="R1231" t="str">
            <v>TRUNG VUONG</v>
          </cell>
          <cell r="S1231" t="str">
            <v>UONG BI</v>
          </cell>
          <cell r="T1231" t="str">
            <v>QUANG NINH</v>
          </cell>
          <cell r="V1231" t="str">
            <v>NORTH</v>
          </cell>
          <cell r="W1231" t="str">
            <v>QUANG NINH</v>
          </cell>
          <cell r="X1231" t="str">
            <v>CVS</v>
          </cell>
          <cell r="Y1231" t="str">
            <v>Chained CVS</v>
          </cell>
          <cell r="Z1231" t="str">
            <v>VIN+</v>
          </cell>
        </row>
        <row r="1232">
          <cell r="L1232">
            <v>5120316</v>
          </cell>
          <cell r="M1232" t="str">
            <v>2016_WM+ HNI R3A</v>
          </cell>
          <cell r="N1232" t="str">
            <v>WM+ HNI R3A</v>
          </cell>
          <cell r="O1232" t="str">
            <v>_ 72</v>
          </cell>
          <cell r="P1232" t="str">
            <v xml:space="preserve"> </v>
          </cell>
          <cell r="Q1232" t="str">
            <v>NGUYEN TRAI</v>
          </cell>
          <cell r="R1232" t="str">
            <v>THAN XUAN</v>
          </cell>
          <cell r="S1232" t="str">
            <v>THANH XUAN</v>
          </cell>
          <cell r="T1232" t="str">
            <v>HA NOI</v>
          </cell>
          <cell r="V1232" t="str">
            <v>HA NOI</v>
          </cell>
          <cell r="W1232" t="str">
            <v>QUAN THANH XUAN</v>
          </cell>
          <cell r="X1232" t="str">
            <v>CVS</v>
          </cell>
          <cell r="Y1232" t="str">
            <v>Chained CVS</v>
          </cell>
          <cell r="Z1232" t="str">
            <v>VIN+</v>
          </cell>
        </row>
        <row r="1233">
          <cell r="L1233">
            <v>5279027</v>
          </cell>
          <cell r="M1233" t="str">
            <v>5988_VM+ HPG HD 78 VINHOMES MARINA</v>
          </cell>
          <cell r="N1233" t="str">
            <v>VM+ HPG HD 78 VINHOMES MARINA</v>
          </cell>
          <cell r="O1233" t="str">
            <v>HD 78</v>
          </cell>
          <cell r="P1233" t="str">
            <v>KDT</v>
          </cell>
          <cell r="Q1233" t="str">
            <v>VINHOMES MARINA</v>
          </cell>
          <cell r="R1233" t="str">
            <v>VINH NIEM</v>
          </cell>
          <cell r="S1233" t="str">
            <v>LE CHAN</v>
          </cell>
          <cell r="T1233" t="str">
            <v>HAI PHONG</v>
          </cell>
          <cell r="V1233" t="str">
            <v>NORTH</v>
          </cell>
          <cell r="W1233" t="str">
            <v>HAI PHONG</v>
          </cell>
          <cell r="X1233" t="str">
            <v>CVS</v>
          </cell>
          <cell r="Y1233" t="str">
            <v>Chained CVS</v>
          </cell>
          <cell r="Z1233" t="str">
            <v>VIN+</v>
          </cell>
        </row>
        <row r="1234">
          <cell r="L1234">
            <v>5337802</v>
          </cell>
          <cell r="M1234" t="str">
            <v>3967_VM+ QNH 112 THANH NIEN</v>
          </cell>
          <cell r="N1234" t="str">
            <v>VM+ QNH 112 THANH NIEN</v>
          </cell>
          <cell r="O1234">
            <v>112</v>
          </cell>
          <cell r="P1234" t="str">
            <v xml:space="preserve"> </v>
          </cell>
          <cell r="Q1234" t="str">
            <v>THANH NIEN</v>
          </cell>
          <cell r="R1234" t="str">
            <v>CAM PHA</v>
          </cell>
          <cell r="S1234" t="str">
            <v>CAM PHA</v>
          </cell>
          <cell r="T1234" t="str">
            <v>QUANG NINH</v>
          </cell>
          <cell r="V1234" t="str">
            <v>NORTH</v>
          </cell>
          <cell r="W1234" t="str">
            <v>QUANG NINH</v>
          </cell>
          <cell r="X1234" t="str">
            <v>CVS</v>
          </cell>
          <cell r="Y1234" t="str">
            <v>Chained CVS</v>
          </cell>
          <cell r="Z1234" t="str">
            <v>VIN+</v>
          </cell>
        </row>
        <row r="1235">
          <cell r="L1235">
            <v>5270756</v>
          </cell>
          <cell r="M1235" t="str">
            <v>5468-VM+ HNI 33-35 NGO QUAN THO 1</v>
          </cell>
          <cell r="N1235" t="str">
            <v>VM+ HNI 33-35 NGO QUAN THO 1</v>
          </cell>
          <cell r="O1235" t="str">
            <v>33-35</v>
          </cell>
          <cell r="P1235" t="str">
            <v xml:space="preserve"> </v>
          </cell>
          <cell r="Q1235" t="str">
            <v>NGO QUAN THO 1</v>
          </cell>
          <cell r="R1235" t="str">
            <v>TON DUC THANG</v>
          </cell>
          <cell r="S1235" t="str">
            <v>DONG DA</v>
          </cell>
          <cell r="T1235" t="str">
            <v>HA NOI</v>
          </cell>
          <cell r="V1235" t="str">
            <v>HA NOI</v>
          </cell>
          <cell r="W1235" t="str">
            <v>QUAN DONG DA</v>
          </cell>
          <cell r="X1235" t="str">
            <v>CVS</v>
          </cell>
          <cell r="Y1235" t="str">
            <v>Chained CVS</v>
          </cell>
          <cell r="Z1235" t="str">
            <v>VIN+</v>
          </cell>
        </row>
        <row r="1236">
          <cell r="L1236">
            <v>5271568</v>
          </cell>
          <cell r="M1236" t="str">
            <v>5516-VM+ HPG 102-104 TO VU/193 VAN CAO</v>
          </cell>
          <cell r="N1236" t="str">
            <v>VM+ HPG 102-104 TO VU/193 VAN CAO</v>
          </cell>
          <cell r="O1236" t="str">
            <v xml:space="preserve"> </v>
          </cell>
          <cell r="P1236" t="str">
            <v>SO 102-104, (193 VAN CAO)</v>
          </cell>
          <cell r="Q1236" t="str">
            <v>TO VU</v>
          </cell>
          <cell r="R1236" t="str">
            <v>DANG LAM</v>
          </cell>
          <cell r="S1236" t="str">
            <v>HAI AN</v>
          </cell>
          <cell r="T1236" t="str">
            <v>HAI PHONG</v>
          </cell>
          <cell r="V1236" t="str">
            <v>NORTH</v>
          </cell>
          <cell r="W1236" t="str">
            <v>HAI PHONG</v>
          </cell>
          <cell r="X1236" t="str">
            <v>CVS</v>
          </cell>
          <cell r="Y1236" t="str">
            <v>Chained CVS</v>
          </cell>
          <cell r="Z1236" t="str">
            <v>VIN+</v>
          </cell>
        </row>
        <row r="1237">
          <cell r="L1237">
            <v>5339170</v>
          </cell>
          <cell r="M1237" t="str">
            <v>4113_VM+ HNI C3 NGUYEN CO THACH</v>
          </cell>
          <cell r="N1237" t="str">
            <v>VM+ HNI C3 NGUYEN CO THACH</v>
          </cell>
          <cell r="O1237" t="str">
            <v xml:space="preserve"> </v>
          </cell>
          <cell r="P1237" t="str">
            <v>KIOT SO C3-2 CHUNG CU C3, KHU DO THI MY DINH 1</v>
          </cell>
          <cell r="Q1237" t="str">
            <v>NGUYEN CO THACH</v>
          </cell>
          <cell r="R1237" t="str">
            <v>CAU DIEN</v>
          </cell>
          <cell r="S1237" t="str">
            <v>NAM TU LIEM</v>
          </cell>
          <cell r="T1237" t="str">
            <v>HA NOI</v>
          </cell>
          <cell r="V1237" t="str">
            <v>HA NOI</v>
          </cell>
          <cell r="W1237" t="str">
            <v>HUYEN NAM TU LIEM</v>
          </cell>
          <cell r="X1237" t="str">
            <v>CVS</v>
          </cell>
          <cell r="Y1237" t="str">
            <v>Chained CVS</v>
          </cell>
          <cell r="Z1237" t="str">
            <v>VIN+</v>
          </cell>
        </row>
        <row r="1238">
          <cell r="L1238">
            <v>5139127</v>
          </cell>
          <cell r="M1238" t="str">
            <v>5224_VM+ HNI T1 TRUNG YEN SMILE</v>
          </cell>
          <cell r="N1238" t="str">
            <v>VM+ HNI T1 TOA TRUNG YEN SMILE</v>
          </cell>
          <cell r="O1238" t="str">
            <v>SO 1</v>
          </cell>
          <cell r="P1238" t="str">
            <v>TANG 1, TOA TRUNG YEN SMILE, KHU A, LO 19.NO VA 20.BT KĐTM BAC DAI KIM</v>
          </cell>
          <cell r="Q1238" t="str">
            <v>NGUYEN CANH DI</v>
          </cell>
          <cell r="R1238" t="str">
            <v>DINH CONG</v>
          </cell>
          <cell r="S1238" t="str">
            <v>HOANG MAI</v>
          </cell>
          <cell r="T1238" t="str">
            <v>HA NOI</v>
          </cell>
          <cell r="V1238" t="str">
            <v>HA NOI</v>
          </cell>
          <cell r="W1238" t="str">
            <v>QUAN HOANG MAI</v>
          </cell>
          <cell r="X1238" t="str">
            <v>CVS</v>
          </cell>
          <cell r="Y1238" t="str">
            <v>Chained CVS</v>
          </cell>
          <cell r="Z1238" t="str">
            <v>VIN+</v>
          </cell>
        </row>
        <row r="1239">
          <cell r="L1239">
            <v>5273836</v>
          </cell>
          <cell r="M1239" t="str">
            <v>5640_WM+LIFE HNI N01 T8 NGOAI GIAO DOAN</v>
          </cell>
          <cell r="N1239" t="str">
            <v>5640_VM+HNI N01 T8 NGOAI GIAO DOAN</v>
          </cell>
          <cell r="O1239" t="str">
            <v>O TM2(X4-X8/Y8-Y9)</v>
          </cell>
          <cell r="P1239" t="str">
            <v>TANG TRET NHA O CAO TANG N01</v>
          </cell>
          <cell r="Q1239" t="str">
            <v>T8 KHU NGOAI GIAO DOAN</v>
          </cell>
          <cell r="R1239" t="str">
            <v>XUAN TAO</v>
          </cell>
          <cell r="S1239" t="str">
            <v>BAC TU LIEM</v>
          </cell>
          <cell r="T1239" t="str">
            <v>HA NOI</v>
          </cell>
          <cell r="V1239" t="str">
            <v>HA NOI</v>
          </cell>
          <cell r="W1239" t="str">
            <v>HUYEN BAC TU LIEM</v>
          </cell>
          <cell r="X1239" t="str">
            <v>CVS</v>
          </cell>
          <cell r="Y1239" t="str">
            <v>Chained CVS</v>
          </cell>
          <cell r="Z1239" t="str">
            <v>WINLIFE</v>
          </cell>
        </row>
        <row r="1240">
          <cell r="L1240">
            <v>5120022</v>
          </cell>
          <cell r="M1240" t="str">
            <v>WINMART HNI HOANG DAO THUY</v>
          </cell>
          <cell r="N1240" t="str">
            <v>WINMART HNI HOANG DAO THUY</v>
          </cell>
          <cell r="O1240" t="str">
            <v xml:space="preserve"> </v>
          </cell>
          <cell r="P1240" t="str">
            <v>TANG HAM B1/NO5</v>
          </cell>
          <cell r="Q1240" t="str">
            <v>HOANG DAO THUY</v>
          </cell>
          <cell r="R1240" t="str">
            <v xml:space="preserve"> </v>
          </cell>
          <cell r="S1240" t="str">
            <v>THANH XUAN</v>
          </cell>
          <cell r="T1240" t="str">
            <v>HA NOI</v>
          </cell>
          <cell r="V1240" t="str">
            <v>HA NOI</v>
          </cell>
          <cell r="W1240" t="str">
            <v>QUAN THANH XUAN</v>
          </cell>
          <cell r="X1240" t="str">
            <v>MT</v>
          </cell>
          <cell r="Y1240" t="str">
            <v>SieuThi-Lon/Supermarket</v>
          </cell>
          <cell r="Z1240" t="str">
            <v>VINMART</v>
          </cell>
        </row>
        <row r="1241">
          <cell r="L1241">
            <v>5120288</v>
          </cell>
          <cell r="M1241" t="str">
            <v>2012_WM+LIFE HNI MY DINH</v>
          </cell>
          <cell r="N1241" t="str">
            <v>2012_WM+ HNI MY DINH</v>
          </cell>
          <cell r="O1241" t="str">
            <v xml:space="preserve"> </v>
          </cell>
          <cell r="P1241" t="str">
            <v>TANG 1 CT 79</v>
          </cell>
          <cell r="Q1241" t="str">
            <v>KDT MY DINH</v>
          </cell>
          <cell r="R1241" t="str">
            <v>MY DINH</v>
          </cell>
          <cell r="S1241" t="str">
            <v>NAM TU LIEM</v>
          </cell>
          <cell r="T1241" t="str">
            <v>HA NOI</v>
          </cell>
          <cell r="V1241" t="str">
            <v>HA NOI</v>
          </cell>
          <cell r="W1241" t="str">
            <v>HUYEN NAM TU LIEM</v>
          </cell>
          <cell r="X1241" t="str">
            <v>CVS</v>
          </cell>
          <cell r="Y1241" t="str">
            <v>Chained CVS</v>
          </cell>
          <cell r="Z1241" t="str">
            <v>WINLIFE</v>
          </cell>
        </row>
        <row r="1242">
          <cell r="L1242">
            <v>5273137</v>
          </cell>
          <cell r="M1242" t="str">
            <v>5543-VM+ QNH 154 DANG CHAU TUE</v>
          </cell>
          <cell r="N1242" t="str">
            <v>5543-VM+ QNH 154 DANG CHAU TUE</v>
          </cell>
          <cell r="O1242">
            <v>154</v>
          </cell>
          <cell r="P1242" t="str">
            <v xml:space="preserve"> </v>
          </cell>
          <cell r="Q1242" t="str">
            <v>DANG CHAU TUE</v>
          </cell>
          <cell r="R1242" t="str">
            <v>QUANG HANH</v>
          </cell>
          <cell r="S1242" t="str">
            <v>CAM PHA</v>
          </cell>
          <cell r="T1242" t="str">
            <v>QUANG NINH</v>
          </cell>
          <cell r="V1242" t="str">
            <v>NORTH</v>
          </cell>
          <cell r="W1242" t="str">
            <v>QUANG NINH</v>
          </cell>
          <cell r="X1242" t="str">
            <v>CVS</v>
          </cell>
          <cell r="Y1242" t="str">
            <v>Chained CVS</v>
          </cell>
          <cell r="Z1242" t="str">
            <v>VIN+</v>
          </cell>
        </row>
        <row r="1243">
          <cell r="L1243">
            <v>5290954</v>
          </cell>
          <cell r="M1243" t="str">
            <v>6180_WM+ HNI 8B7 NGO 64 L.HUU PHUOC</v>
          </cell>
          <cell r="N1243" t="str">
            <v>WM+ HNI 8B7 NGO 64 LUU HUU PHUOC</v>
          </cell>
          <cell r="O1243" t="str">
            <v>8B7 NGO 64</v>
          </cell>
          <cell r="P1243" t="str">
            <v xml:space="preserve"> </v>
          </cell>
          <cell r="Q1243" t="str">
            <v>LUU HUU PHUOC</v>
          </cell>
          <cell r="R1243" t="str">
            <v>MY DINH 1</v>
          </cell>
          <cell r="S1243" t="str">
            <v>NAM TU LIEM</v>
          </cell>
          <cell r="T1243" t="str">
            <v>HA NOI</v>
          </cell>
          <cell r="V1243" t="str">
            <v>HA NOI</v>
          </cell>
          <cell r="W1243" t="str">
            <v>HUYEN NAM TU LIEM</v>
          </cell>
          <cell r="X1243" t="str">
            <v>CVS</v>
          </cell>
          <cell r="Y1243" t="str">
            <v>Chained CVS</v>
          </cell>
          <cell r="Z1243" t="str">
            <v>VIN+</v>
          </cell>
        </row>
        <row r="1244">
          <cell r="L1244">
            <v>5290532</v>
          </cell>
          <cell r="M1244" t="str">
            <v>6224_WM+LIFE HPG 415-416 LE HONG PHONG</v>
          </cell>
          <cell r="N1244" t="str">
            <v>6224_WM+ HPG 415-416 LE HONG PHONG</v>
          </cell>
          <cell r="O1244" t="str">
            <v>415-416</v>
          </cell>
          <cell r="P1244" t="str">
            <v>LO 22C</v>
          </cell>
          <cell r="Q1244" t="str">
            <v>NGA 5 SAN BAY CAT BI</v>
          </cell>
          <cell r="R1244" t="str">
            <v>LE HONG PHONG- DONG KHE</v>
          </cell>
          <cell r="S1244" t="str">
            <v>NGO QUYEN</v>
          </cell>
          <cell r="T1244" t="str">
            <v>HAI PHONG</v>
          </cell>
          <cell r="V1244" t="str">
            <v>NORTH</v>
          </cell>
          <cell r="W1244" t="str">
            <v>HAI PHONG</v>
          </cell>
          <cell r="X1244" t="str">
            <v>CVS</v>
          </cell>
          <cell r="Y1244" t="str">
            <v>Chained CVS</v>
          </cell>
          <cell r="Z1244" t="str">
            <v>WINLIFE</v>
          </cell>
        </row>
        <row r="1245">
          <cell r="L1245">
            <v>5295191</v>
          </cell>
          <cell r="M1245" t="str">
            <v>6695-WM+ THA KHU PHO PHUC DUC, SAM SON</v>
          </cell>
          <cell r="N1245" t="str">
            <v>WM+ THA KHU PHO PHUC DUC, SAM SON</v>
          </cell>
          <cell r="O1245" t="str">
            <v xml:space="preserve"> </v>
          </cell>
          <cell r="P1245" t="str">
            <v xml:space="preserve"> </v>
          </cell>
          <cell r="Q1245" t="str">
            <v>PHUC DUC</v>
          </cell>
          <cell r="R1245" t="str">
            <v>QUANG TIEN</v>
          </cell>
          <cell r="S1245" t="str">
            <v>SAM SON</v>
          </cell>
          <cell r="T1245" t="str">
            <v>THANH HOA</v>
          </cell>
          <cell r="V1245" t="str">
            <v>NORTH</v>
          </cell>
          <cell r="W1245" t="str">
            <v>THANH HOA</v>
          </cell>
          <cell r="X1245" t="str">
            <v>CVS</v>
          </cell>
          <cell r="Y1245" t="str">
            <v>Chained CVS</v>
          </cell>
          <cell r="Z1245" t="str">
            <v>VIN+</v>
          </cell>
        </row>
        <row r="1246">
          <cell r="L1246">
            <v>5337608</v>
          </cell>
          <cell r="M1246" t="str">
            <v>3838_VM+ QNH 372B CAO THANG</v>
          </cell>
          <cell r="N1246" t="str">
            <v>VM+ QNH 372B CAO THANG</v>
          </cell>
          <cell r="O1246" t="str">
            <v>372B</v>
          </cell>
          <cell r="P1246" t="str">
            <v>TO 41, KHU 4</v>
          </cell>
          <cell r="Q1246" t="str">
            <v>CAO THANG</v>
          </cell>
          <cell r="R1246" t="str">
            <v>CAO THANG</v>
          </cell>
          <cell r="S1246" t="str">
            <v>HA LONG</v>
          </cell>
          <cell r="T1246" t="str">
            <v>QUANG NINH</v>
          </cell>
          <cell r="V1246" t="str">
            <v>NORTH</v>
          </cell>
          <cell r="W1246" t="str">
            <v>QUANG NINH</v>
          </cell>
          <cell r="X1246" t="str">
            <v>CVS</v>
          </cell>
          <cell r="Y1246" t="str">
            <v>Chained CVS</v>
          </cell>
          <cell r="Z1246" t="str">
            <v>VIN+</v>
          </cell>
        </row>
        <row r="1247">
          <cell r="L1247">
            <v>5132643</v>
          </cell>
          <cell r="M1247" t="str">
            <v>4417_WM+LIFE HNI KHU 7 PHO YEN</v>
          </cell>
          <cell r="N1247" t="str">
            <v>4417_VM+ HNI KHU 7 PHO YEN</v>
          </cell>
          <cell r="O1247" t="str">
            <v xml:space="preserve"> </v>
          </cell>
          <cell r="P1247" t="str">
            <v>KHU 7</v>
          </cell>
          <cell r="Q1247" t="str">
            <v>PHO YEN</v>
          </cell>
          <cell r="R1247" t="str">
            <v>TIEN PHONG</v>
          </cell>
          <cell r="S1247" t="str">
            <v>ME LINH</v>
          </cell>
          <cell r="T1247" t="str">
            <v>HA NOI</v>
          </cell>
          <cell r="V1247" t="str">
            <v>HA NOI</v>
          </cell>
          <cell r="W1247" t="str">
            <v>HUYEN ME LINH</v>
          </cell>
          <cell r="X1247" t="str">
            <v>CVS</v>
          </cell>
          <cell r="Y1247" t="str">
            <v>Chained CVS</v>
          </cell>
          <cell r="Z1247" t="str">
            <v>WINLIFE</v>
          </cell>
        </row>
        <row r="1248">
          <cell r="L1248">
            <v>5272882</v>
          </cell>
          <cell r="M1248" t="str">
            <v>5514_VM+ QNH 07,08 KHU SAN VUON CAI DAM</v>
          </cell>
          <cell r="N1248" t="str">
            <v>VM+ QNH 07,08 KHU SAN VUON CAI DAM</v>
          </cell>
          <cell r="O1248" t="str">
            <v>SO 07,08</v>
          </cell>
          <cell r="P1248" t="str">
            <v>KHU SAN VUON CAI DAM</v>
          </cell>
          <cell r="Q1248" t="str">
            <v xml:space="preserve"> </v>
          </cell>
          <cell r="R1248" t="str">
            <v>CAI DAM</v>
          </cell>
          <cell r="S1248" t="str">
            <v>HA LONG</v>
          </cell>
          <cell r="T1248" t="str">
            <v>QUANG NINH</v>
          </cell>
          <cell r="V1248" t="str">
            <v>NORTH</v>
          </cell>
          <cell r="W1248" t="str">
            <v>QUANG NINH</v>
          </cell>
          <cell r="X1248" t="str">
            <v>CVS</v>
          </cell>
          <cell r="Y1248" t="str">
            <v>Chained CVS</v>
          </cell>
          <cell r="Z1248" t="str">
            <v>VIN+</v>
          </cell>
        </row>
        <row r="1249">
          <cell r="L1249">
            <v>5120323</v>
          </cell>
          <cell r="M1249" t="str">
            <v>2017_WM+ HNI R3B</v>
          </cell>
          <cell r="N1249" t="str">
            <v>WM+ HNI R3B</v>
          </cell>
          <cell r="O1249" t="str">
            <v>_ 72</v>
          </cell>
          <cell r="P1249" t="str">
            <v xml:space="preserve"> </v>
          </cell>
          <cell r="Q1249" t="str">
            <v>NGUYEN TRAI</v>
          </cell>
          <cell r="R1249" t="str">
            <v>THAN XUAN</v>
          </cell>
          <cell r="S1249" t="str">
            <v>THANH XUAN</v>
          </cell>
          <cell r="T1249" t="str">
            <v>HA NOI</v>
          </cell>
          <cell r="V1249" t="str">
            <v>HA NOI</v>
          </cell>
          <cell r="W1249" t="str">
            <v>QUAN THANH XUAN</v>
          </cell>
          <cell r="X1249" t="str">
            <v>CVS</v>
          </cell>
          <cell r="Y1249" t="str">
            <v>Chained CVS</v>
          </cell>
          <cell r="Z1249" t="str">
            <v>VIN+</v>
          </cell>
        </row>
        <row r="1250">
          <cell r="L1250">
            <v>5120444</v>
          </cell>
          <cell r="M1250" t="str">
            <v>WINMART HNI VAN QUAN</v>
          </cell>
          <cell r="N1250" t="str">
            <v>WINMART HNI VAN QUAN</v>
          </cell>
          <cell r="O1250" t="str">
            <v xml:space="preserve"> </v>
          </cell>
          <cell r="P1250" t="str">
            <v>TANG 1/CT7A</v>
          </cell>
          <cell r="Q1250" t="str">
            <v>KDT MOI VAN QUAN</v>
          </cell>
          <cell r="R1250" t="str">
            <v>PHUC LA</v>
          </cell>
          <cell r="S1250" t="str">
            <v>HA DONG</v>
          </cell>
          <cell r="T1250" t="str">
            <v>HA NOI</v>
          </cell>
          <cell r="V1250" t="str">
            <v>HA NOI</v>
          </cell>
          <cell r="W1250" t="str">
            <v>QUAN HA DONG</v>
          </cell>
          <cell r="X1250" t="str">
            <v>MT</v>
          </cell>
          <cell r="Y1250" t="str">
            <v>SieuThi-Lon/Supermarket</v>
          </cell>
          <cell r="Z1250" t="str">
            <v>VINMART</v>
          </cell>
        </row>
        <row r="1251">
          <cell r="L1251">
            <v>5128671</v>
          </cell>
          <cell r="M1251" t="str">
            <v>WINMART VINCOM PH NGOC THACH</v>
          </cell>
          <cell r="N1251" t="str">
            <v>WINMART VINCOM PH NGOC THACH</v>
          </cell>
          <cell r="O1251" t="str">
            <v>B1</v>
          </cell>
          <cell r="P1251" t="str">
            <v>TTTM VINCOM PHAM NGOC THACH</v>
          </cell>
          <cell r="Q1251" t="str">
            <v>PHAM NGOC THACH</v>
          </cell>
          <cell r="R1251" t="str">
            <v>TRUNG TU</v>
          </cell>
          <cell r="S1251" t="str">
            <v>DONG DA</v>
          </cell>
          <cell r="T1251" t="str">
            <v>HA NOI</v>
          </cell>
          <cell r="V1251" t="str">
            <v>HA NOI</v>
          </cell>
          <cell r="W1251" t="str">
            <v>QUAN DONG DA</v>
          </cell>
          <cell r="X1251" t="str">
            <v>MT</v>
          </cell>
          <cell r="Y1251" t="str">
            <v>SieuThi-Lon/Supermarket</v>
          </cell>
          <cell r="Z1251" t="str">
            <v>VINMART</v>
          </cell>
        </row>
        <row r="1252">
          <cell r="L1252">
            <v>5273061</v>
          </cell>
          <cell r="M1252" t="str">
            <v>4450-VM+ HNI HAI PHAT PLAZA</v>
          </cell>
          <cell r="N1252" t="str">
            <v>4450-VM+ HNI HAI PHAT PLAZA</v>
          </cell>
          <cell r="O1252" t="str">
            <v>LK01-01</v>
          </cell>
          <cell r="P1252" t="str">
            <v>DU AN TO HOP TMDV VA CAN HO CAO CAP HAI PHAT PLAZA</v>
          </cell>
          <cell r="Q1252" t="str">
            <v xml:space="preserve"> </v>
          </cell>
          <cell r="R1252" t="str">
            <v>DAI MO</v>
          </cell>
          <cell r="S1252" t="str">
            <v>NAM TU LIEM</v>
          </cell>
          <cell r="T1252" t="str">
            <v>HA NOI</v>
          </cell>
          <cell r="V1252" t="str">
            <v>HA NOI</v>
          </cell>
          <cell r="W1252" t="str">
            <v>HUYEN NAM TU LIEM</v>
          </cell>
          <cell r="X1252" t="str">
            <v>CVS</v>
          </cell>
          <cell r="Y1252" t="str">
            <v>Chained CVS</v>
          </cell>
          <cell r="Z1252" t="str">
            <v>VIN+</v>
          </cell>
        </row>
        <row r="1253">
          <cell r="L1253">
            <v>5122712</v>
          </cell>
          <cell r="M1253" t="str">
            <v>2260_WM+ HNI 19LUONG DINH CUA</v>
          </cell>
          <cell r="N1253" t="str">
            <v>WM+ HNI 19LUONG DINH CUA</v>
          </cell>
          <cell r="O1253">
            <v>19</v>
          </cell>
          <cell r="P1253" t="str">
            <v xml:space="preserve"> </v>
          </cell>
          <cell r="Q1253" t="str">
            <v>LUONG DINH CUA</v>
          </cell>
          <cell r="R1253" t="str">
            <v>KIM LIEN</v>
          </cell>
          <cell r="S1253" t="str">
            <v>DONG DA</v>
          </cell>
          <cell r="T1253" t="str">
            <v>HA NOI</v>
          </cell>
          <cell r="V1253" t="str">
            <v>HA NOI</v>
          </cell>
          <cell r="W1253" t="str">
            <v>QUAN DONG DA</v>
          </cell>
          <cell r="X1253" t="str">
            <v>CVS</v>
          </cell>
          <cell r="Y1253" t="str">
            <v>Chained CVS</v>
          </cell>
          <cell r="Z1253" t="str">
            <v>VIN+</v>
          </cell>
        </row>
        <row r="1254">
          <cell r="L1254">
            <v>5333318</v>
          </cell>
          <cell r="M1254" t="str">
            <v>3462_VM+ HPG 390 PHU THUONG DOAN</v>
          </cell>
          <cell r="N1254" t="str">
            <v>VM+ HPG 390 PHU THUONG DOAN</v>
          </cell>
          <cell r="O1254">
            <v>390</v>
          </cell>
          <cell r="P1254" t="str">
            <v xml:space="preserve"> </v>
          </cell>
          <cell r="Q1254" t="str">
            <v>PHU THUONG DOAN</v>
          </cell>
          <cell r="R1254" t="str">
            <v>DONG HAI 1</v>
          </cell>
          <cell r="S1254" t="str">
            <v>HAI AN</v>
          </cell>
          <cell r="T1254" t="str">
            <v>HAI PHONG</v>
          </cell>
          <cell r="V1254" t="str">
            <v>NORTH</v>
          </cell>
          <cell r="W1254" t="str">
            <v>HAI PHONG</v>
          </cell>
          <cell r="X1254" t="str">
            <v>CVS</v>
          </cell>
          <cell r="Y1254" t="str">
            <v>Chained CVS</v>
          </cell>
          <cell r="Z1254" t="str">
            <v>VIN+</v>
          </cell>
        </row>
        <row r="1255">
          <cell r="L1255">
            <v>5335897</v>
          </cell>
          <cell r="M1255" t="str">
            <v>3710_WM+LIFE HPG 141 MIEU HAI XA</v>
          </cell>
          <cell r="N1255" t="str">
            <v>3710_VM+ HPG 141 MIEU HAI XA</v>
          </cell>
          <cell r="O1255">
            <v>141</v>
          </cell>
          <cell r="P1255" t="str">
            <v xml:space="preserve"> </v>
          </cell>
          <cell r="Q1255" t="str">
            <v>MIEU HAI XA</v>
          </cell>
          <cell r="R1255" t="str">
            <v>DU HANG KENH</v>
          </cell>
          <cell r="S1255" t="str">
            <v>LE CHAN</v>
          </cell>
          <cell r="T1255" t="str">
            <v>HAI PHONG</v>
          </cell>
          <cell r="V1255" t="str">
            <v>NORTH</v>
          </cell>
          <cell r="W1255" t="str">
            <v>HAI PHONG</v>
          </cell>
          <cell r="X1255" t="str">
            <v>CVS</v>
          </cell>
          <cell r="Y1255" t="str">
            <v>Chained CVS</v>
          </cell>
          <cell r="Z1255" t="str">
            <v>WINLIFE</v>
          </cell>
        </row>
        <row r="1256">
          <cell r="L1256">
            <v>5270981</v>
          </cell>
          <cell r="M1256" t="str">
            <v>5303-VM+ HNI 114 NGO VAN CHUONG 2</v>
          </cell>
          <cell r="N1256" t="str">
            <v>VM+ HNI 114 NGO VAN CHUONG 2</v>
          </cell>
          <cell r="O1256">
            <v>114</v>
          </cell>
          <cell r="P1256" t="str">
            <v xml:space="preserve"> </v>
          </cell>
          <cell r="Q1256" t="str">
            <v>NGO VAN CHUONG 2</v>
          </cell>
          <cell r="R1256" t="str">
            <v>VAN CHUONG</v>
          </cell>
          <cell r="S1256" t="str">
            <v>DONG DA</v>
          </cell>
          <cell r="T1256" t="str">
            <v>HA NOI</v>
          </cell>
          <cell r="V1256" t="str">
            <v>HA NOI</v>
          </cell>
          <cell r="W1256" t="str">
            <v>QUAN DONG DA</v>
          </cell>
          <cell r="X1256" t="str">
            <v>CVS</v>
          </cell>
          <cell r="Y1256" t="str">
            <v>Chained CVS</v>
          </cell>
          <cell r="Z1256" t="str">
            <v>VIN+</v>
          </cell>
        </row>
        <row r="1257">
          <cell r="L1257">
            <v>5139798</v>
          </cell>
          <cell r="M1257" t="str">
            <v>5395-VM+ QNH DU AN QUY DAT DUONG SAT</v>
          </cell>
          <cell r="N1257" t="str">
            <v>VM+ QNH QUY DAT DUONG SAT</v>
          </cell>
          <cell r="O1257" t="str">
            <v xml:space="preserve"> </v>
          </cell>
          <cell r="P1257" t="str">
            <v>TO 3, KHU 2, DU AN QUY DAT DOC BEN TUYEN DUONG SAT</v>
          </cell>
          <cell r="Q1257" t="str">
            <v xml:space="preserve"> </v>
          </cell>
          <cell r="R1257" t="str">
            <v>CAM SON</v>
          </cell>
          <cell r="T1257" t="str">
            <v>QUANG NINH</v>
          </cell>
          <cell r="V1257" t="str">
            <v>NORTH</v>
          </cell>
          <cell r="W1257" t="str">
            <v>QUANG NINH</v>
          </cell>
          <cell r="X1257" t="str">
            <v>CVS</v>
          </cell>
          <cell r="Y1257" t="str">
            <v>Chained CVS</v>
          </cell>
          <cell r="Z1257" t="str">
            <v>VIN+</v>
          </cell>
        </row>
        <row r="1258">
          <cell r="L1258">
            <v>5274600</v>
          </cell>
          <cell r="M1258" t="str">
            <v>5680-WM+HNI 55/159/354 TRUONG CHINH</v>
          </cell>
          <cell r="N1258" t="str">
            <v>5680-WM+HNI 55/159/354 TRUONG CHINH</v>
          </cell>
          <cell r="O1258" t="str">
            <v>55 NGACH 159 NGO 354</v>
          </cell>
          <cell r="P1258" t="str">
            <v xml:space="preserve"> </v>
          </cell>
          <cell r="Q1258" t="str">
            <v>TRUONG CHINH</v>
          </cell>
          <cell r="R1258" t="str">
            <v>KHUONG THUONG</v>
          </cell>
          <cell r="S1258" t="str">
            <v>DONG DA</v>
          </cell>
          <cell r="T1258" t="str">
            <v>HA NOI</v>
          </cell>
          <cell r="V1258" t="str">
            <v>HA NOI</v>
          </cell>
          <cell r="W1258" t="str">
            <v>QUAN DONG DA</v>
          </cell>
          <cell r="X1258" t="str">
            <v>CVS</v>
          </cell>
          <cell r="Y1258" t="str">
            <v>Chained CVS</v>
          </cell>
          <cell r="Z1258" t="str">
            <v>VIN+</v>
          </cell>
        </row>
        <row r="1259">
          <cell r="L1259">
            <v>5131097</v>
          </cell>
          <cell r="M1259" t="str">
            <v>4256_WM+ HNI N04A NGOAI GIAO DOAN</v>
          </cell>
          <cell r="N1259" t="str">
            <v>WM+ HNI N04A NGOAI GIAO DOAN</v>
          </cell>
          <cell r="O1259" t="str">
            <v>KIOT 2-3, TANG 1</v>
          </cell>
          <cell r="P1259" t="str">
            <v>KHU B CC N04A-CC5</v>
          </cell>
          <cell r="Q1259" t="str">
            <v>KHU NGOAI GIAO DOAN</v>
          </cell>
          <cell r="R1259" t="str">
            <v>XUAN TAO</v>
          </cell>
          <cell r="S1259" t="str">
            <v>BAC TU LIEM</v>
          </cell>
          <cell r="T1259" t="str">
            <v>HA NOI</v>
          </cell>
          <cell r="V1259" t="str">
            <v>HA NOI</v>
          </cell>
          <cell r="W1259" t="str">
            <v>HUYEN BAC TU LIEM</v>
          </cell>
          <cell r="X1259" t="str">
            <v>CVS</v>
          </cell>
          <cell r="Y1259" t="str">
            <v>Chained CVS</v>
          </cell>
          <cell r="Z1259" t="str">
            <v>VIN+</v>
          </cell>
        </row>
        <row r="1260">
          <cell r="L1260">
            <v>5130164</v>
          </cell>
          <cell r="M1260" t="str">
            <v>4070_WM+ HPG 845 THIEN LOI</v>
          </cell>
          <cell r="N1260" t="str">
            <v>WM+ HPG 845 THIEN LOI</v>
          </cell>
          <cell r="O1260">
            <v>845</v>
          </cell>
          <cell r="P1260" t="str">
            <v xml:space="preserve"> </v>
          </cell>
          <cell r="Q1260" t="str">
            <v>THIEN LOI</v>
          </cell>
          <cell r="R1260" t="str">
            <v>KENH DUONG</v>
          </cell>
          <cell r="S1260" t="str">
            <v>LE CHAN</v>
          </cell>
          <cell r="T1260" t="str">
            <v>HAI PHONG</v>
          </cell>
          <cell r="V1260" t="str">
            <v>NORTH</v>
          </cell>
          <cell r="W1260" t="str">
            <v>HAI PHONG</v>
          </cell>
          <cell r="X1260" t="str">
            <v>CVS</v>
          </cell>
          <cell r="Y1260" t="str">
            <v>Chained CVS</v>
          </cell>
          <cell r="Z1260" t="str">
            <v>VIN+</v>
          </cell>
        </row>
        <row r="1261">
          <cell r="L1261">
            <v>5334694</v>
          </cell>
          <cell r="M1261" t="str">
            <v>3381_VM+ QNH 338 UONG BI</v>
          </cell>
          <cell r="N1261" t="str">
            <v>VM+ QNH 338 UONG BI</v>
          </cell>
          <cell r="O1261">
            <v>338</v>
          </cell>
          <cell r="P1261" t="str">
            <v xml:space="preserve"> </v>
          </cell>
          <cell r="Q1261" t="str">
            <v xml:space="preserve"> </v>
          </cell>
          <cell r="R1261" t="str">
            <v>QUANG TRUNG</v>
          </cell>
          <cell r="S1261" t="str">
            <v>UONG BI</v>
          </cell>
          <cell r="T1261" t="str">
            <v>QUANG NINH</v>
          </cell>
          <cell r="V1261" t="str">
            <v>NORTH</v>
          </cell>
          <cell r="W1261" t="str">
            <v>QUANG NINH</v>
          </cell>
          <cell r="X1261" t="str">
            <v>CVS</v>
          </cell>
          <cell r="Y1261" t="str">
            <v>Chained CVS</v>
          </cell>
          <cell r="Z1261" t="str">
            <v>VIN+</v>
          </cell>
        </row>
        <row r="1262">
          <cell r="L1262">
            <v>5135927</v>
          </cell>
          <cell r="M1262" t="str">
            <v>4781_VM+ HNI 314 TRAN CUNG</v>
          </cell>
          <cell r="N1262" t="str">
            <v>VM+ HNI 314 TRAN CUNG</v>
          </cell>
          <cell r="O1262">
            <v>314</v>
          </cell>
          <cell r="P1262" t="str">
            <v xml:space="preserve"> </v>
          </cell>
          <cell r="Q1262" t="str">
            <v>TRAN CUNG</v>
          </cell>
          <cell r="R1262" t="str">
            <v>CO NHUE 1</v>
          </cell>
          <cell r="S1262" t="str">
            <v>BAC TU LIEM</v>
          </cell>
          <cell r="T1262" t="str">
            <v>HA NOI</v>
          </cell>
          <cell r="V1262" t="str">
            <v>HA NOI</v>
          </cell>
          <cell r="W1262" t="str">
            <v>HUYEN BAC TU LIEM</v>
          </cell>
          <cell r="X1262" t="str">
            <v>CVS</v>
          </cell>
          <cell r="Y1262" t="str">
            <v>Chained CVS</v>
          </cell>
          <cell r="Z1262" t="str">
            <v>VIN+</v>
          </cell>
        </row>
        <row r="1263">
          <cell r="L1263">
            <v>5132162</v>
          </cell>
          <cell r="M1263" t="str">
            <v>4282_WM+ HPG 137 TRUNG LUC</v>
          </cell>
          <cell r="N1263" t="str">
            <v>WM+ HPG 137 TRUNG LUC</v>
          </cell>
          <cell r="O1263">
            <v>137</v>
          </cell>
          <cell r="P1263" t="str">
            <v xml:space="preserve"> </v>
          </cell>
          <cell r="Q1263" t="str">
            <v>TRUNG LUC</v>
          </cell>
          <cell r="R1263" t="str">
            <v>DANG LAM</v>
          </cell>
          <cell r="S1263" t="str">
            <v>HAI AN</v>
          </cell>
          <cell r="T1263" t="str">
            <v>HAI PHONG</v>
          </cell>
          <cell r="V1263" t="str">
            <v>NORTH</v>
          </cell>
          <cell r="W1263" t="str">
            <v>HAI PHONG</v>
          </cell>
          <cell r="X1263" t="str">
            <v>CVS</v>
          </cell>
          <cell r="Y1263" t="str">
            <v>Chained CVS</v>
          </cell>
          <cell r="Z1263" t="str">
            <v>VIN+</v>
          </cell>
        </row>
        <row r="1264">
          <cell r="L1264">
            <v>5121955</v>
          </cell>
          <cell r="M1264" t="str">
            <v>2174_WM+ HNI CC C2 XUAN DINH</v>
          </cell>
          <cell r="N1264" t="str">
            <v>WM+ HNI CC C2 XUAN DINH</v>
          </cell>
          <cell r="O1264" t="str">
            <v>C2</v>
          </cell>
          <cell r="P1264" t="str">
            <v>LO C2,CC CAO TANG</v>
          </cell>
          <cell r="Q1264" t="str">
            <v xml:space="preserve"> </v>
          </cell>
          <cell r="R1264" t="str">
            <v>XUAN DINH</v>
          </cell>
          <cell r="S1264" t="str">
            <v>BAC TU LIEM</v>
          </cell>
          <cell r="T1264" t="str">
            <v>HA NOI</v>
          </cell>
          <cell r="V1264" t="str">
            <v>HA NOI</v>
          </cell>
          <cell r="W1264" t="str">
            <v>HUYEN BAC TU LIEM</v>
          </cell>
          <cell r="X1264" t="str">
            <v>CVS</v>
          </cell>
          <cell r="Y1264" t="str">
            <v>Chained CVS</v>
          </cell>
          <cell r="Z1264" t="str">
            <v>VIN+</v>
          </cell>
        </row>
        <row r="1265">
          <cell r="L1265">
            <v>5127582</v>
          </cell>
          <cell r="M1265" t="str">
            <v>2419_WM+ HNI 17/77 DANG XUAN BANG</v>
          </cell>
          <cell r="N1265" t="str">
            <v>WM+ HNI 17/77 DANG XUAN BANG</v>
          </cell>
          <cell r="O1265">
            <v>17</v>
          </cell>
          <cell r="P1265" t="str">
            <v>NGO 77</v>
          </cell>
          <cell r="Q1265" t="str">
            <v>DANG XUAN BANG</v>
          </cell>
          <cell r="R1265" t="str">
            <v>DAI KIM</v>
          </cell>
          <cell r="S1265" t="str">
            <v>HOANG MAI</v>
          </cell>
          <cell r="T1265" t="str">
            <v>HA NOI</v>
          </cell>
          <cell r="V1265" t="str">
            <v>HA NOI</v>
          </cell>
          <cell r="W1265" t="str">
            <v>QUAN HOANG MAI</v>
          </cell>
          <cell r="X1265" t="str">
            <v>CVS</v>
          </cell>
          <cell r="Y1265" t="str">
            <v>Chained CVS</v>
          </cell>
          <cell r="Z1265" t="str">
            <v>VIN+</v>
          </cell>
        </row>
        <row r="1266">
          <cell r="L1266">
            <v>5132470</v>
          </cell>
          <cell r="M1266" t="str">
            <v>4059_WM+ HNI VINHOMES GREEN BAY</v>
          </cell>
          <cell r="N1266" t="str">
            <v>WM+ HNI VINHOMES GREEN BAY</v>
          </cell>
          <cell r="O1266" t="str">
            <v>TANG 1</v>
          </cell>
          <cell r="P1266" t="str">
            <v>GIAN HANG KD SO 115 TOA CC SO G2</v>
          </cell>
          <cell r="Q1266" t="str">
            <v xml:space="preserve"> </v>
          </cell>
          <cell r="R1266" t="str">
            <v>ME TRI</v>
          </cell>
          <cell r="S1266" t="str">
            <v>NAM TU LIEM</v>
          </cell>
          <cell r="T1266" t="str">
            <v>HA NOI</v>
          </cell>
          <cell r="V1266" t="str">
            <v>HA NOI</v>
          </cell>
          <cell r="W1266" t="str">
            <v>HUYEN NAM TU LIEM</v>
          </cell>
          <cell r="X1266" t="str">
            <v>CVS</v>
          </cell>
          <cell r="Y1266" t="str">
            <v>Chained CVS</v>
          </cell>
          <cell r="Z1266" t="str">
            <v>VIN+</v>
          </cell>
        </row>
        <row r="1267">
          <cell r="L1267">
            <v>5276338</v>
          </cell>
          <cell r="M1267" t="str">
            <v>5757-VM+ QNH TO 3 KHU 3 TRAN H. DAO</v>
          </cell>
          <cell r="N1267" t="str">
            <v>VM+ QNH TO 3 KHU 3 TRAN HUNG DAO</v>
          </cell>
          <cell r="O1267" t="str">
            <v>TO 3 KHU 3</v>
          </cell>
          <cell r="P1267" t="str">
            <v xml:space="preserve"> </v>
          </cell>
          <cell r="Q1267" t="str">
            <v>TRAN HUNG DAO</v>
          </cell>
          <cell r="R1267" t="str">
            <v>HA LONG</v>
          </cell>
          <cell r="S1267" t="str">
            <v>QUANG NINH</v>
          </cell>
          <cell r="T1267" t="str">
            <v>QUANG NINH</v>
          </cell>
          <cell r="V1267" t="str">
            <v>NORTH</v>
          </cell>
          <cell r="W1267" t="str">
            <v>QUANG NINH</v>
          </cell>
          <cell r="X1267" t="str">
            <v>CVS</v>
          </cell>
          <cell r="Y1267" t="str">
            <v>Chained CVS</v>
          </cell>
          <cell r="Z1267" t="str">
            <v>VIN+</v>
          </cell>
        </row>
        <row r="1268">
          <cell r="L1268">
            <v>5133701</v>
          </cell>
          <cell r="M1268" t="str">
            <v>4302_WM+LIFE HNI 01-CT3 BO CONG AN</v>
          </cell>
          <cell r="N1268" t="str">
            <v>4302_VM+ HNI 01-CT3 BO CONG AN</v>
          </cell>
          <cell r="O1268" t="str">
            <v>170, NGO 43</v>
          </cell>
          <cell r="P1268" t="str">
            <v>LO 01, TANG 1,TOA CT3</v>
          </cell>
          <cell r="Q1268" t="str">
            <v>CO NHUE</v>
          </cell>
          <cell r="R1268" t="str">
            <v>CO NHUE 2</v>
          </cell>
          <cell r="S1268" t="str">
            <v>BAC TU LIEM</v>
          </cell>
          <cell r="T1268" t="str">
            <v>HA NOI</v>
          </cell>
          <cell r="V1268" t="str">
            <v>HA NOI</v>
          </cell>
          <cell r="W1268" t="str">
            <v>HUYEN BAC TU LIEM</v>
          </cell>
          <cell r="X1268" t="str">
            <v>CVS</v>
          </cell>
          <cell r="Y1268" t="str">
            <v>Chained CVS</v>
          </cell>
          <cell r="Z1268" t="str">
            <v>WINLIFE</v>
          </cell>
        </row>
        <row r="1269">
          <cell r="L1269">
            <v>5129687</v>
          </cell>
          <cell r="M1269" t="str">
            <v>WINMART YEN BAI</v>
          </cell>
          <cell r="N1269" t="str">
            <v>WINMART YEN BAI</v>
          </cell>
          <cell r="O1269" t="str">
            <v>TTTM VINCOM YEN BAI</v>
          </cell>
          <cell r="P1269" t="str">
            <v xml:space="preserve"> </v>
          </cell>
          <cell r="Q1269" t="str">
            <v>THANH CONG VA TO HIEN THANH</v>
          </cell>
          <cell r="R1269" t="str">
            <v>NGUYEN THAI HOC</v>
          </cell>
          <cell r="S1269" t="str">
            <v>YEN BAI</v>
          </cell>
          <cell r="T1269" t="str">
            <v>YEN BAI</v>
          </cell>
          <cell r="V1269" t="str">
            <v>NORTH</v>
          </cell>
          <cell r="W1269" t="str">
            <v>YEN BAI</v>
          </cell>
          <cell r="X1269" t="str">
            <v>MT</v>
          </cell>
          <cell r="Y1269" t="str">
            <v>SieuThi-Lon/Supermarket</v>
          </cell>
          <cell r="Z1269" t="str">
            <v>VINMART</v>
          </cell>
        </row>
        <row r="1270">
          <cell r="L1270">
            <v>5333491</v>
          </cell>
          <cell r="M1270" t="str">
            <v>3434_VM+ HNI 91 DOC NGU</v>
          </cell>
          <cell r="N1270" t="str">
            <v>VM+ HNI 91 DOC NGU</v>
          </cell>
          <cell r="O1270">
            <v>91</v>
          </cell>
          <cell r="P1270" t="str">
            <v xml:space="preserve"> </v>
          </cell>
          <cell r="Q1270" t="str">
            <v>DOC NGU</v>
          </cell>
          <cell r="R1270" t="str">
            <v>LIEU GIAI</v>
          </cell>
          <cell r="S1270" t="str">
            <v>BA DINH</v>
          </cell>
          <cell r="T1270" t="str">
            <v>HA NOI</v>
          </cell>
          <cell r="V1270" t="str">
            <v>HA NOI</v>
          </cell>
          <cell r="W1270" t="str">
            <v>QUAN BA DINH</v>
          </cell>
          <cell r="X1270" t="str">
            <v>CVS</v>
          </cell>
          <cell r="Y1270" t="str">
            <v>Chained CVS</v>
          </cell>
          <cell r="Z1270" t="str">
            <v>VIN+</v>
          </cell>
        </row>
        <row r="1271">
          <cell r="L1271">
            <v>5333408</v>
          </cell>
          <cell r="M1271" t="str">
            <v>3162_WM+LIFE HNI MONCITY</v>
          </cell>
          <cell r="N1271" t="str">
            <v>3162_VM+ HNI MONCITY</v>
          </cell>
          <cell r="O1271" t="str">
            <v>TANG 1</v>
          </cell>
          <cell r="P1271" t="str">
            <v>TOA NHA CT1B THUOC DU AN HAI DANG CITY (MONCITY)</v>
          </cell>
          <cell r="Q1271" t="str">
            <v>DU AN HAI DANG CITY (MONCITY)</v>
          </cell>
          <cell r="R1271" t="str">
            <v>MY DINH 2</v>
          </cell>
          <cell r="S1271" t="str">
            <v>NAM TU LIEM</v>
          </cell>
          <cell r="T1271" t="str">
            <v>HA NOI</v>
          </cell>
          <cell r="V1271" t="str">
            <v>HA NOI</v>
          </cell>
          <cell r="W1271" t="str">
            <v>HUYEN NAM TU LIEM</v>
          </cell>
          <cell r="X1271" t="str">
            <v>CVS</v>
          </cell>
          <cell r="Y1271" t="str">
            <v>Chained CVS</v>
          </cell>
          <cell r="Z1271" t="str">
            <v>WINLIFE</v>
          </cell>
        </row>
        <row r="1272">
          <cell r="L1272">
            <v>5127641</v>
          </cell>
          <cell r="M1272" t="str">
            <v>2554_WM+ HNI 1/71 LE VAN LUONG</v>
          </cell>
          <cell r="N1272" t="str">
            <v>WM+ HNI 1/71 LE VAN LUONG</v>
          </cell>
          <cell r="O1272">
            <v>1</v>
          </cell>
          <cell r="P1272" t="str">
            <v>NGO 71</v>
          </cell>
          <cell r="Q1272" t="str">
            <v>LE VAN LUONG</v>
          </cell>
          <cell r="R1272" t="str">
            <v>NHAN CHINH</v>
          </cell>
          <cell r="S1272" t="str">
            <v>THANH XUAN</v>
          </cell>
          <cell r="T1272" t="str">
            <v>HA NOI</v>
          </cell>
          <cell r="V1272" t="str">
            <v>HA NOI</v>
          </cell>
          <cell r="W1272" t="str">
            <v>QUAN THANH XUAN</v>
          </cell>
          <cell r="X1272" t="str">
            <v>CVS</v>
          </cell>
          <cell r="Y1272" t="str">
            <v>Chained CVS</v>
          </cell>
          <cell r="Z1272" t="str">
            <v>VIN+</v>
          </cell>
        </row>
        <row r="1273">
          <cell r="L1273">
            <v>5331950</v>
          </cell>
          <cell r="M1273" t="str">
            <v>3237_VM+ HNI 23 NGO 136 CAU DIEN</v>
          </cell>
          <cell r="N1273" t="str">
            <v>VM+ HNI 23 NGO 136 CAU DIEN</v>
          </cell>
          <cell r="O1273">
            <v>23</v>
          </cell>
          <cell r="P1273" t="str">
            <v>NGO 136</v>
          </cell>
          <cell r="Q1273" t="str">
            <v>CAU DIEN</v>
          </cell>
          <cell r="R1273" t="str">
            <v>MINH KHAI</v>
          </cell>
          <cell r="S1273" t="str">
            <v>BAC TU LIEM</v>
          </cell>
          <cell r="T1273" t="str">
            <v>HA NOI</v>
          </cell>
          <cell r="V1273" t="str">
            <v>HA NOI</v>
          </cell>
          <cell r="W1273" t="str">
            <v>HUYEN BAC TU LIEM</v>
          </cell>
          <cell r="X1273" t="str">
            <v>CVS</v>
          </cell>
          <cell r="Y1273" t="str">
            <v>Chained CVS</v>
          </cell>
          <cell r="Z1273" t="str">
            <v>VIN+</v>
          </cell>
        </row>
        <row r="1274">
          <cell r="L1274">
            <v>5333619</v>
          </cell>
          <cell r="M1274" t="str">
            <v>3540_VM+ HNI 136 HO TUNG MAU</v>
          </cell>
          <cell r="N1274" t="str">
            <v>VM+ HNI 136 HO TUNG MAU</v>
          </cell>
          <cell r="O1274">
            <v>136</v>
          </cell>
          <cell r="P1274" t="str">
            <v>TANG1, CHUNG CU CAO TANG 2A</v>
          </cell>
          <cell r="Q1274" t="str">
            <v>HO TUNG MAU</v>
          </cell>
          <cell r="R1274" t="str">
            <v>PHU DIEN</v>
          </cell>
          <cell r="S1274" t="str">
            <v>BAC TU LIEM</v>
          </cell>
          <cell r="T1274" t="str">
            <v>HA NOI</v>
          </cell>
          <cell r="V1274" t="str">
            <v>HA NOI</v>
          </cell>
          <cell r="W1274" t="str">
            <v>HUYEN BAC TU LIEM</v>
          </cell>
          <cell r="X1274" t="str">
            <v>CVS</v>
          </cell>
          <cell r="Y1274" t="str">
            <v>Chained CVS</v>
          </cell>
          <cell r="Z1274" t="str">
            <v>VIN+</v>
          </cell>
        </row>
        <row r="1275">
          <cell r="L1275">
            <v>5301388</v>
          </cell>
          <cell r="M1275" t="str">
            <v>2AY6_WM+ PTO KHU TRUNG PHUONG, VIET TRI</v>
          </cell>
          <cell r="N1275" t="str">
            <v>WM+ PTO KHU TRUNG PHUONG, VIET TRI</v>
          </cell>
          <cell r="O1275" t="str">
            <v xml:space="preserve"> </v>
          </cell>
          <cell r="P1275" t="str">
            <v>KHU TRUNG PHUONG</v>
          </cell>
          <cell r="Q1275" t="str">
            <v xml:space="preserve"> </v>
          </cell>
          <cell r="R1275" t="str">
            <v>MINH PHUONG</v>
          </cell>
          <cell r="S1275" t="str">
            <v>VIET TRI</v>
          </cell>
          <cell r="T1275" t="str">
            <v>PHU THO</v>
          </cell>
          <cell r="V1275" t="str">
            <v>NORTH</v>
          </cell>
          <cell r="W1275" t="str">
            <v>PHU THO</v>
          </cell>
          <cell r="X1275" t="str">
            <v>CVS</v>
          </cell>
          <cell r="Y1275" t="str">
            <v>Chained CVS</v>
          </cell>
          <cell r="Z1275" t="str">
            <v>VIN+</v>
          </cell>
        </row>
        <row r="1276">
          <cell r="L1276">
            <v>5300839</v>
          </cell>
          <cell r="M1276" t="str">
            <v>2AT7_WM+ THA 272 BA TRIEU</v>
          </cell>
          <cell r="N1276" t="str">
            <v>WM+ THA 272 BA TRIEU</v>
          </cell>
          <cell r="O1276">
            <v>272</v>
          </cell>
          <cell r="P1276" t="str">
            <v>KHU PHO 1</v>
          </cell>
          <cell r="Q1276" t="str">
            <v>BA TRIEU</v>
          </cell>
          <cell r="R1276" t="str">
            <v>BAC SON</v>
          </cell>
          <cell r="S1276" t="str">
            <v>BIM SON</v>
          </cell>
          <cell r="T1276" t="str">
            <v>THANH HOA</v>
          </cell>
          <cell r="V1276" t="str">
            <v>NORTH</v>
          </cell>
          <cell r="W1276" t="str">
            <v>THANH HOA</v>
          </cell>
          <cell r="X1276" t="str">
            <v>CVS</v>
          </cell>
          <cell r="Y1276" t="str">
            <v>Chained CVS</v>
          </cell>
          <cell r="Z1276" t="str">
            <v>VIN+</v>
          </cell>
        </row>
        <row r="1277">
          <cell r="L1277">
            <v>5298752</v>
          </cell>
          <cell r="M1277" t="str">
            <v>2A71_WM+LIFE HPG 170-172 VAN MY</v>
          </cell>
          <cell r="N1277" t="str">
            <v>2A71_WM+ HPG 170-172 VAN MY</v>
          </cell>
          <cell r="O1277" t="str">
            <v>170-172</v>
          </cell>
          <cell r="P1277" t="str">
            <v xml:space="preserve"> </v>
          </cell>
          <cell r="Q1277" t="str">
            <v>DUONG VONG VAN MY</v>
          </cell>
          <cell r="R1277" t="str">
            <v>VAN MY</v>
          </cell>
          <cell r="S1277" t="str">
            <v>NGO QUYEN</v>
          </cell>
          <cell r="T1277" t="str">
            <v>HAI PHONG</v>
          </cell>
          <cell r="V1277" t="str">
            <v>NORTH</v>
          </cell>
          <cell r="W1277" t="str">
            <v>HAI PHONG</v>
          </cell>
          <cell r="X1277" t="str">
            <v>CVS</v>
          </cell>
          <cell r="Y1277" t="str">
            <v>Chained CVS</v>
          </cell>
          <cell r="Z1277" t="str">
            <v>WINLIFE</v>
          </cell>
        </row>
        <row r="1278">
          <cell r="L1278">
            <v>5298198</v>
          </cell>
          <cell r="M1278" t="str">
            <v>6967-WM+ HNI 49C HANG BUN</v>
          </cell>
          <cell r="N1278" t="str">
            <v>WM+ HNI 49C HANG BUN</v>
          </cell>
          <cell r="O1278" t="str">
            <v>49C</v>
          </cell>
          <cell r="P1278" t="str">
            <v xml:space="preserve"> </v>
          </cell>
          <cell r="Q1278" t="str">
            <v>HANG BUN</v>
          </cell>
          <cell r="R1278" t="str">
            <v>NGUYEN TRUNG TRUC</v>
          </cell>
          <cell r="S1278" t="str">
            <v>BA DINH</v>
          </cell>
          <cell r="T1278" t="str">
            <v>HA NOI</v>
          </cell>
          <cell r="V1278" t="str">
            <v>HA NOI</v>
          </cell>
          <cell r="W1278" t="str">
            <v>QUAN BA DINH</v>
          </cell>
          <cell r="X1278" t="str">
            <v>CVS</v>
          </cell>
          <cell r="Y1278" t="str">
            <v>Chained CVS</v>
          </cell>
          <cell r="Z1278" t="str">
            <v>VIN+</v>
          </cell>
        </row>
        <row r="1279">
          <cell r="L1279">
            <v>5335499</v>
          </cell>
          <cell r="M1279" t="str">
            <v>3614_VM+ THA 106 CAO SON</v>
          </cell>
          <cell r="N1279" t="str">
            <v>VM+ THA 106 CAO SON</v>
          </cell>
          <cell r="O1279">
            <v>106</v>
          </cell>
          <cell r="P1279" t="str">
            <v xml:space="preserve"> </v>
          </cell>
          <cell r="Q1279" t="str">
            <v>CAO SON</v>
          </cell>
          <cell r="R1279" t="str">
            <v>AN HOACH</v>
          </cell>
          <cell r="S1279" t="str">
            <v>THANH HOA</v>
          </cell>
          <cell r="T1279" t="str">
            <v>THANH HOA</v>
          </cell>
          <cell r="V1279" t="str">
            <v>NORTH</v>
          </cell>
          <cell r="W1279" t="str">
            <v>THANH HOA</v>
          </cell>
          <cell r="X1279" t="str">
            <v>CVS</v>
          </cell>
          <cell r="Y1279" t="str">
            <v>Chained CVS</v>
          </cell>
          <cell r="Z1279" t="str">
            <v>VIN+</v>
          </cell>
        </row>
        <row r="1280">
          <cell r="L1280">
            <v>5273874</v>
          </cell>
          <cell r="M1280" t="str">
            <v>5638_VM+HYN CT2 KDT LAC HONG PHUC</v>
          </cell>
          <cell r="N1280" t="str">
            <v>5638_VM+HYN CT2 KDT LAC HONG PHUC</v>
          </cell>
          <cell r="O1280" t="str">
            <v>CAN HO 102-103</v>
          </cell>
          <cell r="P1280" t="str">
            <v>CAN HO 102-103</v>
          </cell>
          <cell r="Q1280" t="str">
            <v>TOA NHA DON NGUYEN CT2,KDT LAC HONG PHUC</v>
          </cell>
          <cell r="R1280" t="str">
            <v>NGUYEN BINH</v>
          </cell>
          <cell r="S1280" t="str">
            <v>MY HAO</v>
          </cell>
          <cell r="T1280" t="str">
            <v>HUNG YEN</v>
          </cell>
          <cell r="V1280" t="str">
            <v>NORTH</v>
          </cell>
          <cell r="W1280" t="str">
            <v>HUNG YEN</v>
          </cell>
          <cell r="X1280" t="str">
            <v>CVS</v>
          </cell>
          <cell r="Y1280" t="str">
            <v>Chained CVS</v>
          </cell>
          <cell r="Z1280" t="str">
            <v>VIN+</v>
          </cell>
        </row>
        <row r="1281">
          <cell r="L1281">
            <v>5290802</v>
          </cell>
          <cell r="M1281" t="str">
            <v>6253_WM+LIFE HNI 19 NGO 12 LANG HA</v>
          </cell>
          <cell r="N1281" t="str">
            <v>6253_WM+ HNI 19 NGO 12 LANG HA</v>
          </cell>
          <cell r="O1281" t="str">
            <v>19 NGO 12</v>
          </cell>
          <cell r="P1281" t="str">
            <v xml:space="preserve"> </v>
          </cell>
          <cell r="Q1281" t="str">
            <v>LANG HA</v>
          </cell>
          <cell r="R1281" t="str">
            <v xml:space="preserve"> </v>
          </cell>
          <cell r="S1281" t="str">
            <v>BA DINH</v>
          </cell>
          <cell r="T1281" t="str">
            <v>HA NOI</v>
          </cell>
          <cell r="V1281" t="str">
            <v>HA NOI</v>
          </cell>
          <cell r="W1281" t="str">
            <v>QUAN BA DINH</v>
          </cell>
          <cell r="X1281" t="str">
            <v>CVS</v>
          </cell>
          <cell r="Y1281" t="str">
            <v>Chained CVS</v>
          </cell>
          <cell r="Z1281" t="str">
            <v>WINLIFE</v>
          </cell>
        </row>
        <row r="1282">
          <cell r="L1282">
            <v>5300400</v>
          </cell>
          <cell r="M1282" t="str">
            <v>2AK1_WM+LIFE HNI SH01-HH2, 360 GIAI PHONG</v>
          </cell>
          <cell r="N1282" t="str">
            <v>2AK1_WM+ HNI SH01-HH2, 360 GIAI PHONG</v>
          </cell>
          <cell r="O1282" t="str">
            <v>CAN TMDV SH01</v>
          </cell>
          <cell r="P1282" t="str">
            <v>HH2(P2) 360</v>
          </cell>
          <cell r="Q1282" t="str">
            <v>GIAI PHONG</v>
          </cell>
          <cell r="R1282" t="str">
            <v>PHUONG LIET</v>
          </cell>
          <cell r="S1282" t="str">
            <v>THANH XUAN</v>
          </cell>
          <cell r="T1282" t="str">
            <v>HA NOI</v>
          </cell>
          <cell r="V1282" t="str">
            <v>HA NOI</v>
          </cell>
          <cell r="W1282" t="str">
            <v>QUAN THANH XUAN</v>
          </cell>
          <cell r="X1282" t="str">
            <v>CVS</v>
          </cell>
          <cell r="Y1282" t="str">
            <v>Chained CVS</v>
          </cell>
          <cell r="Z1282" t="str">
            <v>WINLIFE</v>
          </cell>
        </row>
        <row r="1283">
          <cell r="L1283">
            <v>5297933</v>
          </cell>
          <cell r="M1283" t="str">
            <v>6954-WM+ QNH 15＆16 KĐT MKL, HONG HAI</v>
          </cell>
          <cell r="N1283" t="str">
            <v>6954-WM+ QNH 1516 KĐT MKL, HONG HAI</v>
          </cell>
          <cell r="O1283" t="str">
            <v xml:space="preserve"> </v>
          </cell>
          <cell r="P1283" t="str">
            <v>LO SO 15＆16</v>
          </cell>
          <cell r="Q1283" t="str">
            <v>KHU DO THI MKL</v>
          </cell>
          <cell r="R1283" t="str">
            <v>HONG HAI</v>
          </cell>
          <cell r="S1283" t="str">
            <v>HA LONG</v>
          </cell>
          <cell r="T1283" t="str">
            <v>QUANG NINH</v>
          </cell>
          <cell r="V1283" t="str">
            <v>NORTH</v>
          </cell>
          <cell r="W1283" t="str">
            <v>QUANG NINH</v>
          </cell>
          <cell r="X1283" t="str">
            <v>CVS</v>
          </cell>
          <cell r="Y1283" t="str">
            <v>Chained CVS</v>
          </cell>
          <cell r="Z1283" t="str">
            <v>VIN+</v>
          </cell>
        </row>
        <row r="1284">
          <cell r="L1284">
            <v>5137510</v>
          </cell>
          <cell r="M1284" t="str">
            <v>5119_VM+ HYN 62B,64 DIEN BIEN</v>
          </cell>
          <cell r="N1284" t="str">
            <v>VM+ HYN 62B,64 DIEN BIEN</v>
          </cell>
          <cell r="O1284" t="str">
            <v>62B-64</v>
          </cell>
          <cell r="P1284" t="str">
            <v xml:space="preserve"> </v>
          </cell>
          <cell r="Q1284" t="str">
            <v>DIEN BIEN</v>
          </cell>
          <cell r="R1284" t="str">
            <v>LE LOI</v>
          </cell>
          <cell r="S1284" t="str">
            <v>HUNG YEN</v>
          </cell>
          <cell r="T1284" t="str">
            <v>HUNG YEN</v>
          </cell>
          <cell r="V1284" t="str">
            <v>NORTH</v>
          </cell>
          <cell r="W1284" t="str">
            <v>HUNG YEN</v>
          </cell>
          <cell r="X1284" t="str">
            <v>CVS</v>
          </cell>
          <cell r="Y1284" t="str">
            <v>Chained CVS</v>
          </cell>
          <cell r="Z1284" t="str">
            <v>VIN+</v>
          </cell>
        </row>
        <row r="1285">
          <cell r="L1285">
            <v>5137219</v>
          </cell>
          <cell r="M1285" t="str">
            <v>4670_VM+ QNH 507 - 509 LY THUONG KIET</v>
          </cell>
          <cell r="N1285" t="str">
            <v>VM+ QNH 507 - 509 LY THUONG KIET</v>
          </cell>
          <cell r="O1285" t="str">
            <v>SO 507 - 509</v>
          </cell>
          <cell r="P1285" t="str">
            <v xml:space="preserve"> </v>
          </cell>
          <cell r="Q1285" t="str">
            <v>LY THUONG KIET</v>
          </cell>
          <cell r="R1285" t="str">
            <v>CUA ONG</v>
          </cell>
          <cell r="S1285" t="str">
            <v>CAM PHA</v>
          </cell>
          <cell r="T1285" t="str">
            <v>QUANG NINH</v>
          </cell>
          <cell r="V1285" t="str">
            <v>NORTH</v>
          </cell>
          <cell r="W1285" t="str">
            <v>QUANG NINH</v>
          </cell>
          <cell r="X1285" t="str">
            <v>CVS</v>
          </cell>
          <cell r="Y1285" t="str">
            <v>Chained CVS</v>
          </cell>
          <cell r="Z1285" t="str">
            <v>VIN+</v>
          </cell>
        </row>
        <row r="1286">
          <cell r="L1286">
            <v>5339059</v>
          </cell>
          <cell r="M1286" t="str">
            <v>3968_WM+LIFE HPG 50 PHU THUONG DOAN</v>
          </cell>
          <cell r="N1286" t="str">
            <v>3968_VM+ HPG 50 PHU THUONG DOAN</v>
          </cell>
          <cell r="O1286">
            <v>50</v>
          </cell>
          <cell r="P1286" t="str">
            <v xml:space="preserve"> </v>
          </cell>
          <cell r="Q1286" t="str">
            <v>PHU THUONG DOAN</v>
          </cell>
          <cell r="R1286" t="str">
            <v>DONG HAI 1</v>
          </cell>
          <cell r="S1286" t="str">
            <v>HAI AN</v>
          </cell>
          <cell r="T1286" t="str">
            <v>HAI PHONG</v>
          </cell>
          <cell r="V1286" t="str">
            <v>NORTH</v>
          </cell>
          <cell r="W1286" t="str">
            <v>HAI PHONG</v>
          </cell>
          <cell r="X1286" t="str">
            <v>CVS</v>
          </cell>
          <cell r="Y1286" t="str">
            <v>Chained CVS</v>
          </cell>
          <cell r="Z1286" t="str">
            <v>WINLIFE</v>
          </cell>
        </row>
        <row r="1287">
          <cell r="L1287">
            <v>5301184</v>
          </cell>
          <cell r="M1287" t="str">
            <v>2AZ0_WM+ HPG 235B VAN CAO, DANG LAM</v>
          </cell>
          <cell r="N1287" t="str">
            <v>2AZ0- WM+ HPG 235B VAN CAO, DANG LAM</v>
          </cell>
          <cell r="O1287" t="str">
            <v>235B</v>
          </cell>
          <cell r="P1287" t="str">
            <v xml:space="preserve"> </v>
          </cell>
          <cell r="Q1287" t="str">
            <v>VAN CAO</v>
          </cell>
          <cell r="R1287" t="str">
            <v>DANG LAM</v>
          </cell>
          <cell r="S1287" t="str">
            <v>HAI AN</v>
          </cell>
          <cell r="T1287" t="str">
            <v>HAI PHONG</v>
          </cell>
          <cell r="V1287" t="str">
            <v>NORTH</v>
          </cell>
          <cell r="W1287" t="str">
            <v>HAI PHONG</v>
          </cell>
          <cell r="X1287" t="str">
            <v>CVS</v>
          </cell>
          <cell r="Y1287" t="str">
            <v>Chained CVS</v>
          </cell>
          <cell r="Z1287" t="str">
            <v>VIN+</v>
          </cell>
        </row>
        <row r="1288">
          <cell r="L1288">
            <v>5299630</v>
          </cell>
          <cell r="M1288" t="str">
            <v>2AG9_WM+ HNI 97 NGO 168 KIM GIANG</v>
          </cell>
          <cell r="N1288" t="str">
            <v>WM+ HNI 97 NGO 168 KIM GIANG</v>
          </cell>
          <cell r="O1288" t="str">
            <v>97 NGO 168</v>
          </cell>
          <cell r="P1288" t="str">
            <v xml:space="preserve"> </v>
          </cell>
          <cell r="Q1288" t="str">
            <v>KIM GIANG</v>
          </cell>
          <cell r="R1288" t="str">
            <v>DAI KIM</v>
          </cell>
          <cell r="S1288" t="str">
            <v>HOANG MAI</v>
          </cell>
          <cell r="T1288" t="str">
            <v>HA NOI</v>
          </cell>
          <cell r="V1288" t="str">
            <v>HA NOI</v>
          </cell>
          <cell r="W1288" t="str">
            <v>QUAN HOANG MAI</v>
          </cell>
          <cell r="X1288" t="str">
            <v>CVS</v>
          </cell>
          <cell r="Y1288" t="str">
            <v>Chained CVS</v>
          </cell>
          <cell r="Z1288" t="str">
            <v>VIN+</v>
          </cell>
        </row>
        <row r="1289">
          <cell r="L1289">
            <v>5270950</v>
          </cell>
          <cell r="M1289" t="str">
            <v>5511-WM+LIFE HNI TANG 1 TOA C2 XUAN DINH</v>
          </cell>
          <cell r="N1289" t="str">
            <v>5511-VM+ HNI TANG 1 TOA C2 XUAN DINH</v>
          </cell>
          <cell r="O1289" t="str">
            <v xml:space="preserve"> </v>
          </cell>
          <cell r="P1289" t="str">
            <v>TANG 1 TOA NHA C2 KHU NHA O XUAN DINH</v>
          </cell>
          <cell r="Q1289" t="str">
            <v>TRINH DINH CUU</v>
          </cell>
          <cell r="R1289" t="str">
            <v>XUAN DINH</v>
          </cell>
          <cell r="S1289" t="str">
            <v>BAC TU LIEM</v>
          </cell>
          <cell r="T1289" t="str">
            <v>HA NOI</v>
          </cell>
          <cell r="V1289" t="str">
            <v>HA NOI</v>
          </cell>
          <cell r="W1289" t="str">
            <v>HUYEN BAC TU LIEM</v>
          </cell>
          <cell r="X1289" t="str">
            <v>CVS</v>
          </cell>
          <cell r="Y1289" t="str">
            <v>Chained CVS</v>
          </cell>
          <cell r="Z1289" t="str">
            <v>WINLIFE</v>
          </cell>
        </row>
        <row r="1290">
          <cell r="L1290">
            <v>5298880</v>
          </cell>
          <cell r="M1290" t="str">
            <v>2A97_WM+ HPG 942 DAI LO TON DUC THANG</v>
          </cell>
          <cell r="N1290" t="str">
            <v>2A97_WM+ HPG 942 DAI LO TON DUC THANG</v>
          </cell>
          <cell r="O1290">
            <v>942</v>
          </cell>
          <cell r="P1290" t="str">
            <v xml:space="preserve"> </v>
          </cell>
          <cell r="Q1290" t="str">
            <v>DAI LO TON DUC THANG</v>
          </cell>
          <cell r="R1290" t="str">
            <v>SO DAU</v>
          </cell>
          <cell r="S1290" t="str">
            <v>HONG BANG</v>
          </cell>
          <cell r="T1290" t="str">
            <v>HAI PHONG</v>
          </cell>
          <cell r="V1290" t="str">
            <v>NORTH</v>
          </cell>
          <cell r="W1290" t="str">
            <v>HAI PHONG</v>
          </cell>
          <cell r="X1290" t="str">
            <v>CVS</v>
          </cell>
          <cell r="Y1290" t="str">
            <v>Chained CVS</v>
          </cell>
          <cell r="Z1290" t="str">
            <v>VIN+</v>
          </cell>
        </row>
        <row r="1291">
          <cell r="L1291">
            <v>5293214</v>
          </cell>
          <cell r="M1291" t="str">
            <v>6456_WM+ HNI 116 C2 TRUNG TU</v>
          </cell>
          <cell r="N1291" t="str">
            <v>WM+ HNI 116 C2 TRUNG TU</v>
          </cell>
          <cell r="O1291">
            <v>116</v>
          </cell>
          <cell r="P1291" t="str">
            <v>C2 TRUNG TU</v>
          </cell>
          <cell r="Q1291" t="str">
            <v>PHAM NGOC THACH</v>
          </cell>
          <cell r="R1291" t="str">
            <v>KIM LIEN</v>
          </cell>
          <cell r="S1291" t="str">
            <v>DONG DA</v>
          </cell>
          <cell r="T1291" t="str">
            <v>HA NOI</v>
          </cell>
          <cell r="V1291" t="str">
            <v>HA NOI</v>
          </cell>
          <cell r="W1291" t="str">
            <v>QUAN DONG DA</v>
          </cell>
          <cell r="X1291" t="str">
            <v>CVS</v>
          </cell>
          <cell r="Y1291" t="str">
            <v>Chained CVS</v>
          </cell>
          <cell r="Z1291" t="str">
            <v>VIN+</v>
          </cell>
        </row>
        <row r="1292">
          <cell r="L1292">
            <v>5274451</v>
          </cell>
          <cell r="M1292" t="str">
            <v>5710-WM+LIFE HNI L1-07 FLC PHAM HUNG</v>
          </cell>
          <cell r="N1292" t="str">
            <v>5710-VM+ HNI L1-07 FLC PHAM HUNG</v>
          </cell>
          <cell r="O1292">
            <v>36</v>
          </cell>
          <cell r="P1292" t="str">
            <v>L1 -07, FLC COMPLEX</v>
          </cell>
          <cell r="Q1292" t="str">
            <v>PHAM HUNG</v>
          </cell>
          <cell r="R1292" t="str">
            <v>MY DINH 2</v>
          </cell>
          <cell r="S1292" t="str">
            <v>NAM TU LIEM</v>
          </cell>
          <cell r="T1292" t="str">
            <v>HA NOI</v>
          </cell>
          <cell r="V1292" t="str">
            <v>HA NOI</v>
          </cell>
          <cell r="W1292" t="str">
            <v>HUYEN NAM TU LIEM</v>
          </cell>
          <cell r="X1292" t="str">
            <v>CVS</v>
          </cell>
          <cell r="Y1292" t="str">
            <v>Chained CVS</v>
          </cell>
          <cell r="Z1292" t="str">
            <v>WINLIFE</v>
          </cell>
        </row>
        <row r="1293">
          <cell r="L1293">
            <v>5124066</v>
          </cell>
          <cell r="M1293" t="str">
            <v>2143_WM+ HNI LK6C-8 LANG VIET KIEU</v>
          </cell>
          <cell r="N1293" t="str">
            <v>WM+ HNI LK6C-8 LANG VIET KIEU</v>
          </cell>
          <cell r="O1293" t="str">
            <v>LK6C-8</v>
          </cell>
          <cell r="P1293" t="str">
            <v>LANG VIET KIEU CHAU AU</v>
          </cell>
          <cell r="Q1293" t="str">
            <v xml:space="preserve"> </v>
          </cell>
          <cell r="R1293" t="str">
            <v>DTM MO LAO</v>
          </cell>
          <cell r="S1293" t="str">
            <v>HA DONG</v>
          </cell>
          <cell r="T1293" t="str">
            <v>HA NOI</v>
          </cell>
          <cell r="V1293" t="str">
            <v>HA NOI</v>
          </cell>
          <cell r="W1293" t="str">
            <v>QUAN HA DONG</v>
          </cell>
          <cell r="X1293" t="str">
            <v>CVS</v>
          </cell>
          <cell r="Y1293" t="str">
            <v>Chained CVS</v>
          </cell>
          <cell r="Z1293" t="str">
            <v>VIN+</v>
          </cell>
        </row>
        <row r="1294">
          <cell r="L1294">
            <v>5130344</v>
          </cell>
          <cell r="M1294" t="str">
            <v>4142_WM+ THA 14 NGUYEN VAN CU</v>
          </cell>
          <cell r="N1294" t="str">
            <v>WM+ THA 14 NGUYEN VAN CU</v>
          </cell>
          <cell r="O1294" t="str">
            <v>SO 14</v>
          </cell>
          <cell r="P1294" t="str">
            <v xml:space="preserve"> </v>
          </cell>
          <cell r="Q1294" t="str">
            <v>NGUYEN VAN CU</v>
          </cell>
          <cell r="R1294" t="str">
            <v>NGOC TRAO</v>
          </cell>
          <cell r="S1294" t="str">
            <v>BIM SON</v>
          </cell>
          <cell r="T1294" t="str">
            <v>THANH HOA</v>
          </cell>
          <cell r="V1294" t="str">
            <v>NORTH</v>
          </cell>
          <cell r="W1294" t="str">
            <v>THANH HOA</v>
          </cell>
          <cell r="X1294" t="str">
            <v>CVS</v>
          </cell>
          <cell r="Y1294" t="str">
            <v>Chained CVS</v>
          </cell>
          <cell r="Z1294" t="str">
            <v>VIN+</v>
          </cell>
        </row>
        <row r="1295">
          <cell r="L1295">
            <v>5121803</v>
          </cell>
          <cell r="M1295" t="str">
            <v>2145_WM+ HNI 147 HOANG VAN THAI</v>
          </cell>
          <cell r="N1295" t="str">
            <v>WM+ HNI 147 HOANG VAN THAI</v>
          </cell>
          <cell r="O1295">
            <v>147</v>
          </cell>
          <cell r="P1295" t="str">
            <v xml:space="preserve"> </v>
          </cell>
          <cell r="Q1295" t="str">
            <v>HOANG VAN THAI</v>
          </cell>
          <cell r="R1295" t="str">
            <v>KHUONG TRUNG</v>
          </cell>
          <cell r="S1295" t="str">
            <v>THANH XUAN</v>
          </cell>
          <cell r="T1295" t="str">
            <v>HA NOI</v>
          </cell>
          <cell r="V1295" t="str">
            <v>HA NOI</v>
          </cell>
          <cell r="W1295" t="str">
            <v>QUAN THANH XUAN</v>
          </cell>
          <cell r="X1295" t="str">
            <v>CVS</v>
          </cell>
          <cell r="Y1295" t="str">
            <v>Chained CVS</v>
          </cell>
          <cell r="Z1295" t="str">
            <v>VIN+</v>
          </cell>
        </row>
        <row r="1296">
          <cell r="L1296">
            <v>5127388</v>
          </cell>
          <cell r="M1296" t="str">
            <v>WINMART THAI BINH</v>
          </cell>
          <cell r="N1296" t="str">
            <v>WINMART THAI BINH</v>
          </cell>
          <cell r="O1296">
            <v>460</v>
          </cell>
          <cell r="P1296" t="str">
            <v xml:space="preserve"> </v>
          </cell>
          <cell r="Q1296" t="str">
            <v>LY BON</v>
          </cell>
          <cell r="R1296" t="str">
            <v>TIEN PHONG</v>
          </cell>
          <cell r="S1296" t="str">
            <v>DE THAM</v>
          </cell>
          <cell r="T1296" t="str">
            <v>THAI BINH</v>
          </cell>
          <cell r="V1296" t="str">
            <v>NORTH</v>
          </cell>
          <cell r="W1296" t="str">
            <v>THAI BINH</v>
          </cell>
          <cell r="X1296" t="str">
            <v>MT</v>
          </cell>
          <cell r="Y1296" t="str">
            <v>SieuThi-Lon/Supermarket</v>
          </cell>
          <cell r="Z1296" t="str">
            <v>VINMART</v>
          </cell>
        </row>
        <row r="1297">
          <cell r="L1297">
            <v>5338531</v>
          </cell>
          <cell r="M1297" t="str">
            <v>4060_VM+ HNI LK02-3 C14 BAC HA</v>
          </cell>
          <cell r="N1297" t="str">
            <v>VM+ HNI LK02-3 C14 BAC HA</v>
          </cell>
          <cell r="O1297" t="str">
            <v>CAN LK02-03</v>
          </cell>
          <cell r="P1297" t="str">
            <v>KHU C14 BO CONG AN</v>
          </cell>
          <cell r="Q1297" t="str">
            <v>TRUNG VAN</v>
          </cell>
          <cell r="R1297" t="str">
            <v>TRUNG VAN</v>
          </cell>
          <cell r="S1297" t="str">
            <v>NAM TU LIEM</v>
          </cell>
          <cell r="T1297" t="str">
            <v>HA NOI</v>
          </cell>
          <cell r="V1297" t="str">
            <v>HA NOI</v>
          </cell>
          <cell r="W1297" t="str">
            <v>HUYEN NAM TU LIEM</v>
          </cell>
          <cell r="X1297" t="str">
            <v>CVS</v>
          </cell>
          <cell r="Y1297" t="str">
            <v>Chained CVS</v>
          </cell>
          <cell r="Z1297" t="str">
            <v>VIN+</v>
          </cell>
        </row>
        <row r="1298">
          <cell r="L1298">
            <v>5130496</v>
          </cell>
          <cell r="M1298" t="str">
            <v>4198_WM+ HPG 26 CAT BI</v>
          </cell>
          <cell r="N1298" t="str">
            <v>WM+ HPG 26 CAT BI</v>
          </cell>
          <cell r="O1298" t="str">
            <v>SO 26 CU</v>
          </cell>
          <cell r="P1298" t="str">
            <v>TO DAN PHO C6 MOI</v>
          </cell>
          <cell r="Q1298" t="str">
            <v>CAT BI</v>
          </cell>
          <cell r="R1298" t="str">
            <v>CAT BI</v>
          </cell>
          <cell r="S1298" t="str">
            <v>HAI AN</v>
          </cell>
          <cell r="T1298" t="str">
            <v>HAI PHONG</v>
          </cell>
          <cell r="V1298" t="str">
            <v>NORTH</v>
          </cell>
          <cell r="W1298" t="str">
            <v>HAI PHONG</v>
          </cell>
          <cell r="X1298" t="str">
            <v>CVS</v>
          </cell>
          <cell r="Y1298" t="str">
            <v>Chained CVS</v>
          </cell>
          <cell r="Z1298" t="str">
            <v>VIN+</v>
          </cell>
        </row>
        <row r="1299">
          <cell r="L1299">
            <v>5130126</v>
          </cell>
          <cell r="M1299" t="str">
            <v>4032_WM+LIFE HNI 86 QUAN NHAN</v>
          </cell>
          <cell r="N1299" t="str">
            <v>4032_WM+ HNI 86 QUAN NHAN</v>
          </cell>
          <cell r="O1299">
            <v>86</v>
          </cell>
          <cell r="P1299" t="str">
            <v xml:space="preserve"> </v>
          </cell>
          <cell r="Q1299" t="str">
            <v>QUAN NHAN</v>
          </cell>
          <cell r="R1299" t="str">
            <v>NHAN CHINH</v>
          </cell>
          <cell r="S1299" t="str">
            <v>THANH XUAN</v>
          </cell>
          <cell r="T1299" t="str">
            <v>HA NOI</v>
          </cell>
          <cell r="V1299" t="str">
            <v>HA NOI</v>
          </cell>
          <cell r="W1299" t="str">
            <v>QUAN THANH XUAN</v>
          </cell>
          <cell r="X1299" t="str">
            <v>CVS</v>
          </cell>
          <cell r="Y1299" t="str">
            <v>Chained CVS</v>
          </cell>
          <cell r="Z1299" t="str">
            <v>WINLIFE</v>
          </cell>
        </row>
        <row r="1300">
          <cell r="L1300">
            <v>5336519</v>
          </cell>
          <cell r="M1300" t="str">
            <v>3688_VM+ HPG 422 LACH TRAY</v>
          </cell>
          <cell r="N1300" t="str">
            <v>VM+ HPG 422 LACH TRAY</v>
          </cell>
          <cell r="O1300">
            <v>422</v>
          </cell>
          <cell r="P1300" t="str">
            <v xml:space="preserve"> </v>
          </cell>
          <cell r="Q1300" t="str">
            <v>LACH TRAY</v>
          </cell>
          <cell r="R1300" t="str">
            <v>DANG GIANG</v>
          </cell>
          <cell r="S1300" t="str">
            <v>NGO QUYEN</v>
          </cell>
          <cell r="T1300" t="str">
            <v>HAI PHONG</v>
          </cell>
          <cell r="V1300" t="str">
            <v>NORTH</v>
          </cell>
          <cell r="W1300" t="str">
            <v>HAI PHONG</v>
          </cell>
          <cell r="X1300" t="str">
            <v>CVS</v>
          </cell>
          <cell r="Y1300" t="str">
            <v>Chained CVS</v>
          </cell>
          <cell r="Z1300" t="str">
            <v>VIN+</v>
          </cell>
        </row>
        <row r="1301">
          <cell r="L1301">
            <v>5334777</v>
          </cell>
          <cell r="M1301" t="str">
            <v>3525_WM+LIFE HPG 123 PHUONG LUU 1</v>
          </cell>
          <cell r="N1301" t="str">
            <v>3525_VM+ HPG 123 PHUONG LUU 1</v>
          </cell>
          <cell r="O1301">
            <v>123</v>
          </cell>
          <cell r="P1301" t="str">
            <v xml:space="preserve"> </v>
          </cell>
          <cell r="Q1301" t="str">
            <v>PHUONG LUU 1</v>
          </cell>
          <cell r="R1301" t="str">
            <v>DONG HAI 1</v>
          </cell>
          <cell r="S1301" t="str">
            <v>HAI AN</v>
          </cell>
          <cell r="T1301" t="str">
            <v>HAI PHONG</v>
          </cell>
          <cell r="V1301" t="str">
            <v>NORTH</v>
          </cell>
          <cell r="W1301" t="str">
            <v>HAI PHONG</v>
          </cell>
          <cell r="X1301" t="str">
            <v>CVS</v>
          </cell>
          <cell r="Y1301" t="str">
            <v>Chained CVS</v>
          </cell>
          <cell r="Z1301" t="str">
            <v>WINLIFE</v>
          </cell>
        </row>
        <row r="1302">
          <cell r="L1302">
            <v>5337684</v>
          </cell>
          <cell r="M1302" t="str">
            <v>3962_WM+LIFE HNI KIOT 03,04 CT1 TRUNG VAN</v>
          </cell>
          <cell r="N1302" t="str">
            <v>3962_VM+ HNI KIOT 03,04 CT1 TRUNG VAN</v>
          </cell>
          <cell r="O1302" t="str">
            <v xml:space="preserve"> </v>
          </cell>
          <cell r="P1302" t="str">
            <v>KIOT SO 03-04, T1, NHA 23 TANG- CT1, KHU TRUNG VAN</v>
          </cell>
          <cell r="Q1302" t="str">
            <v>CUONG KIEN</v>
          </cell>
          <cell r="R1302" t="str">
            <v>TRUNG VAN</v>
          </cell>
          <cell r="S1302" t="str">
            <v>NAM TU LIEM</v>
          </cell>
          <cell r="T1302" t="str">
            <v>HA NOI</v>
          </cell>
          <cell r="V1302" t="str">
            <v>HA NOI</v>
          </cell>
          <cell r="W1302" t="str">
            <v>HUYEN NAM TU LIEM</v>
          </cell>
          <cell r="X1302" t="str">
            <v>CVS</v>
          </cell>
          <cell r="Y1302" t="str">
            <v>Chained CVS</v>
          </cell>
          <cell r="Z1302" t="str">
            <v>WINLIFE</v>
          </cell>
        </row>
        <row r="1303">
          <cell r="L1303">
            <v>5336889</v>
          </cell>
          <cell r="M1303" t="str">
            <v>3839_VM+ QNH 345 GIENG DAY HL</v>
          </cell>
          <cell r="N1303" t="str">
            <v>VM+ QNH 345 GIENG DAY HL</v>
          </cell>
          <cell r="O1303">
            <v>345</v>
          </cell>
          <cell r="P1303" t="str">
            <v>TO 8, KHU 4</v>
          </cell>
          <cell r="Q1303" t="str">
            <v>GIENG DAY</v>
          </cell>
          <cell r="R1303" t="str">
            <v>GIANG DAY</v>
          </cell>
          <cell r="S1303" t="str">
            <v>HA LONG</v>
          </cell>
          <cell r="T1303" t="str">
            <v>QUANG NINH</v>
          </cell>
          <cell r="V1303" t="str">
            <v>NORTH</v>
          </cell>
          <cell r="W1303" t="str">
            <v>QUANG NINH</v>
          </cell>
          <cell r="X1303" t="str">
            <v>CVS</v>
          </cell>
          <cell r="Y1303" t="str">
            <v>Chained CVS</v>
          </cell>
          <cell r="Z1303" t="str">
            <v>VIN+</v>
          </cell>
        </row>
        <row r="1304">
          <cell r="L1304">
            <v>5338410</v>
          </cell>
          <cell r="M1304" t="str">
            <v>3951_VM+ HNI 41 VU THANH</v>
          </cell>
          <cell r="N1304" t="str">
            <v>VM+ HNI 41 VU THANH</v>
          </cell>
          <cell r="O1304">
            <v>41</v>
          </cell>
          <cell r="P1304" t="str">
            <v xml:space="preserve"> </v>
          </cell>
          <cell r="Q1304" t="str">
            <v>VU THANH</v>
          </cell>
          <cell r="R1304" t="str">
            <v>O CHO DUA</v>
          </cell>
          <cell r="S1304" t="str">
            <v>DONG DA</v>
          </cell>
          <cell r="T1304" t="str">
            <v>HA NOI</v>
          </cell>
          <cell r="V1304" t="str">
            <v>HA NOI</v>
          </cell>
          <cell r="W1304" t="str">
            <v>QUAN DONG DA</v>
          </cell>
          <cell r="X1304" t="str">
            <v>CVS</v>
          </cell>
          <cell r="Y1304" t="str">
            <v>Chained CVS</v>
          </cell>
          <cell r="Z1304" t="str">
            <v>VIN+</v>
          </cell>
        </row>
        <row r="1305">
          <cell r="L1305">
            <v>5331846</v>
          </cell>
          <cell r="M1305" t="str">
            <v>3303_VM+ HNI BT1 LO 8 ME TRI HA</v>
          </cell>
          <cell r="N1305" t="str">
            <v>VM+ HNI BT1 LO 8 ME TRI HA</v>
          </cell>
          <cell r="O1305" t="str">
            <v xml:space="preserve"> </v>
          </cell>
          <cell r="P1305" t="str">
            <v>BT1 LO 8 -KDT ME TRI HA</v>
          </cell>
          <cell r="Q1305" t="str">
            <v>ME TRI HA</v>
          </cell>
          <cell r="R1305" t="str">
            <v>ME TRI</v>
          </cell>
          <cell r="S1305" t="str">
            <v>NAM TU LIEM</v>
          </cell>
          <cell r="T1305" t="str">
            <v>HA NOI</v>
          </cell>
          <cell r="V1305" t="str">
            <v>HA NOI</v>
          </cell>
          <cell r="W1305" t="str">
            <v>HUYEN NAM TU LIEM</v>
          </cell>
          <cell r="X1305" t="str">
            <v>CVS</v>
          </cell>
          <cell r="Y1305" t="str">
            <v>Chained CVS</v>
          </cell>
          <cell r="Z1305" t="str">
            <v>VIN+</v>
          </cell>
        </row>
        <row r="1306">
          <cell r="L1306">
            <v>5333024</v>
          </cell>
          <cell r="M1306" t="str">
            <v>3369_WM+LIFE HNI TDP VIEN 5 CO NHUE</v>
          </cell>
          <cell r="N1306" t="str">
            <v>3369_VM+ HNI TDP VIEN 5 CO NHUE</v>
          </cell>
          <cell r="O1306" t="str">
            <v xml:space="preserve"> </v>
          </cell>
          <cell r="P1306" t="str">
            <v xml:space="preserve"> </v>
          </cell>
          <cell r="Q1306" t="str">
            <v>TDP VIEN 5</v>
          </cell>
          <cell r="R1306" t="str">
            <v>CO NHUE 2</v>
          </cell>
          <cell r="S1306" t="str">
            <v>BAC TU LIEM</v>
          </cell>
          <cell r="T1306" t="str">
            <v>HA NOI</v>
          </cell>
          <cell r="V1306" t="str">
            <v>HA NOI</v>
          </cell>
          <cell r="W1306" t="str">
            <v>HUYEN BAC TU LIEM</v>
          </cell>
          <cell r="X1306" t="str">
            <v>CVS</v>
          </cell>
          <cell r="Y1306" t="str">
            <v>Chained CVS</v>
          </cell>
          <cell r="Z1306" t="str">
            <v>WINLIFE</v>
          </cell>
        </row>
        <row r="1307">
          <cell r="L1307">
            <v>5121436</v>
          </cell>
          <cell r="M1307" t="str">
            <v>2117_WM+ HNI 16 VO VAN DUNG</v>
          </cell>
          <cell r="N1307" t="str">
            <v>WM+ HNI 16 VO VAN DUNG</v>
          </cell>
          <cell r="O1307">
            <v>16</v>
          </cell>
          <cell r="P1307" t="str">
            <v xml:space="preserve"> </v>
          </cell>
          <cell r="Q1307" t="str">
            <v>VO VAN DUNG</v>
          </cell>
          <cell r="R1307" t="str">
            <v>O CHO DUA</v>
          </cell>
          <cell r="S1307" t="str">
            <v>DONG DA</v>
          </cell>
          <cell r="T1307" t="str">
            <v>HA NOI</v>
          </cell>
          <cell r="V1307" t="str">
            <v>HA NOI</v>
          </cell>
          <cell r="W1307" t="str">
            <v>QUAN DONG DA</v>
          </cell>
          <cell r="X1307" t="str">
            <v>CVS</v>
          </cell>
          <cell r="Y1307" t="str">
            <v>Chained CVS</v>
          </cell>
          <cell r="Z1307" t="str">
            <v>VIN+</v>
          </cell>
        </row>
        <row r="1308">
          <cell r="L1308">
            <v>5121900</v>
          </cell>
          <cell r="M1308" t="str">
            <v>2173_WM+ HNI 37 DOAN KE THIEN</v>
          </cell>
          <cell r="N1308" t="str">
            <v>WM+ HNI 37 DOAN KE THIEN</v>
          </cell>
          <cell r="O1308">
            <v>37</v>
          </cell>
          <cell r="P1308" t="str">
            <v xml:space="preserve"> </v>
          </cell>
          <cell r="Q1308" t="str">
            <v>DOAN KE THIEN</v>
          </cell>
          <cell r="R1308" t="str">
            <v>MAI DICH</v>
          </cell>
          <cell r="S1308" t="str">
            <v>CAU GIAY</v>
          </cell>
          <cell r="T1308" t="str">
            <v>HA NOI</v>
          </cell>
          <cell r="V1308" t="str">
            <v>HA NOI</v>
          </cell>
          <cell r="W1308" t="str">
            <v>QUAN CAU GIAY</v>
          </cell>
          <cell r="X1308" t="str">
            <v>CVS</v>
          </cell>
          <cell r="Y1308" t="str">
            <v>Chained CVS</v>
          </cell>
          <cell r="Z1308" t="str">
            <v>VIN+</v>
          </cell>
        </row>
        <row r="1309">
          <cell r="L1309">
            <v>5331611</v>
          </cell>
          <cell r="M1309" t="str">
            <v>3267_VM+ HPG 21 LE HONG PHONG</v>
          </cell>
          <cell r="N1309" t="str">
            <v>VM+ HPG 21 LE HONG PHONG</v>
          </cell>
          <cell r="O1309">
            <v>21</v>
          </cell>
          <cell r="P1309" t="str">
            <v>KHU B1 LO 7B</v>
          </cell>
          <cell r="Q1309" t="str">
            <v>LE HONG PHONG</v>
          </cell>
          <cell r="R1309" t="str">
            <v>DONG KHE</v>
          </cell>
          <cell r="S1309" t="str">
            <v>NGO QUYEN</v>
          </cell>
          <cell r="T1309" t="str">
            <v>HAI PHONG</v>
          </cell>
          <cell r="V1309" t="str">
            <v>NORTH</v>
          </cell>
          <cell r="W1309" t="str">
            <v>HAI PHONG</v>
          </cell>
          <cell r="X1309" t="str">
            <v>CVS</v>
          </cell>
          <cell r="Y1309" t="str">
            <v>Chained CVS</v>
          </cell>
          <cell r="Z1309" t="str">
            <v>VIN+</v>
          </cell>
        </row>
        <row r="1310">
          <cell r="L1310">
            <v>5120316</v>
          </cell>
          <cell r="M1310" t="str">
            <v>2016_WM+ HNI R3A</v>
          </cell>
          <cell r="N1310" t="str">
            <v>WM+ HNI R3A</v>
          </cell>
          <cell r="O1310" t="str">
            <v>_ 72</v>
          </cell>
          <cell r="P1310" t="str">
            <v xml:space="preserve"> </v>
          </cell>
          <cell r="Q1310" t="str">
            <v>NGUYEN TRAI</v>
          </cell>
          <cell r="R1310" t="str">
            <v>THAN XUAN</v>
          </cell>
          <cell r="S1310" t="str">
            <v>THANH XUAN</v>
          </cell>
          <cell r="T1310" t="str">
            <v>HA NOI</v>
          </cell>
          <cell r="V1310" t="str">
            <v>HA NOI</v>
          </cell>
          <cell r="W1310" t="str">
            <v>QUAN THANH XUAN</v>
          </cell>
          <cell r="X1310" t="str">
            <v>CVS</v>
          </cell>
          <cell r="Y1310" t="str">
            <v>Chained CVS</v>
          </cell>
          <cell r="Z1310" t="str">
            <v>VIN+</v>
          </cell>
        </row>
        <row r="1311">
          <cell r="L1311">
            <v>5330515</v>
          </cell>
          <cell r="M1311" t="str">
            <v>3136_WM+LIFE HNI GREEN STAR 234 PHAM VAN DONG</v>
          </cell>
          <cell r="N1311" t="str">
            <v>3136_VM+ HNI GREEN STAR 234 PHAM VAN DONG</v>
          </cell>
          <cell r="O1311">
            <v>234</v>
          </cell>
          <cell r="P1311" t="str">
            <v xml:space="preserve"> </v>
          </cell>
          <cell r="Q1311" t="str">
            <v>PHAM VAN DONG</v>
          </cell>
          <cell r="R1311" t="str">
            <v>CO NHUE 1</v>
          </cell>
          <cell r="S1311" t="str">
            <v>BAC TU LIEM</v>
          </cell>
          <cell r="T1311" t="str">
            <v>HA NOI</v>
          </cell>
          <cell r="V1311" t="str">
            <v>HA NOI</v>
          </cell>
          <cell r="W1311" t="str">
            <v>HUYEN BAC TU LIEM</v>
          </cell>
          <cell r="X1311" t="str">
            <v>CVS</v>
          </cell>
          <cell r="Y1311" t="str">
            <v>Chained CVS</v>
          </cell>
          <cell r="Z1311" t="str">
            <v>WINLIFE</v>
          </cell>
        </row>
        <row r="1312">
          <cell r="L1312">
            <v>5332018</v>
          </cell>
          <cell r="M1312" t="str">
            <v>3342_WM+LIFE HNI B2 PANDORA TRIEU KHUC</v>
          </cell>
          <cell r="N1312" t="str">
            <v>3342_VM+ HNI B2 PANDORA TRIEU KHUC</v>
          </cell>
          <cell r="O1312">
            <v>53</v>
          </cell>
          <cell r="P1312" t="str">
            <v>B2 DU AN BANDORA</v>
          </cell>
          <cell r="Q1312" t="str">
            <v>TRIEU KHUC</v>
          </cell>
          <cell r="R1312" t="str">
            <v xml:space="preserve"> </v>
          </cell>
          <cell r="S1312" t="str">
            <v>THANH XUAN</v>
          </cell>
          <cell r="T1312" t="str">
            <v>HA NOI</v>
          </cell>
          <cell r="V1312" t="str">
            <v>HA NOI</v>
          </cell>
          <cell r="W1312" t="str">
            <v>QUAN THANH XUAN</v>
          </cell>
          <cell r="X1312" t="str">
            <v>CVS</v>
          </cell>
          <cell r="Y1312" t="str">
            <v>Chained CVS</v>
          </cell>
          <cell r="Z1312" t="str">
            <v>WINLIFE</v>
          </cell>
        </row>
        <row r="1313">
          <cell r="L1313">
            <v>5270950</v>
          </cell>
          <cell r="M1313" t="str">
            <v>5511-WM+LIFE HNI TANG 1 TOA C2 XUAN DINH</v>
          </cell>
          <cell r="N1313" t="str">
            <v>5511-VM+ HNI TANG 1 TOA C2 XUAN DINH</v>
          </cell>
          <cell r="O1313" t="str">
            <v xml:space="preserve"> </v>
          </cell>
          <cell r="P1313" t="str">
            <v>TANG 1 TOA NHA C2 KHU NHA O XUAN DINH</v>
          </cell>
          <cell r="Q1313" t="str">
            <v>TRINH DINH CUU</v>
          </cell>
          <cell r="R1313" t="str">
            <v>XUAN DINH</v>
          </cell>
          <cell r="S1313" t="str">
            <v>BAC TU LIEM</v>
          </cell>
          <cell r="T1313" t="str">
            <v>HA NOI</v>
          </cell>
          <cell r="V1313" t="str">
            <v>HA NOI</v>
          </cell>
          <cell r="W1313" t="str">
            <v>HUYEN BAC TU LIEM</v>
          </cell>
          <cell r="X1313" t="str">
            <v>CVS</v>
          </cell>
          <cell r="Y1313" t="str">
            <v>Chained CVS</v>
          </cell>
          <cell r="Z1313" t="str">
            <v>WINLIFE</v>
          </cell>
        </row>
        <row r="1314">
          <cell r="L1314">
            <v>5070796</v>
          </cell>
          <cell r="M1314" t="str">
            <v>INTIMEX FUJIMART 324 TAY SON</v>
          </cell>
          <cell r="N1314" t="str">
            <v>FUJIMART 324 TAY SON</v>
          </cell>
          <cell r="O1314">
            <v>324</v>
          </cell>
          <cell r="P1314" t="str">
            <v xml:space="preserve"> </v>
          </cell>
          <cell r="Q1314" t="str">
            <v xml:space="preserve"> </v>
          </cell>
          <cell r="R1314" t="str">
            <v>TAY SON</v>
          </cell>
          <cell r="S1314" t="str">
            <v>DONG DA</v>
          </cell>
          <cell r="T1314" t="str">
            <v>HA NOI</v>
          </cell>
          <cell r="V1314" t="str">
            <v>HA NOI</v>
          </cell>
          <cell r="W1314" t="str">
            <v>QUAN DONG DA</v>
          </cell>
          <cell r="X1314" t="str">
            <v>MT</v>
          </cell>
          <cell r="Y1314" t="str">
            <v>SieuThi-Nho/Minimarket</v>
          </cell>
          <cell r="Z1314" t="str">
            <v>INTIMEX MART</v>
          </cell>
        </row>
        <row r="1315">
          <cell r="L1315">
            <v>5131215</v>
          </cell>
          <cell r="M1315" t="str">
            <v>4255_WM+ HNI 103 NGO 4 PHUONG MAI</v>
          </cell>
          <cell r="N1315" t="str">
            <v>WM+ HNI 103 NGO 4 PHUONG MAI</v>
          </cell>
          <cell r="O1315" t="str">
            <v>103 NGO 4</v>
          </cell>
          <cell r="P1315" t="str">
            <v xml:space="preserve"> </v>
          </cell>
          <cell r="Q1315" t="str">
            <v>PHUONG MAI</v>
          </cell>
          <cell r="R1315" t="str">
            <v>PHUONG MAI</v>
          </cell>
          <cell r="S1315" t="str">
            <v>DONG DA</v>
          </cell>
          <cell r="T1315" t="str">
            <v>HA NOI</v>
          </cell>
          <cell r="V1315" t="str">
            <v>HA NOI</v>
          </cell>
          <cell r="W1315" t="str">
            <v>QUAN DONG DA</v>
          </cell>
          <cell r="X1315" t="str">
            <v>CVS</v>
          </cell>
          <cell r="Y1315" t="str">
            <v>Chained CVS</v>
          </cell>
          <cell r="Z1315" t="str">
            <v>VIN+</v>
          </cell>
        </row>
        <row r="1316">
          <cell r="L1316">
            <v>5279027</v>
          </cell>
          <cell r="M1316" t="str">
            <v>5988_VM+ HPG HD 78 VINHOMES MARINA</v>
          </cell>
          <cell r="N1316" t="str">
            <v>VM+ HPG HD 78 VINHOMES MARINA</v>
          </cell>
          <cell r="O1316" t="str">
            <v>HD 78</v>
          </cell>
          <cell r="P1316" t="str">
            <v>KDT</v>
          </cell>
          <cell r="Q1316" t="str">
            <v>VINHOMES MARINA</v>
          </cell>
          <cell r="R1316" t="str">
            <v>VINH NIEM</v>
          </cell>
          <cell r="S1316" t="str">
            <v>LE CHAN</v>
          </cell>
          <cell r="T1316" t="str">
            <v>HAI PHONG</v>
          </cell>
          <cell r="V1316" t="str">
            <v>NORTH</v>
          </cell>
          <cell r="W1316" t="str">
            <v>HAI PHONG</v>
          </cell>
          <cell r="X1316" t="str">
            <v>CVS</v>
          </cell>
          <cell r="Y1316" t="str">
            <v>Chained CVS</v>
          </cell>
          <cell r="Z1316" t="str">
            <v>VIN+</v>
          </cell>
        </row>
        <row r="1317">
          <cell r="L1317">
            <v>5290532</v>
          </cell>
          <cell r="M1317" t="str">
            <v>6224_WM+LIFE HPG 415-416 LE HONG PHONG</v>
          </cell>
          <cell r="N1317" t="str">
            <v>6224_WM+ HPG 415-416 LE HONG PHONG</v>
          </cell>
          <cell r="O1317" t="str">
            <v>415-416</v>
          </cell>
          <cell r="P1317" t="str">
            <v>LO 22C</v>
          </cell>
          <cell r="Q1317" t="str">
            <v>NGA 5 SAN BAY CAT BI</v>
          </cell>
          <cell r="R1317" t="str">
            <v>LE HONG PHONG- DONG KHE</v>
          </cell>
          <cell r="S1317" t="str">
            <v>NGO QUYEN</v>
          </cell>
          <cell r="T1317" t="str">
            <v>HAI PHONG</v>
          </cell>
          <cell r="V1317" t="str">
            <v>NORTH</v>
          </cell>
          <cell r="W1317" t="str">
            <v>HAI PHONG</v>
          </cell>
          <cell r="X1317" t="str">
            <v>CVS</v>
          </cell>
          <cell r="Y1317" t="str">
            <v>Chained CVS</v>
          </cell>
          <cell r="Z1317" t="str">
            <v>WINLIFE</v>
          </cell>
        </row>
        <row r="1318">
          <cell r="L1318">
            <v>5333408</v>
          </cell>
          <cell r="M1318" t="str">
            <v>3162_WM+LIFE HNI MONCITY</v>
          </cell>
          <cell r="N1318" t="str">
            <v>3162_VM+ HNI MONCITY</v>
          </cell>
          <cell r="O1318" t="str">
            <v>TANG 1</v>
          </cell>
          <cell r="P1318" t="str">
            <v>TOA NHA CT1B THUOC DU AN HAI DANG CITY (MONCITY)</v>
          </cell>
          <cell r="Q1318" t="str">
            <v>DU AN HAI DANG CITY (MONCITY)</v>
          </cell>
          <cell r="R1318" t="str">
            <v>MY DINH 2</v>
          </cell>
          <cell r="S1318" t="str">
            <v>NAM TU LIEM</v>
          </cell>
          <cell r="T1318" t="str">
            <v>HA NOI</v>
          </cell>
          <cell r="V1318" t="str">
            <v>HA NOI</v>
          </cell>
          <cell r="W1318" t="str">
            <v>HUYEN NAM TU LIEM</v>
          </cell>
          <cell r="X1318" t="str">
            <v>CVS</v>
          </cell>
          <cell r="Y1318" t="str">
            <v>Chained CVS</v>
          </cell>
          <cell r="Z1318" t="str">
            <v>WINLIFE</v>
          </cell>
        </row>
        <row r="1319">
          <cell r="L1319">
            <v>5130496</v>
          </cell>
          <cell r="M1319" t="str">
            <v>4198_WM+ HPG 26 CAT BI</v>
          </cell>
          <cell r="N1319" t="str">
            <v>WM+ HPG 26 CAT BI</v>
          </cell>
          <cell r="O1319" t="str">
            <v>SO 26 CU</v>
          </cell>
          <cell r="P1319" t="str">
            <v>TO DAN PHO C6 MOI</v>
          </cell>
          <cell r="Q1319" t="str">
            <v>CAT BI</v>
          </cell>
          <cell r="R1319" t="str">
            <v>CAT BI</v>
          </cell>
          <cell r="S1319" t="str">
            <v>HAI AN</v>
          </cell>
          <cell r="T1319" t="str">
            <v>HAI PHONG</v>
          </cell>
          <cell r="V1319" t="str">
            <v>NORTH</v>
          </cell>
          <cell r="W1319" t="str">
            <v>HAI PHONG</v>
          </cell>
          <cell r="X1319" t="str">
            <v>CVS</v>
          </cell>
          <cell r="Y1319" t="str">
            <v>Chained CVS</v>
          </cell>
          <cell r="Z1319" t="str">
            <v>VIN+</v>
          </cell>
        </row>
        <row r="1320">
          <cell r="L1320">
            <v>5330892</v>
          </cell>
          <cell r="M1320" t="str">
            <v>3191_WM+LIFE HNI METROPOLITAN CT36</v>
          </cell>
          <cell r="N1320" t="str">
            <v>3191_VM+ HNI METROPOLITAN CT36</v>
          </cell>
          <cell r="O1320">
            <v>177</v>
          </cell>
          <cell r="P1320" t="str">
            <v>KIOT 106-107 TANG 01, LO B TOA METROPOLITAN CT36, TO 24</v>
          </cell>
          <cell r="Q1320" t="str">
            <v>DINH CONG</v>
          </cell>
          <cell r="R1320" t="str">
            <v>DINH CONG</v>
          </cell>
          <cell r="S1320" t="str">
            <v>HOANG MAI</v>
          </cell>
          <cell r="T1320" t="str">
            <v>HA NOI</v>
          </cell>
          <cell r="V1320" t="str">
            <v>HA NOI</v>
          </cell>
          <cell r="W1320" t="str">
            <v>QUAN HOANG MAI</v>
          </cell>
          <cell r="X1320" t="str">
            <v>CVS</v>
          </cell>
          <cell r="Y1320" t="str">
            <v>Chained CVS</v>
          </cell>
          <cell r="Z1320" t="str">
            <v>WINLIFE</v>
          </cell>
        </row>
        <row r="1321">
          <cell r="L1321">
            <v>5336889</v>
          </cell>
          <cell r="M1321" t="str">
            <v>3839_VM+ QNH 345 GIENG DAY HL</v>
          </cell>
          <cell r="N1321" t="str">
            <v>VM+ QNH 345 GIENG DAY HL</v>
          </cell>
          <cell r="O1321">
            <v>345</v>
          </cell>
          <cell r="P1321" t="str">
            <v>TO 8, KHU 4</v>
          </cell>
          <cell r="Q1321" t="str">
            <v>GIENG DAY</v>
          </cell>
          <cell r="R1321" t="str">
            <v>GIANG DAY</v>
          </cell>
          <cell r="S1321" t="str">
            <v>HA LONG</v>
          </cell>
          <cell r="T1321" t="str">
            <v>QUANG NINH</v>
          </cell>
          <cell r="V1321" t="str">
            <v>NORTH</v>
          </cell>
          <cell r="W1321" t="str">
            <v>QUANG NINH</v>
          </cell>
          <cell r="X1321" t="str">
            <v>CVS</v>
          </cell>
          <cell r="Y1321" t="str">
            <v>Chained CVS</v>
          </cell>
          <cell r="Z1321" t="str">
            <v>VIN+</v>
          </cell>
        </row>
        <row r="1322">
          <cell r="L1322">
            <v>5330418</v>
          </cell>
          <cell r="M1322" t="str">
            <v>3104_WM+LIFE HNI N04 T1 DOAN NGOAI GIAO</v>
          </cell>
          <cell r="N1322" t="str">
            <v>3104_VM+ HNI N04 T1 DOAN NGOAI GIAO</v>
          </cell>
          <cell r="O1322" t="str">
            <v>TANG 1</v>
          </cell>
          <cell r="P1322" t="str">
            <v>N04-T1, LO N04B, KHU DOAN NGOAI GIAO</v>
          </cell>
          <cell r="Q1322" t="str">
            <v>NGUYEN VAN HUYEN KEO DAI</v>
          </cell>
          <cell r="R1322" t="str">
            <v>XUAN DINH</v>
          </cell>
          <cell r="S1322" t="str">
            <v>BAC TU LIEM</v>
          </cell>
          <cell r="T1322" t="str">
            <v>HA NOI</v>
          </cell>
          <cell r="V1322" t="str">
            <v>HA NOI</v>
          </cell>
          <cell r="W1322" t="str">
            <v>HUYEN BAC TU LIEM</v>
          </cell>
          <cell r="X1322" t="str">
            <v>CVS</v>
          </cell>
          <cell r="Y1322" t="str">
            <v>Chained CVS</v>
          </cell>
          <cell r="Z1322" t="str">
            <v>WINLIFE</v>
          </cell>
        </row>
        <row r="1323">
          <cell r="L1323">
            <v>5337587</v>
          </cell>
          <cell r="M1323" t="str">
            <v>3916_WM+LIFE HNI VINACONEX 1</v>
          </cell>
          <cell r="N1323" t="str">
            <v>3916_VM+ HNI VINACONEX 1</v>
          </cell>
          <cell r="O1323" t="str">
            <v>289A</v>
          </cell>
          <cell r="P1323" t="str">
            <v>TANG 1, KHU VINACONEX 1</v>
          </cell>
          <cell r="Q1323" t="str">
            <v>KHUAT DUY TIEN</v>
          </cell>
          <cell r="R1323" t="str">
            <v>TRUNG HOA</v>
          </cell>
          <cell r="S1323" t="str">
            <v>CAU GIAY</v>
          </cell>
          <cell r="T1323" t="str">
            <v>HA NOI</v>
          </cell>
          <cell r="V1323" t="str">
            <v>HA NOI</v>
          </cell>
          <cell r="W1323" t="str">
            <v>QUAN CAU GIAY</v>
          </cell>
          <cell r="X1323" t="str">
            <v>CVS</v>
          </cell>
          <cell r="Y1323" t="str">
            <v>Chained CVS</v>
          </cell>
          <cell r="Z1323" t="str">
            <v>WINLIFE</v>
          </cell>
        </row>
        <row r="1324">
          <cell r="L1324">
            <v>5332018</v>
          </cell>
          <cell r="M1324" t="str">
            <v>3342_WM+LIFE HNI B2 PANDORA TRIEU KHUC</v>
          </cell>
          <cell r="N1324" t="str">
            <v>3342_VM+ HNI B2 PANDORA TRIEU KHUC</v>
          </cell>
          <cell r="O1324">
            <v>53</v>
          </cell>
          <cell r="P1324" t="str">
            <v>B2 DU AN BANDORA</v>
          </cell>
          <cell r="Q1324" t="str">
            <v>TRIEU KHUC</v>
          </cell>
          <cell r="R1324" t="str">
            <v xml:space="preserve"> </v>
          </cell>
          <cell r="S1324" t="str">
            <v>THANH XUAN</v>
          </cell>
          <cell r="T1324" t="str">
            <v>HA NOI</v>
          </cell>
          <cell r="V1324" t="str">
            <v>HA NOI</v>
          </cell>
          <cell r="W1324" t="str">
            <v>QUAN THANH XUAN</v>
          </cell>
          <cell r="X1324" t="str">
            <v>CVS</v>
          </cell>
          <cell r="Y1324" t="str">
            <v>Chained CVS</v>
          </cell>
          <cell r="Z1324" t="str">
            <v>WINLIFE</v>
          </cell>
        </row>
        <row r="1325">
          <cell r="L1325">
            <v>5335897</v>
          </cell>
          <cell r="M1325" t="str">
            <v>3710_WM+LIFE HPG 141 MIEU HAI XA</v>
          </cell>
          <cell r="N1325" t="str">
            <v>3710_VM+ HPG 141 MIEU HAI XA</v>
          </cell>
          <cell r="O1325">
            <v>141</v>
          </cell>
          <cell r="P1325" t="str">
            <v xml:space="preserve"> </v>
          </cell>
          <cell r="Q1325" t="str">
            <v>MIEU HAI XA</v>
          </cell>
          <cell r="R1325" t="str">
            <v>DU HANG KENH</v>
          </cell>
          <cell r="S1325" t="str">
            <v>LE CHAN</v>
          </cell>
          <cell r="T1325" t="str">
            <v>HAI PHONG</v>
          </cell>
          <cell r="V1325" t="str">
            <v>NORTH</v>
          </cell>
          <cell r="W1325" t="str">
            <v>HAI PHONG</v>
          </cell>
          <cell r="X1325" t="str">
            <v>CVS</v>
          </cell>
          <cell r="Y1325" t="str">
            <v>Chained CVS</v>
          </cell>
          <cell r="Z1325" t="str">
            <v>WINLIFE</v>
          </cell>
        </row>
        <row r="1326">
          <cell r="L1326">
            <v>5334694</v>
          </cell>
          <cell r="M1326" t="str">
            <v>3381_VM+ QNH 338 UONG BI</v>
          </cell>
          <cell r="N1326" t="str">
            <v>VM+ QNH 338 UONG BI</v>
          </cell>
          <cell r="O1326">
            <v>338</v>
          </cell>
          <cell r="P1326" t="str">
            <v xml:space="preserve"> </v>
          </cell>
          <cell r="Q1326" t="str">
            <v xml:space="preserve"> </v>
          </cell>
          <cell r="R1326" t="str">
            <v>QUANG TRUNG</v>
          </cell>
          <cell r="S1326" t="str">
            <v>UONG BI</v>
          </cell>
          <cell r="T1326" t="str">
            <v>QUANG NINH</v>
          </cell>
          <cell r="V1326" t="str">
            <v>NORTH</v>
          </cell>
          <cell r="W1326" t="str">
            <v>QUANG NINH</v>
          </cell>
          <cell r="X1326" t="str">
            <v>CVS</v>
          </cell>
          <cell r="Y1326" t="str">
            <v>Chained CVS</v>
          </cell>
          <cell r="Z1326" t="str">
            <v>VIN+</v>
          </cell>
        </row>
        <row r="1327">
          <cell r="L1327">
            <v>5276338</v>
          </cell>
          <cell r="M1327" t="str">
            <v>5757-VM+ QNH TO 3 KHU 3 TRAN H. DAO</v>
          </cell>
          <cell r="N1327" t="str">
            <v>VM+ QNH TO 3 KHU 3 TRAN HUNG DAO</v>
          </cell>
          <cell r="O1327" t="str">
            <v>TO 3 KHU 3</v>
          </cell>
          <cell r="P1327" t="str">
            <v xml:space="preserve"> </v>
          </cell>
          <cell r="Q1327" t="str">
            <v>TRAN HUNG DAO</v>
          </cell>
          <cell r="R1327" t="str">
            <v>HA LONG</v>
          </cell>
          <cell r="S1327" t="str">
            <v>QUANG NINH</v>
          </cell>
          <cell r="T1327" t="str">
            <v>QUANG NINH</v>
          </cell>
          <cell r="V1327" t="str">
            <v>NORTH</v>
          </cell>
          <cell r="W1327" t="str">
            <v>QUANG NINH</v>
          </cell>
          <cell r="X1327" t="str">
            <v>CVS</v>
          </cell>
          <cell r="Y1327" t="str">
            <v>Chained CVS</v>
          </cell>
          <cell r="Z1327" t="str">
            <v>VIN+</v>
          </cell>
        </row>
        <row r="1328">
          <cell r="L1328">
            <v>5298198</v>
          </cell>
          <cell r="M1328" t="str">
            <v>6967-WM+ HNI 49C HANG BUN</v>
          </cell>
          <cell r="N1328" t="str">
            <v>WM+ HNI 49C HANG BUN</v>
          </cell>
          <cell r="O1328" t="str">
            <v>49C</v>
          </cell>
          <cell r="P1328" t="str">
            <v xml:space="preserve"> </v>
          </cell>
          <cell r="Q1328" t="str">
            <v>HANG BUN</v>
          </cell>
          <cell r="R1328" t="str">
            <v>NGUYEN TRUNG TRUC</v>
          </cell>
          <cell r="S1328" t="str">
            <v>BA DINH</v>
          </cell>
          <cell r="T1328" t="str">
            <v>HA NOI</v>
          </cell>
          <cell r="V1328" t="str">
            <v>HA NOI</v>
          </cell>
          <cell r="W1328" t="str">
            <v>QUAN BA DINH</v>
          </cell>
          <cell r="X1328" t="str">
            <v>CVS</v>
          </cell>
          <cell r="Y1328" t="str">
            <v>Chained CVS</v>
          </cell>
          <cell r="Z1328" t="str">
            <v>VIN+</v>
          </cell>
        </row>
        <row r="1329">
          <cell r="L1329">
            <v>5337608</v>
          </cell>
          <cell r="M1329" t="str">
            <v>3838_VM+ QNH 372B CAO THANG</v>
          </cell>
          <cell r="N1329" t="str">
            <v>VM+ QNH 372B CAO THANG</v>
          </cell>
          <cell r="O1329" t="str">
            <v>372B</v>
          </cell>
          <cell r="P1329" t="str">
            <v>TO 41, KHU 4</v>
          </cell>
          <cell r="Q1329" t="str">
            <v>CAO THANG</v>
          </cell>
          <cell r="R1329" t="str">
            <v>CAO THANG</v>
          </cell>
          <cell r="S1329" t="str">
            <v>HA LONG</v>
          </cell>
          <cell r="T1329" t="str">
            <v>QUANG NINH</v>
          </cell>
          <cell r="V1329" t="str">
            <v>NORTH</v>
          </cell>
          <cell r="W1329" t="str">
            <v>QUANG NINH</v>
          </cell>
          <cell r="X1329" t="str">
            <v>CVS</v>
          </cell>
          <cell r="Y1329" t="str">
            <v>Chained CVS</v>
          </cell>
          <cell r="Z1329" t="str">
            <v>VIN+</v>
          </cell>
        </row>
        <row r="1330">
          <cell r="L1330">
            <v>5337802</v>
          </cell>
          <cell r="M1330" t="str">
            <v>3967_VM+ QNH 112 THANH NIEN</v>
          </cell>
          <cell r="N1330" t="str">
            <v>VM+ QNH 112 THANH NIEN</v>
          </cell>
          <cell r="O1330">
            <v>112</v>
          </cell>
          <cell r="P1330" t="str">
            <v xml:space="preserve"> </v>
          </cell>
          <cell r="Q1330" t="str">
            <v>THANH NIEN</v>
          </cell>
          <cell r="R1330" t="str">
            <v>CAM PHA</v>
          </cell>
          <cell r="S1330" t="str">
            <v>CAM PHA</v>
          </cell>
          <cell r="T1330" t="str">
            <v>QUANG NINH</v>
          </cell>
          <cell r="V1330" t="str">
            <v>NORTH</v>
          </cell>
          <cell r="W1330" t="str">
            <v>QUANG NINH</v>
          </cell>
          <cell r="X1330" t="str">
            <v>CVS</v>
          </cell>
          <cell r="Y1330" t="str">
            <v>Chained CVS</v>
          </cell>
          <cell r="Z1330" t="str">
            <v>VIN+</v>
          </cell>
        </row>
        <row r="1331">
          <cell r="L1331">
            <v>5272024</v>
          </cell>
          <cell r="M1331" t="str">
            <v>5307-VM+ HPG BH 03-11 KDT XI MANG HP</v>
          </cell>
          <cell r="N1331" t="str">
            <v>VM+ HPG BH 03-11 KDT XI MANG HP</v>
          </cell>
          <cell r="O1331" t="str">
            <v>SO BH 03-11</v>
          </cell>
          <cell r="P1331" t="str">
            <v xml:space="preserve"> </v>
          </cell>
          <cell r="Q1331" t="str">
            <v xml:space="preserve"> </v>
          </cell>
          <cell r="R1331" t="str">
            <v>VAN SON</v>
          </cell>
          <cell r="S1331" t="str">
            <v>DO SON</v>
          </cell>
          <cell r="T1331" t="str">
            <v>HAI PHONG</v>
          </cell>
          <cell r="V1331" t="str">
            <v>NORTH</v>
          </cell>
          <cell r="W1331" t="str">
            <v>HAI PHONG</v>
          </cell>
          <cell r="X1331" t="str">
            <v>CVS</v>
          </cell>
          <cell r="Y1331" t="str">
            <v>Chained CVS</v>
          </cell>
          <cell r="Z1331" t="str">
            <v>VIN+</v>
          </cell>
        </row>
        <row r="1332">
          <cell r="L1332">
            <v>5297933</v>
          </cell>
          <cell r="M1332" t="str">
            <v>6954-WM+ QNH 15＆16 KĐT MKL, HONG HAI</v>
          </cell>
          <cell r="N1332" t="str">
            <v>6954-WM+ QNH 1516 KĐT MKL, HONG HAI</v>
          </cell>
          <cell r="O1332" t="str">
            <v xml:space="preserve"> </v>
          </cell>
          <cell r="P1332" t="str">
            <v>LO SO 15＆16</v>
          </cell>
          <cell r="Q1332" t="str">
            <v>KHU DO THI MKL</v>
          </cell>
          <cell r="R1332" t="str">
            <v>HONG HAI</v>
          </cell>
          <cell r="S1332" t="str">
            <v>HA LONG</v>
          </cell>
          <cell r="T1332" t="str">
            <v>QUANG NINH</v>
          </cell>
          <cell r="V1332" t="str">
            <v>NORTH</v>
          </cell>
          <cell r="W1332" t="str">
            <v>QUANG NINH</v>
          </cell>
          <cell r="X1332" t="str">
            <v>CVS</v>
          </cell>
          <cell r="Y1332" t="str">
            <v>Chained CVS</v>
          </cell>
          <cell r="Z1332" t="str">
            <v>VIN+</v>
          </cell>
        </row>
        <row r="1333">
          <cell r="L1333">
            <v>5137219</v>
          </cell>
          <cell r="M1333" t="str">
            <v>4670_VM+ QNH 507 - 509 LY THUONG KIET</v>
          </cell>
          <cell r="N1333" t="str">
            <v>VM+ QNH 507 - 509 LY THUONG KIET</v>
          </cell>
          <cell r="O1333" t="str">
            <v>SO 507 - 509</v>
          </cell>
          <cell r="P1333" t="str">
            <v xml:space="preserve"> </v>
          </cell>
          <cell r="Q1333" t="str">
            <v>LY THUONG KIET</v>
          </cell>
          <cell r="R1333" t="str">
            <v>CUA ONG</v>
          </cell>
          <cell r="S1333" t="str">
            <v>CAM PHA</v>
          </cell>
          <cell r="T1333" t="str">
            <v>QUANG NINH</v>
          </cell>
          <cell r="V1333" t="str">
            <v>NORTH</v>
          </cell>
          <cell r="W1333" t="str">
            <v>QUANG NINH</v>
          </cell>
          <cell r="X1333" t="str">
            <v>CVS</v>
          </cell>
          <cell r="Y1333" t="str">
            <v>Chained CVS</v>
          </cell>
          <cell r="Z1333" t="str">
            <v>VIN+</v>
          </cell>
        </row>
        <row r="1334">
          <cell r="L1334">
            <v>9184433</v>
          </cell>
          <cell r="M1334" t="str">
            <v>3670_WM+LIFE HCM 85A QUOC LO 13</v>
          </cell>
          <cell r="N1334" t="str">
            <v>3670_VM+ HCM 85A QUOC LO 13</v>
          </cell>
          <cell r="O1334" t="str">
            <v>85A</v>
          </cell>
          <cell r="P1334" t="str">
            <v xml:space="preserve"> </v>
          </cell>
          <cell r="Q1334" t="str">
            <v>QUOC LO 13</v>
          </cell>
          <cell r="R1334" t="str">
            <v>HIEP BINH PHUOC</v>
          </cell>
          <cell r="S1334" t="str">
            <v>THU DUC</v>
          </cell>
          <cell r="T1334" t="str">
            <v>TP HCM</v>
          </cell>
          <cell r="V1334" t="str">
            <v>TP HCM</v>
          </cell>
          <cell r="W1334" t="str">
            <v>QUAN THU DUC</v>
          </cell>
          <cell r="X1334" t="str">
            <v>CVS</v>
          </cell>
          <cell r="Y1334" t="str">
            <v>Chained CVS</v>
          </cell>
          <cell r="Z1334" t="str">
            <v>WINLIFE</v>
          </cell>
        </row>
        <row r="1335">
          <cell r="L1335">
            <v>5335811</v>
          </cell>
          <cell r="M1335" t="str">
            <v>3667_VM+ HCM 117 DUONG QUANG HAM</v>
          </cell>
          <cell r="N1335" t="str">
            <v>VM+ HCM 117 DUONG QUANG HAM</v>
          </cell>
          <cell r="O1335">
            <v>117</v>
          </cell>
          <cell r="P1335" t="str">
            <v xml:space="preserve"> </v>
          </cell>
          <cell r="Q1335" t="str">
            <v>DUONG QUANG HAM</v>
          </cell>
          <cell r="R1335" t="str">
            <v>P5</v>
          </cell>
          <cell r="S1335" t="str">
            <v>GO VAP</v>
          </cell>
          <cell r="T1335" t="str">
            <v>TP HCM</v>
          </cell>
          <cell r="V1335" t="str">
            <v>TP HCM</v>
          </cell>
          <cell r="W1335" t="str">
            <v>QUAN GO VAP</v>
          </cell>
          <cell r="X1335" t="str">
            <v>CVS</v>
          </cell>
          <cell r="Y1335" t="str">
            <v>Chained CVS</v>
          </cell>
          <cell r="Z1335" t="str">
            <v>VIN+</v>
          </cell>
        </row>
        <row r="1336">
          <cell r="L1336">
            <v>5150490</v>
          </cell>
          <cell r="M1336" t="str">
            <v>SATRAFOODS PHAN HUY ICH</v>
          </cell>
          <cell r="N1336" t="str">
            <v>68-SATRAFOODS PHAN HUY ÍCH</v>
          </cell>
          <cell r="O1336">
            <v>68</v>
          </cell>
          <cell r="P1336" t="str">
            <v xml:space="preserve"> </v>
          </cell>
          <cell r="Q1336" t="str">
            <v>PHAN HUY ICH</v>
          </cell>
          <cell r="R1336" t="str">
            <v>P15</v>
          </cell>
          <cell r="S1336" t="str">
            <v>TAN BINH</v>
          </cell>
          <cell r="T1336" t="str">
            <v>TP HCM</v>
          </cell>
          <cell r="V1336" t="str">
            <v>TP HCM</v>
          </cell>
          <cell r="W1336" t="str">
            <v>QUAN TAN BINH</v>
          </cell>
          <cell r="X1336" t="str">
            <v>MT</v>
          </cell>
          <cell r="Y1336" t="str">
            <v>SieuThi-Nho/Minimarket</v>
          </cell>
          <cell r="Z1336" t="str">
            <v>SATRAFOOD</v>
          </cell>
        </row>
        <row r="1337">
          <cell r="L1337">
            <v>5337314</v>
          </cell>
          <cell r="M1337" t="str">
            <v>3932_VM+ HCM 226/17 NG. VAN LUONG</v>
          </cell>
          <cell r="N1337" t="str">
            <v>VM+ HCM 226/17 NG. VAN LUONG</v>
          </cell>
          <cell r="O1337" t="str">
            <v>SO 226/17</v>
          </cell>
          <cell r="P1337" t="str">
            <v xml:space="preserve"> </v>
          </cell>
          <cell r="Q1337" t="str">
            <v>NGUYEN VAN LUONG</v>
          </cell>
          <cell r="R1337" t="str">
            <v>P17</v>
          </cell>
          <cell r="S1337" t="str">
            <v>GO VAP</v>
          </cell>
          <cell r="T1337" t="str">
            <v>TP HCM</v>
          </cell>
          <cell r="V1337" t="str">
            <v>TP HCM</v>
          </cell>
          <cell r="W1337" t="str">
            <v>QUAN GO VAP</v>
          </cell>
          <cell r="X1337" t="str">
            <v>CVS</v>
          </cell>
          <cell r="Y1337" t="str">
            <v>Chained CVS</v>
          </cell>
          <cell r="Z1337" t="str">
            <v>VIN+</v>
          </cell>
        </row>
        <row r="1338">
          <cell r="L1338">
            <v>5268166</v>
          </cell>
          <cell r="M1338" t="str">
            <v>BHX_TNI_HTH - KHO DC HOA THANH</v>
          </cell>
          <cell r="N1338" t="str">
            <v>BHX_TNI_HTH - KHO DC HOA THANH</v>
          </cell>
          <cell r="O1338" t="str">
            <v xml:space="preserve"> </v>
          </cell>
          <cell r="P1338" t="str">
            <v>TH 214, TBD 20</v>
          </cell>
          <cell r="Q1338" t="str">
            <v>LONG YEN</v>
          </cell>
          <cell r="R1338" t="str">
            <v>LONG THANH NAM</v>
          </cell>
          <cell r="S1338" t="str">
            <v>HOA THANH</v>
          </cell>
          <cell r="T1338" t="str">
            <v>TAY NINH</v>
          </cell>
          <cell r="V1338" t="str">
            <v>SOUTH EAST</v>
          </cell>
          <cell r="W1338" t="str">
            <v>TAY NINH</v>
          </cell>
          <cell r="X1338" t="str">
            <v>MT</v>
          </cell>
          <cell r="Y1338" t="str">
            <v>SieuThi-Lon/Supermarket</v>
          </cell>
          <cell r="Z1338" t="str">
            <v>BACH HOA XANH</v>
          </cell>
        </row>
        <row r="1339">
          <cell r="L1339">
            <v>5291825</v>
          </cell>
          <cell r="M1339" t="str">
            <v>6316_WM+LIFE HCM 115 DANG THUY TRAM</v>
          </cell>
          <cell r="N1339" t="str">
            <v>6316_WM+HCM 115 DANG THUY TRAM</v>
          </cell>
          <cell r="O1339">
            <v>115</v>
          </cell>
          <cell r="P1339" t="str">
            <v xml:space="preserve"> </v>
          </cell>
          <cell r="Q1339" t="str">
            <v>DANG THUY TRAM</v>
          </cell>
          <cell r="R1339" t="str">
            <v>P13</v>
          </cell>
          <cell r="S1339" t="str">
            <v>BINH THANH</v>
          </cell>
          <cell r="T1339" t="str">
            <v>TP HCM</v>
          </cell>
          <cell r="V1339" t="str">
            <v>TP HCM</v>
          </cell>
          <cell r="W1339" t="str">
            <v>QUAN BINH THANH</v>
          </cell>
          <cell r="X1339" t="str">
            <v>CVS</v>
          </cell>
          <cell r="Y1339" t="str">
            <v>Chained CVS</v>
          </cell>
          <cell r="Z1339" t="str">
            <v>WINLIFE</v>
          </cell>
        </row>
        <row r="1340">
          <cell r="L1340">
            <v>5137880</v>
          </cell>
          <cell r="M1340" t="str">
            <v>4895_VM+ HCM 42-44 DUONG A4</v>
          </cell>
          <cell r="N1340" t="str">
            <v>VM+ HCM 42-44 DUONG A4</v>
          </cell>
          <cell r="O1340" t="str">
            <v>42-44</v>
          </cell>
          <cell r="P1340" t="str">
            <v xml:space="preserve"> </v>
          </cell>
          <cell r="Q1340" t="str">
            <v>DUONG A4</v>
          </cell>
          <cell r="R1340" t="str">
            <v>P12</v>
          </cell>
          <cell r="S1340" t="str">
            <v>TAN BINH</v>
          </cell>
          <cell r="T1340" t="str">
            <v>TP HCM</v>
          </cell>
          <cell r="V1340" t="str">
            <v>TP HCM</v>
          </cell>
          <cell r="W1340" t="str">
            <v>QUAN TAN BINH</v>
          </cell>
          <cell r="X1340" t="str">
            <v>CVS</v>
          </cell>
          <cell r="Y1340" t="str">
            <v>Chained CVS</v>
          </cell>
          <cell r="Z1340" t="str">
            <v>VIN+</v>
          </cell>
        </row>
        <row r="1341">
          <cell r="L1341">
            <v>5152294</v>
          </cell>
          <cell r="M1341" t="str">
            <v>SATRAFOODS 740 TINH LO 43</v>
          </cell>
          <cell r="N1341" t="str">
            <v>SATRAFOODS 740 TỈNH LỘ 43</v>
          </cell>
          <cell r="O1341">
            <v>740</v>
          </cell>
          <cell r="P1341" t="str">
            <v xml:space="preserve"> </v>
          </cell>
          <cell r="Q1341" t="str">
            <v>TINH LO 43</v>
          </cell>
          <cell r="R1341" t="str">
            <v>LINH CHIEU</v>
          </cell>
          <cell r="S1341" t="str">
            <v>THU DUC</v>
          </cell>
          <cell r="T1341" t="str">
            <v>TP HCM</v>
          </cell>
          <cell r="V1341" t="str">
            <v>TP HCM</v>
          </cell>
          <cell r="W1341" t="str">
            <v>QUAN THU DUC</v>
          </cell>
          <cell r="X1341" t="str">
            <v>MT</v>
          </cell>
          <cell r="Y1341" t="str">
            <v>SieuThi-Nho/Minimarket</v>
          </cell>
          <cell r="Z1341" t="str">
            <v>SATRAFOOD</v>
          </cell>
        </row>
        <row r="1342">
          <cell r="L1342">
            <v>5268166</v>
          </cell>
          <cell r="M1342" t="str">
            <v>BHX_TNI_HTH - KHO DC HOA THANH</v>
          </cell>
          <cell r="N1342" t="str">
            <v>BHX_TNI_HTH - KHO DC HOA THANH</v>
          </cell>
          <cell r="O1342" t="str">
            <v xml:space="preserve"> </v>
          </cell>
          <cell r="P1342" t="str">
            <v>TH 214, TBD 20</v>
          </cell>
          <cell r="Q1342" t="str">
            <v>LONG YEN</v>
          </cell>
          <cell r="R1342" t="str">
            <v>LONG THANH NAM</v>
          </cell>
          <cell r="S1342" t="str">
            <v>HOA THANH</v>
          </cell>
          <cell r="T1342" t="str">
            <v>TAY NINH</v>
          </cell>
          <cell r="V1342" t="str">
            <v>SOUTH EAST</v>
          </cell>
          <cell r="W1342" t="str">
            <v>TAY NINH</v>
          </cell>
          <cell r="X1342" t="str">
            <v>MT</v>
          </cell>
          <cell r="Y1342" t="str">
            <v>SieuThi-Lon/Supermarket</v>
          </cell>
          <cell r="Z1342" t="str">
            <v>BACH HOA XANH</v>
          </cell>
        </row>
        <row r="1343">
          <cell r="L1343">
            <v>5320172</v>
          </cell>
          <cell r="M1343" t="str">
            <v>MMVN MEGA TONG KHO</v>
          </cell>
          <cell r="N1343" t="str">
            <v xml:space="preserve"> </v>
          </cell>
          <cell r="O1343" t="str">
            <v>LO J2</v>
          </cell>
          <cell r="P1343" t="str">
            <v>CONG SO 3, KCN SONG THAN 1, TONG KHO CJ GEMADEPT</v>
          </cell>
          <cell r="Q1343" t="str">
            <v>DUONG SO 10</v>
          </cell>
          <cell r="R1343" t="str">
            <v xml:space="preserve"> </v>
          </cell>
          <cell r="S1343" t="str">
            <v>DI AN</v>
          </cell>
          <cell r="T1343" t="str">
            <v>BINH DUONG</v>
          </cell>
          <cell r="V1343" t="str">
            <v>SOUTH EAST</v>
          </cell>
          <cell r="W1343" t="str">
            <v>BINH DUONG</v>
          </cell>
          <cell r="X1343" t="str">
            <v>MT</v>
          </cell>
          <cell r="Y1343" t="str">
            <v>SieuThi-Lon/Supermarket</v>
          </cell>
          <cell r="Z1343" t="str">
            <v>MEGA</v>
          </cell>
        </row>
        <row r="1344">
          <cell r="L1344">
            <v>5291209</v>
          </cell>
          <cell r="M1344" t="str">
            <v>6273_WM+ HCM 451 TAN HOA DONG</v>
          </cell>
          <cell r="N1344" t="str">
            <v>WM+ 6273 HCM 451 Tân Hòa Đông</v>
          </cell>
          <cell r="O1344">
            <v>451</v>
          </cell>
          <cell r="P1344" t="str">
            <v xml:space="preserve"> </v>
          </cell>
          <cell r="Q1344" t="str">
            <v>TAN HOA DONG</v>
          </cell>
          <cell r="R1344" t="str">
            <v>BINH TRI DONG</v>
          </cell>
          <cell r="S1344" t="str">
            <v>BINH TAN</v>
          </cell>
          <cell r="T1344" t="str">
            <v>TP HCM</v>
          </cell>
          <cell r="V1344" t="str">
            <v>TP HCM</v>
          </cell>
          <cell r="W1344" t="str">
            <v>QUAN BINH TAN</v>
          </cell>
          <cell r="X1344" t="str">
            <v>CVS</v>
          </cell>
          <cell r="Y1344" t="str">
            <v>Chained CVS</v>
          </cell>
          <cell r="Z1344" t="str">
            <v>VIN+</v>
          </cell>
        </row>
        <row r="1345">
          <cell r="L1345">
            <v>5151994</v>
          </cell>
          <cell r="M1345" t="str">
            <v>SATRAFOODS 412 HA HUY GIAP</v>
          </cell>
          <cell r="N1345" t="str">
            <v>SATRAFOODS 412 HÀ HUY GIÁP</v>
          </cell>
          <cell r="O1345">
            <v>412</v>
          </cell>
          <cell r="P1345" t="str">
            <v xml:space="preserve"> </v>
          </cell>
          <cell r="Q1345" t="str">
            <v>HA HUY GIAP</v>
          </cell>
          <cell r="R1345" t="str">
            <v>THANH LOC</v>
          </cell>
          <cell r="S1345" t="str">
            <v>Q12</v>
          </cell>
          <cell r="T1345" t="str">
            <v>TP HCM</v>
          </cell>
          <cell r="V1345" t="str">
            <v>TP HCM</v>
          </cell>
          <cell r="W1345" t="str">
            <v>QUAN 12</v>
          </cell>
          <cell r="X1345" t="str">
            <v>MT</v>
          </cell>
          <cell r="Y1345" t="str">
            <v>SieuThi-Nho/Minimarket</v>
          </cell>
          <cell r="Z1345" t="str">
            <v>SATRAFOOD</v>
          </cell>
        </row>
        <row r="1346">
          <cell r="L1346">
            <v>5336142</v>
          </cell>
          <cell r="M1346" t="str">
            <v>WINMART 10 PHO QUANG</v>
          </cell>
          <cell r="N1346" t="str">
            <v>WINMART 10 PHO QUANG</v>
          </cell>
          <cell r="O1346" t="str">
            <v>SO 10</v>
          </cell>
          <cell r="P1346" t="str">
            <v>B1 SKY CENTER</v>
          </cell>
          <cell r="Q1346" t="str">
            <v>PHO QUANG</v>
          </cell>
          <cell r="R1346" t="str">
            <v xml:space="preserve"> </v>
          </cell>
          <cell r="S1346" t="str">
            <v>TAN BINH</v>
          </cell>
          <cell r="T1346" t="str">
            <v>TP HCM</v>
          </cell>
          <cell r="V1346" t="str">
            <v>TP HCM</v>
          </cell>
          <cell r="W1346" t="str">
            <v>QUAN TAN BINH</v>
          </cell>
          <cell r="X1346" t="str">
            <v>MT</v>
          </cell>
          <cell r="Y1346" t="str">
            <v>SieuThi-Lon/Supermarket</v>
          </cell>
          <cell r="Z1346" t="str">
            <v>VINMART</v>
          </cell>
        </row>
        <row r="1347">
          <cell r="L1347">
            <v>5152135</v>
          </cell>
          <cell r="M1347" t="str">
            <v>SATRAMART CU CHI</v>
          </cell>
          <cell r="N1347" t="str">
            <v>TRUNG TÂM THƯƠNG MẠI SATRA CỦ CHI</v>
          </cell>
          <cell r="O1347">
            <v>1239</v>
          </cell>
          <cell r="P1347" t="str">
            <v>TINH LO 8</v>
          </cell>
          <cell r="Q1347" t="str">
            <v>THANH AN</v>
          </cell>
          <cell r="R1347" t="str">
            <v>TRUNG AN</v>
          </cell>
          <cell r="S1347" t="str">
            <v>CU CHI</v>
          </cell>
          <cell r="T1347" t="str">
            <v>TP HCM</v>
          </cell>
          <cell r="V1347" t="str">
            <v>TP HCM</v>
          </cell>
          <cell r="W1347" t="str">
            <v>HUYEN CU CHI</v>
          </cell>
          <cell r="X1347" t="str">
            <v>MT</v>
          </cell>
          <cell r="Y1347" t="str">
            <v>SieuThi-Lon/Supermarket</v>
          </cell>
          <cell r="Z1347" t="str">
            <v>SATRAMART</v>
          </cell>
        </row>
        <row r="1348">
          <cell r="L1348">
            <v>5138609</v>
          </cell>
          <cell r="M1348" t="str">
            <v>5238_WM+LIFE HCM SO 81 CAU XAY</v>
          </cell>
          <cell r="N1348" t="str">
            <v>5238_VM+ HCM SO 81 CAU XAY</v>
          </cell>
          <cell r="O1348" t="str">
            <v>SO 81</v>
          </cell>
          <cell r="P1348" t="str">
            <v xml:space="preserve"> </v>
          </cell>
          <cell r="Q1348" t="str">
            <v>CAU XAY</v>
          </cell>
          <cell r="R1348" t="str">
            <v>TAN PHU</v>
          </cell>
          <cell r="S1348" t="str">
            <v>Q9</v>
          </cell>
          <cell r="T1348" t="str">
            <v>TP HCM</v>
          </cell>
          <cell r="V1348" t="str">
            <v>TP HCM</v>
          </cell>
          <cell r="W1348" t="str">
            <v>QUAN 9</v>
          </cell>
          <cell r="X1348" t="str">
            <v>CVS</v>
          </cell>
          <cell r="Y1348" t="str">
            <v>Chained CVS</v>
          </cell>
          <cell r="Z1348" t="str">
            <v>WINLIFE</v>
          </cell>
        </row>
        <row r="1349">
          <cell r="L1349">
            <v>5129777</v>
          </cell>
          <cell r="M1349" t="str">
            <v>3084_WM+LIFE HCM 99 NGUYEN THI THAP</v>
          </cell>
          <cell r="N1349" t="str">
            <v>3084_WM+ HCM 99 NGUYEN THI THAP</v>
          </cell>
          <cell r="O1349" t="str">
            <v>SO 99</v>
          </cell>
          <cell r="P1349" t="str">
            <v>CHUNG CU K KHU DAN CU CITY LAND</v>
          </cell>
          <cell r="Q1349" t="str">
            <v>NGUYEN THI THAP</v>
          </cell>
          <cell r="R1349" t="str">
            <v>TAN PHU</v>
          </cell>
          <cell r="S1349" t="str">
            <v>Q7</v>
          </cell>
          <cell r="T1349" t="str">
            <v>TP HCM</v>
          </cell>
          <cell r="V1349" t="str">
            <v>TP HCM</v>
          </cell>
          <cell r="W1349" t="str">
            <v>QUAN 7</v>
          </cell>
          <cell r="X1349" t="str">
            <v>CVS</v>
          </cell>
          <cell r="Y1349" t="str">
            <v>Chained CVS</v>
          </cell>
          <cell r="Z1349" t="str">
            <v>WINLIFE</v>
          </cell>
        </row>
        <row r="1350">
          <cell r="L1350">
            <v>5010040</v>
          </cell>
          <cell r="M1350" t="str">
            <v>AEON BINH TAN</v>
          </cell>
          <cell r="N1350" t="str">
            <v xml:space="preserve"> </v>
          </cell>
          <cell r="O1350">
            <v>1</v>
          </cell>
          <cell r="P1350" t="str">
            <v>KP 11</v>
          </cell>
          <cell r="Q1350" t="str">
            <v>DUONG SO 17A</v>
          </cell>
          <cell r="R1350" t="str">
            <v>BINH TRI DONG B</v>
          </cell>
          <cell r="S1350" t="str">
            <v>BINH TAN</v>
          </cell>
          <cell r="T1350" t="str">
            <v>TP HCM</v>
          </cell>
          <cell r="V1350" t="str">
            <v>TP HCM</v>
          </cell>
          <cell r="W1350" t="str">
            <v>QUAN BINH TAN</v>
          </cell>
          <cell r="X1350" t="str">
            <v>MT</v>
          </cell>
          <cell r="Y1350" t="str">
            <v>SieuThi-Lon/Supermarket</v>
          </cell>
          <cell r="Z1350" t="str">
            <v>AEON</v>
          </cell>
        </row>
        <row r="1351">
          <cell r="L1351">
            <v>5127461</v>
          </cell>
          <cell r="M1351" t="str">
            <v>2929_WM+LIFE HCM HOANG ANH THANH BINH</v>
          </cell>
          <cell r="N1351" t="str">
            <v>2929_WM+ HCM HOANG ANH THANH BINH</v>
          </cell>
          <cell r="O1351" t="str">
            <v>A01-08, TANG 1</v>
          </cell>
          <cell r="P1351" t="str">
            <v>BLOCK A, HOANG ANH THANH BINH</v>
          </cell>
          <cell r="Q1351" t="str">
            <v>DUONG SO 17</v>
          </cell>
          <cell r="R1351" t="str">
            <v>TAN HUNG</v>
          </cell>
          <cell r="S1351" t="str">
            <v>Q7</v>
          </cell>
          <cell r="T1351" t="str">
            <v>TP HCM</v>
          </cell>
          <cell r="V1351" t="str">
            <v>TP HCM</v>
          </cell>
          <cell r="W1351" t="str">
            <v>QUAN 7</v>
          </cell>
          <cell r="X1351" t="str">
            <v>CVS</v>
          </cell>
          <cell r="Y1351" t="str">
            <v>Chained CVS</v>
          </cell>
          <cell r="Z1351" t="str">
            <v>WINLIFE</v>
          </cell>
        </row>
        <row r="1352">
          <cell r="L1352">
            <v>5334964</v>
          </cell>
          <cell r="M1352" t="str">
            <v>3635_WM+LIFE HCM 104 THONG NHAT</v>
          </cell>
          <cell r="N1352" t="str">
            <v>3635_VM+ HCM 104 THONG NHAT</v>
          </cell>
          <cell r="O1352">
            <v>104</v>
          </cell>
          <cell r="P1352" t="str">
            <v xml:space="preserve"> </v>
          </cell>
          <cell r="Q1352" t="str">
            <v>THONG NHAT</v>
          </cell>
          <cell r="R1352" t="str">
            <v>P10</v>
          </cell>
          <cell r="S1352" t="str">
            <v>GO VAP</v>
          </cell>
          <cell r="T1352" t="str">
            <v>TP HCM</v>
          </cell>
          <cell r="V1352" t="str">
            <v>TP HCM</v>
          </cell>
          <cell r="W1352" t="str">
            <v>QUAN GO VAP</v>
          </cell>
          <cell r="X1352" t="str">
            <v>CVS</v>
          </cell>
          <cell r="Y1352" t="str">
            <v>Chained CVS</v>
          </cell>
          <cell r="Z1352" t="str">
            <v>WINLIFE</v>
          </cell>
        </row>
        <row r="1353">
          <cell r="L1353">
            <v>3010150</v>
          </cell>
          <cell r="M1353" t="str">
            <v>KING FOOD KHO TRUNG TAM</v>
          </cell>
          <cell r="N1353" t="str">
            <v>Kho A, Khu kho IIIB Trung Tâm Thương Mại Bình Điền, Phường 7, Quận 8, TP HCM</v>
          </cell>
          <cell r="O1353">
            <v>324</v>
          </cell>
          <cell r="P1353" t="str">
            <v>KHO LINKER LOGISTICS</v>
          </cell>
          <cell r="Q1353" t="str">
            <v>DT743A</v>
          </cell>
          <cell r="R1353" t="str">
            <v>BINH THANG</v>
          </cell>
          <cell r="S1353" t="str">
            <v>DI AN</v>
          </cell>
          <cell r="T1353" t="str">
            <v>BINH DUONG</v>
          </cell>
          <cell r="V1353" t="str">
            <v>SOUTH EAST</v>
          </cell>
          <cell r="W1353" t="str">
            <v>BINH DUONG</v>
          </cell>
          <cell r="X1353" t="str">
            <v>CVS</v>
          </cell>
          <cell r="Y1353" t="str">
            <v>Chained CVS</v>
          </cell>
          <cell r="Z1353" t="str">
            <v>KINGFOOD MARKET</v>
          </cell>
        </row>
        <row r="1354">
          <cell r="L1354">
            <v>5338081</v>
          </cell>
          <cell r="M1354" t="str">
            <v>4055_WM+LIFE HCM 958/39 AU CO</v>
          </cell>
          <cell r="N1354" t="str">
            <v>4055_VM+ HCM 958/39 AU CO</v>
          </cell>
          <cell r="O1354" t="str">
            <v>SO 958/39</v>
          </cell>
          <cell r="P1354" t="str">
            <v xml:space="preserve"> </v>
          </cell>
          <cell r="Q1354" t="str">
            <v>AU CO</v>
          </cell>
          <cell r="R1354" t="str">
            <v>P14</v>
          </cell>
          <cell r="S1354" t="str">
            <v>TAN BINH</v>
          </cell>
          <cell r="T1354" t="str">
            <v>TP HCM</v>
          </cell>
          <cell r="V1354" t="str">
            <v>TP HCM</v>
          </cell>
          <cell r="W1354" t="str">
            <v>QUAN TAN BINH</v>
          </cell>
          <cell r="X1354" t="str">
            <v>CVS</v>
          </cell>
          <cell r="Y1354" t="str">
            <v>Chained CVS</v>
          </cell>
          <cell r="Z1354" t="str">
            <v>WINLIFE</v>
          </cell>
        </row>
        <row r="1355">
          <cell r="L1355">
            <v>5151510</v>
          </cell>
          <cell r="M1355" t="str">
            <v>SATRAFOODS 340 NGUYEN THI KIEU</v>
          </cell>
          <cell r="N1355" t="str">
            <v>SATRAFOODS 340 NGUYỄN THỊ KIỂU</v>
          </cell>
          <cell r="O1355">
            <v>340</v>
          </cell>
          <cell r="P1355" t="str">
            <v xml:space="preserve"> </v>
          </cell>
          <cell r="Q1355" t="str">
            <v>NGUYEN THI KIEU</v>
          </cell>
          <cell r="R1355" t="str">
            <v>HIEP THANH</v>
          </cell>
          <cell r="S1355" t="str">
            <v>Q12</v>
          </cell>
          <cell r="T1355" t="str">
            <v>TP HCM</v>
          </cell>
          <cell r="V1355" t="str">
            <v>TP HCM</v>
          </cell>
          <cell r="W1355" t="str">
            <v>QUAN 12</v>
          </cell>
          <cell r="X1355" t="str">
            <v>MT</v>
          </cell>
          <cell r="Y1355" t="str">
            <v>SieuThi-Nho/Minimarket</v>
          </cell>
          <cell r="Z1355" t="str">
            <v>SATRAFOOD</v>
          </cell>
        </row>
        <row r="1356">
          <cell r="L1356">
            <v>5120420</v>
          </cell>
          <cell r="M1356" t="str">
            <v>2030_WM+LIFE HCM TON DAN</v>
          </cell>
          <cell r="N1356" t="str">
            <v>2030_WM+ HCM TON DAN</v>
          </cell>
          <cell r="O1356" t="str">
            <v>_ 24</v>
          </cell>
          <cell r="P1356" t="str">
            <v xml:space="preserve"> </v>
          </cell>
          <cell r="Q1356" t="str">
            <v>TON DAN</v>
          </cell>
          <cell r="R1356" t="str">
            <v>P13</v>
          </cell>
          <cell r="S1356" t="str">
            <v>Q4</v>
          </cell>
          <cell r="T1356" t="str">
            <v>TP HCM</v>
          </cell>
          <cell r="V1356" t="str">
            <v>TP HCM</v>
          </cell>
          <cell r="W1356" t="str">
            <v>QUAN 4</v>
          </cell>
          <cell r="X1356" t="str">
            <v>CVS</v>
          </cell>
          <cell r="Y1356" t="str">
            <v>Chained CVS</v>
          </cell>
          <cell r="Z1356" t="str">
            <v>WINLIFE</v>
          </cell>
        </row>
        <row r="1357">
          <cell r="L1357">
            <v>5334317</v>
          </cell>
          <cell r="M1357" t="str">
            <v>3443_WM+LIFE HCM 1191 PHAM VAN BACH</v>
          </cell>
          <cell r="N1357" t="str">
            <v>3443_VM+ HCM 1191 PHAM VAN BACH</v>
          </cell>
          <cell r="O1357" t="str">
            <v>1189-1191</v>
          </cell>
          <cell r="P1357" t="str">
            <v xml:space="preserve"> </v>
          </cell>
          <cell r="Q1357" t="str">
            <v>PHAM VAN BACH</v>
          </cell>
          <cell r="R1357" t="str">
            <v>P12</v>
          </cell>
          <cell r="S1357" t="str">
            <v>GO VAP</v>
          </cell>
          <cell r="T1357" t="str">
            <v>TP HCM</v>
          </cell>
          <cell r="V1357" t="str">
            <v>TP HCM</v>
          </cell>
          <cell r="W1357" t="str">
            <v>QUAN GO VAP</v>
          </cell>
          <cell r="X1357" t="str">
            <v>CVS</v>
          </cell>
          <cell r="Y1357" t="str">
            <v>Chained CVS</v>
          </cell>
          <cell r="Z1357" t="str">
            <v>WINLIFE</v>
          </cell>
        </row>
        <row r="1358">
          <cell r="L1358">
            <v>3170300</v>
          </cell>
          <cell r="M1358" t="str">
            <v>K-MARKET TO HIEN THANH - NHA TRANG</v>
          </cell>
          <cell r="N1358" t="str">
            <v>K-MARKET TO HIEN THANH - NHA TRANG</v>
          </cell>
          <cell r="O1358" t="str">
            <v>29B</v>
          </cell>
          <cell r="P1358" t="str">
            <v xml:space="preserve"> </v>
          </cell>
          <cell r="Q1358" t="str">
            <v>TO HIEN THANH</v>
          </cell>
          <cell r="R1358" t="str">
            <v>TAN LAP</v>
          </cell>
          <cell r="S1358" t="str">
            <v>NHA TRANG</v>
          </cell>
          <cell r="T1358" t="str">
            <v>KHANH HOA</v>
          </cell>
          <cell r="V1358" t="str">
            <v>SOUTH EAST</v>
          </cell>
          <cell r="W1358" t="str">
            <v>KHANH HOA</v>
          </cell>
          <cell r="X1358" t="str">
            <v>CVS</v>
          </cell>
          <cell r="Y1358" t="str">
            <v>Chained CVS</v>
          </cell>
          <cell r="Z1358" t="str">
            <v>K-MARKET</v>
          </cell>
        </row>
        <row r="1359">
          <cell r="L1359">
            <v>5150016</v>
          </cell>
          <cell r="M1359" t="str">
            <v>SATRAMART PHAM HUNG</v>
          </cell>
          <cell r="N1359" t="str">
            <v xml:space="preserve"> </v>
          </cell>
          <cell r="O1359" t="str">
            <v>C6/27</v>
          </cell>
          <cell r="P1359" t="str">
            <v xml:space="preserve"> </v>
          </cell>
          <cell r="Q1359" t="str">
            <v>PHAM HUNG</v>
          </cell>
          <cell r="R1359" t="str">
            <v>BINH HUNG</v>
          </cell>
          <cell r="S1359" t="str">
            <v>BINH CHANH</v>
          </cell>
          <cell r="T1359" t="str">
            <v>TP HCM</v>
          </cell>
          <cell r="V1359" t="str">
            <v>TP HCM</v>
          </cell>
          <cell r="W1359" t="str">
            <v>HUYEN BINH CHANH</v>
          </cell>
          <cell r="X1359" t="str">
            <v>MT</v>
          </cell>
          <cell r="Y1359" t="str">
            <v>SieuThi-Lon/Supermarket</v>
          </cell>
          <cell r="Z1359" t="str">
            <v>SATRAMART</v>
          </cell>
        </row>
        <row r="1360">
          <cell r="L1360">
            <v>5290525</v>
          </cell>
          <cell r="M1360" t="str">
            <v>6068_WM+LIFE HCM 104 TRAN BA GIAO</v>
          </cell>
          <cell r="N1360" t="str">
            <v>WM+ HCM 104 TRAN BA GIAO</v>
          </cell>
          <cell r="O1360">
            <v>104</v>
          </cell>
          <cell r="P1360" t="str">
            <v xml:space="preserve"> </v>
          </cell>
          <cell r="Q1360" t="str">
            <v>TRAN BA GIAO</v>
          </cell>
          <cell r="R1360" t="str">
            <v>P5</v>
          </cell>
          <cell r="S1360" t="str">
            <v>GO VAP</v>
          </cell>
          <cell r="T1360" t="str">
            <v>TP HCM</v>
          </cell>
          <cell r="V1360" t="str">
            <v>TP HCM</v>
          </cell>
          <cell r="W1360" t="str">
            <v>QUAN GO VAP</v>
          </cell>
          <cell r="X1360" t="str">
            <v>CVS</v>
          </cell>
          <cell r="Y1360" t="str">
            <v>Chained CVS</v>
          </cell>
          <cell r="Z1360" t="str">
            <v>VIN+</v>
          </cell>
        </row>
        <row r="1361">
          <cell r="L1361">
            <v>5300185</v>
          </cell>
          <cell r="M1361" t="str">
            <v>2A48-WM+ HCM 01.03-S5.01 VINHOMES GRAND</v>
          </cell>
          <cell r="N1361" t="str">
            <v>2A48-WM+ HCM 01.03-S5.01 VINHOMES GRAND</v>
          </cell>
          <cell r="O1361">
            <v>512</v>
          </cell>
          <cell r="P1361" t="str">
            <v>1.03, TANG 1, TN CC S5.01, KHU A - DA KDC VA CV PHUOC THIEN</v>
          </cell>
          <cell r="Q1361" t="str">
            <v>PHUOC THIEN</v>
          </cell>
          <cell r="R1361" t="str">
            <v>LONG THANH MY</v>
          </cell>
          <cell r="S1361" t="str">
            <v>THU DUC</v>
          </cell>
          <cell r="T1361" t="str">
            <v>TP HCM</v>
          </cell>
          <cell r="V1361" t="str">
            <v>TP HCM</v>
          </cell>
          <cell r="W1361" t="str">
            <v>QUAN THU DUC</v>
          </cell>
          <cell r="X1361" t="str">
            <v>CVS</v>
          </cell>
          <cell r="Y1361" t="str">
            <v>Chained CVS</v>
          </cell>
          <cell r="Z1361" t="str">
            <v>VIN+</v>
          </cell>
        </row>
        <row r="1362">
          <cell r="L1362">
            <v>5292862</v>
          </cell>
          <cell r="M1362" t="str">
            <v>6437_WM+LIFE HCM 173/23/100 KHUONG VIET</v>
          </cell>
          <cell r="N1362" t="str">
            <v>6437_WM+ HCM 173/23/100 KHUONG VIET</v>
          </cell>
          <cell r="O1362" t="str">
            <v>173/23/100</v>
          </cell>
          <cell r="P1362" t="str">
            <v xml:space="preserve"> </v>
          </cell>
          <cell r="Q1362" t="str">
            <v>KHUONG VIET</v>
          </cell>
          <cell r="R1362" t="str">
            <v>PHU TRUNG</v>
          </cell>
          <cell r="S1362" t="str">
            <v>TAN PHU</v>
          </cell>
          <cell r="T1362" t="str">
            <v>TP HCM</v>
          </cell>
          <cell r="V1362" t="str">
            <v>TP HCM</v>
          </cell>
          <cell r="W1362" t="str">
            <v>QUAN TAN PHU</v>
          </cell>
          <cell r="X1362" t="str">
            <v>CVS</v>
          </cell>
          <cell r="Y1362" t="str">
            <v>Chained CVS</v>
          </cell>
          <cell r="Z1362" t="str">
            <v>WINLIFE</v>
          </cell>
        </row>
        <row r="1363">
          <cell r="L1363">
            <v>4815583</v>
          </cell>
          <cell r="M1363" t="str">
            <v>OSIFOOD NGUYEN VAN CONG</v>
          </cell>
          <cell r="N1363" t="str">
            <v>OSIFOOD NGUYEN VAN CONG</v>
          </cell>
          <cell r="O1363">
            <v>489</v>
          </cell>
          <cell r="P1363" t="str">
            <v xml:space="preserve"> </v>
          </cell>
          <cell r="Q1363" t="str">
            <v>NGUYEN VAN CONG</v>
          </cell>
          <cell r="R1363" t="str">
            <v>P3</v>
          </cell>
          <cell r="S1363" t="str">
            <v>GO VAP</v>
          </cell>
          <cell r="T1363" t="str">
            <v>TP HCM</v>
          </cell>
          <cell r="V1363" t="str">
            <v>TP HCM</v>
          </cell>
          <cell r="W1363" t="str">
            <v>QUAN GO VAP</v>
          </cell>
          <cell r="X1363" t="str">
            <v>CVS</v>
          </cell>
          <cell r="Y1363" t="str">
            <v>Chained CVS</v>
          </cell>
          <cell r="Z1363" t="str">
            <v>NHAT MINH BAKERY</v>
          </cell>
        </row>
        <row r="1364">
          <cell r="L1364">
            <v>5138083</v>
          </cell>
          <cell r="M1364" t="str">
            <v>4608_VM+ HCM 79A HUYNH TINH CUA</v>
          </cell>
          <cell r="N1364" t="str">
            <v>VM+ HCM 79A HUYNH TINH CUA</v>
          </cell>
          <cell r="O1364" t="str">
            <v>79A</v>
          </cell>
          <cell r="P1364" t="str">
            <v xml:space="preserve"> </v>
          </cell>
          <cell r="Q1364" t="str">
            <v>HUYNH TINH CUA</v>
          </cell>
          <cell r="R1364" t="str">
            <v>P8</v>
          </cell>
          <cell r="S1364" t="str">
            <v>Q3</v>
          </cell>
          <cell r="T1364" t="str">
            <v>TP HCM</v>
          </cell>
          <cell r="V1364" t="str">
            <v>TP HCM</v>
          </cell>
          <cell r="W1364" t="str">
            <v>QUAN 3</v>
          </cell>
          <cell r="X1364" t="str">
            <v>CVS</v>
          </cell>
          <cell r="Y1364" t="str">
            <v>Chained CVS</v>
          </cell>
          <cell r="Z1364" t="str">
            <v>VIN+</v>
          </cell>
        </row>
        <row r="1365">
          <cell r="L1365">
            <v>5132089</v>
          </cell>
          <cell r="M1365" t="str">
            <v>4312_WM+LIFE HCM 8A DUONG SO 12</v>
          </cell>
          <cell r="N1365" t="str">
            <v>WM+ HCM 8A DUONG SO 12</v>
          </cell>
          <cell r="O1365" t="str">
            <v>SO 8A</v>
          </cell>
          <cell r="P1365" t="str">
            <v>KP 2</v>
          </cell>
          <cell r="Q1365" t="str">
            <v>DUONG SO 12</v>
          </cell>
          <cell r="R1365" t="str">
            <v>HIEP BINH PHUOC</v>
          </cell>
          <cell r="S1365" t="str">
            <v>THU DUC</v>
          </cell>
          <cell r="T1365" t="str">
            <v>TP HCM</v>
          </cell>
          <cell r="V1365" t="str">
            <v>TP HCM</v>
          </cell>
          <cell r="W1365" t="str">
            <v>QUAN THU DUC</v>
          </cell>
          <cell r="X1365" t="str">
            <v>CVS</v>
          </cell>
          <cell r="Y1365" t="str">
            <v>Chained CVS</v>
          </cell>
          <cell r="Z1365" t="str">
            <v>VIN+</v>
          </cell>
        </row>
        <row r="1366">
          <cell r="L1366">
            <v>5268166</v>
          </cell>
          <cell r="M1366" t="str">
            <v>BHX_TNI_HTH - KHO DC HOA THANH</v>
          </cell>
          <cell r="N1366" t="str">
            <v>BHX_TNI_HTH - KHO DC HOA THANH</v>
          </cell>
          <cell r="O1366" t="str">
            <v xml:space="preserve"> </v>
          </cell>
          <cell r="P1366" t="str">
            <v>TH 214, TBD 20</v>
          </cell>
          <cell r="Q1366" t="str">
            <v>LONG YEN</v>
          </cell>
          <cell r="R1366" t="str">
            <v>LONG THANH NAM</v>
          </cell>
          <cell r="S1366" t="str">
            <v>HOA THANH</v>
          </cell>
          <cell r="T1366" t="str">
            <v>TAY NINH</v>
          </cell>
          <cell r="V1366" t="str">
            <v>SOUTH EAST</v>
          </cell>
          <cell r="W1366" t="str">
            <v>TAY NINH</v>
          </cell>
          <cell r="X1366" t="str">
            <v>MT</v>
          </cell>
          <cell r="Y1366" t="str">
            <v>SieuThi-Lon/Supermarket</v>
          </cell>
          <cell r="Z1366" t="str">
            <v>BACH HOA XANH</v>
          </cell>
        </row>
        <row r="1367">
          <cell r="L1367">
            <v>3052125</v>
          </cell>
          <cell r="M1367" t="str">
            <v>FAMILY MART 09 NGUYEN VAN TAO</v>
          </cell>
          <cell r="N1367" t="str">
            <v>FAMILY MART NGUYEN VAN TAO</v>
          </cell>
          <cell r="O1367">
            <v>9</v>
          </cell>
          <cell r="P1367" t="str">
            <v xml:space="preserve"> </v>
          </cell>
          <cell r="Q1367" t="str">
            <v>NGUYEN VAN TAO</v>
          </cell>
          <cell r="R1367" t="str">
            <v>LONG THOI</v>
          </cell>
          <cell r="S1367" t="str">
            <v>NHA BE</v>
          </cell>
          <cell r="T1367" t="str">
            <v>TP HCM</v>
          </cell>
          <cell r="V1367" t="str">
            <v>TP HCM</v>
          </cell>
          <cell r="W1367" t="str">
            <v>HUYEN NHA BE</v>
          </cell>
          <cell r="X1367" t="str">
            <v>CVS</v>
          </cell>
          <cell r="Y1367" t="str">
            <v>Chained CVS</v>
          </cell>
          <cell r="Z1367" t="str">
            <v>FAMILYMART</v>
          </cell>
        </row>
        <row r="1368">
          <cell r="L1368">
            <v>5339765</v>
          </cell>
          <cell r="M1368" t="str">
            <v>4145_WM+LIFE HCM 271 BAU CAT</v>
          </cell>
          <cell r="N1368" t="str">
            <v>4145_VM+ HCM 271 BAU CAT</v>
          </cell>
          <cell r="O1368" t="str">
            <v>SO 271</v>
          </cell>
          <cell r="P1368" t="str">
            <v xml:space="preserve"> </v>
          </cell>
          <cell r="Q1368" t="str">
            <v>BAU CAT</v>
          </cell>
          <cell r="R1368" t="str">
            <v>P12</v>
          </cell>
          <cell r="S1368" t="str">
            <v>TAN BINH</v>
          </cell>
          <cell r="T1368" t="str">
            <v>TP HCM</v>
          </cell>
          <cell r="V1368" t="str">
            <v>TP HCM</v>
          </cell>
          <cell r="W1368" t="str">
            <v>QUAN TAN BINH</v>
          </cell>
          <cell r="X1368" t="str">
            <v>CVS</v>
          </cell>
          <cell r="Y1368" t="str">
            <v>Chained CVS</v>
          </cell>
          <cell r="Z1368" t="str">
            <v>WINLIFE</v>
          </cell>
        </row>
        <row r="1369">
          <cell r="L1369">
            <v>5138595</v>
          </cell>
          <cell r="M1369" t="str">
            <v>5230_VM+ HCM SO 2N BINH GIA</v>
          </cell>
          <cell r="N1369" t="str">
            <v>VM+ HCM SO 2N BINH GIA</v>
          </cell>
          <cell r="O1369" t="str">
            <v>SO 2N</v>
          </cell>
          <cell r="P1369" t="str">
            <v xml:space="preserve"> </v>
          </cell>
          <cell r="Q1369" t="str">
            <v>BINH GIA</v>
          </cell>
          <cell r="R1369" t="str">
            <v>P13</v>
          </cell>
          <cell r="S1369" t="str">
            <v>TAN BINH</v>
          </cell>
          <cell r="T1369" t="str">
            <v>TP HCM</v>
          </cell>
          <cell r="V1369" t="str">
            <v>TP HCM</v>
          </cell>
          <cell r="W1369" t="str">
            <v>QUAN TAN BINH</v>
          </cell>
          <cell r="X1369" t="str">
            <v>CVS</v>
          </cell>
          <cell r="Y1369" t="str">
            <v>Chained CVS</v>
          </cell>
          <cell r="Z1369" t="str">
            <v>VIN+</v>
          </cell>
        </row>
        <row r="1370">
          <cell r="L1370">
            <v>3090305</v>
          </cell>
          <cell r="M1370" t="str">
            <v>OSI FOOD 1384 DUONG 3/2</v>
          </cell>
          <cell r="N1370" t="str">
            <v>OSI FOOD 1384 DUONG 3/2</v>
          </cell>
          <cell r="O1370" t="str">
            <v>1380-1382-1382</v>
          </cell>
          <cell r="P1370" t="str">
            <v xml:space="preserve"> </v>
          </cell>
          <cell r="Q1370">
            <v>45325</v>
          </cell>
          <cell r="R1370" t="str">
            <v>P2</v>
          </cell>
          <cell r="S1370" t="str">
            <v>Q11</v>
          </cell>
          <cell r="T1370" t="str">
            <v>TP HCM</v>
          </cell>
          <cell r="V1370" t="str">
            <v>TP HCM</v>
          </cell>
          <cell r="W1370" t="str">
            <v>QUAN 11</v>
          </cell>
          <cell r="X1370" t="str">
            <v>CVS</v>
          </cell>
          <cell r="Y1370" t="str">
            <v>Chained CVS</v>
          </cell>
          <cell r="Z1370" t="str">
            <v>NHAT MINH BAKERY</v>
          </cell>
        </row>
        <row r="1371">
          <cell r="L1371">
            <v>3170300</v>
          </cell>
          <cell r="M1371" t="str">
            <v>K-MARKET TO HIEN THANH - NHA TRANG</v>
          </cell>
          <cell r="N1371" t="str">
            <v>K-MARKET TO HIEN THANH - NHA TRANG</v>
          </cell>
          <cell r="O1371" t="str">
            <v>29B</v>
          </cell>
          <cell r="P1371" t="str">
            <v xml:space="preserve"> </v>
          </cell>
          <cell r="Q1371" t="str">
            <v>TO HIEN THANH</v>
          </cell>
          <cell r="R1371" t="str">
            <v>TAN LAP</v>
          </cell>
          <cell r="S1371" t="str">
            <v>NHA TRANG</v>
          </cell>
          <cell r="T1371" t="str">
            <v>KHANH HOA</v>
          </cell>
          <cell r="V1371" t="str">
            <v>SOUTH EAST</v>
          </cell>
          <cell r="W1371" t="str">
            <v>KHANH HOA</v>
          </cell>
          <cell r="X1371" t="str">
            <v>CVS</v>
          </cell>
          <cell r="Y1371" t="str">
            <v>Chained CVS</v>
          </cell>
          <cell r="Z1371" t="str">
            <v>K-MARKET</v>
          </cell>
        </row>
        <row r="1372">
          <cell r="L1372">
            <v>5150016</v>
          </cell>
          <cell r="M1372" t="str">
            <v>SATRAMART PHAM HUNG</v>
          </cell>
          <cell r="N1372" t="str">
            <v xml:space="preserve"> </v>
          </cell>
          <cell r="O1372" t="str">
            <v>C6/27</v>
          </cell>
          <cell r="P1372" t="str">
            <v xml:space="preserve"> </v>
          </cell>
          <cell r="Q1372" t="str">
            <v>PHAM HUNG</v>
          </cell>
          <cell r="R1372" t="str">
            <v>BINH HUNG</v>
          </cell>
          <cell r="S1372" t="str">
            <v>BINH CHANH</v>
          </cell>
          <cell r="T1372" t="str">
            <v>TP HCM</v>
          </cell>
          <cell r="V1372" t="str">
            <v>TP HCM</v>
          </cell>
          <cell r="W1372" t="str">
            <v>HUYEN BINH CHANH</v>
          </cell>
          <cell r="X1372" t="str">
            <v>MT</v>
          </cell>
          <cell r="Y1372" t="str">
            <v>SieuThi-Lon/Supermarket</v>
          </cell>
          <cell r="Z1372" t="str">
            <v>SATRAMART</v>
          </cell>
        </row>
        <row r="1373">
          <cell r="L1373">
            <v>5265899</v>
          </cell>
          <cell r="M1373" t="str">
            <v>BHX_HCM_NBE - KHO DC NHA BE</v>
          </cell>
          <cell r="N1373" t="str">
            <v>6655 - BHX_HCM_NBE - KHO DC NHA BE</v>
          </cell>
          <cell r="O1373" t="str">
            <v>LO F5-1, F5-2</v>
          </cell>
          <cell r="P1373" t="str">
            <v>KHU F</v>
          </cell>
          <cell r="Q1373" t="str">
            <v>KCN HIEP PHUOC</v>
          </cell>
          <cell r="R1373" t="str">
            <v>HIEP PHUOC</v>
          </cell>
          <cell r="S1373" t="str">
            <v>NHA BE</v>
          </cell>
          <cell r="T1373" t="str">
            <v>TP HCM</v>
          </cell>
          <cell r="V1373" t="str">
            <v>TP HCM</v>
          </cell>
          <cell r="W1373" t="str">
            <v>HUYEN NHA BE</v>
          </cell>
          <cell r="X1373" t="str">
            <v>MT</v>
          </cell>
          <cell r="Y1373" t="str">
            <v>SieuThi-Lon/Supermarket</v>
          </cell>
          <cell r="Z1373" t="str">
            <v>BACH HOA XANH</v>
          </cell>
        </row>
        <row r="1374">
          <cell r="L1374">
            <v>4815583</v>
          </cell>
          <cell r="M1374" t="str">
            <v>OSIFOOD NGUYEN VAN CONG</v>
          </cell>
          <cell r="N1374" t="str">
            <v>OSIFOOD NGUYEN VAN CONG</v>
          </cell>
          <cell r="O1374">
            <v>489</v>
          </cell>
          <cell r="P1374" t="str">
            <v xml:space="preserve"> </v>
          </cell>
          <cell r="Q1374" t="str">
            <v>NGUYEN VAN CONG</v>
          </cell>
          <cell r="R1374" t="str">
            <v>P3</v>
          </cell>
          <cell r="S1374" t="str">
            <v>GO VAP</v>
          </cell>
          <cell r="T1374" t="str">
            <v>TP HCM</v>
          </cell>
          <cell r="V1374" t="str">
            <v>TP HCM</v>
          </cell>
          <cell r="W1374" t="str">
            <v>QUAN GO VAP</v>
          </cell>
          <cell r="X1374" t="str">
            <v>CVS</v>
          </cell>
          <cell r="Y1374" t="str">
            <v>Chained CVS</v>
          </cell>
          <cell r="Z1374" t="str">
            <v>NHAT MINH BAKERY</v>
          </cell>
        </row>
        <row r="1375">
          <cell r="L1375">
            <v>5269992</v>
          </cell>
          <cell r="M1375" t="str">
            <v>BHX_LAN_CDU - KHO DC CAN DUOC (2022)</v>
          </cell>
          <cell r="N1375" t="str">
            <v>BHX_LAN_CDU - KHO DC CAN DUOC (2022)</v>
          </cell>
          <cell r="O1375" t="str">
            <v>THUA DAT SO 2905</v>
          </cell>
          <cell r="P1375" t="str">
            <v>TO BAN DO SO 03</v>
          </cell>
          <cell r="Q1375" t="str">
            <v xml:space="preserve"> </v>
          </cell>
          <cell r="R1375" t="str">
            <v>LONG CANG</v>
          </cell>
          <cell r="S1375" t="str">
            <v>CAN DUOC</v>
          </cell>
          <cell r="T1375" t="str">
            <v>LONG AN</v>
          </cell>
          <cell r="V1375" t="str">
            <v>MEKONG DELTA</v>
          </cell>
          <cell r="W1375" t="str">
            <v>LONG AN</v>
          </cell>
          <cell r="X1375" t="str">
            <v>MT</v>
          </cell>
          <cell r="Y1375" t="str">
            <v>SieuThi-Lon/Supermarket</v>
          </cell>
          <cell r="Z1375" t="str">
            <v>BACH HOA XANH</v>
          </cell>
        </row>
        <row r="1376">
          <cell r="L1376">
            <v>5269992</v>
          </cell>
          <cell r="M1376" t="str">
            <v>BHX_LAN_CDU - KHO DC CAN DUOC (2022)</v>
          </cell>
          <cell r="N1376" t="str">
            <v>BHX_LAN_CDU - KHO DC CAN DUOC (2022)</v>
          </cell>
          <cell r="O1376" t="str">
            <v>THUA DAT SO 2905</v>
          </cell>
          <cell r="P1376" t="str">
            <v>TO BAN DO SO 03</v>
          </cell>
          <cell r="Q1376" t="str">
            <v xml:space="preserve"> </v>
          </cell>
          <cell r="R1376" t="str">
            <v>LONG CANG</v>
          </cell>
          <cell r="S1376" t="str">
            <v>CAN DUOC</v>
          </cell>
          <cell r="T1376" t="str">
            <v>LONG AN</v>
          </cell>
          <cell r="V1376" t="str">
            <v>MEKONG DELTA</v>
          </cell>
          <cell r="W1376" t="str">
            <v>LONG AN</v>
          </cell>
          <cell r="X1376" t="str">
            <v>MT</v>
          </cell>
          <cell r="Y1376" t="str">
            <v>SieuThi-Lon/Supermarket</v>
          </cell>
          <cell r="Z1376" t="str">
            <v>BACH HOA XANH</v>
          </cell>
        </row>
        <row r="1377">
          <cell r="L1377">
            <v>5268166</v>
          </cell>
          <cell r="M1377" t="str">
            <v>BHX_TNI_HTH - KHO DC HOA THANH</v>
          </cell>
          <cell r="N1377" t="str">
            <v>BHX_TNI_HTH - KHO DC HOA THANH</v>
          </cell>
          <cell r="O1377" t="str">
            <v xml:space="preserve"> </v>
          </cell>
          <cell r="P1377" t="str">
            <v>TH 214, TBD 20</v>
          </cell>
          <cell r="Q1377" t="str">
            <v>LONG YEN</v>
          </cell>
          <cell r="R1377" t="str">
            <v>LONG THANH NAM</v>
          </cell>
          <cell r="S1377" t="str">
            <v>HOA THANH</v>
          </cell>
          <cell r="T1377" t="str">
            <v>TAY NINH</v>
          </cell>
          <cell r="V1377" t="str">
            <v>SOUTH EAST</v>
          </cell>
          <cell r="W1377" t="str">
            <v>TAY NINH</v>
          </cell>
          <cell r="X1377" t="str">
            <v>MT</v>
          </cell>
          <cell r="Y1377" t="str">
            <v>SieuThi-Lon/Supermarket</v>
          </cell>
          <cell r="Z1377" t="str">
            <v>BACH HOA XANH</v>
          </cell>
        </row>
        <row r="1378">
          <cell r="L1378">
            <v>5280331</v>
          </cell>
          <cell r="M1378" t="str">
            <v>BHX_BTH_HTN-DC HAM THUAN NAM</v>
          </cell>
          <cell r="N1378" t="str">
            <v>7211 - BHX_BTH_HTN - Kho DC Hàm Thuận Nam</v>
          </cell>
          <cell r="O1378" t="str">
            <v xml:space="preserve"> </v>
          </cell>
          <cell r="P1378" t="str">
            <v>LO C7-6/2,C7-7,C7-8/1, KCN HAM KIEM 1</v>
          </cell>
          <cell r="Q1378" t="str">
            <v>DUONG N4</v>
          </cell>
          <cell r="R1378" t="str">
            <v>HAM MY</v>
          </cell>
          <cell r="S1378" t="str">
            <v>HAM THUAN NAM</v>
          </cell>
          <cell r="T1378" t="str">
            <v>BINH THUAN</v>
          </cell>
          <cell r="V1378" t="str">
            <v>SOUTH EAST</v>
          </cell>
          <cell r="W1378" t="str">
            <v>BINH THUAN</v>
          </cell>
          <cell r="X1378" t="str">
            <v>MT</v>
          </cell>
          <cell r="Y1378" t="str">
            <v>SieuThi-Lon/Supermarket</v>
          </cell>
          <cell r="Z1378" t="str">
            <v>BACH HOA XANH</v>
          </cell>
        </row>
        <row r="1379">
          <cell r="L1379">
            <v>3052125</v>
          </cell>
          <cell r="M1379" t="str">
            <v>FAMILY MART 09 NGUYEN VAN TAO</v>
          </cell>
          <cell r="N1379" t="str">
            <v>FAMILY MART NGUYEN VAN TAO</v>
          </cell>
          <cell r="O1379">
            <v>9</v>
          </cell>
          <cell r="P1379" t="str">
            <v xml:space="preserve"> </v>
          </cell>
          <cell r="Q1379" t="str">
            <v>NGUYEN VAN TAO</v>
          </cell>
          <cell r="R1379" t="str">
            <v>LONG THOI</v>
          </cell>
          <cell r="S1379" t="str">
            <v>NHA BE</v>
          </cell>
          <cell r="T1379" t="str">
            <v>TP HCM</v>
          </cell>
          <cell r="V1379" t="str">
            <v>TP HCM</v>
          </cell>
          <cell r="W1379" t="str">
            <v>HUYEN NHA BE</v>
          </cell>
          <cell r="X1379" t="str">
            <v>CVS</v>
          </cell>
          <cell r="Y1379" t="str">
            <v>Chained CVS</v>
          </cell>
          <cell r="Z1379" t="str">
            <v>FAMILYMART</v>
          </cell>
        </row>
        <row r="1380">
          <cell r="L1380">
            <v>3052125</v>
          </cell>
          <cell r="M1380" t="str">
            <v>FAMILY MART 09 NGUYEN VAN TAO</v>
          </cell>
          <cell r="N1380" t="str">
            <v>FAMILY MART NGUYEN VAN TAO</v>
          </cell>
          <cell r="O1380">
            <v>9</v>
          </cell>
          <cell r="P1380" t="str">
            <v xml:space="preserve"> </v>
          </cell>
          <cell r="Q1380" t="str">
            <v>NGUYEN VAN TAO</v>
          </cell>
          <cell r="R1380" t="str">
            <v>LONG THOI</v>
          </cell>
          <cell r="S1380" t="str">
            <v>NHA BE</v>
          </cell>
          <cell r="T1380" t="str">
            <v>TP HCM</v>
          </cell>
          <cell r="V1380" t="str">
            <v>TP HCM</v>
          </cell>
          <cell r="W1380" t="str">
            <v>HUYEN NHA BE</v>
          </cell>
          <cell r="X1380" t="str">
            <v>CVS</v>
          </cell>
          <cell r="Y1380" t="str">
            <v>Chained CVS</v>
          </cell>
          <cell r="Z1380" t="str">
            <v>FAMILYMART</v>
          </cell>
        </row>
        <row r="1381">
          <cell r="L1381">
            <v>5281219</v>
          </cell>
          <cell r="M1381" t="str">
            <v>BHX_HCM_CCH - KHO DC TAN PHU TRUNG</v>
          </cell>
          <cell r="N1381" t="str">
            <v>BHX_HCM_CCH - Kho DC Tân Phú Trung</v>
          </cell>
          <cell r="O1381" t="str">
            <v>LO D2</v>
          </cell>
          <cell r="P1381" t="str">
            <v>KCN TAN PHU TRUNG</v>
          </cell>
          <cell r="Q1381" t="str">
            <v xml:space="preserve"> </v>
          </cell>
          <cell r="R1381" t="str">
            <v>TAN PHU TRUNG</v>
          </cell>
          <cell r="S1381" t="str">
            <v>CU CHI</v>
          </cell>
          <cell r="T1381" t="str">
            <v>TP HCM</v>
          </cell>
          <cell r="V1381" t="str">
            <v>TP HCM</v>
          </cell>
          <cell r="W1381" t="str">
            <v>HUYEN CU CHI</v>
          </cell>
          <cell r="X1381" t="str">
            <v>MT</v>
          </cell>
          <cell r="Y1381" t="str">
            <v>SieuThi-Lon/Supermarket</v>
          </cell>
          <cell r="Z1381" t="str">
            <v>BACH HOA XANH</v>
          </cell>
        </row>
        <row r="1382">
          <cell r="L1382">
            <v>3090305</v>
          </cell>
          <cell r="M1382" t="str">
            <v>OSI FOOD 1384 DUONG 3/2</v>
          </cell>
          <cell r="N1382" t="str">
            <v>OSI FOOD 1384 DUONG 3/2</v>
          </cell>
          <cell r="O1382" t="str">
            <v>1380-1382-1382</v>
          </cell>
          <cell r="P1382" t="str">
            <v xml:space="preserve"> </v>
          </cell>
          <cell r="Q1382">
            <v>45325</v>
          </cell>
          <cell r="R1382" t="str">
            <v>P2</v>
          </cell>
          <cell r="S1382" t="str">
            <v>Q11</v>
          </cell>
          <cell r="T1382" t="str">
            <v>TP HCM</v>
          </cell>
          <cell r="V1382" t="str">
            <v>TP HCM</v>
          </cell>
          <cell r="W1382" t="str">
            <v>QUAN 11</v>
          </cell>
          <cell r="X1382" t="str">
            <v>CVS</v>
          </cell>
          <cell r="Y1382" t="str">
            <v>Chained CVS</v>
          </cell>
          <cell r="Z1382" t="str">
            <v>NHAT MINH BAKERY</v>
          </cell>
        </row>
        <row r="1383">
          <cell r="L1383">
            <v>5320172</v>
          </cell>
          <cell r="M1383" t="str">
            <v>MMVN MEGA TONG KHO</v>
          </cell>
          <cell r="N1383" t="str">
            <v xml:space="preserve"> </v>
          </cell>
          <cell r="O1383" t="str">
            <v>LO J2</v>
          </cell>
          <cell r="P1383" t="str">
            <v>CONG SO 3, KCN SONG THAN 1, TONG KHO CJ GEMADEPT</v>
          </cell>
          <cell r="Q1383" t="str">
            <v>DUONG SO 10</v>
          </cell>
          <cell r="R1383" t="str">
            <v xml:space="preserve"> </v>
          </cell>
          <cell r="S1383" t="str">
            <v>DI AN</v>
          </cell>
          <cell r="T1383" t="str">
            <v>BINH DUONG</v>
          </cell>
          <cell r="V1383" t="str">
            <v>SOUTH EAST</v>
          </cell>
          <cell r="W1383" t="str">
            <v>BINH DUONG</v>
          </cell>
          <cell r="X1383" t="str">
            <v>MT</v>
          </cell>
          <cell r="Y1383" t="str">
            <v>SieuThi-Lon/Supermarket</v>
          </cell>
          <cell r="Z1383" t="str">
            <v>MEGA</v>
          </cell>
        </row>
        <row r="1384">
          <cell r="L1384">
            <v>5268166</v>
          </cell>
          <cell r="M1384" t="str">
            <v>BHX_TNI_HTH - KHO DC HOA THANH</v>
          </cell>
          <cell r="N1384" t="str">
            <v>BHX_TNI_HTH - KHO DC HOA THANH</v>
          </cell>
          <cell r="O1384" t="str">
            <v xml:space="preserve"> </v>
          </cell>
          <cell r="P1384" t="str">
            <v>TH 214, TBD 20</v>
          </cell>
          <cell r="Q1384" t="str">
            <v>LONG YEN</v>
          </cell>
          <cell r="R1384" t="str">
            <v>LONG THANH NAM</v>
          </cell>
          <cell r="S1384" t="str">
            <v>HOA THANH</v>
          </cell>
          <cell r="T1384" t="str">
            <v>TAY NINH</v>
          </cell>
          <cell r="V1384" t="str">
            <v>SOUTH EAST</v>
          </cell>
          <cell r="W1384" t="str">
            <v>TAY NINH</v>
          </cell>
          <cell r="X1384" t="str">
            <v>MT</v>
          </cell>
          <cell r="Y1384" t="str">
            <v>SieuThi-Lon/Supermarket</v>
          </cell>
          <cell r="Z1384" t="str">
            <v>BACH HOA XANH</v>
          </cell>
        </row>
        <row r="1385">
          <cell r="L1385">
            <v>5280476</v>
          </cell>
          <cell r="M1385" t="str">
            <v>7200 BHX_KHH_DKH - KHO DC DIEN KHANH</v>
          </cell>
          <cell r="N1385" t="str">
            <v>7200 BHX_KHH_DKH - KHO DC DIEN KHANH</v>
          </cell>
          <cell r="O1385" t="str">
            <v>LO 12, 13</v>
          </cell>
          <cell r="P1385" t="str">
            <v>KCN DIEN PHU-VCN</v>
          </cell>
          <cell r="Q1385" t="str">
            <v xml:space="preserve"> </v>
          </cell>
          <cell r="R1385" t="str">
            <v>DIEN PHU</v>
          </cell>
          <cell r="S1385" t="str">
            <v>DIEN KHANH</v>
          </cell>
          <cell r="T1385" t="str">
            <v>KHANH HOA</v>
          </cell>
          <cell r="V1385" t="str">
            <v>SOUTH EAST</v>
          </cell>
          <cell r="W1385" t="str">
            <v>KHANH HOA</v>
          </cell>
          <cell r="X1385" t="str">
            <v>MT</v>
          </cell>
          <cell r="Y1385" t="str">
            <v>SieuThi-Lon/Supermarket</v>
          </cell>
          <cell r="Z1385" t="str">
            <v>BACH HOA XANH</v>
          </cell>
        </row>
        <row r="1386">
          <cell r="L1386">
            <v>5280452</v>
          </cell>
          <cell r="M1386" t="str">
            <v>8030 BHX_LDO_DTR - KHO DC DUC TRONG</v>
          </cell>
          <cell r="N1386" t="str">
            <v>8030 BHX_LDO_DTR - KHO DC DUC TRONG</v>
          </cell>
          <cell r="O1386" t="str">
            <v xml:space="preserve"> </v>
          </cell>
          <cell r="P1386" t="str">
            <v>KCN PHU HOI,</v>
          </cell>
          <cell r="Q1386" t="str">
            <v>LO F3 - KCN</v>
          </cell>
          <cell r="R1386" t="str">
            <v>PHU HOI</v>
          </cell>
          <cell r="S1386" t="str">
            <v>DUC TRONG</v>
          </cell>
          <cell r="T1386" t="str">
            <v>LAM DONG</v>
          </cell>
          <cell r="V1386" t="str">
            <v>SOUTH EAST</v>
          </cell>
          <cell r="W1386" t="str">
            <v>LAM DONG</v>
          </cell>
          <cell r="X1386" t="str">
            <v>MT</v>
          </cell>
          <cell r="Y1386" t="str">
            <v>SieuThi-Lon/Supermarket</v>
          </cell>
          <cell r="Z1386" t="str">
            <v>BACH HOA XANH</v>
          </cell>
        </row>
        <row r="1387">
          <cell r="L1387">
            <v>5268166</v>
          </cell>
          <cell r="M1387" t="str">
            <v>BHX_TNI_HTH - KHO DC HOA THANH</v>
          </cell>
          <cell r="N1387" t="str">
            <v>BHX_TNI_HTH - KHO DC HOA THANH</v>
          </cell>
          <cell r="O1387" t="str">
            <v xml:space="preserve"> </v>
          </cell>
          <cell r="P1387" t="str">
            <v>TH 214, TBD 20</v>
          </cell>
          <cell r="Q1387" t="str">
            <v>LONG YEN</v>
          </cell>
          <cell r="R1387" t="str">
            <v>LONG THANH NAM</v>
          </cell>
          <cell r="S1387" t="str">
            <v>HOA THANH</v>
          </cell>
          <cell r="T1387" t="str">
            <v>TAY NINH</v>
          </cell>
          <cell r="V1387" t="str">
            <v>SOUTH EAST</v>
          </cell>
          <cell r="W1387" t="str">
            <v>TAY NINH</v>
          </cell>
          <cell r="X1387" t="str">
            <v>MT</v>
          </cell>
          <cell r="Y1387" t="str">
            <v>SieuThi-Lon/Supermarket</v>
          </cell>
          <cell r="Z1387" t="str">
            <v>BACH HOA XANH</v>
          </cell>
        </row>
        <row r="1388">
          <cell r="L1388">
            <v>5264267</v>
          </cell>
          <cell r="M1388" t="str">
            <v>BHX_DLA_BMT-KHO DC BUON MA THUOT</v>
          </cell>
          <cell r="N1388" t="str">
            <v>6450_BHX_DLA_BMT-Kho DC Buôn Ma Thuột</v>
          </cell>
          <cell r="O1388" t="str">
            <v>THUA DAT 48</v>
          </cell>
          <cell r="P1388" t="str">
            <v>TO BAN DO 59</v>
          </cell>
          <cell r="Q1388" t="str">
            <v>BINH CHIEU</v>
          </cell>
          <cell r="R1388" t="str">
            <v>TAN AN</v>
          </cell>
          <cell r="S1388" t="str">
            <v>BUON MA THUOT</v>
          </cell>
          <cell r="T1388" t="str">
            <v>DAK LAK</v>
          </cell>
          <cell r="V1388" t="str">
            <v>SOUTH EAST</v>
          </cell>
          <cell r="W1388" t="str">
            <v>DAK LAK</v>
          </cell>
          <cell r="X1388" t="str">
            <v>MT</v>
          </cell>
          <cell r="Y1388" t="str">
            <v>SieuThi-Lon/Supermarket</v>
          </cell>
          <cell r="Z1388" t="str">
            <v>BACH HOA XANH</v>
          </cell>
        </row>
        <row r="1389">
          <cell r="L1389">
            <v>5280452</v>
          </cell>
          <cell r="M1389" t="str">
            <v>8030 BHX_LDO_DTR - KHO DC DUC TRONG</v>
          </cell>
          <cell r="N1389" t="str">
            <v>8030 BHX_LDO_DTR - KHO DC DUC TRONG</v>
          </cell>
          <cell r="O1389" t="str">
            <v xml:space="preserve"> </v>
          </cell>
          <cell r="P1389" t="str">
            <v>KCN PHU HOI,</v>
          </cell>
          <cell r="Q1389" t="str">
            <v>LO F3 - KCN</v>
          </cell>
          <cell r="R1389" t="str">
            <v>PHU HOI</v>
          </cell>
          <cell r="S1389" t="str">
            <v>DUC TRONG</v>
          </cell>
          <cell r="T1389" t="str">
            <v>LAM DONG</v>
          </cell>
          <cell r="V1389" t="str">
            <v>SOUTH EAST</v>
          </cell>
          <cell r="W1389" t="str">
            <v>LAM DONG</v>
          </cell>
          <cell r="X1389" t="str">
            <v>MT</v>
          </cell>
          <cell r="Y1389" t="str">
            <v>SieuThi-Lon/Supermarket</v>
          </cell>
          <cell r="Z1389" t="str">
            <v>BACH HOA XANH</v>
          </cell>
        </row>
        <row r="1390">
          <cell r="L1390">
            <v>3010150</v>
          </cell>
          <cell r="M1390" t="str">
            <v>KING FOOD KHO TRUNG TAM</v>
          </cell>
          <cell r="N1390" t="str">
            <v>Kho A, Khu kho IIIB Trung Tâm Thương Mại Bình Điền, Phường 7, Quận 8, TP HCM</v>
          </cell>
          <cell r="O1390">
            <v>324</v>
          </cell>
          <cell r="P1390" t="str">
            <v>KHO LINKER LOGISTICS</v>
          </cell>
          <cell r="Q1390" t="str">
            <v>DT743A</v>
          </cell>
          <cell r="R1390" t="str">
            <v>BINH THANG</v>
          </cell>
          <cell r="S1390" t="str">
            <v>DI AN</v>
          </cell>
          <cell r="T1390" t="str">
            <v>BINH DUONG</v>
          </cell>
          <cell r="V1390" t="str">
            <v>SOUTH EAST</v>
          </cell>
          <cell r="W1390" t="str">
            <v>BINH DUONG</v>
          </cell>
          <cell r="X1390" t="str">
            <v>CVS</v>
          </cell>
          <cell r="Y1390" t="str">
            <v>Chained CVS</v>
          </cell>
          <cell r="Z1390" t="str">
            <v>KINGFOOD MARKET</v>
          </cell>
        </row>
        <row r="1391">
          <cell r="L1391">
            <v>5291960</v>
          </cell>
          <cell r="M1391" t="str">
            <v>1704 - WM VCP TGG MY THO</v>
          </cell>
          <cell r="N1391" t="str">
            <v>WM VCP TGG MY THO</v>
          </cell>
          <cell r="O1391" t="str">
            <v>1A</v>
          </cell>
          <cell r="P1391" t="str">
            <v xml:space="preserve"> </v>
          </cell>
          <cell r="Q1391" t="str">
            <v>HUNG VUONG</v>
          </cell>
          <cell r="R1391" t="str">
            <v>P1</v>
          </cell>
          <cell r="S1391" t="str">
            <v>MY THO</v>
          </cell>
          <cell r="T1391" t="str">
            <v>TIEN GIANG</v>
          </cell>
          <cell r="V1391" t="str">
            <v>MEKONG DELTA</v>
          </cell>
          <cell r="W1391" t="str">
            <v>TIEN GIANG</v>
          </cell>
          <cell r="X1391" t="str">
            <v>MT</v>
          </cell>
          <cell r="Y1391" t="str">
            <v>SieuThi-Lon/Supermarket</v>
          </cell>
          <cell r="Z1391" t="str">
            <v>VINMART</v>
          </cell>
        </row>
        <row r="1392">
          <cell r="L1392">
            <v>5320172</v>
          </cell>
          <cell r="M1392" t="str">
            <v>MMVN MEGA TONG KHO</v>
          </cell>
          <cell r="N1392" t="str">
            <v xml:space="preserve"> </v>
          </cell>
          <cell r="O1392" t="str">
            <v>LO J2</v>
          </cell>
          <cell r="P1392" t="str">
            <v>CONG SO 3, KCN SONG THAN 1, TONG KHO CJ GEMADEPT</v>
          </cell>
          <cell r="Q1392" t="str">
            <v>DUONG SO 10</v>
          </cell>
          <cell r="R1392" t="str">
            <v xml:space="preserve"> </v>
          </cell>
          <cell r="S1392" t="str">
            <v>DI AN</v>
          </cell>
          <cell r="T1392" t="str">
            <v>BINH DUONG</v>
          </cell>
          <cell r="V1392" t="str">
            <v>SOUTH EAST</v>
          </cell>
          <cell r="W1392" t="str">
            <v>BINH DUONG</v>
          </cell>
          <cell r="X1392" t="str">
            <v>MT</v>
          </cell>
          <cell r="Y1392" t="str">
            <v>SieuThi-Lon/Supermarket</v>
          </cell>
          <cell r="Z1392" t="str">
            <v>MEGA</v>
          </cell>
        </row>
        <row r="1393">
          <cell r="L1393">
            <v>5335475</v>
          </cell>
          <cell r="M1393" t="str">
            <v>WINMART HCM LANDMARK 81</v>
          </cell>
          <cell r="N1393" t="str">
            <v>WINMART HCM LANDMARK 81</v>
          </cell>
          <cell r="O1393" t="str">
            <v>SO 772</v>
          </cell>
          <cell r="P1393" t="str">
            <v xml:space="preserve"> </v>
          </cell>
          <cell r="Q1393" t="str">
            <v>DIEN BIEN PHU</v>
          </cell>
          <cell r="R1393" t="str">
            <v>P22</v>
          </cell>
          <cell r="S1393" t="str">
            <v>BINH THANH</v>
          </cell>
          <cell r="T1393" t="str">
            <v>TP HCM</v>
          </cell>
          <cell r="V1393" t="str">
            <v>TP HCM</v>
          </cell>
          <cell r="W1393" t="str">
            <v>QUAN BINH THANH</v>
          </cell>
          <cell r="X1393" t="str">
            <v>MT</v>
          </cell>
          <cell r="Y1393" t="str">
            <v>SieuThi-Lon/Supermarket</v>
          </cell>
          <cell r="Z1393" t="str">
            <v>VINMART</v>
          </cell>
        </row>
        <row r="1394">
          <cell r="L1394">
            <v>5336142</v>
          </cell>
          <cell r="M1394" t="str">
            <v>WINMART 10 PHO QUANG</v>
          </cell>
          <cell r="N1394" t="str">
            <v>WINMART 10 PHO QUANG</v>
          </cell>
          <cell r="O1394" t="str">
            <v>SO 10</v>
          </cell>
          <cell r="P1394" t="str">
            <v>B1 SKY CENTER</v>
          </cell>
          <cell r="Q1394" t="str">
            <v>PHO QUANG</v>
          </cell>
          <cell r="R1394" t="str">
            <v xml:space="preserve"> </v>
          </cell>
          <cell r="S1394" t="str">
            <v>TAN BINH</v>
          </cell>
          <cell r="T1394" t="str">
            <v>TP HCM</v>
          </cell>
          <cell r="V1394" t="str">
            <v>TP HCM</v>
          </cell>
          <cell r="W1394" t="str">
            <v>QUAN TAN BINH</v>
          </cell>
          <cell r="X1394" t="str">
            <v>MT</v>
          </cell>
          <cell r="Y1394" t="str">
            <v>SieuThi-Lon/Supermarket</v>
          </cell>
          <cell r="Z1394" t="str">
            <v>VINMART</v>
          </cell>
        </row>
        <row r="1395">
          <cell r="L1395">
            <v>5120745</v>
          </cell>
          <cell r="M1395" t="str">
            <v>WINMART 216 PHAM VAN THUAN</v>
          </cell>
          <cell r="N1395" t="str">
            <v>WINMART 216 PHAM VAN THUAN</v>
          </cell>
          <cell r="O1395">
            <v>216</v>
          </cell>
          <cell r="P1395" t="str">
            <v xml:space="preserve"> </v>
          </cell>
          <cell r="Q1395" t="str">
            <v>PHAM VAN THUAN</v>
          </cell>
          <cell r="R1395" t="str">
            <v>TAN MAI</v>
          </cell>
          <cell r="S1395" t="str">
            <v>BIEN HOA</v>
          </cell>
          <cell r="T1395" t="str">
            <v>DONG NAI</v>
          </cell>
          <cell r="V1395" t="str">
            <v>SOUTH EAST</v>
          </cell>
          <cell r="W1395" t="str">
            <v>DONG NAI</v>
          </cell>
          <cell r="X1395" t="str">
            <v>MT</v>
          </cell>
          <cell r="Y1395" t="str">
            <v>SieuThi-Lon/Supermarket</v>
          </cell>
          <cell r="Z1395" t="str">
            <v>VINMART</v>
          </cell>
        </row>
        <row r="1396">
          <cell r="L1396">
            <v>4815583</v>
          </cell>
          <cell r="M1396" t="str">
            <v>OSIFOOD NGUYEN VAN CONG</v>
          </cell>
          <cell r="N1396" t="str">
            <v>OSIFOOD NGUYEN VAN CONG</v>
          </cell>
          <cell r="O1396">
            <v>489</v>
          </cell>
          <cell r="P1396" t="str">
            <v xml:space="preserve"> </v>
          </cell>
          <cell r="Q1396" t="str">
            <v>NGUYEN VAN CONG</v>
          </cell>
          <cell r="R1396" t="str">
            <v>P3</v>
          </cell>
          <cell r="S1396" t="str">
            <v>GO VAP</v>
          </cell>
          <cell r="T1396" t="str">
            <v>TP HCM</v>
          </cell>
          <cell r="V1396" t="str">
            <v>TP HCM</v>
          </cell>
          <cell r="W1396" t="str">
            <v>QUAN GO VAP</v>
          </cell>
          <cell r="X1396" t="str">
            <v>CVS</v>
          </cell>
          <cell r="Y1396" t="str">
            <v>Chained CVS</v>
          </cell>
          <cell r="Z1396" t="str">
            <v>NHAT MINH BAKERY</v>
          </cell>
        </row>
        <row r="1397">
          <cell r="L1397">
            <v>5265899</v>
          </cell>
          <cell r="M1397" t="str">
            <v>BHX_HCM_NBE - KHO DC NHA BE</v>
          </cell>
          <cell r="N1397" t="str">
            <v>6655 - BHX_HCM_NBE - KHO DC NHA BE</v>
          </cell>
          <cell r="O1397" t="str">
            <v>LO F5-1, F5-2</v>
          </cell>
          <cell r="P1397" t="str">
            <v>KHU F</v>
          </cell>
          <cell r="Q1397" t="str">
            <v>KCN HIEP PHUOC</v>
          </cell>
          <cell r="R1397" t="str">
            <v>HIEP PHUOC</v>
          </cell>
          <cell r="S1397" t="str">
            <v>NHA BE</v>
          </cell>
          <cell r="T1397" t="str">
            <v>TP HCM</v>
          </cell>
          <cell r="V1397" t="str">
            <v>TP HCM</v>
          </cell>
          <cell r="W1397" t="str">
            <v>HUYEN NHA BE</v>
          </cell>
          <cell r="X1397" t="str">
            <v>MT</v>
          </cell>
          <cell r="Y1397" t="str">
            <v>SieuThi-Lon/Supermarket</v>
          </cell>
          <cell r="Z1397" t="str">
            <v>BACH HOA XANH</v>
          </cell>
        </row>
        <row r="1398">
          <cell r="L1398">
            <v>3170300</v>
          </cell>
          <cell r="M1398" t="str">
            <v>K-MARKET TO HIEN THANH - NHA TRANG</v>
          </cell>
          <cell r="N1398" t="str">
            <v>K-MARKET TO HIEN THANH - NHA TRANG</v>
          </cell>
          <cell r="O1398" t="str">
            <v>29B</v>
          </cell>
          <cell r="P1398" t="str">
            <v xml:space="preserve"> </v>
          </cell>
          <cell r="Q1398" t="str">
            <v>TO HIEN THANH</v>
          </cell>
          <cell r="R1398" t="str">
            <v>TAN LAP</v>
          </cell>
          <cell r="S1398" t="str">
            <v>NHA TRANG</v>
          </cell>
          <cell r="T1398" t="str">
            <v>KHANH HOA</v>
          </cell>
          <cell r="V1398" t="str">
            <v>SOUTH EAST</v>
          </cell>
          <cell r="W1398" t="str">
            <v>KHANH HOA</v>
          </cell>
          <cell r="X1398" t="str">
            <v>CVS</v>
          </cell>
          <cell r="Y1398" t="str">
            <v>Chained CVS</v>
          </cell>
          <cell r="Z1398" t="str">
            <v>K-MARKET</v>
          </cell>
        </row>
        <row r="1399">
          <cell r="L1399">
            <v>5265899</v>
          </cell>
          <cell r="M1399" t="str">
            <v>BHX_HCM_NBE - KHO DC NHA BE</v>
          </cell>
          <cell r="N1399" t="str">
            <v>6655 - BHX_HCM_NBE - KHO DC NHA BE</v>
          </cell>
          <cell r="O1399" t="str">
            <v>LO F5-1, F5-2</v>
          </cell>
          <cell r="P1399" t="str">
            <v>KHU F</v>
          </cell>
          <cell r="Q1399" t="str">
            <v>KCN HIEP PHUOC</v>
          </cell>
          <cell r="R1399" t="str">
            <v>HIEP PHUOC</v>
          </cell>
          <cell r="S1399" t="str">
            <v>NHA BE</v>
          </cell>
          <cell r="T1399" t="str">
            <v>TP HCM</v>
          </cell>
          <cell r="V1399" t="str">
            <v>TP HCM</v>
          </cell>
          <cell r="W1399" t="str">
            <v>HUYEN NHA BE</v>
          </cell>
          <cell r="X1399" t="str">
            <v>MT</v>
          </cell>
          <cell r="Y1399" t="str">
            <v>SieuThi-Lon/Supermarket</v>
          </cell>
          <cell r="Z1399" t="str">
            <v>BACH HOA XANH</v>
          </cell>
        </row>
        <row r="1400">
          <cell r="L1400">
            <v>3090305</v>
          </cell>
          <cell r="M1400" t="str">
            <v>OSI FOOD 1384 DUONG 3/2</v>
          </cell>
          <cell r="N1400" t="str">
            <v>OSI FOOD 1384 DUONG 3/2</v>
          </cell>
          <cell r="O1400" t="str">
            <v>1380-1382-1382</v>
          </cell>
          <cell r="P1400" t="str">
            <v xml:space="preserve"> </v>
          </cell>
          <cell r="Q1400">
            <v>45325</v>
          </cell>
          <cell r="R1400" t="str">
            <v>P2</v>
          </cell>
          <cell r="S1400" t="str">
            <v>Q11</v>
          </cell>
          <cell r="T1400" t="str">
            <v>TP HCM</v>
          </cell>
          <cell r="V1400" t="str">
            <v>TP HCM</v>
          </cell>
          <cell r="W1400" t="str">
            <v>QUAN 11</v>
          </cell>
          <cell r="X1400" t="str">
            <v>CVS</v>
          </cell>
          <cell r="Y1400" t="str">
            <v>Chained CVS</v>
          </cell>
          <cell r="Z1400" t="str">
            <v>NHAT MINH BAKERY</v>
          </cell>
        </row>
        <row r="1401">
          <cell r="L1401">
            <v>3052125</v>
          </cell>
          <cell r="M1401" t="str">
            <v>FAMILY MART 09 NGUYEN VAN TAO</v>
          </cell>
          <cell r="N1401" t="str">
            <v>FAMILY MART NGUYEN VAN TAO</v>
          </cell>
          <cell r="O1401">
            <v>9</v>
          </cell>
          <cell r="P1401" t="str">
            <v xml:space="preserve"> </v>
          </cell>
          <cell r="Q1401" t="str">
            <v>NGUYEN VAN TAO</v>
          </cell>
          <cell r="R1401" t="str">
            <v>LONG THOI</v>
          </cell>
          <cell r="S1401" t="str">
            <v>NHA BE</v>
          </cell>
          <cell r="T1401" t="str">
            <v>TP HCM</v>
          </cell>
          <cell r="V1401" t="str">
            <v>TP HCM</v>
          </cell>
          <cell r="W1401" t="str">
            <v>HUYEN NHA BE</v>
          </cell>
          <cell r="X1401" t="str">
            <v>CVS</v>
          </cell>
          <cell r="Y1401" t="str">
            <v>Chained CVS</v>
          </cell>
          <cell r="Z1401" t="str">
            <v>FAMILYMART</v>
          </cell>
        </row>
        <row r="1402">
          <cell r="L1402">
            <v>6812663</v>
          </cell>
          <cell r="M1402" t="str">
            <v>ST: THISO PHAN HUY ICH</v>
          </cell>
          <cell r="N1402" t="str">
            <v>Siêu thị Emart Phan Huy Ích</v>
          </cell>
          <cell r="O1402">
            <v>385</v>
          </cell>
          <cell r="P1402" t="str">
            <v xml:space="preserve"> </v>
          </cell>
          <cell r="Q1402" t="str">
            <v>PHAN HUY ICH</v>
          </cell>
          <cell r="R1402" t="str">
            <v>P14</v>
          </cell>
          <cell r="S1402" t="str">
            <v>GO VAP</v>
          </cell>
          <cell r="T1402" t="str">
            <v>TP HCM</v>
          </cell>
          <cell r="V1402" t="str">
            <v>TP HCM</v>
          </cell>
          <cell r="W1402" t="str">
            <v>QUAN GO VAP</v>
          </cell>
          <cell r="X1402" t="str">
            <v>MT</v>
          </cell>
          <cell r="Y1402" t="str">
            <v>SieuThi-Lon/Supermarket</v>
          </cell>
          <cell r="Z1402" t="str">
            <v>THISO RETAIL</v>
          </cell>
        </row>
        <row r="1403">
          <cell r="L1403">
            <v>5320172</v>
          </cell>
          <cell r="M1403" t="str">
            <v>MMVN MEGA TONG KHO</v>
          </cell>
          <cell r="N1403" t="str">
            <v xml:space="preserve"> </v>
          </cell>
          <cell r="O1403" t="str">
            <v>LO J2</v>
          </cell>
          <cell r="P1403" t="str">
            <v>CONG SO 3, KCN SONG THAN 1, TONG KHO CJ GEMADEPT</v>
          </cell>
          <cell r="Q1403" t="str">
            <v>DUONG SO 10</v>
          </cell>
          <cell r="R1403" t="str">
            <v xml:space="preserve"> </v>
          </cell>
          <cell r="S1403" t="str">
            <v>DI AN</v>
          </cell>
          <cell r="T1403" t="str">
            <v>BINH DUONG</v>
          </cell>
          <cell r="V1403" t="str">
            <v>SOUTH EAST</v>
          </cell>
          <cell r="W1403" t="str">
            <v>BINH DUONG</v>
          </cell>
          <cell r="X1403" t="str">
            <v>MT</v>
          </cell>
          <cell r="Y1403" t="str">
            <v>SieuThi-Lon/Supermarket</v>
          </cell>
          <cell r="Z1403" t="str">
            <v>MEGA</v>
          </cell>
        </row>
        <row r="1404">
          <cell r="L1404">
            <v>5334137</v>
          </cell>
          <cell r="M1404" t="str">
            <v>WINMART LONG AN</v>
          </cell>
          <cell r="N1404" t="str">
            <v>WINMART LONG AN</v>
          </cell>
          <cell r="O1404" t="str">
            <v xml:space="preserve"> </v>
          </cell>
          <cell r="P1404" t="str">
            <v>GOC HUNG VUONG-MAI THI TOT</v>
          </cell>
          <cell r="Q1404" t="str">
            <v xml:space="preserve"> </v>
          </cell>
          <cell r="R1404" t="str">
            <v>P2</v>
          </cell>
          <cell r="S1404" t="str">
            <v>TAN AN</v>
          </cell>
          <cell r="T1404" t="str">
            <v>LONG AN</v>
          </cell>
          <cell r="V1404" t="str">
            <v>MEKONG DELTA</v>
          </cell>
          <cell r="W1404" t="str">
            <v>LONG AN</v>
          </cell>
          <cell r="X1404" t="str">
            <v>MT</v>
          </cell>
          <cell r="Y1404" t="str">
            <v>SieuThi-Lon/Supermarket</v>
          </cell>
          <cell r="Z1404" t="str">
            <v>VINMART</v>
          </cell>
        </row>
        <row r="1405">
          <cell r="L1405">
            <v>5010040</v>
          </cell>
          <cell r="M1405" t="str">
            <v>AEON BINH TAN</v>
          </cell>
          <cell r="N1405" t="str">
            <v xml:space="preserve"> </v>
          </cell>
          <cell r="O1405">
            <v>1</v>
          </cell>
          <cell r="P1405" t="str">
            <v>KP 11</v>
          </cell>
          <cell r="Q1405" t="str">
            <v>DUONG SO 17A</v>
          </cell>
          <cell r="R1405" t="str">
            <v>BINH TRI DONG B</v>
          </cell>
          <cell r="S1405" t="str">
            <v>BINH TAN</v>
          </cell>
          <cell r="T1405" t="str">
            <v>TP HCM</v>
          </cell>
          <cell r="V1405" t="str">
            <v>TP HCM</v>
          </cell>
          <cell r="W1405" t="str">
            <v>QUAN BINH TAN</v>
          </cell>
          <cell r="X1405" t="str">
            <v>MT</v>
          </cell>
          <cell r="Y1405" t="str">
            <v>SieuThi-Lon/Supermarket</v>
          </cell>
          <cell r="Z1405" t="str">
            <v>AEON</v>
          </cell>
        </row>
        <row r="1406">
          <cell r="L1406">
            <v>5120745</v>
          </cell>
          <cell r="M1406" t="str">
            <v>WINMART 216 PHAM VAN THUAN</v>
          </cell>
          <cell r="N1406" t="str">
            <v>WINMART 216 PHAM VAN THUAN</v>
          </cell>
          <cell r="O1406">
            <v>216</v>
          </cell>
          <cell r="P1406" t="str">
            <v xml:space="preserve"> </v>
          </cell>
          <cell r="Q1406" t="str">
            <v>PHAM VAN THUAN</v>
          </cell>
          <cell r="R1406" t="str">
            <v>TAN MAI</v>
          </cell>
          <cell r="S1406" t="str">
            <v>BIEN HOA</v>
          </cell>
          <cell r="T1406" t="str">
            <v>DONG NAI</v>
          </cell>
          <cell r="V1406" t="str">
            <v>SOUTH EAST</v>
          </cell>
          <cell r="W1406" t="str">
            <v>DONG NAI</v>
          </cell>
          <cell r="X1406" t="str">
            <v>MT</v>
          </cell>
          <cell r="Y1406" t="str">
            <v>SieuThi-Lon/Supermarket</v>
          </cell>
          <cell r="Z1406" t="str">
            <v>VINMART</v>
          </cell>
        </row>
        <row r="1407">
          <cell r="L1407">
            <v>5273009</v>
          </cell>
          <cell r="M1407" t="str">
            <v>5559_VM+ HCM 50C XA LO HA NOI</v>
          </cell>
          <cell r="N1407" t="str">
            <v>VM+ HCM 50C XA LO HA NOI</v>
          </cell>
          <cell r="O1407" t="str">
            <v>50-52</v>
          </cell>
          <cell r="P1407" t="str">
            <v xml:space="preserve"> </v>
          </cell>
          <cell r="Q1407" t="str">
            <v>XA LO HA NOI</v>
          </cell>
          <cell r="R1407" t="str">
            <v>PHUOC LONG A</v>
          </cell>
          <cell r="S1407" t="str">
            <v>Q9</v>
          </cell>
          <cell r="T1407" t="str">
            <v>TP HCM</v>
          </cell>
          <cell r="V1407" t="str">
            <v>TP HCM</v>
          </cell>
          <cell r="W1407" t="str">
            <v>QUAN 9</v>
          </cell>
          <cell r="X1407" t="str">
            <v>CVS</v>
          </cell>
          <cell r="Y1407" t="str">
            <v>Chained CVS</v>
          </cell>
          <cell r="Z1407" t="str">
            <v>VIN+</v>
          </cell>
        </row>
        <row r="1408">
          <cell r="L1408">
            <v>5265899</v>
          </cell>
          <cell r="M1408" t="str">
            <v>BHX_HCM_NBE - KHO DC NHA BE</v>
          </cell>
          <cell r="N1408" t="str">
            <v>6655 - BHX_HCM_NBE - KHO DC NHA BE</v>
          </cell>
          <cell r="O1408" t="str">
            <v>LO F5-1, F5-2</v>
          </cell>
          <cell r="P1408" t="str">
            <v>KHU F</v>
          </cell>
          <cell r="Q1408" t="str">
            <v>KCN HIEP PHUOC</v>
          </cell>
          <cell r="R1408" t="str">
            <v>HIEP PHUOC</v>
          </cell>
          <cell r="S1408" t="str">
            <v>NHA BE</v>
          </cell>
          <cell r="T1408" t="str">
            <v>TP HCM</v>
          </cell>
          <cell r="V1408" t="str">
            <v>TP HCM</v>
          </cell>
          <cell r="W1408" t="str">
            <v>HUYEN NHA BE</v>
          </cell>
          <cell r="X1408" t="str">
            <v>MT</v>
          </cell>
          <cell r="Y1408" t="str">
            <v>SieuThi-Lon/Supermarket</v>
          </cell>
          <cell r="Z1408" t="str">
            <v>BACH HOA XANH</v>
          </cell>
        </row>
        <row r="1409">
          <cell r="L1409">
            <v>5265899</v>
          </cell>
          <cell r="M1409" t="str">
            <v>BHX_HCM_NBE - KHO DC NHA BE</v>
          </cell>
          <cell r="N1409" t="str">
            <v>6655 - BHX_HCM_NBE - KHO DC NHA BE</v>
          </cell>
          <cell r="O1409" t="str">
            <v>LO F5-1, F5-2</v>
          </cell>
          <cell r="P1409" t="str">
            <v>KHU F</v>
          </cell>
          <cell r="Q1409" t="str">
            <v>KCN HIEP PHUOC</v>
          </cell>
          <cell r="R1409" t="str">
            <v>HIEP PHUOC</v>
          </cell>
          <cell r="S1409" t="str">
            <v>NHA BE</v>
          </cell>
          <cell r="T1409" t="str">
            <v>TP HCM</v>
          </cell>
          <cell r="V1409" t="str">
            <v>TP HCM</v>
          </cell>
          <cell r="W1409" t="str">
            <v>HUYEN NHA BE</v>
          </cell>
          <cell r="X1409" t="str">
            <v>MT</v>
          </cell>
          <cell r="Y1409" t="str">
            <v>SieuThi-Lon/Supermarket</v>
          </cell>
          <cell r="Z1409" t="str">
            <v>BACH HOA XANH</v>
          </cell>
        </row>
        <row r="1410">
          <cell r="L1410">
            <v>5334289</v>
          </cell>
          <cell r="M1410" t="str">
            <v>3339_VM+ HCM 6 TRAN THI NGHI</v>
          </cell>
          <cell r="N1410" t="str">
            <v>VM+ HCM 6 TRAN THI NGHI</v>
          </cell>
          <cell r="O1410">
            <v>6</v>
          </cell>
          <cell r="P1410" t="str">
            <v xml:space="preserve"> </v>
          </cell>
          <cell r="Q1410" t="str">
            <v>TRAN THI NGHI</v>
          </cell>
          <cell r="R1410" t="str">
            <v>P7</v>
          </cell>
          <cell r="S1410" t="str">
            <v>GO VAP</v>
          </cell>
          <cell r="T1410" t="str">
            <v>TP HCM</v>
          </cell>
          <cell r="V1410" t="str">
            <v>TP HCM</v>
          </cell>
          <cell r="W1410" t="str">
            <v>QUAN GO VAP</v>
          </cell>
          <cell r="X1410" t="str">
            <v>CVS</v>
          </cell>
          <cell r="Y1410" t="str">
            <v>Chained CVS</v>
          </cell>
          <cell r="Z1410" t="str">
            <v>VIN+</v>
          </cell>
        </row>
        <row r="1411">
          <cell r="L1411">
            <v>5120420</v>
          </cell>
          <cell r="M1411" t="str">
            <v>2030_WM+LIFE HCM TON DAN</v>
          </cell>
          <cell r="N1411" t="str">
            <v>2030_WM+ HCM TON DAN</v>
          </cell>
          <cell r="O1411" t="str">
            <v>_ 24</v>
          </cell>
          <cell r="P1411" t="str">
            <v xml:space="preserve"> </v>
          </cell>
          <cell r="Q1411" t="str">
            <v>TON DAN</v>
          </cell>
          <cell r="R1411" t="str">
            <v>P13</v>
          </cell>
          <cell r="S1411" t="str">
            <v>Q4</v>
          </cell>
          <cell r="T1411" t="str">
            <v>TP HCM</v>
          </cell>
          <cell r="V1411" t="str">
            <v>TP HCM</v>
          </cell>
          <cell r="W1411" t="str">
            <v>QUAN 4</v>
          </cell>
          <cell r="X1411" t="str">
            <v>CVS</v>
          </cell>
          <cell r="Y1411" t="str">
            <v>Chained CVS</v>
          </cell>
          <cell r="Z1411" t="str">
            <v>WINLIFE</v>
          </cell>
        </row>
        <row r="1412">
          <cell r="L1412">
            <v>5334317</v>
          </cell>
          <cell r="M1412" t="str">
            <v>3443_WM+LIFE HCM 1191 PHAM VAN BACH</v>
          </cell>
          <cell r="N1412" t="str">
            <v>3443_VM+ HCM 1191 PHAM VAN BACH</v>
          </cell>
          <cell r="O1412" t="str">
            <v>1189-1191</v>
          </cell>
          <cell r="P1412" t="str">
            <v xml:space="preserve"> </v>
          </cell>
          <cell r="Q1412" t="str">
            <v>PHAM VAN BACH</v>
          </cell>
          <cell r="R1412" t="str">
            <v>P12</v>
          </cell>
          <cell r="S1412" t="str">
            <v>GO VAP</v>
          </cell>
          <cell r="T1412" t="str">
            <v>TP HCM</v>
          </cell>
          <cell r="V1412" t="str">
            <v>TP HCM</v>
          </cell>
          <cell r="W1412" t="str">
            <v>QUAN GO VAP</v>
          </cell>
          <cell r="X1412" t="str">
            <v>CVS</v>
          </cell>
          <cell r="Y1412" t="str">
            <v>Chained CVS</v>
          </cell>
          <cell r="Z1412" t="str">
            <v>WINLIFE</v>
          </cell>
        </row>
        <row r="1413">
          <cell r="L1413">
            <v>5122871</v>
          </cell>
          <cell r="M1413" t="str">
            <v>WINMART PHAN VAN TRI</v>
          </cell>
          <cell r="N1413" t="str">
            <v>WINMART PHAN VAN TRI</v>
          </cell>
          <cell r="O1413">
            <v>12</v>
          </cell>
          <cell r="P1413" t="str">
            <v xml:space="preserve"> </v>
          </cell>
          <cell r="Q1413" t="str">
            <v>PHAN VAN TRI</v>
          </cell>
          <cell r="R1413" t="str">
            <v>P7</v>
          </cell>
          <cell r="S1413" t="str">
            <v>GO VAP</v>
          </cell>
          <cell r="T1413" t="str">
            <v>TP HCM</v>
          </cell>
          <cell r="V1413" t="str">
            <v>TP HCM</v>
          </cell>
          <cell r="W1413" t="str">
            <v>QUAN GO VAP</v>
          </cell>
          <cell r="X1413" t="str">
            <v>MT</v>
          </cell>
          <cell r="Y1413" t="str">
            <v>SieuThi-Lon/Supermarket</v>
          </cell>
          <cell r="Z1413" t="str">
            <v>VINMART</v>
          </cell>
        </row>
        <row r="1414">
          <cell r="L1414">
            <v>6812300</v>
          </cell>
          <cell r="M1414" t="str">
            <v>ST: THISO SALA THU THIEM</v>
          </cell>
          <cell r="N1414" t="str">
            <v>Siêu thị Emart Sala Thủ Thiêm</v>
          </cell>
          <cell r="O1414" t="str">
            <v>SO 10</v>
          </cell>
          <cell r="P1414" t="str">
            <v>B1-01 TTTM THISO MALL</v>
          </cell>
          <cell r="Q1414" t="str">
            <v>MAI CHI THO</v>
          </cell>
          <cell r="R1414" t="str">
            <v>THU THIEM</v>
          </cell>
          <cell r="S1414" t="str">
            <v>THU DUC</v>
          </cell>
          <cell r="T1414" t="str">
            <v>TP HCM</v>
          </cell>
          <cell r="V1414" t="str">
            <v>TP HCM</v>
          </cell>
          <cell r="W1414" t="str">
            <v>QUAN THU DUC</v>
          </cell>
          <cell r="X1414" t="str">
            <v>MT</v>
          </cell>
          <cell r="Y1414" t="str">
            <v>SieuThi-Lon/Supermarket</v>
          </cell>
          <cell r="Z1414" t="str">
            <v>THISO RETAIL</v>
          </cell>
        </row>
        <row r="1415">
          <cell r="L1415">
            <v>6812300</v>
          </cell>
          <cell r="M1415" t="str">
            <v>ST: THISO SALA THU THIEM</v>
          </cell>
          <cell r="N1415" t="str">
            <v>Siêu thị Emart Sala Thủ Thiêm</v>
          </cell>
          <cell r="O1415" t="str">
            <v>SO 10</v>
          </cell>
          <cell r="P1415" t="str">
            <v>B1-01 TTTM THISO MALL</v>
          </cell>
          <cell r="Q1415" t="str">
            <v>MAI CHI THO</v>
          </cell>
          <cell r="R1415" t="str">
            <v>THU THIEM</v>
          </cell>
          <cell r="S1415" t="str">
            <v>THU DUC</v>
          </cell>
          <cell r="T1415" t="str">
            <v>TP HCM</v>
          </cell>
          <cell r="V1415" t="str">
            <v>TP HCM</v>
          </cell>
          <cell r="W1415" t="str">
            <v>QUAN THU DUC</v>
          </cell>
          <cell r="X1415" t="str">
            <v>MT</v>
          </cell>
          <cell r="Y1415" t="str">
            <v>SieuThi-Lon/Supermarket</v>
          </cell>
          <cell r="Z1415" t="str">
            <v>THISO RETAIL</v>
          </cell>
        </row>
        <row r="1416">
          <cell r="L1416">
            <v>5136078</v>
          </cell>
          <cell r="M1416" t="str">
            <v>4320_WM+LIFE HCM 85-87 DUONG SO 6</v>
          </cell>
          <cell r="N1416" t="str">
            <v>4320_VM+ HCM 85-87 DUONG SO 6</v>
          </cell>
          <cell r="O1416" t="str">
            <v>85-87</v>
          </cell>
          <cell r="P1416" t="str">
            <v>KDC PHUONG PHU HUU</v>
          </cell>
          <cell r="Q1416" t="str">
            <v>DUONG SO 6</v>
          </cell>
          <cell r="R1416" t="str">
            <v xml:space="preserve"> </v>
          </cell>
          <cell r="S1416" t="str">
            <v>Q9</v>
          </cell>
          <cell r="T1416" t="str">
            <v>TP HCM</v>
          </cell>
          <cell r="V1416" t="str">
            <v>TP HCM</v>
          </cell>
          <cell r="W1416" t="str">
            <v>QUAN 9</v>
          </cell>
          <cell r="X1416" t="str">
            <v>CVS</v>
          </cell>
          <cell r="Y1416" t="str">
            <v>Chained CVS</v>
          </cell>
          <cell r="Z1416" t="str">
            <v>WINLIFE</v>
          </cell>
        </row>
        <row r="1417">
          <cell r="L1417">
            <v>5273926</v>
          </cell>
          <cell r="M1417" t="str">
            <v>5652-WM+ HCM S2.0501S11 VINHOMES GRAND P</v>
          </cell>
          <cell r="N1417" t="str">
            <v>VIN+ HCM S205 VINHOMES GRAND PARK</v>
          </cell>
          <cell r="O1417" t="str">
            <v>01SH11</v>
          </cell>
          <cell r="P1417" t="str">
            <v>S205 VINHOMES GRAND PARK</v>
          </cell>
          <cell r="Q1417" t="str">
            <v>NGUYEN XIEN</v>
          </cell>
          <cell r="R1417" t="str">
            <v>LONG THANH MY</v>
          </cell>
          <cell r="S1417" t="str">
            <v>Q9</v>
          </cell>
          <cell r="T1417" t="str">
            <v>TP HCM</v>
          </cell>
          <cell r="V1417" t="str">
            <v>TP HCM</v>
          </cell>
          <cell r="W1417" t="str">
            <v>QUAN 9</v>
          </cell>
          <cell r="X1417" t="str">
            <v>CVS</v>
          </cell>
          <cell r="Y1417" t="str">
            <v>Chained CVS</v>
          </cell>
          <cell r="Z1417" t="str">
            <v>VIN+</v>
          </cell>
        </row>
        <row r="1418">
          <cell r="L1418">
            <v>5299384</v>
          </cell>
          <cell r="M1418" t="str">
            <v>2AE2-WM+ HCM 79 DUONG SO 1</v>
          </cell>
          <cell r="N1418" t="str">
            <v>2AE2-WM+ HCM 79 DUONG SO 1</v>
          </cell>
          <cell r="O1418">
            <v>79</v>
          </cell>
          <cell r="P1418" t="str">
            <v xml:space="preserve"> </v>
          </cell>
          <cell r="Q1418" t="str">
            <v>DUONG SO 1</v>
          </cell>
          <cell r="R1418" t="str">
            <v>P11</v>
          </cell>
          <cell r="S1418" t="str">
            <v>GO VAP</v>
          </cell>
          <cell r="T1418" t="str">
            <v>TP HCM</v>
          </cell>
          <cell r="V1418" t="str">
            <v>TP HCM</v>
          </cell>
          <cell r="W1418" t="str">
            <v>QUAN GO VAP</v>
          </cell>
          <cell r="X1418" t="str">
            <v>CVS</v>
          </cell>
          <cell r="Y1418" t="str">
            <v>Chained CVS</v>
          </cell>
          <cell r="Z1418" t="str">
            <v>VIN+</v>
          </cell>
        </row>
        <row r="1419">
          <cell r="L1419">
            <v>5139518</v>
          </cell>
          <cell r="M1419" t="str">
            <v>5354_WM+LIFE HCM CC FLORA ANH DAO</v>
          </cell>
          <cell r="N1419" t="str">
            <v>5354_VM+ HCM CC FLORA ANH DAO</v>
          </cell>
          <cell r="O1419">
            <v>619</v>
          </cell>
          <cell r="P1419" t="str">
            <v xml:space="preserve"> </v>
          </cell>
          <cell r="Q1419" t="str">
            <v>DO XUAN HOP</v>
          </cell>
          <cell r="R1419" t="str">
            <v>PHUOC LONG B</v>
          </cell>
          <cell r="S1419" t="str">
            <v>Q9</v>
          </cell>
          <cell r="T1419" t="str">
            <v>TP HCM</v>
          </cell>
          <cell r="V1419" t="str">
            <v>TP HCM</v>
          </cell>
          <cell r="W1419" t="str">
            <v>QUAN 9</v>
          </cell>
          <cell r="X1419" t="str">
            <v>CVS</v>
          </cell>
          <cell r="Y1419" t="str">
            <v>Chained CVS</v>
          </cell>
          <cell r="Z1419" t="str">
            <v>WINLIFE</v>
          </cell>
        </row>
        <row r="1420">
          <cell r="L1420">
            <v>5138052</v>
          </cell>
          <cell r="M1420" t="str">
            <v>5086_VM+ HCM 120 LO LU</v>
          </cell>
          <cell r="N1420" t="str">
            <v>VM+ HCM 120 LO LU</v>
          </cell>
          <cell r="O1420">
            <v>120</v>
          </cell>
          <cell r="P1420" t="str">
            <v xml:space="preserve"> </v>
          </cell>
          <cell r="Q1420" t="str">
            <v>LO LU</v>
          </cell>
          <cell r="R1420" t="str">
            <v>TRUONG THANH</v>
          </cell>
          <cell r="S1420" t="str">
            <v>Q9</v>
          </cell>
          <cell r="T1420" t="str">
            <v>TP HCM</v>
          </cell>
          <cell r="V1420" t="str">
            <v>TP HCM</v>
          </cell>
          <cell r="W1420" t="str">
            <v>QUAN 9</v>
          </cell>
          <cell r="X1420" t="str">
            <v>CVS</v>
          </cell>
          <cell r="Y1420" t="str">
            <v>Chained CVS</v>
          </cell>
          <cell r="Z1420" t="str">
            <v>VIN+</v>
          </cell>
        </row>
        <row r="1421">
          <cell r="L1421">
            <v>5298354</v>
          </cell>
          <cell r="M1421" t="str">
            <v>6997-WM+ HCM 1F DUONG 18</v>
          </cell>
          <cell r="N1421" t="str">
            <v>6997-WM+ HCM 1F DUONG 18</v>
          </cell>
          <cell r="O1421" t="str">
            <v>1F</v>
          </cell>
          <cell r="P1421" t="str">
            <v xml:space="preserve"> </v>
          </cell>
          <cell r="Q1421" t="str">
            <v>NGUYEN DUY HIEU</v>
          </cell>
          <cell r="R1421" t="str">
            <v>PHUOC BINH</v>
          </cell>
          <cell r="S1421" t="str">
            <v>THU DUC</v>
          </cell>
          <cell r="T1421" t="str">
            <v>TP HCM</v>
          </cell>
          <cell r="V1421" t="str">
            <v>TP HCM</v>
          </cell>
          <cell r="W1421" t="str">
            <v>QUAN THU DUC</v>
          </cell>
          <cell r="X1421" t="str">
            <v>CVS</v>
          </cell>
          <cell r="Y1421" t="str">
            <v>Chained CVS</v>
          </cell>
          <cell r="Z1421" t="str">
            <v>VIN+</v>
          </cell>
        </row>
        <row r="1422">
          <cell r="L1422">
            <v>3090305</v>
          </cell>
          <cell r="M1422" t="str">
            <v>OSI FOOD 1384 DUONG 3/2</v>
          </cell>
          <cell r="N1422" t="str">
            <v>OSI FOOD 1384 DUONG 3/2</v>
          </cell>
          <cell r="O1422" t="str">
            <v>1380-1382-1382</v>
          </cell>
          <cell r="P1422" t="str">
            <v xml:space="preserve"> </v>
          </cell>
          <cell r="Q1422">
            <v>45325</v>
          </cell>
          <cell r="R1422" t="str">
            <v>P2</v>
          </cell>
          <cell r="S1422" t="str">
            <v>Q11</v>
          </cell>
          <cell r="T1422" t="str">
            <v>TP HCM</v>
          </cell>
          <cell r="V1422" t="str">
            <v>TP HCM</v>
          </cell>
          <cell r="W1422" t="str">
            <v>QUAN 11</v>
          </cell>
          <cell r="X1422" t="str">
            <v>CVS</v>
          </cell>
          <cell r="Y1422" t="str">
            <v>Chained CVS</v>
          </cell>
          <cell r="Z1422" t="str">
            <v>NHAT MINH BAKERY</v>
          </cell>
        </row>
        <row r="1423">
          <cell r="L1423">
            <v>5265899</v>
          </cell>
          <cell r="M1423" t="str">
            <v>BHX_HCM_NBE - KHO DC NHA BE</v>
          </cell>
          <cell r="N1423" t="str">
            <v>6655 - BHX_HCM_NBE - KHO DC NHA BE</v>
          </cell>
          <cell r="O1423" t="str">
            <v>LO F5-1, F5-2</v>
          </cell>
          <cell r="P1423" t="str">
            <v>KHU F</v>
          </cell>
          <cell r="Q1423" t="str">
            <v>KCN HIEP PHUOC</v>
          </cell>
          <cell r="R1423" t="str">
            <v>HIEP PHUOC</v>
          </cell>
          <cell r="S1423" t="str">
            <v>NHA BE</v>
          </cell>
          <cell r="T1423" t="str">
            <v>TP HCM</v>
          </cell>
          <cell r="V1423" t="str">
            <v>TP HCM</v>
          </cell>
          <cell r="W1423" t="str">
            <v>HUYEN NHA BE</v>
          </cell>
          <cell r="X1423" t="str">
            <v>MT</v>
          </cell>
          <cell r="Y1423" t="str">
            <v>SieuThi-Lon/Supermarket</v>
          </cell>
          <cell r="Z1423" t="str">
            <v>BACH HOA XANH</v>
          </cell>
        </row>
        <row r="1424">
          <cell r="L1424">
            <v>5265899</v>
          </cell>
          <cell r="M1424" t="str">
            <v>BHX_HCM_NBE - KHO DC NHA BE</v>
          </cell>
          <cell r="N1424" t="str">
            <v>6655 - BHX_HCM_NBE - KHO DC NHA BE</v>
          </cell>
          <cell r="O1424" t="str">
            <v>LO F5-1, F5-2</v>
          </cell>
          <cell r="P1424" t="str">
            <v>KHU F</v>
          </cell>
          <cell r="Q1424" t="str">
            <v>KCN HIEP PHUOC</v>
          </cell>
          <cell r="R1424" t="str">
            <v>HIEP PHUOC</v>
          </cell>
          <cell r="S1424" t="str">
            <v>NHA BE</v>
          </cell>
          <cell r="T1424" t="str">
            <v>TP HCM</v>
          </cell>
          <cell r="V1424" t="str">
            <v>TP HCM</v>
          </cell>
          <cell r="W1424" t="str">
            <v>HUYEN NHA BE</v>
          </cell>
          <cell r="X1424" t="str">
            <v>MT</v>
          </cell>
          <cell r="Y1424" t="str">
            <v>SieuThi-Lon/Supermarket</v>
          </cell>
          <cell r="Z1424" t="str">
            <v>BACH HOA XANH</v>
          </cell>
        </row>
        <row r="1425">
          <cell r="L1425">
            <v>3052125</v>
          </cell>
          <cell r="M1425" t="str">
            <v>FAMILY MART 09 NGUYEN VAN TAO</v>
          </cell>
          <cell r="N1425" t="str">
            <v>FAMILY MART NGUYEN VAN TAO</v>
          </cell>
          <cell r="O1425">
            <v>9</v>
          </cell>
          <cell r="P1425" t="str">
            <v xml:space="preserve"> </v>
          </cell>
          <cell r="Q1425" t="str">
            <v>NGUYEN VAN TAO</v>
          </cell>
          <cell r="R1425" t="str">
            <v>LONG THOI</v>
          </cell>
          <cell r="S1425" t="str">
            <v>NHA BE</v>
          </cell>
          <cell r="T1425" t="str">
            <v>TP HCM</v>
          </cell>
          <cell r="V1425" t="str">
            <v>TP HCM</v>
          </cell>
          <cell r="W1425" t="str">
            <v>HUYEN NHA BE</v>
          </cell>
          <cell r="X1425" t="str">
            <v>CVS</v>
          </cell>
          <cell r="Y1425" t="str">
            <v>Chained CVS</v>
          </cell>
          <cell r="Z1425" t="str">
            <v>FAMILYMART</v>
          </cell>
        </row>
        <row r="1426">
          <cell r="L1426">
            <v>5280331</v>
          </cell>
          <cell r="M1426" t="str">
            <v>BHX_BTH_HTN-DC HAM THUAN NAM</v>
          </cell>
          <cell r="N1426" t="str">
            <v>7211 - BHX_BTH_HTN - Kho DC Hàm Thuận Nam</v>
          </cell>
          <cell r="O1426" t="str">
            <v xml:space="preserve"> </v>
          </cell>
          <cell r="P1426" t="str">
            <v>LO C7-6/2,C7-7,C7-8/1, KCN HAM KIEM 1</v>
          </cell>
          <cell r="Q1426" t="str">
            <v>DUONG N4</v>
          </cell>
          <cell r="R1426" t="str">
            <v>HAM MY</v>
          </cell>
          <cell r="S1426" t="str">
            <v>HAM THUAN NAM</v>
          </cell>
          <cell r="T1426" t="str">
            <v>BINH THUAN</v>
          </cell>
          <cell r="V1426" t="str">
            <v>SOUTH EAST</v>
          </cell>
          <cell r="W1426" t="str">
            <v>BINH THUAN</v>
          </cell>
          <cell r="X1426" t="str">
            <v>MT</v>
          </cell>
          <cell r="Y1426" t="str">
            <v>SieuThi-Lon/Supermarket</v>
          </cell>
          <cell r="Z1426" t="str">
            <v>BACH HOA XANH</v>
          </cell>
        </row>
        <row r="1427">
          <cell r="L1427">
            <v>5298600</v>
          </cell>
          <cell r="M1427" t="str">
            <v>2A10-WM+ HCM S7.01-01.17 VINHOMES GRAND</v>
          </cell>
          <cell r="N1427" t="str">
            <v>2A10-WM+ HCM S7.01-01.17 VINHOMES GRAND</v>
          </cell>
          <cell r="O1427">
            <v>88</v>
          </cell>
          <cell r="P1427" t="str">
            <v>01.17 TOA S7.01, VINHOMES GRAND PARK</v>
          </cell>
          <cell r="Q1427" t="str">
            <v>PHUOC THIEN</v>
          </cell>
          <cell r="R1427" t="str">
            <v>LONG BINH</v>
          </cell>
          <cell r="S1427" t="str">
            <v>THU DUC</v>
          </cell>
          <cell r="T1427" t="str">
            <v>TP HCM</v>
          </cell>
          <cell r="V1427" t="str">
            <v>TP HCM</v>
          </cell>
          <cell r="W1427" t="str">
            <v>QUAN THU DUC</v>
          </cell>
          <cell r="X1427" t="str">
            <v>CVS</v>
          </cell>
          <cell r="Y1427" t="str">
            <v>Chained CVS</v>
          </cell>
          <cell r="Z1427" t="str">
            <v>VIN+</v>
          </cell>
        </row>
        <row r="1428">
          <cell r="L1428">
            <v>5333989</v>
          </cell>
          <cell r="M1428" t="str">
            <v>3387_VM+ HCM 651-653 TL 43</v>
          </cell>
          <cell r="N1428" t="str">
            <v>VM+ HCM 651-653 TL 43</v>
          </cell>
          <cell r="O1428" t="str">
            <v>651A-653</v>
          </cell>
          <cell r="P1428" t="str">
            <v>KP 4</v>
          </cell>
          <cell r="Q1428" t="str">
            <v>TINH LO 43</v>
          </cell>
          <cell r="R1428" t="str">
            <v>TAM BINH</v>
          </cell>
          <cell r="S1428" t="str">
            <v>THU DUC</v>
          </cell>
          <cell r="T1428" t="str">
            <v>TP HCM</v>
          </cell>
          <cell r="V1428" t="str">
            <v>TP HCM</v>
          </cell>
          <cell r="W1428" t="str">
            <v>QUAN THU DUC</v>
          </cell>
          <cell r="X1428" t="str">
            <v>CVS</v>
          </cell>
          <cell r="Y1428" t="str">
            <v>Chained CVS</v>
          </cell>
          <cell r="Z1428" t="str">
            <v>VIN+</v>
          </cell>
        </row>
        <row r="1429">
          <cell r="L1429">
            <v>5338742</v>
          </cell>
          <cell r="M1429" t="str">
            <v>3922_WM+LIFE HCM 11 DUONG SO 15</v>
          </cell>
          <cell r="N1429" t="str">
            <v>3922_VM+ HCM 11 DUONG SO 15</v>
          </cell>
          <cell r="O1429" t="str">
            <v>SO 11</v>
          </cell>
          <cell r="P1429" t="str">
            <v>KP 10</v>
          </cell>
          <cell r="Q1429" t="str">
            <v>DUONG SO 15</v>
          </cell>
          <cell r="R1429" t="str">
            <v>BINH HUNG HOA</v>
          </cell>
          <cell r="S1429" t="str">
            <v>BINH TAN</v>
          </cell>
          <cell r="T1429" t="str">
            <v>TP HCM</v>
          </cell>
          <cell r="V1429" t="str">
            <v>TP HCM</v>
          </cell>
          <cell r="W1429" t="str">
            <v>QUAN BINH TAN</v>
          </cell>
          <cell r="X1429" t="str">
            <v>CVS</v>
          </cell>
          <cell r="Y1429" t="str">
            <v>Chained CVS</v>
          </cell>
          <cell r="Z1429" t="str">
            <v>WINLIFE</v>
          </cell>
        </row>
        <row r="1430">
          <cell r="L1430">
            <v>5152346</v>
          </cell>
          <cell r="M1430" t="str">
            <v>SATRAFOODS THANH LOC</v>
          </cell>
          <cell r="N1430" t="str">
            <v>SATRAFOODS 66 THẠNH LỘC 27, Q.12</v>
          </cell>
          <cell r="O1430">
            <v>66</v>
          </cell>
          <cell r="P1430" t="str">
            <v xml:space="preserve"> </v>
          </cell>
          <cell r="Q1430" t="str">
            <v>THANH LOC 27</v>
          </cell>
          <cell r="R1430" t="str">
            <v>THANH LOC</v>
          </cell>
          <cell r="S1430" t="str">
            <v>Q12</v>
          </cell>
          <cell r="T1430" t="str">
            <v>TP HCM</v>
          </cell>
          <cell r="V1430" t="str">
            <v>TP HCM</v>
          </cell>
          <cell r="W1430" t="str">
            <v>QUAN 12</v>
          </cell>
          <cell r="X1430" t="str">
            <v>MT</v>
          </cell>
          <cell r="Y1430" t="str">
            <v>SieuThi-Nho/Minimarket</v>
          </cell>
          <cell r="Z1430" t="str">
            <v>SATRAFOOD</v>
          </cell>
        </row>
        <row r="1431">
          <cell r="L1431">
            <v>5152294</v>
          </cell>
          <cell r="M1431" t="str">
            <v>SATRAFOODS 740 TINH LO 43</v>
          </cell>
          <cell r="N1431" t="str">
            <v>SATRAFOODS 740 TỈNH LỘ 43</v>
          </cell>
          <cell r="O1431">
            <v>740</v>
          </cell>
          <cell r="P1431" t="str">
            <v xml:space="preserve"> </v>
          </cell>
          <cell r="Q1431" t="str">
            <v>TINH LO 43</v>
          </cell>
          <cell r="R1431" t="str">
            <v>LINH CHIEU</v>
          </cell>
          <cell r="S1431" t="str">
            <v>THU DUC</v>
          </cell>
          <cell r="T1431" t="str">
            <v>TP HCM</v>
          </cell>
          <cell r="V1431" t="str">
            <v>TP HCM</v>
          </cell>
          <cell r="W1431" t="str">
            <v>QUAN THU DUC</v>
          </cell>
          <cell r="X1431" t="str">
            <v>MT</v>
          </cell>
          <cell r="Y1431" t="str">
            <v>SieuThi-Nho/Minimarket</v>
          </cell>
          <cell r="Z1431" t="str">
            <v>SATRAFOOD</v>
          </cell>
        </row>
        <row r="1432">
          <cell r="L1432">
            <v>6812663</v>
          </cell>
          <cell r="M1432" t="str">
            <v>ST: THISO PHAN HUY ICH</v>
          </cell>
          <cell r="N1432" t="str">
            <v>Siêu thị Emart Phan Huy Ích</v>
          </cell>
          <cell r="O1432">
            <v>385</v>
          </cell>
          <cell r="P1432" t="str">
            <v xml:space="preserve"> </v>
          </cell>
          <cell r="Q1432" t="str">
            <v>PHAN HUY ICH</v>
          </cell>
          <cell r="R1432" t="str">
            <v>P14</v>
          </cell>
          <cell r="S1432" t="str">
            <v>GO VAP</v>
          </cell>
          <cell r="T1432" t="str">
            <v>TP HCM</v>
          </cell>
          <cell r="V1432" t="str">
            <v>TP HCM</v>
          </cell>
          <cell r="W1432" t="str">
            <v>QUAN GO VAP</v>
          </cell>
          <cell r="X1432" t="str">
            <v>MT</v>
          </cell>
          <cell r="Y1432" t="str">
            <v>SieuThi-Lon/Supermarket</v>
          </cell>
          <cell r="Z1432" t="str">
            <v>THISO RETAIL</v>
          </cell>
        </row>
        <row r="1433">
          <cell r="L1433">
            <v>6812663</v>
          </cell>
          <cell r="M1433" t="str">
            <v>ST: THISO PHAN HUY ICH</v>
          </cell>
          <cell r="N1433" t="str">
            <v>Siêu thị Emart Phan Huy Ích</v>
          </cell>
          <cell r="O1433">
            <v>385</v>
          </cell>
          <cell r="P1433" t="str">
            <v xml:space="preserve"> </v>
          </cell>
          <cell r="Q1433" t="str">
            <v>PHAN HUY ICH</v>
          </cell>
          <cell r="R1433" t="str">
            <v>P14</v>
          </cell>
          <cell r="S1433" t="str">
            <v>GO VAP</v>
          </cell>
          <cell r="T1433" t="str">
            <v>TP HCM</v>
          </cell>
          <cell r="V1433" t="str">
            <v>TP HCM</v>
          </cell>
          <cell r="W1433" t="str">
            <v>QUAN GO VAP</v>
          </cell>
          <cell r="X1433" t="str">
            <v>MT</v>
          </cell>
          <cell r="Y1433" t="str">
            <v>SieuThi-Lon/Supermarket</v>
          </cell>
          <cell r="Z1433" t="str">
            <v>THISO RETAIL</v>
          </cell>
        </row>
        <row r="1434">
          <cell r="L1434">
            <v>5138083</v>
          </cell>
          <cell r="M1434" t="str">
            <v>4608_VM+ HCM 79A HUYNH TINH CUA</v>
          </cell>
          <cell r="N1434" t="str">
            <v>VM+ HCM 79A HUYNH TINH CUA</v>
          </cell>
          <cell r="O1434" t="str">
            <v>79A</v>
          </cell>
          <cell r="P1434" t="str">
            <v xml:space="preserve"> </v>
          </cell>
          <cell r="Q1434" t="str">
            <v>HUYNH TINH CUA</v>
          </cell>
          <cell r="R1434" t="str">
            <v>P8</v>
          </cell>
          <cell r="S1434" t="str">
            <v>Q3</v>
          </cell>
          <cell r="T1434" t="str">
            <v>TP HCM</v>
          </cell>
          <cell r="V1434" t="str">
            <v>TP HCM</v>
          </cell>
          <cell r="W1434" t="str">
            <v>QUAN 3</v>
          </cell>
          <cell r="X1434" t="str">
            <v>CVS</v>
          </cell>
          <cell r="Y1434" t="str">
            <v>Chained CVS</v>
          </cell>
          <cell r="Z1434" t="str">
            <v>VIN+</v>
          </cell>
        </row>
        <row r="1435">
          <cell r="L1435">
            <v>5280476</v>
          </cell>
          <cell r="M1435" t="str">
            <v>7200 BHX_KHH_DKH - KHO DC DIEN KHANH</v>
          </cell>
          <cell r="N1435" t="str">
            <v>7200 BHX_KHH_DKH - KHO DC DIEN KHANH</v>
          </cell>
          <cell r="O1435" t="str">
            <v>LO 12, 13</v>
          </cell>
          <cell r="P1435" t="str">
            <v>KCN DIEN PHU-VCN</v>
          </cell>
          <cell r="Q1435" t="str">
            <v xml:space="preserve"> </v>
          </cell>
          <cell r="R1435" t="str">
            <v>DIEN PHU</v>
          </cell>
          <cell r="S1435" t="str">
            <v>DIEN KHANH</v>
          </cell>
          <cell r="T1435" t="str">
            <v>KHANH HOA</v>
          </cell>
          <cell r="V1435" t="str">
            <v>SOUTH EAST</v>
          </cell>
          <cell r="W1435" t="str">
            <v>KHANH HOA</v>
          </cell>
          <cell r="X1435" t="str">
            <v>MT</v>
          </cell>
          <cell r="Y1435" t="str">
            <v>SieuThi-Lon/Supermarket</v>
          </cell>
          <cell r="Z1435" t="str">
            <v>BACH HOA XANH</v>
          </cell>
        </row>
        <row r="1436">
          <cell r="L1436">
            <v>5280452</v>
          </cell>
          <cell r="M1436" t="str">
            <v>8030 BHX_LDO_DTR - KHO DC DUC TRONG</v>
          </cell>
          <cell r="N1436" t="str">
            <v>8030 BHX_LDO_DTR - KHO DC DUC TRONG</v>
          </cell>
          <cell r="O1436" t="str">
            <v xml:space="preserve"> </v>
          </cell>
          <cell r="P1436" t="str">
            <v>KCN PHU HOI,</v>
          </cell>
          <cell r="Q1436" t="str">
            <v>LO F3 - KCN</v>
          </cell>
          <cell r="R1436" t="str">
            <v>PHU HOI</v>
          </cell>
          <cell r="S1436" t="str">
            <v>DUC TRONG</v>
          </cell>
          <cell r="T1436" t="str">
            <v>LAM DONG</v>
          </cell>
          <cell r="V1436" t="str">
            <v>SOUTH EAST</v>
          </cell>
          <cell r="W1436" t="str">
            <v>LAM DONG</v>
          </cell>
          <cell r="X1436" t="str">
            <v>MT</v>
          </cell>
          <cell r="Y1436" t="str">
            <v>SieuThi-Lon/Supermarket</v>
          </cell>
          <cell r="Z1436" t="str">
            <v>BACH HOA XANH</v>
          </cell>
        </row>
        <row r="1437">
          <cell r="L1437">
            <v>5150379</v>
          </cell>
          <cell r="M1437" t="str">
            <v>SATRAFOODS LE VAN THO</v>
          </cell>
          <cell r="N1437" t="str">
            <v>492-SATRAFOODS LÊ VĂN THỌ</v>
          </cell>
          <cell r="O1437">
            <v>492</v>
          </cell>
          <cell r="P1437" t="str">
            <v xml:space="preserve"> </v>
          </cell>
          <cell r="Q1437" t="str">
            <v>LE VAN THO</v>
          </cell>
          <cell r="R1437" t="str">
            <v>P16</v>
          </cell>
          <cell r="S1437" t="str">
            <v>GO VAP</v>
          </cell>
          <cell r="T1437" t="str">
            <v>TP HCM</v>
          </cell>
          <cell r="V1437" t="str">
            <v>TP HCM</v>
          </cell>
          <cell r="W1437" t="str">
            <v>QUAN GO VAP</v>
          </cell>
          <cell r="X1437" t="str">
            <v>MT</v>
          </cell>
          <cell r="Y1437" t="str">
            <v>SieuThi-Nho/Minimarket</v>
          </cell>
          <cell r="Z1437" t="str">
            <v>SATRAFOOD</v>
          </cell>
        </row>
        <row r="1438">
          <cell r="L1438">
            <v>9184433</v>
          </cell>
          <cell r="M1438" t="str">
            <v>3670_WM+LIFE HCM 85A QUOC LO 13</v>
          </cell>
          <cell r="N1438" t="str">
            <v>3670_VM+ HCM 85A QUOC LO 13</v>
          </cell>
          <cell r="O1438" t="str">
            <v>85A</v>
          </cell>
          <cell r="P1438" t="str">
            <v xml:space="preserve"> </v>
          </cell>
          <cell r="Q1438" t="str">
            <v>QUOC LO 13</v>
          </cell>
          <cell r="R1438" t="str">
            <v>HIEP BINH PHUOC</v>
          </cell>
          <cell r="S1438" t="str">
            <v>THU DUC</v>
          </cell>
          <cell r="T1438" t="str">
            <v>TP HCM</v>
          </cell>
          <cell r="V1438" t="str">
            <v>TP HCM</v>
          </cell>
          <cell r="W1438" t="str">
            <v>QUAN THU DUC</v>
          </cell>
          <cell r="X1438" t="str">
            <v>CVS</v>
          </cell>
          <cell r="Y1438" t="str">
            <v>Chained CVS</v>
          </cell>
          <cell r="Z1438" t="str">
            <v>WINLIFE</v>
          </cell>
        </row>
        <row r="1439">
          <cell r="L1439">
            <v>5334964</v>
          </cell>
          <cell r="M1439" t="str">
            <v>3635_WM+LIFE HCM 104 THONG NHAT</v>
          </cell>
          <cell r="N1439" t="str">
            <v>3635_VM+ HCM 104 THONG NHAT</v>
          </cell>
          <cell r="O1439">
            <v>104</v>
          </cell>
          <cell r="P1439" t="str">
            <v xml:space="preserve"> </v>
          </cell>
          <cell r="Q1439" t="str">
            <v>THONG NHAT</v>
          </cell>
          <cell r="R1439" t="str">
            <v>P10</v>
          </cell>
          <cell r="S1439" t="str">
            <v>GO VAP</v>
          </cell>
          <cell r="T1439" t="str">
            <v>TP HCM</v>
          </cell>
          <cell r="V1439" t="str">
            <v>TP HCM</v>
          </cell>
          <cell r="W1439" t="str">
            <v>QUAN GO VAP</v>
          </cell>
          <cell r="X1439" t="str">
            <v>CVS</v>
          </cell>
          <cell r="Y1439" t="str">
            <v>Chained CVS</v>
          </cell>
          <cell r="Z1439" t="str">
            <v>WINLIFE</v>
          </cell>
        </row>
        <row r="1440">
          <cell r="L1440">
            <v>5264267</v>
          </cell>
          <cell r="M1440" t="str">
            <v>BHX_DLA_BMT-KHO DC BUON MA THUOT</v>
          </cell>
          <cell r="N1440" t="str">
            <v>6450_BHX_DLA_BMT-Kho DC Buôn Ma Thuột</v>
          </cell>
          <cell r="O1440" t="str">
            <v>THUA DAT 48</v>
          </cell>
          <cell r="P1440" t="str">
            <v>TO BAN DO 59</v>
          </cell>
          <cell r="Q1440" t="str">
            <v>BINH CHIEU</v>
          </cell>
          <cell r="R1440" t="str">
            <v>TAN AN</v>
          </cell>
          <cell r="S1440" t="str">
            <v>BUON MA THUOT</v>
          </cell>
          <cell r="T1440" t="str">
            <v>DAK LAK</v>
          </cell>
          <cell r="V1440" t="str">
            <v>SOUTH EAST</v>
          </cell>
          <cell r="W1440" t="str">
            <v>DAK LAK</v>
          </cell>
          <cell r="X1440" t="str">
            <v>MT</v>
          </cell>
          <cell r="Y1440" t="str">
            <v>SieuThi-Lon/Supermarket</v>
          </cell>
          <cell r="Z1440" t="str">
            <v>BACH HOA XANH</v>
          </cell>
        </row>
        <row r="1441">
          <cell r="L1441">
            <v>5295997</v>
          </cell>
          <cell r="M1441" t="str">
            <v>WM+ HCM LO G17, 33 DUONG SO 6</v>
          </cell>
          <cell r="N1441" t="str">
            <v>WM+ HCM Lô G17, 33 Đường số 6</v>
          </cell>
          <cell r="O1441" t="str">
            <v xml:space="preserve"> </v>
          </cell>
          <cell r="P1441" t="str">
            <v>LO G17</v>
          </cell>
          <cell r="Q1441" t="str">
            <v>KHU NHA O BINH CHIEU, KP2</v>
          </cell>
          <cell r="R1441" t="str">
            <v>BINH CHIEU</v>
          </cell>
          <cell r="S1441" t="str">
            <v>THU DUC</v>
          </cell>
          <cell r="T1441" t="str">
            <v>TP HCM</v>
          </cell>
          <cell r="V1441" t="str">
            <v>TP HCM</v>
          </cell>
          <cell r="W1441" t="str">
            <v>QUAN THU DUC</v>
          </cell>
          <cell r="X1441" t="str">
            <v>CVS</v>
          </cell>
          <cell r="Y1441" t="str">
            <v>Chained CVS</v>
          </cell>
          <cell r="Z1441" t="str">
            <v>VIN+</v>
          </cell>
        </row>
        <row r="1442">
          <cell r="L1442">
            <v>5336142</v>
          </cell>
          <cell r="M1442" t="str">
            <v>WINMART 10 PHO QUANG</v>
          </cell>
          <cell r="N1442" t="str">
            <v>WINMART 10 PHO QUANG</v>
          </cell>
          <cell r="O1442" t="str">
            <v>SO 10</v>
          </cell>
          <cell r="P1442" t="str">
            <v>B1 SKY CENTER</v>
          </cell>
          <cell r="Q1442" t="str">
            <v>PHO QUANG</v>
          </cell>
          <cell r="R1442" t="str">
            <v xml:space="preserve"> </v>
          </cell>
          <cell r="S1442" t="str">
            <v>TAN BINH</v>
          </cell>
          <cell r="T1442" t="str">
            <v>TP HCM</v>
          </cell>
          <cell r="V1442" t="str">
            <v>TP HCM</v>
          </cell>
          <cell r="W1442" t="str">
            <v>QUAN TAN BINH</v>
          </cell>
          <cell r="X1442" t="str">
            <v>MT</v>
          </cell>
          <cell r="Y1442" t="str">
            <v>SieuThi-Lon/Supermarket</v>
          </cell>
          <cell r="Z1442" t="str">
            <v>VINMART</v>
          </cell>
        </row>
        <row r="1443">
          <cell r="L1443">
            <v>5152135</v>
          </cell>
          <cell r="M1443" t="str">
            <v>SATRAMART CU CHI</v>
          </cell>
          <cell r="N1443" t="str">
            <v>TRUNG TÂM THƯƠNG MẠI SATRA CỦ CHI</v>
          </cell>
          <cell r="O1443">
            <v>1239</v>
          </cell>
          <cell r="P1443" t="str">
            <v>TINH LO 8</v>
          </cell>
          <cell r="Q1443" t="str">
            <v>THANH AN</v>
          </cell>
          <cell r="R1443" t="str">
            <v>TRUNG AN</v>
          </cell>
          <cell r="S1443" t="str">
            <v>CU CHI</v>
          </cell>
          <cell r="T1443" t="str">
            <v>TP HCM</v>
          </cell>
          <cell r="V1443" t="str">
            <v>TP HCM</v>
          </cell>
          <cell r="W1443" t="str">
            <v>HUYEN CU CHI</v>
          </cell>
          <cell r="X1443" t="str">
            <v>MT</v>
          </cell>
          <cell r="Y1443" t="str">
            <v>SieuThi-Lon/Supermarket</v>
          </cell>
          <cell r="Z1443" t="str">
            <v>SATRAMART</v>
          </cell>
        </row>
        <row r="1444">
          <cell r="L1444">
            <v>5010040</v>
          </cell>
          <cell r="M1444" t="str">
            <v>AEON BINH TAN</v>
          </cell>
          <cell r="N1444" t="str">
            <v xml:space="preserve"> </v>
          </cell>
          <cell r="O1444">
            <v>1</v>
          </cell>
          <cell r="P1444" t="str">
            <v>KP 11</v>
          </cell>
          <cell r="Q1444" t="str">
            <v>DUONG SO 17A</v>
          </cell>
          <cell r="R1444" t="str">
            <v>BINH TRI DONG B</v>
          </cell>
          <cell r="S1444" t="str">
            <v>BINH TAN</v>
          </cell>
          <cell r="T1444" t="str">
            <v>TP HCM</v>
          </cell>
          <cell r="V1444" t="str">
            <v>TP HCM</v>
          </cell>
          <cell r="W1444" t="str">
            <v>QUAN BINH TAN</v>
          </cell>
          <cell r="X1444" t="str">
            <v>MT</v>
          </cell>
          <cell r="Y1444" t="str">
            <v>SieuThi-Lon/Supermarket</v>
          </cell>
          <cell r="Z1444" t="str">
            <v>AEON</v>
          </cell>
        </row>
        <row r="1445">
          <cell r="L1445">
            <v>5338036</v>
          </cell>
          <cell r="M1445" t="str">
            <v>4165_WM+LIFE HCM 209/48 TON THAT THUYET</v>
          </cell>
          <cell r="N1445" t="str">
            <v>4165_VM+ HCM 209/48 TON THAT THUYET</v>
          </cell>
          <cell r="O1445" t="str">
            <v>SO 209/48</v>
          </cell>
          <cell r="P1445" t="str">
            <v xml:space="preserve"> </v>
          </cell>
          <cell r="Q1445" t="str">
            <v>TON THAT THUYET</v>
          </cell>
          <cell r="R1445" t="str">
            <v>P3</v>
          </cell>
          <cell r="S1445" t="str">
            <v>Q4</v>
          </cell>
          <cell r="T1445" t="str">
            <v>TP HCM</v>
          </cell>
          <cell r="V1445" t="str">
            <v>TP HCM</v>
          </cell>
          <cell r="W1445" t="str">
            <v>QUAN 4</v>
          </cell>
          <cell r="X1445" t="str">
            <v>CVS</v>
          </cell>
          <cell r="Y1445" t="str">
            <v>Chained CVS</v>
          </cell>
          <cell r="Z1445" t="str">
            <v>WINLIFE</v>
          </cell>
        </row>
        <row r="1446">
          <cell r="L1446">
            <v>5339495</v>
          </cell>
          <cell r="M1446" t="str">
            <v>4151_VM+ HCM TANG TRET BLOCK B</v>
          </cell>
          <cell r="N1446" t="str">
            <v>VM+ HCM TANG TRET BLOCK B</v>
          </cell>
          <cell r="O1446" t="str">
            <v>SO 4</v>
          </cell>
          <cell r="P1446" t="str">
            <v>TANG TRET BLOCK B</v>
          </cell>
          <cell r="Q1446" t="str">
            <v>PHAN CHU TRINH</v>
          </cell>
          <cell r="R1446" t="str">
            <v>P12</v>
          </cell>
          <cell r="S1446" t="str">
            <v>BINH THANH</v>
          </cell>
          <cell r="T1446" t="str">
            <v>TP HCM</v>
          </cell>
          <cell r="V1446" t="str">
            <v>TP HCM</v>
          </cell>
          <cell r="W1446" t="str">
            <v>QUAN BINH THANH</v>
          </cell>
          <cell r="X1446" t="str">
            <v>CVS</v>
          </cell>
          <cell r="Y1446" t="str">
            <v>Chained CVS</v>
          </cell>
          <cell r="Z1446" t="str">
            <v>VIN+</v>
          </cell>
        </row>
        <row r="1447">
          <cell r="L1447">
            <v>5264267</v>
          </cell>
          <cell r="M1447" t="str">
            <v>BHX_DLA_BMT-KHO DC BUON MA THUOT</v>
          </cell>
          <cell r="N1447" t="str">
            <v>6450_BHX_DLA_BMT-Kho DC Buôn Ma Thuột</v>
          </cell>
          <cell r="O1447" t="str">
            <v>THUA DAT 48</v>
          </cell>
          <cell r="P1447" t="str">
            <v>TO BAN DO 59</v>
          </cell>
          <cell r="Q1447" t="str">
            <v>BINH CHIEU</v>
          </cell>
          <cell r="R1447" t="str">
            <v>TAN AN</v>
          </cell>
          <cell r="S1447" t="str">
            <v>BUON MA THUOT</v>
          </cell>
          <cell r="T1447" t="str">
            <v>DAK LAK</v>
          </cell>
          <cell r="V1447" t="str">
            <v>SOUTH EAST</v>
          </cell>
          <cell r="W1447" t="str">
            <v>DAK LAK</v>
          </cell>
          <cell r="X1447" t="str">
            <v>MT</v>
          </cell>
          <cell r="Y1447" t="str">
            <v>SieuThi-Lon/Supermarket</v>
          </cell>
          <cell r="Z1447" t="str">
            <v>BACH HOA XANH</v>
          </cell>
        </row>
        <row r="1448">
          <cell r="L1448">
            <v>5268166</v>
          </cell>
          <cell r="M1448" t="str">
            <v>BHX_TNI_HTH - KHO DC HOA THANH</v>
          </cell>
          <cell r="N1448" t="str">
            <v>BHX_TNI_HTH - KHO DC HOA THANH</v>
          </cell>
          <cell r="O1448" t="str">
            <v xml:space="preserve"> </v>
          </cell>
          <cell r="P1448" t="str">
            <v>TH 214, TBD 20</v>
          </cell>
          <cell r="Q1448" t="str">
            <v>LONG YEN</v>
          </cell>
          <cell r="R1448" t="str">
            <v>LONG THANH NAM</v>
          </cell>
          <cell r="S1448" t="str">
            <v>HOA THANH</v>
          </cell>
          <cell r="T1448" t="str">
            <v>TAY NINH</v>
          </cell>
          <cell r="V1448" t="str">
            <v>SOUTH EAST</v>
          </cell>
          <cell r="W1448" t="str">
            <v>TAY NINH</v>
          </cell>
          <cell r="X1448" t="str">
            <v>MT</v>
          </cell>
          <cell r="Y1448" t="str">
            <v>SieuThi-Lon/Supermarket</v>
          </cell>
          <cell r="Z1448" t="str">
            <v>BACH HOA XANH</v>
          </cell>
        </row>
        <row r="1449">
          <cell r="L1449">
            <v>5336142</v>
          </cell>
          <cell r="M1449" t="str">
            <v>WINMART 10 PHO QUANG</v>
          </cell>
          <cell r="N1449" t="str">
            <v>WINMART 10 PHO QUANG</v>
          </cell>
          <cell r="O1449" t="str">
            <v>SO 10</v>
          </cell>
          <cell r="P1449" t="str">
            <v>B1 SKY CENTER</v>
          </cell>
          <cell r="Q1449" t="str">
            <v>PHO QUANG</v>
          </cell>
          <cell r="R1449" t="str">
            <v xml:space="preserve"> </v>
          </cell>
          <cell r="S1449" t="str">
            <v>TAN BINH</v>
          </cell>
          <cell r="T1449" t="str">
            <v>TP HCM</v>
          </cell>
          <cell r="V1449" t="str">
            <v>TP HCM</v>
          </cell>
          <cell r="W1449" t="str">
            <v>QUAN TAN BINH</v>
          </cell>
          <cell r="X1449" t="str">
            <v>MT</v>
          </cell>
          <cell r="Y1449" t="str">
            <v>SieuThi-Lon/Supermarket</v>
          </cell>
          <cell r="Z1449" t="str">
            <v>VINMART</v>
          </cell>
        </row>
        <row r="1450">
          <cell r="L1450">
            <v>5010040</v>
          </cell>
          <cell r="M1450" t="str">
            <v>AEON BINH TAN</v>
          </cell>
          <cell r="N1450" t="str">
            <v xml:space="preserve"> </v>
          </cell>
          <cell r="O1450">
            <v>1</v>
          </cell>
          <cell r="P1450" t="str">
            <v>KP 11</v>
          </cell>
          <cell r="Q1450" t="str">
            <v>DUONG SO 17A</v>
          </cell>
          <cell r="R1450" t="str">
            <v>BINH TRI DONG B</v>
          </cell>
          <cell r="S1450" t="str">
            <v>BINH TAN</v>
          </cell>
          <cell r="T1450" t="str">
            <v>TP HCM</v>
          </cell>
          <cell r="V1450" t="str">
            <v>TP HCM</v>
          </cell>
          <cell r="W1450" t="str">
            <v>QUAN BINH TAN</v>
          </cell>
          <cell r="X1450" t="str">
            <v>MT</v>
          </cell>
          <cell r="Y1450" t="str">
            <v>SieuThi-Lon/Supermarket</v>
          </cell>
          <cell r="Z1450" t="str">
            <v>AEON</v>
          </cell>
        </row>
        <row r="1451">
          <cell r="L1451">
            <v>5151510</v>
          </cell>
          <cell r="M1451" t="str">
            <v>SATRAFOODS 340 NGUYEN THI KIEU</v>
          </cell>
          <cell r="N1451" t="str">
            <v>SATRAFOODS 340 NGUYỄN THỊ KIỂU</v>
          </cell>
          <cell r="O1451">
            <v>340</v>
          </cell>
          <cell r="P1451" t="str">
            <v xml:space="preserve"> </v>
          </cell>
          <cell r="Q1451" t="str">
            <v>NGUYEN THI KIEU</v>
          </cell>
          <cell r="R1451" t="str">
            <v>HIEP THANH</v>
          </cell>
          <cell r="S1451" t="str">
            <v>Q12</v>
          </cell>
          <cell r="T1451" t="str">
            <v>TP HCM</v>
          </cell>
          <cell r="V1451" t="str">
            <v>TP HCM</v>
          </cell>
          <cell r="W1451" t="str">
            <v>QUAN 12</v>
          </cell>
          <cell r="X1451" t="str">
            <v>MT</v>
          </cell>
          <cell r="Y1451" t="str">
            <v>SieuThi-Nho/Minimarket</v>
          </cell>
          <cell r="Z1451" t="str">
            <v>SATRAFOOD</v>
          </cell>
        </row>
        <row r="1452">
          <cell r="L1452">
            <v>5265899</v>
          </cell>
          <cell r="M1452" t="str">
            <v>BHX_HCM_NBE - KHO DC NHA BE</v>
          </cell>
          <cell r="N1452" t="str">
            <v>6655 - BHX_HCM_NBE - KHO DC NHA BE</v>
          </cell>
          <cell r="O1452" t="str">
            <v>LO F5-1, F5-2</v>
          </cell>
          <cell r="P1452" t="str">
            <v>KHU F</v>
          </cell>
          <cell r="Q1452" t="str">
            <v>KCN HIEP PHUOC</v>
          </cell>
          <cell r="R1452" t="str">
            <v>HIEP PHUOC</v>
          </cell>
          <cell r="S1452" t="str">
            <v>NHA BE</v>
          </cell>
          <cell r="T1452" t="str">
            <v>TP HCM</v>
          </cell>
          <cell r="V1452" t="str">
            <v>TP HCM</v>
          </cell>
          <cell r="W1452" t="str">
            <v>HUYEN NHA BE</v>
          </cell>
          <cell r="X1452" t="str">
            <v>MT</v>
          </cell>
          <cell r="Y1452" t="str">
            <v>SieuThi-Lon/Supermarket</v>
          </cell>
          <cell r="Z1452" t="str">
            <v>BACH HOA XANH</v>
          </cell>
        </row>
        <row r="1453">
          <cell r="L1453">
            <v>3170300</v>
          </cell>
          <cell r="M1453" t="str">
            <v>K-MARKET TO HIEN THANH - NHA TRANG</v>
          </cell>
          <cell r="N1453" t="str">
            <v>K-MARKET TO HIEN THANH - NHA TRANG</v>
          </cell>
          <cell r="O1453" t="str">
            <v>29B</v>
          </cell>
          <cell r="P1453" t="str">
            <v xml:space="preserve"> </v>
          </cell>
          <cell r="Q1453" t="str">
            <v>TO HIEN THANH</v>
          </cell>
          <cell r="R1453" t="str">
            <v>TAN LAP</v>
          </cell>
          <cell r="S1453" t="str">
            <v>NHA TRANG</v>
          </cell>
          <cell r="T1453" t="str">
            <v>KHANH HOA</v>
          </cell>
          <cell r="V1453" t="str">
            <v>SOUTH EAST</v>
          </cell>
          <cell r="W1453" t="str">
            <v>KHANH HOA</v>
          </cell>
          <cell r="X1453" t="str">
            <v>CVS</v>
          </cell>
          <cell r="Y1453" t="str">
            <v>Chained CVS</v>
          </cell>
          <cell r="Z1453" t="str">
            <v>K-MARKET</v>
          </cell>
        </row>
        <row r="1454">
          <cell r="L1454">
            <v>5150016</v>
          </cell>
          <cell r="M1454" t="str">
            <v>SATRAMART PHAM HUNG</v>
          </cell>
          <cell r="N1454" t="str">
            <v xml:space="preserve"> </v>
          </cell>
          <cell r="O1454" t="str">
            <v>C6/27</v>
          </cell>
          <cell r="P1454" t="str">
            <v xml:space="preserve"> </v>
          </cell>
          <cell r="Q1454" t="str">
            <v>PHAM HUNG</v>
          </cell>
          <cell r="R1454" t="str">
            <v>BINH HUNG</v>
          </cell>
          <cell r="S1454" t="str">
            <v>BINH CHANH</v>
          </cell>
          <cell r="T1454" t="str">
            <v>TP HCM</v>
          </cell>
          <cell r="V1454" t="str">
            <v>TP HCM</v>
          </cell>
          <cell r="W1454" t="str">
            <v>HUYEN BINH CHANH</v>
          </cell>
          <cell r="X1454" t="str">
            <v>MT</v>
          </cell>
          <cell r="Y1454" t="str">
            <v>SieuThi-Lon/Supermarket</v>
          </cell>
          <cell r="Z1454" t="str">
            <v>SATRAMART</v>
          </cell>
        </row>
        <row r="1455">
          <cell r="L1455">
            <v>5150016</v>
          </cell>
          <cell r="M1455" t="str">
            <v>SATRAMART PHAM HUNG</v>
          </cell>
          <cell r="N1455" t="str">
            <v xml:space="preserve"> </v>
          </cell>
          <cell r="O1455" t="str">
            <v>C6/27</v>
          </cell>
          <cell r="P1455" t="str">
            <v xml:space="preserve"> </v>
          </cell>
          <cell r="Q1455" t="str">
            <v>PHAM HUNG</v>
          </cell>
          <cell r="R1455" t="str">
            <v>BINH HUNG</v>
          </cell>
          <cell r="S1455" t="str">
            <v>BINH CHANH</v>
          </cell>
          <cell r="T1455" t="str">
            <v>TP HCM</v>
          </cell>
          <cell r="V1455" t="str">
            <v>TP HCM</v>
          </cell>
          <cell r="W1455" t="str">
            <v>HUYEN BINH CHANH</v>
          </cell>
          <cell r="X1455" t="str">
            <v>MT</v>
          </cell>
          <cell r="Y1455" t="str">
            <v>SieuThi-Lon/Supermarket</v>
          </cell>
          <cell r="Z1455" t="str">
            <v>SATRAMART</v>
          </cell>
        </row>
        <row r="1456">
          <cell r="L1456">
            <v>6812300</v>
          </cell>
          <cell r="M1456" t="str">
            <v>ST: THISO SALA THU THIEM</v>
          </cell>
          <cell r="N1456" t="str">
            <v>Siêu thị Emart Sala Thủ Thiêm</v>
          </cell>
          <cell r="O1456" t="str">
            <v>SO 10</v>
          </cell>
          <cell r="P1456" t="str">
            <v>B1-01 TTTM THISO MALL</v>
          </cell>
          <cell r="Q1456" t="str">
            <v>MAI CHI THO</v>
          </cell>
          <cell r="R1456" t="str">
            <v>THU THIEM</v>
          </cell>
          <cell r="S1456" t="str">
            <v>THU DUC</v>
          </cell>
          <cell r="T1456" t="str">
            <v>TP HCM</v>
          </cell>
          <cell r="V1456" t="str">
            <v>TP HCM</v>
          </cell>
          <cell r="W1456" t="str">
            <v>QUAN THU DUC</v>
          </cell>
          <cell r="X1456" t="str">
            <v>MT</v>
          </cell>
          <cell r="Y1456" t="str">
            <v>SieuThi-Lon/Supermarket</v>
          </cell>
          <cell r="Z1456" t="str">
            <v>THISO RETAIL</v>
          </cell>
        </row>
        <row r="1457">
          <cell r="L1457">
            <v>3090305</v>
          </cell>
          <cell r="M1457" t="str">
            <v>OSI FOOD 1384 DUONG 3/2</v>
          </cell>
          <cell r="N1457" t="str">
            <v>OSI FOOD 1384 DUONG 3/2</v>
          </cell>
          <cell r="O1457" t="str">
            <v>1380-1382-1382</v>
          </cell>
          <cell r="P1457" t="str">
            <v xml:space="preserve"> </v>
          </cell>
          <cell r="Q1457">
            <v>45325</v>
          </cell>
          <cell r="R1457" t="str">
            <v>P2</v>
          </cell>
          <cell r="S1457" t="str">
            <v>Q11</v>
          </cell>
          <cell r="T1457" t="str">
            <v>TP HCM</v>
          </cell>
          <cell r="V1457" t="str">
            <v>TP HCM</v>
          </cell>
          <cell r="W1457" t="str">
            <v>QUAN 11</v>
          </cell>
          <cell r="X1457" t="str">
            <v>CVS</v>
          </cell>
          <cell r="Y1457" t="str">
            <v>Chained CVS</v>
          </cell>
          <cell r="Z1457" t="str">
            <v>NHAT MINH BAKERY</v>
          </cell>
        </row>
        <row r="1458">
          <cell r="L1458">
            <v>5280331</v>
          </cell>
          <cell r="M1458" t="str">
            <v>BHX_BTH_HTN-DC HAM THUAN NAM</v>
          </cell>
          <cell r="N1458" t="str">
            <v>7211 - BHX_BTH_HTN - Kho DC Hàm Thuận Nam</v>
          </cell>
          <cell r="O1458" t="str">
            <v xml:space="preserve"> </v>
          </cell>
          <cell r="P1458" t="str">
            <v>LO C7-6/2,C7-7,C7-8/1, KCN HAM KIEM 1</v>
          </cell>
          <cell r="Q1458" t="str">
            <v>DUONG N4</v>
          </cell>
          <cell r="R1458" t="str">
            <v>HAM MY</v>
          </cell>
          <cell r="S1458" t="str">
            <v>HAM THUAN NAM</v>
          </cell>
          <cell r="T1458" t="str">
            <v>BINH THUAN</v>
          </cell>
          <cell r="V1458" t="str">
            <v>SOUTH EAST</v>
          </cell>
          <cell r="W1458" t="str">
            <v>BINH THUAN</v>
          </cell>
          <cell r="X1458" t="str">
            <v>MT</v>
          </cell>
          <cell r="Y1458" t="str">
            <v>SieuThi-Lon/Supermarket</v>
          </cell>
          <cell r="Z1458" t="str">
            <v>BACH HOA XANH</v>
          </cell>
        </row>
        <row r="1459">
          <cell r="L1459">
            <v>3052125</v>
          </cell>
          <cell r="M1459" t="str">
            <v>FAMILY MART 09 NGUYEN VAN TAO</v>
          </cell>
          <cell r="N1459" t="str">
            <v>FAMILY MART NGUYEN VAN TAO</v>
          </cell>
          <cell r="O1459">
            <v>9</v>
          </cell>
          <cell r="P1459" t="str">
            <v xml:space="preserve"> </v>
          </cell>
          <cell r="Q1459" t="str">
            <v>NGUYEN VAN TAO</v>
          </cell>
          <cell r="R1459" t="str">
            <v>LONG THOI</v>
          </cell>
          <cell r="S1459" t="str">
            <v>NHA BE</v>
          </cell>
          <cell r="T1459" t="str">
            <v>TP HCM</v>
          </cell>
          <cell r="V1459" t="str">
            <v>TP HCM</v>
          </cell>
          <cell r="W1459" t="str">
            <v>HUYEN NHA BE</v>
          </cell>
          <cell r="X1459" t="str">
            <v>CVS</v>
          </cell>
          <cell r="Y1459" t="str">
            <v>Chained CVS</v>
          </cell>
          <cell r="Z1459" t="str">
            <v>FAMILYMART</v>
          </cell>
        </row>
        <row r="1460">
          <cell r="L1460">
            <v>5280476</v>
          </cell>
          <cell r="M1460" t="str">
            <v>7200 BHX_KHH_DKH - KHO DC DIEN KHANH</v>
          </cell>
          <cell r="N1460" t="str">
            <v>7200 BHX_KHH_DKH - KHO DC DIEN KHANH</v>
          </cell>
          <cell r="O1460" t="str">
            <v>LO 12, 13</v>
          </cell>
          <cell r="P1460" t="str">
            <v>KCN DIEN PHU-VCN</v>
          </cell>
          <cell r="Q1460" t="str">
            <v xml:space="preserve"> </v>
          </cell>
          <cell r="R1460" t="str">
            <v>DIEN PHU</v>
          </cell>
          <cell r="S1460" t="str">
            <v>DIEN KHANH</v>
          </cell>
          <cell r="T1460" t="str">
            <v>KHANH HOA</v>
          </cell>
          <cell r="V1460" t="str">
            <v>SOUTH EAST</v>
          </cell>
          <cell r="W1460" t="str">
            <v>KHANH HOA</v>
          </cell>
          <cell r="X1460" t="str">
            <v>MT</v>
          </cell>
          <cell r="Y1460" t="str">
            <v>SieuThi-Lon/Supermarket</v>
          </cell>
          <cell r="Z1460" t="str">
            <v>BACH HOA XANH</v>
          </cell>
        </row>
        <row r="1461">
          <cell r="L1461">
            <v>3170182</v>
          </cell>
          <cell r="M1461" t="str">
            <v>K-MARKET PARKVIEW Q7</v>
          </cell>
          <cell r="N1461" t="str">
            <v xml:space="preserve"> </v>
          </cell>
          <cell r="O1461">
            <v>111</v>
          </cell>
          <cell r="P1461" t="str">
            <v>KP.PARK VIEW H19-2</v>
          </cell>
          <cell r="Q1461" t="str">
            <v>NGUYEN DUC CANH</v>
          </cell>
          <cell r="R1461" t="str">
            <v>TAN PHONG</v>
          </cell>
          <cell r="S1461" t="str">
            <v>Q7</v>
          </cell>
          <cell r="T1461" t="str">
            <v>TP HCM</v>
          </cell>
          <cell r="V1461" t="str">
            <v>TP HCM</v>
          </cell>
          <cell r="W1461" t="str">
            <v>QUAN 7</v>
          </cell>
          <cell r="X1461" t="str">
            <v>CVS</v>
          </cell>
          <cell r="Y1461" t="str">
            <v>Chained CVS</v>
          </cell>
          <cell r="Z1461" t="str">
            <v>K-MARKET</v>
          </cell>
        </row>
        <row r="1462">
          <cell r="L1462">
            <v>5320172</v>
          </cell>
          <cell r="M1462" t="str">
            <v>MMVN MEGA TONG KHO</v>
          </cell>
          <cell r="N1462" t="str">
            <v xml:space="preserve"> </v>
          </cell>
          <cell r="O1462" t="str">
            <v>LO J2</v>
          </cell>
          <cell r="P1462" t="str">
            <v>CONG SO 3, KCN SONG THAN 1, TONG KHO CJ GEMADEPT</v>
          </cell>
          <cell r="Q1462" t="str">
            <v>DUONG SO 10</v>
          </cell>
          <cell r="R1462" t="str">
            <v xml:space="preserve"> </v>
          </cell>
          <cell r="S1462" t="str">
            <v>DI AN</v>
          </cell>
          <cell r="T1462" t="str">
            <v>BINH DUONG</v>
          </cell>
          <cell r="V1462" t="str">
            <v>SOUTH EAST</v>
          </cell>
          <cell r="W1462" t="str">
            <v>BINH DUONG</v>
          </cell>
          <cell r="X1462" t="str">
            <v>MT</v>
          </cell>
          <cell r="Y1462" t="str">
            <v>SieuThi-Lon/Supermarket</v>
          </cell>
          <cell r="Z1462" t="str">
            <v>MEGA</v>
          </cell>
        </row>
        <row r="1463">
          <cell r="L1463">
            <v>5269992</v>
          </cell>
          <cell r="M1463" t="str">
            <v>BHX_LAN_CDU - KHO DC CAN DUOC (2022)</v>
          </cell>
          <cell r="N1463" t="str">
            <v>BHX_LAN_CDU - KHO DC CAN DUOC (2022)</v>
          </cell>
          <cell r="O1463" t="str">
            <v>THUA DAT SO 2905</v>
          </cell>
          <cell r="P1463" t="str">
            <v>TO BAN DO SO 03</v>
          </cell>
          <cell r="Q1463" t="str">
            <v xml:space="preserve"> </v>
          </cell>
          <cell r="R1463" t="str">
            <v>LONG CANG</v>
          </cell>
          <cell r="S1463" t="str">
            <v>CAN DUOC</v>
          </cell>
          <cell r="T1463" t="str">
            <v>LONG AN</v>
          </cell>
          <cell r="V1463" t="str">
            <v>MEKONG DELTA</v>
          </cell>
          <cell r="W1463" t="str">
            <v>LONG AN</v>
          </cell>
          <cell r="X1463" t="str">
            <v>MT</v>
          </cell>
          <cell r="Y1463" t="str">
            <v>SieuThi-Lon/Supermarket</v>
          </cell>
          <cell r="Z1463" t="str">
            <v>BACH HOA XANH</v>
          </cell>
        </row>
        <row r="1464">
          <cell r="L1464">
            <v>5269992</v>
          </cell>
          <cell r="M1464" t="str">
            <v>BHX_LAN_CDU - KHO DC CAN DUOC (2022)</v>
          </cell>
          <cell r="N1464" t="str">
            <v>BHX_LAN_CDU - KHO DC CAN DUOC (2022)</v>
          </cell>
          <cell r="O1464" t="str">
            <v>THUA DAT SO 2905</v>
          </cell>
          <cell r="P1464" t="str">
            <v>TO BAN DO SO 03</v>
          </cell>
          <cell r="Q1464" t="str">
            <v xml:space="preserve"> </v>
          </cell>
          <cell r="R1464" t="str">
            <v>LONG CANG</v>
          </cell>
          <cell r="S1464" t="str">
            <v>CAN DUOC</v>
          </cell>
          <cell r="T1464" t="str">
            <v>LONG AN</v>
          </cell>
          <cell r="V1464" t="str">
            <v>MEKONG DELTA</v>
          </cell>
          <cell r="W1464" t="str">
            <v>LONG AN</v>
          </cell>
          <cell r="X1464" t="str">
            <v>MT</v>
          </cell>
          <cell r="Y1464" t="str">
            <v>SieuThi-Lon/Supermarket</v>
          </cell>
          <cell r="Z1464" t="str">
            <v>BACH HOA XANH</v>
          </cell>
        </row>
        <row r="1465">
          <cell r="L1465">
            <v>5280452</v>
          </cell>
          <cell r="M1465" t="str">
            <v>8030 BHX_LDO_DTR - KHO DC DUC TRONG</v>
          </cell>
          <cell r="N1465" t="str">
            <v>8030 BHX_LDO_DTR - KHO DC DUC TRONG</v>
          </cell>
          <cell r="O1465" t="str">
            <v xml:space="preserve"> </v>
          </cell>
          <cell r="P1465" t="str">
            <v>KCN PHU HOI,</v>
          </cell>
          <cell r="Q1465" t="str">
            <v>LO F3 - KCN</v>
          </cell>
          <cell r="R1465" t="str">
            <v>PHU HOI</v>
          </cell>
          <cell r="S1465" t="str">
            <v>DUC TRONG</v>
          </cell>
          <cell r="T1465" t="str">
            <v>LAM DONG</v>
          </cell>
          <cell r="V1465" t="str">
            <v>SOUTH EAST</v>
          </cell>
          <cell r="W1465" t="str">
            <v>LAM DONG</v>
          </cell>
          <cell r="X1465" t="str">
            <v>MT</v>
          </cell>
          <cell r="Y1465" t="str">
            <v>SieuThi-Lon/Supermarket</v>
          </cell>
          <cell r="Z1465" t="str">
            <v>BACH HOA XANH</v>
          </cell>
        </row>
        <row r="1466">
          <cell r="L1466">
            <v>5268166</v>
          </cell>
          <cell r="M1466" t="str">
            <v>BHX_TNI_HTH - KHO DC HOA THANH</v>
          </cell>
          <cell r="N1466" t="str">
            <v>BHX_TNI_HTH - KHO DC HOA THANH</v>
          </cell>
          <cell r="O1466" t="str">
            <v xml:space="preserve"> </v>
          </cell>
          <cell r="P1466" t="str">
            <v>TH 214, TBD 20</v>
          </cell>
          <cell r="Q1466" t="str">
            <v>LONG YEN</v>
          </cell>
          <cell r="R1466" t="str">
            <v>LONG THANH NAM</v>
          </cell>
          <cell r="S1466" t="str">
            <v>HOA THANH</v>
          </cell>
          <cell r="T1466" t="str">
            <v>TAY NINH</v>
          </cell>
          <cell r="V1466" t="str">
            <v>SOUTH EAST</v>
          </cell>
          <cell r="W1466" t="str">
            <v>TAY NINH</v>
          </cell>
          <cell r="X1466" t="str">
            <v>MT</v>
          </cell>
          <cell r="Y1466" t="str">
            <v>SieuThi-Lon/Supermarket</v>
          </cell>
          <cell r="Z1466" t="str">
            <v>BACH HOA XANH</v>
          </cell>
        </row>
        <row r="1467">
          <cell r="L1467">
            <v>3010150</v>
          </cell>
          <cell r="M1467" t="str">
            <v>KING FOOD KHO TRUNG TAM</v>
          </cell>
          <cell r="N1467" t="str">
            <v>Kho A, Khu kho IIIB Trung Tâm Thương Mại Bình Điền, Phường 7, Quận 8, TP HCM</v>
          </cell>
          <cell r="O1467">
            <v>324</v>
          </cell>
          <cell r="P1467" t="str">
            <v>KHO LINKER LOGISTICS</v>
          </cell>
          <cell r="Q1467" t="str">
            <v>DT743A</v>
          </cell>
          <cell r="R1467" t="str">
            <v>BINH THANG</v>
          </cell>
          <cell r="S1467" t="str">
            <v>DI AN</v>
          </cell>
          <cell r="T1467" t="str">
            <v>BINH DUONG</v>
          </cell>
          <cell r="V1467" t="str">
            <v>SOUTH EAST</v>
          </cell>
          <cell r="W1467" t="str">
            <v>BINH DUONG</v>
          </cell>
          <cell r="X1467" t="str">
            <v>CVS</v>
          </cell>
          <cell r="Y1467" t="str">
            <v>Chained CVS</v>
          </cell>
          <cell r="Z1467" t="str">
            <v>KINGFOOD MARKET</v>
          </cell>
        </row>
        <row r="1468">
          <cell r="L1468">
            <v>5339495</v>
          </cell>
          <cell r="M1468" t="str">
            <v>4151_VM+ HCM TANG TRET BLOCK B</v>
          </cell>
          <cell r="N1468" t="str">
            <v>VM+ HCM TANG TRET BLOCK B</v>
          </cell>
          <cell r="O1468" t="str">
            <v>SO 4</v>
          </cell>
          <cell r="P1468" t="str">
            <v>TANG TRET BLOCK B</v>
          </cell>
          <cell r="Q1468" t="str">
            <v>PHAN CHU TRINH</v>
          </cell>
          <cell r="R1468" t="str">
            <v>P12</v>
          </cell>
          <cell r="S1468" t="str">
            <v>BINH THANH</v>
          </cell>
          <cell r="T1468" t="str">
            <v>TP HCM</v>
          </cell>
          <cell r="V1468" t="str">
            <v>TP HCM</v>
          </cell>
          <cell r="W1468" t="str">
            <v>QUAN BINH THANH</v>
          </cell>
          <cell r="X1468" t="str">
            <v>CVS</v>
          </cell>
          <cell r="Y1468" t="str">
            <v>Chained CVS</v>
          </cell>
          <cell r="Z1468" t="str">
            <v>VIN+</v>
          </cell>
        </row>
        <row r="1469">
          <cell r="L1469">
            <v>3170300</v>
          </cell>
          <cell r="M1469" t="str">
            <v>K-MARKET TO HIEN THANH - NHA TRANG</v>
          </cell>
          <cell r="N1469" t="str">
            <v>K-MARKET TO HIEN THANH - NHA TRANG</v>
          </cell>
          <cell r="O1469" t="str">
            <v>29B</v>
          </cell>
          <cell r="P1469" t="str">
            <v xml:space="preserve"> </v>
          </cell>
          <cell r="Q1469" t="str">
            <v>TO HIEN THANH</v>
          </cell>
          <cell r="R1469" t="str">
            <v>TAN LAP</v>
          </cell>
          <cell r="S1469" t="str">
            <v>NHA TRANG</v>
          </cell>
          <cell r="T1469" t="str">
            <v>KHANH HOA</v>
          </cell>
          <cell r="V1469" t="str">
            <v>SOUTH EAST</v>
          </cell>
          <cell r="W1469" t="str">
            <v>KHANH HOA</v>
          </cell>
          <cell r="X1469" t="str">
            <v>CVS</v>
          </cell>
          <cell r="Y1469" t="str">
            <v>Chained CVS</v>
          </cell>
          <cell r="Z1469" t="str">
            <v>K-MARKET</v>
          </cell>
        </row>
        <row r="1470">
          <cell r="L1470">
            <v>3170234</v>
          </cell>
          <cell r="M1470" t="str">
            <v>K-MARKET SKY GARDEN 2</v>
          </cell>
          <cell r="N1470" t="str">
            <v xml:space="preserve"> </v>
          </cell>
          <cell r="O1470" t="str">
            <v>SC28-2</v>
          </cell>
          <cell r="P1470" t="str">
            <v>R1-2</v>
          </cell>
          <cell r="Q1470" t="str">
            <v>PHAM VAN NGHI</v>
          </cell>
          <cell r="R1470" t="str">
            <v>TAN PHONG</v>
          </cell>
          <cell r="S1470" t="str">
            <v>Q7</v>
          </cell>
          <cell r="T1470" t="str">
            <v>TP HCM</v>
          </cell>
          <cell r="V1470" t="str">
            <v>TP HCM</v>
          </cell>
          <cell r="W1470" t="str">
            <v>QUAN 7</v>
          </cell>
          <cell r="X1470" t="str">
            <v>CVS</v>
          </cell>
          <cell r="Y1470" t="str">
            <v>Chained CVS</v>
          </cell>
          <cell r="Z1470" t="str">
            <v>K-MARKET</v>
          </cell>
        </row>
        <row r="1471">
          <cell r="L1471">
            <v>5280331</v>
          </cell>
          <cell r="M1471" t="str">
            <v>BHX_BTH_HTN-DC HAM THUAN NAM</v>
          </cell>
          <cell r="N1471" t="str">
            <v>7211 - BHX_BTH_HTN - Kho DC Hàm Thuận Nam</v>
          </cell>
          <cell r="O1471" t="str">
            <v xml:space="preserve"> </v>
          </cell>
          <cell r="P1471" t="str">
            <v>LO C7-6/2,C7-7,C7-8/1, KCN HAM KIEM 1</v>
          </cell>
          <cell r="Q1471" t="str">
            <v>DUONG N4</v>
          </cell>
          <cell r="R1471" t="str">
            <v>HAM MY</v>
          </cell>
          <cell r="S1471" t="str">
            <v>HAM THUAN NAM</v>
          </cell>
          <cell r="T1471" t="str">
            <v>BINH THUAN</v>
          </cell>
          <cell r="V1471" t="str">
            <v>SOUTH EAST</v>
          </cell>
          <cell r="W1471" t="str">
            <v>BINH THUAN</v>
          </cell>
          <cell r="X1471" t="str">
            <v>MT</v>
          </cell>
          <cell r="Y1471" t="str">
            <v>SieuThi-Lon/Supermarket</v>
          </cell>
          <cell r="Z1471" t="str">
            <v>BACH HOA XANH</v>
          </cell>
        </row>
        <row r="1472">
          <cell r="L1472">
            <v>3170054</v>
          </cell>
          <cell r="M1472" t="str">
            <v>K-MARKET 38 PHAM VAN NGHI</v>
          </cell>
          <cell r="N1472" t="str">
            <v xml:space="preserve"> </v>
          </cell>
          <cell r="O1472">
            <v>38</v>
          </cell>
          <cell r="P1472" t="str">
            <v>KP SKY GARDEN 2 R1-2, KP3</v>
          </cell>
          <cell r="Q1472" t="str">
            <v>PHAM VAN NGHI</v>
          </cell>
          <cell r="R1472" t="str">
            <v>TAN PHONG</v>
          </cell>
          <cell r="S1472" t="str">
            <v>Q7</v>
          </cell>
          <cell r="T1472" t="str">
            <v>TP HCM</v>
          </cell>
          <cell r="V1472" t="str">
            <v>TP HCM</v>
          </cell>
          <cell r="W1472" t="str">
            <v>QUAN 7</v>
          </cell>
          <cell r="X1472" t="str">
            <v>CVS</v>
          </cell>
          <cell r="Y1472" t="str">
            <v>Chained CVS</v>
          </cell>
          <cell r="Z1472" t="str">
            <v>K-MARKET</v>
          </cell>
        </row>
        <row r="1473">
          <cell r="L1473">
            <v>3170265</v>
          </cell>
          <cell r="M1473" t="str">
            <v>K-MARKET VINHOMES GOLDEN RIVER</v>
          </cell>
          <cell r="N1473" t="str">
            <v xml:space="preserve"> </v>
          </cell>
          <cell r="O1473">
            <v>2</v>
          </cell>
          <cell r="P1473" t="str">
            <v>A1.SH.02 TN AQUA 1, VIN.G.RIVER</v>
          </cell>
          <cell r="Q1473" t="str">
            <v>TON DUC THANG</v>
          </cell>
          <cell r="R1473" t="str">
            <v>BEN NGHE</v>
          </cell>
          <cell r="S1473" t="str">
            <v>Q1</v>
          </cell>
          <cell r="T1473" t="str">
            <v>TP HCM</v>
          </cell>
          <cell r="V1473" t="str">
            <v>TP HCM</v>
          </cell>
          <cell r="W1473" t="str">
            <v>QUAN 1</v>
          </cell>
          <cell r="X1473" t="str">
            <v>CVS</v>
          </cell>
          <cell r="Y1473" t="str">
            <v>Chained CVS</v>
          </cell>
          <cell r="Z1473" t="str">
            <v>K-MARKET</v>
          </cell>
        </row>
        <row r="1474">
          <cell r="L1474">
            <v>5268166</v>
          </cell>
          <cell r="M1474" t="str">
            <v>BHX_TNI_HTH - KHO DC HOA THANH</v>
          </cell>
          <cell r="N1474" t="str">
            <v>BHX_TNI_HTH - KHO DC HOA THANH</v>
          </cell>
          <cell r="O1474" t="str">
            <v xml:space="preserve"> </v>
          </cell>
          <cell r="P1474" t="str">
            <v>TH 214, TBD 20</v>
          </cell>
          <cell r="Q1474" t="str">
            <v>LONG YEN</v>
          </cell>
          <cell r="R1474" t="str">
            <v>LONG THANH NAM</v>
          </cell>
          <cell r="S1474" t="str">
            <v>HOA THANH</v>
          </cell>
          <cell r="T1474" t="str">
            <v>TAY NINH</v>
          </cell>
          <cell r="V1474" t="str">
            <v>SOUTH EAST</v>
          </cell>
          <cell r="W1474" t="str">
            <v>TAY NINH</v>
          </cell>
          <cell r="X1474" t="str">
            <v>MT</v>
          </cell>
          <cell r="Y1474" t="str">
            <v>SieuThi-Lon/Supermarket</v>
          </cell>
          <cell r="Z1474" t="str">
            <v>BACH HOA XANH</v>
          </cell>
        </row>
        <row r="1475">
          <cell r="L1475">
            <v>5333259</v>
          </cell>
          <cell r="M1475" t="str">
            <v>3448_VM+ HCM 39A1 BINH CHIEU</v>
          </cell>
          <cell r="N1475" t="str">
            <v>VM+ HCM 39A1 BINH CHIEU</v>
          </cell>
          <cell r="O1475" t="str">
            <v xml:space="preserve"> </v>
          </cell>
          <cell r="P1475" t="str">
            <v>KP 3</v>
          </cell>
          <cell r="Q1475" t="str">
            <v>BINH CHIEU</v>
          </cell>
          <cell r="R1475" t="str">
            <v>HIEP BINH PHUOC</v>
          </cell>
          <cell r="S1475" t="str">
            <v>THU DUC</v>
          </cell>
          <cell r="T1475" t="str">
            <v>TP HCM</v>
          </cell>
          <cell r="V1475" t="str">
            <v>TP HCM</v>
          </cell>
          <cell r="W1475" t="str">
            <v>QUAN THU DUC</v>
          </cell>
          <cell r="X1475" t="str">
            <v>CVS</v>
          </cell>
          <cell r="Y1475" t="str">
            <v>Chained CVS</v>
          </cell>
          <cell r="Z1475" t="str">
            <v>VIN+</v>
          </cell>
        </row>
        <row r="1476">
          <cell r="L1476">
            <v>5336142</v>
          </cell>
          <cell r="M1476" t="str">
            <v>WINMART 10 PHO QUANG</v>
          </cell>
          <cell r="N1476" t="str">
            <v>WINMART 10 PHO QUANG</v>
          </cell>
          <cell r="O1476" t="str">
            <v>SO 10</v>
          </cell>
          <cell r="P1476" t="str">
            <v>B1 SKY CENTER</v>
          </cell>
          <cell r="Q1476" t="str">
            <v>PHO QUANG</v>
          </cell>
          <cell r="R1476" t="str">
            <v xml:space="preserve"> </v>
          </cell>
          <cell r="S1476" t="str">
            <v>TAN BINH</v>
          </cell>
          <cell r="T1476" t="str">
            <v>TP HCM</v>
          </cell>
          <cell r="V1476" t="str">
            <v>TP HCM</v>
          </cell>
          <cell r="W1476" t="str">
            <v>QUAN TAN BINH</v>
          </cell>
          <cell r="X1476" t="str">
            <v>MT</v>
          </cell>
          <cell r="Y1476" t="str">
            <v>SieuThi-Lon/Supermarket</v>
          </cell>
          <cell r="Z1476" t="str">
            <v>VINMART</v>
          </cell>
        </row>
        <row r="1477">
          <cell r="L1477">
            <v>5273926</v>
          </cell>
          <cell r="M1477" t="str">
            <v>5652-WM+ HCM S2.0501S11 VINHOMES GRAND P</v>
          </cell>
          <cell r="N1477" t="str">
            <v>VIN+ HCM S205 VINHOMES GRAND PARK</v>
          </cell>
          <cell r="O1477" t="str">
            <v>01SH11</v>
          </cell>
          <cell r="P1477" t="str">
            <v>S205 VINHOMES GRAND PARK</v>
          </cell>
          <cell r="Q1477" t="str">
            <v>NGUYEN XIEN</v>
          </cell>
          <cell r="R1477" t="str">
            <v>LONG THANH MY</v>
          </cell>
          <cell r="S1477" t="str">
            <v>Q9</v>
          </cell>
          <cell r="T1477" t="str">
            <v>TP HCM</v>
          </cell>
          <cell r="V1477" t="str">
            <v>TP HCM</v>
          </cell>
          <cell r="W1477" t="str">
            <v>QUAN 9</v>
          </cell>
          <cell r="X1477" t="str">
            <v>CVS</v>
          </cell>
          <cell r="Y1477" t="str">
            <v>Chained CVS</v>
          </cell>
          <cell r="Z1477" t="str">
            <v>VIN+</v>
          </cell>
        </row>
        <row r="1478">
          <cell r="L1478">
            <v>5273926</v>
          </cell>
          <cell r="M1478" t="str">
            <v>5652-WM+ HCM S2.0501S11 VINHOMES GRAND P</v>
          </cell>
          <cell r="N1478" t="str">
            <v>VIN+ HCM S205 VINHOMES GRAND PARK</v>
          </cell>
          <cell r="O1478" t="str">
            <v>01SH11</v>
          </cell>
          <cell r="P1478" t="str">
            <v>S205 VINHOMES GRAND PARK</v>
          </cell>
          <cell r="Q1478" t="str">
            <v>NGUYEN XIEN</v>
          </cell>
          <cell r="R1478" t="str">
            <v>LONG THANH MY</v>
          </cell>
          <cell r="S1478" t="str">
            <v>Q9</v>
          </cell>
          <cell r="T1478" t="str">
            <v>TP HCM</v>
          </cell>
          <cell r="V1478" t="str">
            <v>TP HCM</v>
          </cell>
          <cell r="W1478" t="str">
            <v>QUAN 9</v>
          </cell>
          <cell r="X1478" t="str">
            <v>CVS</v>
          </cell>
          <cell r="Y1478" t="str">
            <v>Chained CVS</v>
          </cell>
          <cell r="Z1478" t="str">
            <v>VIN+</v>
          </cell>
        </row>
        <row r="1479">
          <cell r="L1479">
            <v>5335811</v>
          </cell>
          <cell r="M1479" t="str">
            <v>3667_VM+ HCM 117 DUONG QUANG HAM</v>
          </cell>
          <cell r="N1479" t="str">
            <v>VM+ HCM 117 DUONG QUANG HAM</v>
          </cell>
          <cell r="O1479">
            <v>117</v>
          </cell>
          <cell r="P1479" t="str">
            <v xml:space="preserve"> </v>
          </cell>
          <cell r="Q1479" t="str">
            <v>DUONG QUANG HAM</v>
          </cell>
          <cell r="R1479" t="str">
            <v>P5</v>
          </cell>
          <cell r="S1479" t="str">
            <v>GO VAP</v>
          </cell>
          <cell r="T1479" t="str">
            <v>TP HCM</v>
          </cell>
          <cell r="V1479" t="str">
            <v>TP HCM</v>
          </cell>
          <cell r="W1479" t="str">
            <v>QUAN GO VAP</v>
          </cell>
          <cell r="X1479" t="str">
            <v>CVS</v>
          </cell>
          <cell r="Y1479" t="str">
            <v>Chained CVS</v>
          </cell>
          <cell r="Z1479" t="str">
            <v>VIN+</v>
          </cell>
        </row>
        <row r="1480">
          <cell r="L1480">
            <v>5291825</v>
          </cell>
          <cell r="M1480" t="str">
            <v>6316_WM+LIFE HCM 115 DANG THUY TRAM</v>
          </cell>
          <cell r="N1480" t="str">
            <v>6316_WM+HCM 115 DANG THUY TRAM</v>
          </cell>
          <cell r="O1480">
            <v>115</v>
          </cell>
          <cell r="P1480" t="str">
            <v xml:space="preserve"> </v>
          </cell>
          <cell r="Q1480" t="str">
            <v>DANG THUY TRAM</v>
          </cell>
          <cell r="R1480" t="str">
            <v>P13</v>
          </cell>
          <cell r="S1480" t="str">
            <v>BINH THANH</v>
          </cell>
          <cell r="T1480" t="str">
            <v>TP HCM</v>
          </cell>
          <cell r="V1480" t="str">
            <v>TP HCM</v>
          </cell>
          <cell r="W1480" t="str">
            <v>QUAN BINH THANH</v>
          </cell>
          <cell r="X1480" t="str">
            <v>CVS</v>
          </cell>
          <cell r="Y1480" t="str">
            <v>Chained CVS</v>
          </cell>
          <cell r="Z1480" t="str">
            <v>WINLIFE</v>
          </cell>
        </row>
        <row r="1481">
          <cell r="L1481">
            <v>5279944</v>
          </cell>
          <cell r="M1481" t="str">
            <v>VM+ HCM 1.04 S1.06 VINHOME GRAND PARK</v>
          </cell>
          <cell r="N1481" t="str">
            <v>VM+ HCM 1.04 S1.06 VINHOME GRAND PARK</v>
          </cell>
          <cell r="O1481">
            <v>512</v>
          </cell>
          <cell r="P1481" t="str">
            <v>TOA S01-06 DA DA PHUOC THIEN</v>
          </cell>
          <cell r="Q1481" t="str">
            <v>NGUYEN XIEN</v>
          </cell>
          <cell r="R1481" t="str">
            <v>LONG THANH MY</v>
          </cell>
          <cell r="S1481" t="str">
            <v>THU DUC</v>
          </cell>
          <cell r="T1481" t="str">
            <v>TP HCM</v>
          </cell>
          <cell r="V1481" t="str">
            <v>TP HCM</v>
          </cell>
          <cell r="W1481" t="str">
            <v>QUAN THU DUC</v>
          </cell>
          <cell r="X1481" t="str">
            <v>CVS</v>
          </cell>
          <cell r="Y1481" t="str">
            <v>Chained CVS</v>
          </cell>
          <cell r="Z1481" t="str">
            <v>VIN+</v>
          </cell>
        </row>
        <row r="1482">
          <cell r="L1482">
            <v>5337833</v>
          </cell>
          <cell r="M1482" t="str">
            <v>3974_VM+ HCM 520 QUOC LO 13</v>
          </cell>
          <cell r="N1482" t="str">
            <v>VM+ HCM 520 QUOC LO 13</v>
          </cell>
          <cell r="O1482">
            <v>520</v>
          </cell>
          <cell r="P1482" t="str">
            <v xml:space="preserve"> </v>
          </cell>
          <cell r="Q1482" t="str">
            <v>QUOC LO 13</v>
          </cell>
          <cell r="R1482" t="str">
            <v>HIEP BINH PHUOC</v>
          </cell>
          <cell r="S1482" t="str">
            <v>THU DUC</v>
          </cell>
          <cell r="T1482" t="str">
            <v>TP HCM</v>
          </cell>
          <cell r="V1482" t="str">
            <v>TP HCM</v>
          </cell>
          <cell r="W1482" t="str">
            <v>QUAN THU DUC</v>
          </cell>
          <cell r="X1482" t="str">
            <v>CVS</v>
          </cell>
          <cell r="Y1482" t="str">
            <v>Chained CVS</v>
          </cell>
          <cell r="Z1482" t="str">
            <v>VIN+</v>
          </cell>
        </row>
        <row r="1483">
          <cell r="L1483">
            <v>5334317</v>
          </cell>
          <cell r="M1483" t="str">
            <v>3443_WM+LIFE HCM 1191 PHAM VAN BACH</v>
          </cell>
          <cell r="N1483" t="str">
            <v>3443_VM+ HCM 1191 PHAM VAN BACH</v>
          </cell>
          <cell r="O1483" t="str">
            <v>1189-1191</v>
          </cell>
          <cell r="P1483" t="str">
            <v xml:space="preserve"> </v>
          </cell>
          <cell r="Q1483" t="str">
            <v>PHAM VAN BACH</v>
          </cell>
          <cell r="R1483" t="str">
            <v>P12</v>
          </cell>
          <cell r="S1483" t="str">
            <v>GO VAP</v>
          </cell>
          <cell r="T1483" t="str">
            <v>TP HCM</v>
          </cell>
          <cell r="V1483" t="str">
            <v>TP HCM</v>
          </cell>
          <cell r="W1483" t="str">
            <v>QUAN GO VAP</v>
          </cell>
          <cell r="X1483" t="str">
            <v>CVS</v>
          </cell>
          <cell r="Y1483" t="str">
            <v>Chained CVS</v>
          </cell>
          <cell r="Z1483" t="str">
            <v>WINLIFE</v>
          </cell>
        </row>
        <row r="1484">
          <cell r="L1484">
            <v>3010150</v>
          </cell>
          <cell r="M1484" t="str">
            <v>KING FOOD KHO TRUNG TAM</v>
          </cell>
          <cell r="N1484" t="str">
            <v>Kho A, Khu kho IIIB Trung Tâm Thương Mại Bình Điền, Phường 7, Quận 8, TP HCM</v>
          </cell>
          <cell r="O1484">
            <v>324</v>
          </cell>
          <cell r="P1484" t="str">
            <v>KHO LINKER LOGISTICS</v>
          </cell>
          <cell r="Q1484" t="str">
            <v>DT743A</v>
          </cell>
          <cell r="R1484" t="str">
            <v>BINH THANG</v>
          </cell>
          <cell r="S1484" t="str">
            <v>DI AN</v>
          </cell>
          <cell r="T1484" t="str">
            <v>BINH DUONG</v>
          </cell>
          <cell r="V1484" t="str">
            <v>SOUTH EAST</v>
          </cell>
          <cell r="W1484" t="str">
            <v>BINH DUONG</v>
          </cell>
          <cell r="X1484" t="str">
            <v>CVS</v>
          </cell>
          <cell r="Y1484" t="str">
            <v>Chained CVS</v>
          </cell>
          <cell r="Z1484" t="str">
            <v>KINGFOOD MARKET</v>
          </cell>
        </row>
        <row r="1485">
          <cell r="L1485">
            <v>3010150</v>
          </cell>
          <cell r="M1485" t="str">
            <v>KING FOOD KHO TRUNG TAM</v>
          </cell>
          <cell r="N1485" t="str">
            <v>Kho A, Khu kho IIIB Trung Tâm Thương Mại Bình Điền, Phường 7, Quận 8, TP HCM</v>
          </cell>
          <cell r="O1485">
            <v>324</v>
          </cell>
          <cell r="P1485" t="str">
            <v>KHO LINKER LOGISTICS</v>
          </cell>
          <cell r="Q1485" t="str">
            <v>DT743A</v>
          </cell>
          <cell r="R1485" t="str">
            <v>BINH THANG</v>
          </cell>
          <cell r="S1485" t="str">
            <v>DI AN</v>
          </cell>
          <cell r="T1485" t="str">
            <v>BINH DUONG</v>
          </cell>
          <cell r="V1485" t="str">
            <v>SOUTH EAST</v>
          </cell>
          <cell r="W1485" t="str">
            <v>BINH DUONG</v>
          </cell>
          <cell r="X1485" t="str">
            <v>CVS</v>
          </cell>
          <cell r="Y1485" t="str">
            <v>Chained CVS</v>
          </cell>
          <cell r="Z1485" t="str">
            <v>KINGFOOD MARKET</v>
          </cell>
        </row>
        <row r="1486">
          <cell r="L1486">
            <v>5331732</v>
          </cell>
          <cell r="M1486" t="str">
            <v>3259_WM+LIFE HCM FLORA-FUJI</v>
          </cell>
          <cell r="N1486" t="str">
            <v>3259_VM+ HCM FLORA-FUJI</v>
          </cell>
          <cell r="O1486" t="str">
            <v>FLORA-FUJI</v>
          </cell>
          <cell r="P1486" t="str">
            <v>LO A, KP 6</v>
          </cell>
          <cell r="Q1486" t="str">
            <v xml:space="preserve"> </v>
          </cell>
          <cell r="R1486" t="str">
            <v>PHUOC LONG B</v>
          </cell>
          <cell r="S1486" t="str">
            <v>Q9</v>
          </cell>
          <cell r="T1486" t="str">
            <v>TP HCM</v>
          </cell>
          <cell r="V1486" t="str">
            <v>TP HCM</v>
          </cell>
          <cell r="W1486" t="str">
            <v>QUAN 9</v>
          </cell>
          <cell r="X1486" t="str">
            <v>CVS</v>
          </cell>
          <cell r="Y1486" t="str">
            <v>Chained CVS</v>
          </cell>
          <cell r="Z1486" t="str">
            <v>WINLIFE</v>
          </cell>
        </row>
        <row r="1487">
          <cell r="L1487">
            <v>3170300</v>
          </cell>
          <cell r="M1487" t="str">
            <v>K-MARKET TO HIEN THANH - NHA TRANG</v>
          </cell>
          <cell r="N1487" t="str">
            <v>K-MARKET TO HIEN THANH - NHA TRANG</v>
          </cell>
          <cell r="O1487" t="str">
            <v>29B</v>
          </cell>
          <cell r="P1487" t="str">
            <v xml:space="preserve"> </v>
          </cell>
          <cell r="Q1487" t="str">
            <v>TO HIEN THANH</v>
          </cell>
          <cell r="R1487" t="str">
            <v>TAN LAP</v>
          </cell>
          <cell r="S1487" t="str">
            <v>NHA TRANG</v>
          </cell>
          <cell r="T1487" t="str">
            <v>KHANH HOA</v>
          </cell>
          <cell r="V1487" t="str">
            <v>SOUTH EAST</v>
          </cell>
          <cell r="W1487" t="str">
            <v>KHANH HOA</v>
          </cell>
          <cell r="X1487" t="str">
            <v>CVS</v>
          </cell>
          <cell r="Y1487" t="str">
            <v>Chained CVS</v>
          </cell>
          <cell r="Z1487" t="str">
            <v>K-MARKET</v>
          </cell>
        </row>
        <row r="1488">
          <cell r="L1488">
            <v>5294763</v>
          </cell>
          <cell r="M1488" t="str">
            <v>6658_WM+LIFE HCM 47/8 NGUYEN HUU TIEN</v>
          </cell>
          <cell r="N1488" t="str">
            <v>6658_WM+ HCM 47/8 NGUYEN HUU TIEN</v>
          </cell>
          <cell r="O1488" t="str">
            <v>47/8</v>
          </cell>
          <cell r="P1488" t="str">
            <v xml:space="preserve"> </v>
          </cell>
          <cell r="Q1488" t="str">
            <v>NGUYEN HUU TIEN</v>
          </cell>
          <cell r="R1488" t="str">
            <v>TAY THANH</v>
          </cell>
          <cell r="S1488" t="str">
            <v>TAN PHU</v>
          </cell>
          <cell r="T1488" t="str">
            <v>TP HCM</v>
          </cell>
          <cell r="V1488" t="str">
            <v>TP HCM</v>
          </cell>
          <cell r="W1488" t="str">
            <v>QUAN TAN PHU</v>
          </cell>
          <cell r="X1488" t="str">
            <v>CVS</v>
          </cell>
          <cell r="Y1488" t="str">
            <v>Chained CVS</v>
          </cell>
          <cell r="Z1488" t="str">
            <v>WINLIFE</v>
          </cell>
        </row>
        <row r="1489">
          <cell r="L1489">
            <v>3052125</v>
          </cell>
          <cell r="M1489" t="str">
            <v>FAMILY MART 09 NGUYEN VAN TAO</v>
          </cell>
          <cell r="N1489" t="str">
            <v>FAMILY MART NGUYEN VAN TAO</v>
          </cell>
          <cell r="O1489">
            <v>9</v>
          </cell>
          <cell r="P1489" t="str">
            <v xml:space="preserve"> </v>
          </cell>
          <cell r="Q1489" t="str">
            <v>NGUYEN VAN TAO</v>
          </cell>
          <cell r="R1489" t="str">
            <v>LONG THOI</v>
          </cell>
          <cell r="S1489" t="str">
            <v>NHA BE</v>
          </cell>
          <cell r="T1489" t="str">
            <v>TP HCM</v>
          </cell>
          <cell r="V1489" t="str">
            <v>TP HCM</v>
          </cell>
          <cell r="W1489" t="str">
            <v>HUYEN NHA BE</v>
          </cell>
          <cell r="X1489" t="str">
            <v>CVS</v>
          </cell>
          <cell r="Y1489" t="str">
            <v>Chained CVS</v>
          </cell>
          <cell r="Z1489" t="str">
            <v>FAMILYMART</v>
          </cell>
        </row>
        <row r="1490">
          <cell r="L1490">
            <v>5290525</v>
          </cell>
          <cell r="M1490" t="str">
            <v>6068_WM+LIFE HCM 104 TRAN BA GIAO</v>
          </cell>
          <cell r="N1490" t="str">
            <v>WM+ HCM 104 TRAN BA GIAO</v>
          </cell>
          <cell r="O1490">
            <v>104</v>
          </cell>
          <cell r="P1490" t="str">
            <v xml:space="preserve"> </v>
          </cell>
          <cell r="Q1490" t="str">
            <v>TRAN BA GIAO</v>
          </cell>
          <cell r="R1490" t="str">
            <v>P5</v>
          </cell>
          <cell r="S1490" t="str">
            <v>GO VAP</v>
          </cell>
          <cell r="T1490" t="str">
            <v>TP HCM</v>
          </cell>
          <cell r="V1490" t="str">
            <v>TP HCM</v>
          </cell>
          <cell r="W1490" t="str">
            <v>QUAN GO VAP</v>
          </cell>
          <cell r="X1490" t="str">
            <v>CVS</v>
          </cell>
          <cell r="Y1490" t="str">
            <v>Chained CVS</v>
          </cell>
          <cell r="Z1490" t="str">
            <v>VIN+</v>
          </cell>
        </row>
        <row r="1491">
          <cell r="L1491">
            <v>5271340</v>
          </cell>
          <cell r="M1491" t="str">
            <v>5451_WM+ HCM 152 HOANG HOA THAM</v>
          </cell>
          <cell r="N1491" t="str">
            <v>VM+ HCM SO 152 HOANG HOA THAM</v>
          </cell>
          <cell r="O1491" t="str">
            <v>SO 152</v>
          </cell>
          <cell r="P1491" t="str">
            <v xml:space="preserve"> </v>
          </cell>
          <cell r="Q1491" t="str">
            <v>HOANG HOA THAM</v>
          </cell>
          <cell r="R1491" t="str">
            <v>P12</v>
          </cell>
          <cell r="S1491" t="str">
            <v>TAN BINH</v>
          </cell>
          <cell r="T1491" t="str">
            <v>TP HCM</v>
          </cell>
          <cell r="V1491" t="str">
            <v>TP HCM</v>
          </cell>
          <cell r="W1491" t="str">
            <v>QUAN TAN BINH</v>
          </cell>
          <cell r="X1491" t="str">
            <v>CVS</v>
          </cell>
          <cell r="Y1491" t="str">
            <v>Chained CVS</v>
          </cell>
          <cell r="Z1491" t="str">
            <v>VIN+</v>
          </cell>
        </row>
        <row r="1492">
          <cell r="L1492">
            <v>5271357</v>
          </cell>
          <cell r="M1492" t="str">
            <v>5334_WM+LIFE HCM 1042 NGUYEN DUY TRINH</v>
          </cell>
          <cell r="N1492" t="str">
            <v>5334_VM+ HCM 1042 NGUYEN DUY TRINH</v>
          </cell>
          <cell r="O1492" t="str">
            <v>SO 1042</v>
          </cell>
          <cell r="P1492" t="str">
            <v xml:space="preserve"> </v>
          </cell>
          <cell r="Q1492" t="str">
            <v>NGUYEN DUY TRINH</v>
          </cell>
          <cell r="R1492" t="str">
            <v>LONG TRUONG</v>
          </cell>
          <cell r="S1492" t="str">
            <v>Q9</v>
          </cell>
          <cell r="T1492" t="str">
            <v>TP HCM</v>
          </cell>
          <cell r="V1492" t="str">
            <v>TP HCM</v>
          </cell>
          <cell r="W1492" t="str">
            <v>QUAN 9</v>
          </cell>
          <cell r="X1492" t="str">
            <v>CVS</v>
          </cell>
          <cell r="Y1492" t="str">
            <v>Chained CVS</v>
          </cell>
          <cell r="Z1492" t="str">
            <v>WINLIFE</v>
          </cell>
        </row>
        <row r="1493">
          <cell r="L1493">
            <v>5270213</v>
          </cell>
          <cell r="M1493" t="str">
            <v>5355_WM+LIFE HCM HOPE GARDEN</v>
          </cell>
          <cell r="N1493" t="str">
            <v>5355_VM+ HCM HOPE GARDEN</v>
          </cell>
          <cell r="O1493">
            <v>102</v>
          </cell>
          <cell r="P1493" t="str">
            <v>LO TA2, CC HOPE GARDEN</v>
          </cell>
          <cell r="Q1493" t="str">
            <v>PHAN HUY ICH</v>
          </cell>
          <cell r="R1493" t="str">
            <v>P15</v>
          </cell>
          <cell r="S1493" t="str">
            <v>TAN BINH</v>
          </cell>
          <cell r="T1493" t="str">
            <v>TP HCM</v>
          </cell>
          <cell r="V1493" t="str">
            <v>TP HCM</v>
          </cell>
          <cell r="W1493" t="str">
            <v>QUAN TAN BINH</v>
          </cell>
          <cell r="X1493" t="str">
            <v>CVS</v>
          </cell>
          <cell r="Y1493" t="str">
            <v>Chained CVS</v>
          </cell>
          <cell r="Z1493" t="str">
            <v>WINLIFE</v>
          </cell>
        </row>
        <row r="1494">
          <cell r="L1494">
            <v>5298499</v>
          </cell>
          <cell r="M1494" t="str">
            <v>1702-WM HCM NOVIA THU DUC</v>
          </cell>
          <cell r="N1494" t="str">
            <v>1702-WM HCM NOVIA THU DUC</v>
          </cell>
          <cell r="O1494">
            <v>1061</v>
          </cell>
          <cell r="P1494" t="str">
            <v>CHUNG CU FLORA NOVIA</v>
          </cell>
          <cell r="Q1494" t="str">
            <v>PHAM VAN DONG</v>
          </cell>
          <cell r="R1494" t="str">
            <v>LINH TAY</v>
          </cell>
          <cell r="S1494" t="str">
            <v>THU DUC</v>
          </cell>
          <cell r="T1494" t="str">
            <v>TP HCM</v>
          </cell>
          <cell r="V1494" t="str">
            <v>TP HCM</v>
          </cell>
          <cell r="W1494" t="str">
            <v>QUAN THU DUC</v>
          </cell>
          <cell r="X1494" t="str">
            <v>MT</v>
          </cell>
          <cell r="Y1494" t="str">
            <v>SieuThi-Lon/Supermarket</v>
          </cell>
          <cell r="Z1494" t="str">
            <v>VINMART</v>
          </cell>
        </row>
        <row r="1495">
          <cell r="L1495">
            <v>4815583</v>
          </cell>
          <cell r="M1495" t="str">
            <v>OSIFOOD NGUYEN VAN CONG</v>
          </cell>
          <cell r="N1495" t="str">
            <v>OSIFOOD NGUYEN VAN CONG</v>
          </cell>
          <cell r="O1495">
            <v>489</v>
          </cell>
          <cell r="P1495" t="str">
            <v xml:space="preserve"> </v>
          </cell>
          <cell r="Q1495" t="str">
            <v>NGUYEN VAN CONG</v>
          </cell>
          <cell r="R1495" t="str">
            <v>P3</v>
          </cell>
          <cell r="S1495" t="str">
            <v>GO VAP</v>
          </cell>
          <cell r="T1495" t="str">
            <v>TP HCM</v>
          </cell>
          <cell r="V1495" t="str">
            <v>TP HCM</v>
          </cell>
          <cell r="W1495" t="str">
            <v>QUAN GO VAP</v>
          </cell>
          <cell r="X1495" t="str">
            <v>CVS</v>
          </cell>
          <cell r="Y1495" t="str">
            <v>Chained CVS</v>
          </cell>
          <cell r="Z1495" t="str">
            <v>NHAT MINH BAKERY</v>
          </cell>
        </row>
        <row r="1496">
          <cell r="L1496">
            <v>5320172</v>
          </cell>
          <cell r="M1496" t="str">
            <v>MMVN MEGA TONG KHO</v>
          </cell>
          <cell r="N1496" t="str">
            <v xml:space="preserve"> </v>
          </cell>
          <cell r="O1496" t="str">
            <v>LO J2</v>
          </cell>
          <cell r="P1496" t="str">
            <v>CONG SO 3, KCN SONG THAN 1, TONG KHO CJ GEMADEPT</v>
          </cell>
          <cell r="Q1496" t="str">
            <v>DUONG SO 10</v>
          </cell>
          <cell r="R1496" t="str">
            <v xml:space="preserve"> </v>
          </cell>
          <cell r="S1496" t="str">
            <v>DI AN</v>
          </cell>
          <cell r="T1496" t="str">
            <v>BINH DUONG</v>
          </cell>
          <cell r="V1496" t="str">
            <v>SOUTH EAST</v>
          </cell>
          <cell r="W1496" t="str">
            <v>BINH DUONG</v>
          </cell>
          <cell r="X1496" t="str">
            <v>MT</v>
          </cell>
          <cell r="Y1496" t="str">
            <v>SieuThi-Lon/Supermarket</v>
          </cell>
          <cell r="Z1496" t="str">
            <v>MEGA</v>
          </cell>
        </row>
        <row r="1497">
          <cell r="L1497">
            <v>5339495</v>
          </cell>
          <cell r="M1497" t="str">
            <v>4151_VM+ HCM TANG TRET BLOCK B</v>
          </cell>
          <cell r="N1497" t="str">
            <v>VM+ HCM TANG TRET BLOCK B</v>
          </cell>
          <cell r="O1497" t="str">
            <v>SO 4</v>
          </cell>
          <cell r="P1497" t="str">
            <v>TANG TRET BLOCK B</v>
          </cell>
          <cell r="Q1497" t="str">
            <v>PHAN CHU TRINH</v>
          </cell>
          <cell r="R1497" t="str">
            <v>P12</v>
          </cell>
          <cell r="S1497" t="str">
            <v>BINH THANH</v>
          </cell>
          <cell r="T1497" t="str">
            <v>TP HCM</v>
          </cell>
          <cell r="V1497" t="str">
            <v>TP HCM</v>
          </cell>
          <cell r="W1497" t="str">
            <v>QUAN BINH THANH</v>
          </cell>
          <cell r="X1497" t="str">
            <v>CVS</v>
          </cell>
          <cell r="Y1497" t="str">
            <v>Chained CVS</v>
          </cell>
          <cell r="Z1497" t="str">
            <v>VIN+</v>
          </cell>
        </row>
        <row r="1498">
          <cell r="L1498">
            <v>5331026</v>
          </cell>
          <cell r="M1498" t="str">
            <v>3205_WM+LIFE HCM IDICO LUY BAN BICH</v>
          </cell>
          <cell r="N1498" t="str">
            <v>3205_VM+ HCM IDICO LUY BAN BICH</v>
          </cell>
          <cell r="O1498" t="str">
            <v xml:space="preserve"> </v>
          </cell>
          <cell r="P1498" t="str">
            <v>KHOI B, IDICO 262/13-262/15</v>
          </cell>
          <cell r="Q1498" t="str">
            <v>LUY BAN BICH</v>
          </cell>
          <cell r="R1498" t="str">
            <v>HOA THANH</v>
          </cell>
          <cell r="S1498" t="str">
            <v>TAN PHU</v>
          </cell>
          <cell r="T1498" t="str">
            <v>TP HCM</v>
          </cell>
          <cell r="V1498" t="str">
            <v>TP HCM</v>
          </cell>
          <cell r="W1498" t="str">
            <v>QUAN TAN PHU</v>
          </cell>
          <cell r="X1498" t="str">
            <v>CVS</v>
          </cell>
          <cell r="Y1498" t="str">
            <v>Chained CVS</v>
          </cell>
          <cell r="Z1498" t="str">
            <v>WINLIFE</v>
          </cell>
        </row>
        <row r="1499">
          <cell r="L1499">
            <v>3170054</v>
          </cell>
          <cell r="M1499" t="str">
            <v>K-MARKET 38 PHAM VAN NGHI</v>
          </cell>
          <cell r="N1499" t="str">
            <v xml:space="preserve"> </v>
          </cell>
          <cell r="O1499">
            <v>38</v>
          </cell>
          <cell r="P1499" t="str">
            <v>KP SKY GARDEN 2 R1-2, KP3</v>
          </cell>
          <cell r="Q1499" t="str">
            <v>PHAM VAN NGHI</v>
          </cell>
          <cell r="R1499" t="str">
            <v>TAN PHONG</v>
          </cell>
          <cell r="S1499" t="str">
            <v>Q7</v>
          </cell>
          <cell r="T1499" t="str">
            <v>TP HCM</v>
          </cell>
          <cell r="V1499" t="str">
            <v>TP HCM</v>
          </cell>
          <cell r="W1499" t="str">
            <v>QUAN 7</v>
          </cell>
          <cell r="X1499" t="str">
            <v>CVS</v>
          </cell>
          <cell r="Y1499" t="str">
            <v>Chained CVS</v>
          </cell>
          <cell r="Z1499" t="str">
            <v>K-MARKET</v>
          </cell>
        </row>
        <row r="1500">
          <cell r="L1500">
            <v>3170265</v>
          </cell>
          <cell r="M1500" t="str">
            <v>K-MARKET VINHOMES GOLDEN RIVER</v>
          </cell>
          <cell r="N1500" t="str">
            <v xml:space="preserve"> </v>
          </cell>
          <cell r="O1500">
            <v>2</v>
          </cell>
          <cell r="P1500" t="str">
            <v>A1.SH.02 TN AQUA 1, VIN.G.RIVER</v>
          </cell>
          <cell r="Q1500" t="str">
            <v>TON DUC THANG</v>
          </cell>
          <cell r="R1500" t="str">
            <v>BEN NGHE</v>
          </cell>
          <cell r="S1500" t="str">
            <v>Q1</v>
          </cell>
          <cell r="T1500" t="str">
            <v>TP HCM</v>
          </cell>
          <cell r="V1500" t="str">
            <v>TP HCM</v>
          </cell>
          <cell r="W1500" t="str">
            <v>QUAN 1</v>
          </cell>
          <cell r="X1500" t="str">
            <v>CVS</v>
          </cell>
          <cell r="Y1500" t="str">
            <v>Chained CVS</v>
          </cell>
          <cell r="Z1500" t="str">
            <v>K-MARKET</v>
          </cell>
        </row>
        <row r="1501">
          <cell r="L1501">
            <v>5272941</v>
          </cell>
          <cell r="M1501" t="str">
            <v>5479_WM+LIFE HCM 290 AN DUONG VUONG</v>
          </cell>
          <cell r="N1501" t="str">
            <v>5479_VM+HCM 290 AN DUONG VUONG</v>
          </cell>
          <cell r="O1501">
            <v>290</v>
          </cell>
          <cell r="P1501" t="str">
            <v xml:space="preserve"> </v>
          </cell>
          <cell r="Q1501" t="str">
            <v>AN DUONG VUONG</v>
          </cell>
          <cell r="R1501" t="str">
            <v>P4</v>
          </cell>
          <cell r="S1501" t="str">
            <v>Q5</v>
          </cell>
          <cell r="T1501" t="str">
            <v>TP HCM</v>
          </cell>
          <cell r="V1501" t="str">
            <v>TP HCM</v>
          </cell>
          <cell r="W1501" t="str">
            <v>QUAN 5</v>
          </cell>
          <cell r="X1501" t="str">
            <v>CVS</v>
          </cell>
          <cell r="Y1501" t="str">
            <v>Chained CVS</v>
          </cell>
          <cell r="Z1501" t="str">
            <v>WINLIFE</v>
          </cell>
        </row>
        <row r="1502">
          <cell r="L1502">
            <v>5137880</v>
          </cell>
          <cell r="M1502" t="str">
            <v>4895_VM+ HCM 42-44 DUONG A4</v>
          </cell>
          <cell r="N1502" t="str">
            <v>VM+ HCM 42-44 DUONG A4</v>
          </cell>
          <cell r="O1502" t="str">
            <v>42-44</v>
          </cell>
          <cell r="P1502" t="str">
            <v xml:space="preserve"> </v>
          </cell>
          <cell r="Q1502" t="str">
            <v>DUONG A4</v>
          </cell>
          <cell r="R1502" t="str">
            <v>P12</v>
          </cell>
          <cell r="S1502" t="str">
            <v>TAN BINH</v>
          </cell>
          <cell r="T1502" t="str">
            <v>TP HCM</v>
          </cell>
          <cell r="V1502" t="str">
            <v>TP HCM</v>
          </cell>
          <cell r="W1502" t="str">
            <v>QUAN TAN BINH</v>
          </cell>
          <cell r="X1502" t="str">
            <v>CVS</v>
          </cell>
          <cell r="Y1502" t="str">
            <v>Chained CVS</v>
          </cell>
          <cell r="Z1502" t="str">
            <v>VIN+</v>
          </cell>
        </row>
        <row r="1503">
          <cell r="L1503">
            <v>5331251</v>
          </cell>
          <cell r="M1503" t="str">
            <v>3173_WM+LIFE HCM 192/72 NGUYEN OANH</v>
          </cell>
          <cell r="N1503" t="str">
            <v>3173_VM+ HCM 192/72 NGUYEN OANH</v>
          </cell>
          <cell r="O1503" t="str">
            <v>192/72/74/76</v>
          </cell>
          <cell r="P1503" t="str">
            <v xml:space="preserve"> </v>
          </cell>
          <cell r="Q1503" t="str">
            <v>NGUYEN OANH</v>
          </cell>
          <cell r="R1503" t="str">
            <v>P17</v>
          </cell>
          <cell r="S1503" t="str">
            <v>GO VAP</v>
          </cell>
          <cell r="T1503" t="str">
            <v>TP HCM</v>
          </cell>
          <cell r="V1503" t="str">
            <v>TP HCM</v>
          </cell>
          <cell r="W1503" t="str">
            <v>QUAN GO VAP</v>
          </cell>
          <cell r="X1503" t="str">
            <v>CVS</v>
          </cell>
          <cell r="Y1503" t="str">
            <v>Chained CVS</v>
          </cell>
          <cell r="Z1503" t="str">
            <v>WINLIFE</v>
          </cell>
        </row>
        <row r="1504">
          <cell r="L1504">
            <v>3010150</v>
          </cell>
          <cell r="M1504" t="str">
            <v>KING FOOD KHO TRUNG TAM</v>
          </cell>
          <cell r="N1504" t="str">
            <v>Kho A, Khu kho IIIB Trung Tâm Thương Mại Bình Điền, Phường 7, Quận 8, TP HCM</v>
          </cell>
          <cell r="O1504">
            <v>324</v>
          </cell>
          <cell r="P1504" t="str">
            <v>KHO LINKER LOGISTICS</v>
          </cell>
          <cell r="Q1504" t="str">
            <v>DT743A</v>
          </cell>
          <cell r="R1504" t="str">
            <v>BINH THANG</v>
          </cell>
          <cell r="S1504" t="str">
            <v>DI AN</v>
          </cell>
          <cell r="T1504" t="str">
            <v>BINH DUONG</v>
          </cell>
          <cell r="V1504" t="str">
            <v>SOUTH EAST</v>
          </cell>
          <cell r="W1504" t="str">
            <v>BINH DUONG</v>
          </cell>
          <cell r="X1504" t="str">
            <v>CVS</v>
          </cell>
          <cell r="Y1504" t="str">
            <v>Chained CVS</v>
          </cell>
          <cell r="Z1504" t="str">
            <v>KINGFOOD MARKET</v>
          </cell>
        </row>
        <row r="1505">
          <cell r="L1505">
            <v>5334289</v>
          </cell>
          <cell r="M1505" t="str">
            <v>3339_VM+ HCM 6 TRAN THI NGHI</v>
          </cell>
          <cell r="N1505" t="str">
            <v>VM+ HCM 6 TRAN THI NGHI</v>
          </cell>
          <cell r="O1505">
            <v>6</v>
          </cell>
          <cell r="P1505" t="str">
            <v xml:space="preserve"> </v>
          </cell>
          <cell r="Q1505" t="str">
            <v>TRAN THI NGHI</v>
          </cell>
          <cell r="R1505" t="str">
            <v>P7</v>
          </cell>
          <cell r="S1505" t="str">
            <v>GO VAP</v>
          </cell>
          <cell r="T1505" t="str">
            <v>TP HCM</v>
          </cell>
          <cell r="V1505" t="str">
            <v>TP HCM</v>
          </cell>
          <cell r="W1505" t="str">
            <v>QUAN GO VAP</v>
          </cell>
          <cell r="X1505" t="str">
            <v>CVS</v>
          </cell>
          <cell r="Y1505" t="str">
            <v>Chained CVS</v>
          </cell>
          <cell r="Z1505" t="str">
            <v>VIN+</v>
          </cell>
        </row>
        <row r="1506">
          <cell r="L1506">
            <v>3170300</v>
          </cell>
          <cell r="M1506" t="str">
            <v>K-MARKET TO HIEN THANH - NHA TRANG</v>
          </cell>
          <cell r="N1506" t="str">
            <v>K-MARKET TO HIEN THANH - NHA TRANG</v>
          </cell>
          <cell r="O1506" t="str">
            <v>29B</v>
          </cell>
          <cell r="P1506" t="str">
            <v xml:space="preserve"> </v>
          </cell>
          <cell r="Q1506" t="str">
            <v>TO HIEN THANH</v>
          </cell>
          <cell r="R1506" t="str">
            <v>TAN LAP</v>
          </cell>
          <cell r="S1506" t="str">
            <v>NHA TRANG</v>
          </cell>
          <cell r="T1506" t="str">
            <v>KHANH HOA</v>
          </cell>
          <cell r="V1506" t="str">
            <v>SOUTH EAST</v>
          </cell>
          <cell r="W1506" t="str">
            <v>KHANH HOA</v>
          </cell>
          <cell r="X1506" t="str">
            <v>CVS</v>
          </cell>
          <cell r="Y1506" t="str">
            <v>Chained CVS</v>
          </cell>
          <cell r="Z1506" t="str">
            <v>K-MARKET</v>
          </cell>
        </row>
        <row r="1507">
          <cell r="L1507">
            <v>3170234</v>
          </cell>
          <cell r="M1507" t="str">
            <v>K-MARKET SKY GARDEN 2</v>
          </cell>
          <cell r="N1507" t="str">
            <v xml:space="preserve"> </v>
          </cell>
          <cell r="O1507" t="str">
            <v>SC28-2</v>
          </cell>
          <cell r="P1507" t="str">
            <v>R1-2</v>
          </cell>
          <cell r="Q1507" t="str">
            <v>PHAM VAN NGHI</v>
          </cell>
          <cell r="R1507" t="str">
            <v>TAN PHONG</v>
          </cell>
          <cell r="S1507" t="str">
            <v>Q7</v>
          </cell>
          <cell r="T1507" t="str">
            <v>TP HCM</v>
          </cell>
          <cell r="V1507" t="str">
            <v>TP HCM</v>
          </cell>
          <cell r="W1507" t="str">
            <v>QUAN 7</v>
          </cell>
          <cell r="X1507" t="str">
            <v>CVS</v>
          </cell>
          <cell r="Y1507" t="str">
            <v>Chained CVS</v>
          </cell>
          <cell r="Z1507" t="str">
            <v>K-MARKET</v>
          </cell>
        </row>
        <row r="1508">
          <cell r="L1508">
            <v>5139518</v>
          </cell>
          <cell r="M1508" t="str">
            <v>5354_WM+LIFE HCM CC FLORA ANH DAO</v>
          </cell>
          <cell r="N1508" t="str">
            <v>5354_VM+ HCM CC FLORA ANH DAO</v>
          </cell>
          <cell r="O1508">
            <v>619</v>
          </cell>
          <cell r="P1508" t="str">
            <v xml:space="preserve"> </v>
          </cell>
          <cell r="Q1508" t="str">
            <v>DO XUAN HOP</v>
          </cell>
          <cell r="R1508" t="str">
            <v>PHUOC LONG B</v>
          </cell>
          <cell r="S1508" t="str">
            <v>Q9</v>
          </cell>
          <cell r="T1508" t="str">
            <v>TP HCM</v>
          </cell>
          <cell r="V1508" t="str">
            <v>TP HCM</v>
          </cell>
          <cell r="W1508" t="str">
            <v>QUAN 9</v>
          </cell>
          <cell r="X1508" t="str">
            <v>CVS</v>
          </cell>
          <cell r="Y1508" t="str">
            <v>Chained CVS</v>
          </cell>
          <cell r="Z1508" t="str">
            <v>WINLIFE</v>
          </cell>
        </row>
        <row r="1509">
          <cell r="L1509">
            <v>3052125</v>
          </cell>
          <cell r="M1509" t="str">
            <v>FAMILY MART 09 NGUYEN VAN TAO</v>
          </cell>
          <cell r="N1509" t="str">
            <v>FAMILY MART NGUYEN VAN TAO</v>
          </cell>
          <cell r="O1509">
            <v>9</v>
          </cell>
          <cell r="P1509" t="str">
            <v xml:space="preserve"> </v>
          </cell>
          <cell r="Q1509" t="str">
            <v>NGUYEN VAN TAO</v>
          </cell>
          <cell r="R1509" t="str">
            <v>LONG THOI</v>
          </cell>
          <cell r="S1509" t="str">
            <v>NHA BE</v>
          </cell>
          <cell r="T1509" t="str">
            <v>TP HCM</v>
          </cell>
          <cell r="V1509" t="str">
            <v>TP HCM</v>
          </cell>
          <cell r="W1509" t="str">
            <v>HUYEN NHA BE</v>
          </cell>
          <cell r="X1509" t="str">
            <v>CVS</v>
          </cell>
          <cell r="Y1509" t="str">
            <v>Chained CVS</v>
          </cell>
          <cell r="Z1509" t="str">
            <v>FAMILYMART</v>
          </cell>
        </row>
        <row r="1510">
          <cell r="L1510">
            <v>5138083</v>
          </cell>
          <cell r="M1510" t="str">
            <v>4608_VM+ HCM 79A HUYNH TINH CUA</v>
          </cell>
          <cell r="N1510" t="str">
            <v>VM+ HCM 79A HUYNH TINH CUA</v>
          </cell>
          <cell r="O1510" t="str">
            <v>79A</v>
          </cell>
          <cell r="P1510" t="str">
            <v xml:space="preserve"> </v>
          </cell>
          <cell r="Q1510" t="str">
            <v>HUYNH TINH CUA</v>
          </cell>
          <cell r="R1510" t="str">
            <v>P8</v>
          </cell>
          <cell r="S1510" t="str">
            <v>Q3</v>
          </cell>
          <cell r="T1510" t="str">
            <v>TP HCM</v>
          </cell>
          <cell r="V1510" t="str">
            <v>TP HCM</v>
          </cell>
          <cell r="W1510" t="str">
            <v>QUAN 3</v>
          </cell>
          <cell r="X1510" t="str">
            <v>CVS</v>
          </cell>
          <cell r="Y1510" t="str">
            <v>Chained CVS</v>
          </cell>
          <cell r="Z1510" t="str">
            <v>VIN+</v>
          </cell>
        </row>
        <row r="1511">
          <cell r="L1511">
            <v>5151219</v>
          </cell>
          <cell r="M1511" t="str">
            <v>SATRAFOODS 25 NGUYEN XUAN KHOAT</v>
          </cell>
          <cell r="N1511" t="str">
            <v>25- SATRAFOODS NGUYỄN XUÂN KHOÁT</v>
          </cell>
          <cell r="O1511">
            <v>25</v>
          </cell>
          <cell r="P1511" t="str">
            <v xml:space="preserve"> </v>
          </cell>
          <cell r="Q1511" t="str">
            <v>NGUYEN XUAN KHOAT</v>
          </cell>
          <cell r="R1511" t="str">
            <v>TAN THANH</v>
          </cell>
          <cell r="S1511" t="str">
            <v>TAN PHU</v>
          </cell>
          <cell r="T1511" t="str">
            <v>TP HCM</v>
          </cell>
          <cell r="V1511" t="str">
            <v>TP HCM</v>
          </cell>
          <cell r="W1511" t="str">
            <v>QUAN TAN PHU</v>
          </cell>
          <cell r="X1511" t="str">
            <v>MT</v>
          </cell>
          <cell r="Y1511" t="str">
            <v>SieuThi-Nho/Minimarket</v>
          </cell>
          <cell r="Z1511" t="str">
            <v>SATRAFOOD</v>
          </cell>
        </row>
        <row r="1512">
          <cell r="L1512">
            <v>5294763</v>
          </cell>
          <cell r="M1512" t="str">
            <v>6658_WM+LIFE HCM 47/8 NGUYEN HUU TIEN</v>
          </cell>
          <cell r="N1512" t="str">
            <v>6658_WM+ HCM 47/8 NGUYEN HUU TIEN</v>
          </cell>
          <cell r="O1512" t="str">
            <v>47/8</v>
          </cell>
          <cell r="P1512" t="str">
            <v xml:space="preserve"> </v>
          </cell>
          <cell r="Q1512" t="str">
            <v>NGUYEN HUU TIEN</v>
          </cell>
          <cell r="R1512" t="str">
            <v>TAY THANH</v>
          </cell>
          <cell r="S1512" t="str">
            <v>TAN PHU</v>
          </cell>
          <cell r="T1512" t="str">
            <v>TP HCM</v>
          </cell>
          <cell r="V1512" t="str">
            <v>TP HCM</v>
          </cell>
          <cell r="W1512" t="str">
            <v>QUAN TAN PHU</v>
          </cell>
          <cell r="X1512" t="str">
            <v>CVS</v>
          </cell>
          <cell r="Y1512" t="str">
            <v>Chained CVS</v>
          </cell>
          <cell r="Z1512" t="str">
            <v>WINLIFE</v>
          </cell>
        </row>
        <row r="1513">
          <cell r="L1513">
            <v>5278011</v>
          </cell>
          <cell r="M1513" t="str">
            <v>VM+ HCM 0.08 CHUNG CU MELODY</v>
          </cell>
          <cell r="N1513" t="str">
            <v>VM+ HCM 0.08 Chung cư Melody</v>
          </cell>
          <cell r="O1513">
            <v>869</v>
          </cell>
          <cell r="P1513" t="str">
            <v>MELODY</v>
          </cell>
          <cell r="Q1513" t="str">
            <v>AU CO</v>
          </cell>
          <cell r="R1513" t="str">
            <v>TAN SON NHI</v>
          </cell>
          <cell r="S1513" t="str">
            <v>TAN PHU</v>
          </cell>
          <cell r="T1513" t="str">
            <v>TP HCM</v>
          </cell>
          <cell r="V1513" t="str">
            <v>TP HCM</v>
          </cell>
          <cell r="W1513" t="str">
            <v>QUAN TAN PHU</v>
          </cell>
          <cell r="X1513" t="str">
            <v>CVS</v>
          </cell>
          <cell r="Y1513" t="str">
            <v>Chained CVS</v>
          </cell>
          <cell r="Z1513" t="str">
            <v>VIN+</v>
          </cell>
        </row>
        <row r="1514">
          <cell r="L1514">
            <v>5152135</v>
          </cell>
          <cell r="M1514" t="str">
            <v>SATRAMART CU CHI</v>
          </cell>
          <cell r="N1514" t="str">
            <v>TRUNG TÂM THƯƠNG MẠI SATRA CỦ CHI</v>
          </cell>
          <cell r="O1514">
            <v>1239</v>
          </cell>
          <cell r="P1514" t="str">
            <v>TINH LO 8</v>
          </cell>
          <cell r="Q1514" t="str">
            <v>THANH AN</v>
          </cell>
          <cell r="R1514" t="str">
            <v>TRUNG AN</v>
          </cell>
          <cell r="S1514" t="str">
            <v>CU CHI</v>
          </cell>
          <cell r="T1514" t="str">
            <v>TP HCM</v>
          </cell>
          <cell r="V1514" t="str">
            <v>TP HCM</v>
          </cell>
          <cell r="W1514" t="str">
            <v>HUYEN CU CHI</v>
          </cell>
          <cell r="X1514" t="str">
            <v>MT</v>
          </cell>
          <cell r="Y1514" t="str">
            <v>SieuThi-Lon/Supermarket</v>
          </cell>
          <cell r="Z1514" t="str">
            <v>SATRAMART</v>
          </cell>
        </row>
        <row r="1515">
          <cell r="L1515">
            <v>5268166</v>
          </cell>
          <cell r="M1515" t="str">
            <v>BHX_TNI_HTH - KHO DC HOA THANH</v>
          </cell>
          <cell r="N1515" t="str">
            <v>BHX_TNI_HTH - KHO DC HOA THANH</v>
          </cell>
          <cell r="O1515" t="str">
            <v xml:space="preserve"> </v>
          </cell>
          <cell r="P1515" t="str">
            <v>TH 214, TBD 20</v>
          </cell>
          <cell r="Q1515" t="str">
            <v>LONG YEN</v>
          </cell>
          <cell r="R1515" t="str">
            <v>LONG THANH NAM</v>
          </cell>
          <cell r="S1515" t="str">
            <v>HOA THANH</v>
          </cell>
          <cell r="T1515" t="str">
            <v>TAY NINH</v>
          </cell>
          <cell r="V1515" t="str">
            <v>SOUTH EAST</v>
          </cell>
          <cell r="W1515" t="str">
            <v>TAY NINH</v>
          </cell>
          <cell r="X1515" t="str">
            <v>MT</v>
          </cell>
          <cell r="Y1515" t="str">
            <v>SieuThi-Lon/Supermarket</v>
          </cell>
          <cell r="Z1515" t="str">
            <v>BACH HOA XANH</v>
          </cell>
        </row>
        <row r="1516">
          <cell r="L1516">
            <v>5163577</v>
          </cell>
          <cell r="M1516" t="str">
            <v>BHX_HCM - KHO DC TRAN DAI NGHIA 1</v>
          </cell>
          <cell r="N1516" t="str">
            <v>3240 - BHX_HCM_BCH - Kho DC Trần Đại Nghĩa</v>
          </cell>
          <cell r="O1516" t="str">
            <v>G16/108A</v>
          </cell>
          <cell r="P1516" t="str">
            <v>AP 7</v>
          </cell>
          <cell r="Q1516" t="str">
            <v>TRAN DAI NGHIA</v>
          </cell>
          <cell r="R1516" t="str">
            <v>LE MINH XUAN</v>
          </cell>
          <cell r="S1516" t="str">
            <v>BINH CHANH</v>
          </cell>
          <cell r="T1516" t="str">
            <v>TP HCM</v>
          </cell>
          <cell r="V1516" t="str">
            <v>TP HCM</v>
          </cell>
          <cell r="W1516" t="str">
            <v>HUYEN BINH CHANH</v>
          </cell>
          <cell r="X1516" t="str">
            <v>MT</v>
          </cell>
          <cell r="Y1516" t="str">
            <v>SieuThi-Lon/Supermarket</v>
          </cell>
          <cell r="Z1516" t="str">
            <v>BACH HOA XANH</v>
          </cell>
        </row>
        <row r="1517">
          <cell r="L1517">
            <v>5269992</v>
          </cell>
          <cell r="M1517" t="str">
            <v>BHX_LAN_CDU - KHO DC CAN DUOC (2022)</v>
          </cell>
          <cell r="N1517" t="str">
            <v>BHX_LAN_CDU - KHO DC CAN DUOC (2022)</v>
          </cell>
          <cell r="O1517" t="str">
            <v>THUA DAT SO 2905</v>
          </cell>
          <cell r="P1517" t="str">
            <v>TO BAN DO SO 03</v>
          </cell>
          <cell r="Q1517" t="str">
            <v xml:space="preserve"> </v>
          </cell>
          <cell r="R1517" t="str">
            <v>LONG CANG</v>
          </cell>
          <cell r="S1517" t="str">
            <v>CAN DUOC</v>
          </cell>
          <cell r="T1517" t="str">
            <v>LONG AN</v>
          </cell>
          <cell r="V1517" t="str">
            <v>MEKONG DELTA</v>
          </cell>
          <cell r="W1517" t="str">
            <v>LONG AN</v>
          </cell>
          <cell r="X1517" t="str">
            <v>MT</v>
          </cell>
          <cell r="Y1517" t="str">
            <v>SieuThi-Lon/Supermarket</v>
          </cell>
          <cell r="Z1517" t="str">
            <v>BACH HOA XANH</v>
          </cell>
        </row>
        <row r="1518">
          <cell r="L1518">
            <v>5265899</v>
          </cell>
          <cell r="M1518" t="str">
            <v>BHX_HCM_NBE - KHO DC NHA BE</v>
          </cell>
          <cell r="N1518" t="str">
            <v>6655 - BHX_HCM_NBE - KHO DC NHA BE</v>
          </cell>
          <cell r="O1518" t="str">
            <v>LO F5-1, F5-2</v>
          </cell>
          <cell r="P1518" t="str">
            <v>KHU F</v>
          </cell>
          <cell r="Q1518" t="str">
            <v>KCN HIEP PHUOC</v>
          </cell>
          <cell r="R1518" t="str">
            <v>HIEP PHUOC</v>
          </cell>
          <cell r="S1518" t="str">
            <v>NHA BE</v>
          </cell>
          <cell r="T1518" t="str">
            <v>TP HCM</v>
          </cell>
          <cell r="V1518" t="str">
            <v>TP HCM</v>
          </cell>
          <cell r="W1518" t="str">
            <v>HUYEN NHA BE</v>
          </cell>
          <cell r="X1518" t="str">
            <v>MT</v>
          </cell>
          <cell r="Y1518" t="str">
            <v>SieuThi-Lon/Supermarket</v>
          </cell>
          <cell r="Z1518" t="str">
            <v>BACH HOA XANH</v>
          </cell>
        </row>
        <row r="1519">
          <cell r="L1519">
            <v>5281219</v>
          </cell>
          <cell r="M1519" t="str">
            <v>BHX_HCM_CCH - KHO DC TAN PHU TRUNG</v>
          </cell>
          <cell r="N1519" t="str">
            <v>BHX_HCM_CCH - Kho DC Tân Phú Trung</v>
          </cell>
          <cell r="O1519" t="str">
            <v>LO D2</v>
          </cell>
          <cell r="P1519" t="str">
            <v>KCN TAN PHU TRUNG</v>
          </cell>
          <cell r="Q1519" t="str">
            <v xml:space="preserve"> </v>
          </cell>
          <cell r="R1519" t="str">
            <v>TAN PHU TRUNG</v>
          </cell>
          <cell r="S1519" t="str">
            <v>CU CHI</v>
          </cell>
          <cell r="T1519" t="str">
            <v>TP HCM</v>
          </cell>
          <cell r="V1519" t="str">
            <v>TP HCM</v>
          </cell>
          <cell r="W1519" t="str">
            <v>HUYEN CU CHI</v>
          </cell>
          <cell r="X1519" t="str">
            <v>MT</v>
          </cell>
          <cell r="Y1519" t="str">
            <v>SieuThi-Lon/Supermarket</v>
          </cell>
          <cell r="Z1519" t="str">
            <v>BACH HOA XANH</v>
          </cell>
        </row>
        <row r="1520">
          <cell r="L1520">
            <v>5280452</v>
          </cell>
          <cell r="M1520" t="str">
            <v>8030 BHX_LDO_DTR - KHO DC DUC TRONG</v>
          </cell>
          <cell r="N1520" t="str">
            <v>8030 BHX_LDO_DTR - KHO DC DUC TRONG</v>
          </cell>
          <cell r="O1520" t="str">
            <v xml:space="preserve"> </v>
          </cell>
          <cell r="P1520" t="str">
            <v>KCN PHU HOI,</v>
          </cell>
          <cell r="Q1520" t="str">
            <v>LO F3 - KCN</v>
          </cell>
          <cell r="R1520" t="str">
            <v>PHU HOI</v>
          </cell>
          <cell r="S1520" t="str">
            <v>DUC TRONG</v>
          </cell>
          <cell r="T1520" t="str">
            <v>LAM DONG</v>
          </cell>
          <cell r="V1520" t="str">
            <v>SOUTH EAST</v>
          </cell>
          <cell r="W1520" t="str">
            <v>LAM DONG</v>
          </cell>
          <cell r="X1520" t="str">
            <v>MT</v>
          </cell>
          <cell r="Y1520" t="str">
            <v>SieuThi-Lon/Supermarket</v>
          </cell>
          <cell r="Z1520" t="str">
            <v>BACH HOA XANH</v>
          </cell>
        </row>
        <row r="1521">
          <cell r="L1521">
            <v>5280331</v>
          </cell>
          <cell r="M1521" t="str">
            <v>BHX_BTH_HTN-DC HAM THUAN NAM</v>
          </cell>
          <cell r="N1521" t="str">
            <v>7211 - BHX_BTH_HTN - Kho DC Hàm Thuận Nam</v>
          </cell>
          <cell r="O1521" t="str">
            <v xml:space="preserve"> </v>
          </cell>
          <cell r="P1521" t="str">
            <v>LO C7-6/2,C7-7,C7-8/1, KCN HAM KIEM 1</v>
          </cell>
          <cell r="Q1521" t="str">
            <v>DUONG N4</v>
          </cell>
          <cell r="R1521" t="str">
            <v>HAM MY</v>
          </cell>
          <cell r="S1521" t="str">
            <v>HAM THUAN NAM</v>
          </cell>
          <cell r="T1521" t="str">
            <v>BINH THUAN</v>
          </cell>
          <cell r="V1521" t="str">
            <v>SOUTH EAST</v>
          </cell>
          <cell r="W1521" t="str">
            <v>BINH THUAN</v>
          </cell>
          <cell r="X1521" t="str">
            <v>MT</v>
          </cell>
          <cell r="Y1521" t="str">
            <v>SieuThi-Lon/Supermarket</v>
          </cell>
          <cell r="Z1521" t="str">
            <v>BACH HOA XANH</v>
          </cell>
        </row>
        <row r="1522">
          <cell r="L1522">
            <v>5160286</v>
          </cell>
          <cell r="M1522" t="str">
            <v>BHX_HCM-KHO DC VINH LOC 3</v>
          </cell>
          <cell r="N1522" t="str">
            <v>1522 - BHX_HCM_BTA - Kho DC Vĩnh Lộc</v>
          </cell>
          <cell r="O1522" t="str">
            <v>LO A 65/II</v>
          </cell>
          <cell r="P1522" t="str">
            <v>KCN VINH LOC</v>
          </cell>
          <cell r="Q1522" t="str">
            <v>DUONG SO 4</v>
          </cell>
          <cell r="R1522" t="str">
            <v>BINH HUNG HOA</v>
          </cell>
          <cell r="S1522" t="str">
            <v>BINH TAN</v>
          </cell>
          <cell r="T1522" t="str">
            <v>TP HCM</v>
          </cell>
          <cell r="V1522" t="str">
            <v>TP HCM</v>
          </cell>
          <cell r="W1522" t="str">
            <v>QUAN BINH TAN</v>
          </cell>
          <cell r="X1522" t="str">
            <v>MT</v>
          </cell>
          <cell r="Y1522" t="str">
            <v>SieuThi-Lon/Supermarket</v>
          </cell>
          <cell r="Z1522" t="str">
            <v>BACH HOA XANH</v>
          </cell>
        </row>
        <row r="1523">
          <cell r="L1523">
            <v>5163577</v>
          </cell>
          <cell r="M1523" t="str">
            <v>BHX_HCM - KHO DC TRAN DAI NGHIA 1</v>
          </cell>
          <cell r="N1523" t="str">
            <v>3240 - BHX_HCM_BCH - Kho DC Trần Đại Nghĩa</v>
          </cell>
          <cell r="O1523" t="str">
            <v>G16/108A</v>
          </cell>
          <cell r="P1523" t="str">
            <v>AP 7</v>
          </cell>
          <cell r="Q1523" t="str">
            <v>TRAN DAI NGHIA</v>
          </cell>
          <cell r="R1523" t="str">
            <v>LE MINH XUAN</v>
          </cell>
          <cell r="S1523" t="str">
            <v>BINH CHANH</v>
          </cell>
          <cell r="T1523" t="str">
            <v>TP HCM</v>
          </cell>
          <cell r="V1523" t="str">
            <v>TP HCM</v>
          </cell>
          <cell r="W1523" t="str">
            <v>HUYEN BINH CHANH</v>
          </cell>
          <cell r="X1523" t="str">
            <v>MT</v>
          </cell>
          <cell r="Y1523" t="str">
            <v>SieuThi-Lon/Supermarket</v>
          </cell>
          <cell r="Z1523" t="str">
            <v>BACH HOA XANH</v>
          </cell>
        </row>
        <row r="1524">
          <cell r="L1524">
            <v>5280452</v>
          </cell>
          <cell r="M1524" t="str">
            <v>8030 BHX_LDO_DTR - KHO DC DUC TRONG</v>
          </cell>
          <cell r="N1524" t="str">
            <v>8030 BHX_LDO_DTR - KHO DC DUC TRONG</v>
          </cell>
          <cell r="O1524" t="str">
            <v xml:space="preserve"> </v>
          </cell>
          <cell r="P1524" t="str">
            <v>KCN PHU HOI,</v>
          </cell>
          <cell r="Q1524" t="str">
            <v>LO F3 - KCN</v>
          </cell>
          <cell r="R1524" t="str">
            <v>PHU HOI</v>
          </cell>
          <cell r="S1524" t="str">
            <v>DUC TRONG</v>
          </cell>
          <cell r="T1524" t="str">
            <v>LAM DONG</v>
          </cell>
          <cell r="V1524" t="str">
            <v>SOUTH EAST</v>
          </cell>
          <cell r="W1524" t="str">
            <v>LAM DONG</v>
          </cell>
          <cell r="X1524" t="str">
            <v>MT</v>
          </cell>
          <cell r="Y1524" t="str">
            <v>SieuThi-Lon/Supermarket</v>
          </cell>
          <cell r="Z1524" t="str">
            <v>BACH HOA XANH</v>
          </cell>
        </row>
        <row r="1525">
          <cell r="L1525">
            <v>5281219</v>
          </cell>
          <cell r="M1525" t="str">
            <v>BHX_HCM_CCH - KHO DC TAN PHU TRUNG</v>
          </cell>
          <cell r="N1525" t="str">
            <v>BHX_HCM_CCH - Kho DC Tân Phú Trung</v>
          </cell>
          <cell r="O1525" t="str">
            <v>LO D2</v>
          </cell>
          <cell r="P1525" t="str">
            <v>KCN TAN PHU TRUNG</v>
          </cell>
          <cell r="Q1525" t="str">
            <v xml:space="preserve"> </v>
          </cell>
          <cell r="R1525" t="str">
            <v>TAN PHU TRUNG</v>
          </cell>
          <cell r="S1525" t="str">
            <v>CU CHI</v>
          </cell>
          <cell r="T1525" t="str">
            <v>TP HCM</v>
          </cell>
          <cell r="V1525" t="str">
            <v>TP HCM</v>
          </cell>
          <cell r="W1525" t="str">
            <v>HUYEN CU CHI</v>
          </cell>
          <cell r="X1525" t="str">
            <v>MT</v>
          </cell>
          <cell r="Y1525" t="str">
            <v>SieuThi-Lon/Supermarket</v>
          </cell>
          <cell r="Z1525" t="str">
            <v>BACH HOA XANH</v>
          </cell>
        </row>
        <row r="1526">
          <cell r="L1526">
            <v>5280331</v>
          </cell>
          <cell r="M1526" t="str">
            <v>BHX_BTH_HTN-DC HAM THUAN NAM</v>
          </cell>
          <cell r="N1526" t="str">
            <v>7211 - BHX_BTH_HTN - Kho DC Hàm Thuận Nam</v>
          </cell>
          <cell r="O1526" t="str">
            <v xml:space="preserve"> </v>
          </cell>
          <cell r="P1526" t="str">
            <v>LO C7-6/2,C7-7,C7-8/1, KCN HAM KIEM 1</v>
          </cell>
          <cell r="Q1526" t="str">
            <v>DUONG N4</v>
          </cell>
          <cell r="R1526" t="str">
            <v>HAM MY</v>
          </cell>
          <cell r="S1526" t="str">
            <v>HAM THUAN NAM</v>
          </cell>
          <cell r="T1526" t="str">
            <v>BINH THUAN</v>
          </cell>
          <cell r="V1526" t="str">
            <v>SOUTH EAST</v>
          </cell>
          <cell r="W1526" t="str">
            <v>BINH THUAN</v>
          </cell>
          <cell r="X1526" t="str">
            <v>MT</v>
          </cell>
          <cell r="Y1526" t="str">
            <v>SieuThi-Lon/Supermarket</v>
          </cell>
          <cell r="Z1526" t="str">
            <v>BACH HOA XANH</v>
          </cell>
        </row>
        <row r="1527">
          <cell r="L1527">
            <v>5268166</v>
          </cell>
          <cell r="M1527" t="str">
            <v>BHX_TNI_HTH - KHO DC HOA THANH</v>
          </cell>
          <cell r="N1527" t="str">
            <v>BHX_TNI_HTH - KHO DC HOA THANH</v>
          </cell>
          <cell r="O1527" t="str">
            <v xml:space="preserve"> </v>
          </cell>
          <cell r="P1527" t="str">
            <v>TH 214, TBD 20</v>
          </cell>
          <cell r="Q1527" t="str">
            <v>LONG YEN</v>
          </cell>
          <cell r="R1527" t="str">
            <v>LONG THANH NAM</v>
          </cell>
          <cell r="S1527" t="str">
            <v>HOA THANH</v>
          </cell>
          <cell r="T1527" t="str">
            <v>TAY NINH</v>
          </cell>
          <cell r="V1527" t="str">
            <v>SOUTH EAST</v>
          </cell>
          <cell r="W1527" t="str">
            <v>TAY NINH</v>
          </cell>
          <cell r="X1527" t="str">
            <v>MT</v>
          </cell>
          <cell r="Y1527" t="str">
            <v>SieuThi-Lon/Supermarket</v>
          </cell>
          <cell r="Z1527" t="str">
            <v>BACH HOA XANH</v>
          </cell>
        </row>
        <row r="1528">
          <cell r="L1528">
            <v>5160286</v>
          </cell>
          <cell r="M1528" t="str">
            <v>BHX_HCM-KHO DC VINH LOC 3</v>
          </cell>
          <cell r="N1528" t="str">
            <v>1522 - BHX_HCM_BTA - Kho DC Vĩnh Lộc</v>
          </cell>
          <cell r="O1528" t="str">
            <v>LO A 65/II</v>
          </cell>
          <cell r="P1528" t="str">
            <v>KCN VINH LOC</v>
          </cell>
          <cell r="Q1528" t="str">
            <v>DUONG SO 4</v>
          </cell>
          <cell r="R1528" t="str">
            <v>BINH HUNG HOA</v>
          </cell>
          <cell r="S1528" t="str">
            <v>BINH TAN</v>
          </cell>
          <cell r="T1528" t="str">
            <v>TP HCM</v>
          </cell>
          <cell r="V1528" t="str">
            <v>TP HCM</v>
          </cell>
          <cell r="W1528" t="str">
            <v>QUAN BINH TAN</v>
          </cell>
          <cell r="X1528" t="str">
            <v>MT</v>
          </cell>
          <cell r="Y1528" t="str">
            <v>SieuThi-Lon/Supermarket</v>
          </cell>
          <cell r="Z1528" t="str">
            <v>BACH HOA XANH</v>
          </cell>
        </row>
        <row r="1529">
          <cell r="L1529">
            <v>5265899</v>
          </cell>
          <cell r="M1529" t="str">
            <v>BHX_HCM_NBE - KHO DC NHA BE</v>
          </cell>
          <cell r="N1529" t="str">
            <v>6655 - BHX_HCM_NBE - KHO DC NHA BE</v>
          </cell>
          <cell r="O1529" t="str">
            <v>LO F5-1, F5-2</v>
          </cell>
          <cell r="P1529" t="str">
            <v>KHU F</v>
          </cell>
          <cell r="Q1529" t="str">
            <v>KCN HIEP PHUOC</v>
          </cell>
          <cell r="R1529" t="str">
            <v>HIEP PHUOC</v>
          </cell>
          <cell r="S1529" t="str">
            <v>NHA BE</v>
          </cell>
          <cell r="T1529" t="str">
            <v>TP HCM</v>
          </cell>
          <cell r="V1529" t="str">
            <v>TP HCM</v>
          </cell>
          <cell r="W1529" t="str">
            <v>HUYEN NHA BE</v>
          </cell>
          <cell r="X1529" t="str">
            <v>MT</v>
          </cell>
          <cell r="Y1529" t="str">
            <v>SieuThi-Lon/Supermarket</v>
          </cell>
          <cell r="Z1529" t="str">
            <v>BACH HOA XANH</v>
          </cell>
        </row>
        <row r="1530">
          <cell r="L1530">
            <v>5269992</v>
          </cell>
          <cell r="M1530" t="str">
            <v>BHX_LAN_CDU - KHO DC CAN DUOC (2022)</v>
          </cell>
          <cell r="N1530" t="str">
            <v>BHX_LAN_CDU - KHO DC CAN DUOC (2022)</v>
          </cell>
          <cell r="O1530" t="str">
            <v>THUA DAT SO 2905</v>
          </cell>
          <cell r="P1530" t="str">
            <v>TO BAN DO SO 03</v>
          </cell>
          <cell r="Q1530" t="str">
            <v xml:space="preserve"> </v>
          </cell>
          <cell r="R1530" t="str">
            <v>LONG CANG</v>
          </cell>
          <cell r="S1530" t="str">
            <v>CAN DUOC</v>
          </cell>
          <cell r="T1530" t="str">
            <v>LONG AN</v>
          </cell>
          <cell r="V1530" t="str">
            <v>MEKONG DELTA</v>
          </cell>
          <cell r="W1530" t="str">
            <v>LONG AN</v>
          </cell>
          <cell r="X1530" t="str">
            <v>MT</v>
          </cell>
          <cell r="Y1530" t="str">
            <v>SieuThi-Lon/Supermarket</v>
          </cell>
          <cell r="Z1530" t="str">
            <v>BACH HOA XANH</v>
          </cell>
        </row>
        <row r="1531">
          <cell r="L1531">
            <v>5050325</v>
          </cell>
          <cell r="M1531" t="str">
            <v>WINMART FIVI TRANG AN</v>
          </cell>
          <cell r="N1531" t="str">
            <v>WINMART FIVI  TRANG AN</v>
          </cell>
          <cell r="O1531" t="str">
            <v xml:space="preserve"> </v>
          </cell>
          <cell r="P1531" t="str">
            <v xml:space="preserve"> </v>
          </cell>
          <cell r="Q1531" t="str">
            <v>TOA NHA COMPLEX, SO 1 PHUNG CHI KIEN</v>
          </cell>
          <cell r="R1531" t="str">
            <v>NGHIA TAN</v>
          </cell>
          <cell r="S1531" t="str">
            <v>CAU GIAY</v>
          </cell>
          <cell r="T1531" t="str">
            <v>HA NOI</v>
          </cell>
          <cell r="V1531" t="str">
            <v>HA NOI</v>
          </cell>
          <cell r="W1531" t="str">
            <v>QUAN CAU GIAY</v>
          </cell>
          <cell r="X1531" t="str">
            <v>MT</v>
          </cell>
          <cell r="Y1531" t="str">
            <v>SieuThi-Lon/Supermarket</v>
          </cell>
          <cell r="Z1531" t="str">
            <v>VINMART</v>
          </cell>
        </row>
        <row r="1532">
          <cell r="L1532">
            <v>5120091</v>
          </cell>
          <cell r="M1532" t="str">
            <v>WINMART HNI XA LA</v>
          </cell>
          <cell r="N1532" t="str">
            <v>WINMART HNI XA LA</v>
          </cell>
          <cell r="O1532" t="str">
            <v xml:space="preserve"> </v>
          </cell>
          <cell r="P1532" t="str">
            <v>CT1 -CT1B</v>
          </cell>
          <cell r="Q1532" t="str">
            <v>CT1 -CT1B</v>
          </cell>
          <cell r="R1532" t="str">
            <v>PHUC LA</v>
          </cell>
          <cell r="S1532" t="str">
            <v>HA DONG</v>
          </cell>
          <cell r="T1532" t="str">
            <v>HA NOI</v>
          </cell>
          <cell r="V1532" t="str">
            <v>HA NOI</v>
          </cell>
          <cell r="W1532" t="str">
            <v>QUAN HA DONG</v>
          </cell>
          <cell r="X1532" t="str">
            <v>MT</v>
          </cell>
          <cell r="Y1532" t="str">
            <v>SieuThi-Lon/Supermarket</v>
          </cell>
          <cell r="Z1532" t="str">
            <v>VINMART</v>
          </cell>
        </row>
        <row r="1533">
          <cell r="L1533">
            <v>5060391</v>
          </cell>
          <cell r="M1533" t="str">
            <v>INTIMEX HAPRO THANH CONG</v>
          </cell>
          <cell r="N1533" t="str">
            <v xml:space="preserve"> </v>
          </cell>
          <cell r="O1533" t="str">
            <v>C13</v>
          </cell>
          <cell r="P1533" t="str">
            <v xml:space="preserve"> </v>
          </cell>
          <cell r="Q1533" t="str">
            <v>THANH CONG</v>
          </cell>
          <cell r="R1533" t="str">
            <v xml:space="preserve"> </v>
          </cell>
          <cell r="S1533" t="str">
            <v>BA DINH</v>
          </cell>
          <cell r="T1533" t="str">
            <v>HA NOI</v>
          </cell>
          <cell r="V1533" t="str">
            <v>HA NOI</v>
          </cell>
          <cell r="W1533" t="str">
            <v>QUAN BA DINH</v>
          </cell>
          <cell r="X1533" t="str">
            <v>MT</v>
          </cell>
          <cell r="Y1533" t="str">
            <v>SieuThi-Nho/Minimarket</v>
          </cell>
          <cell r="Z1533" t="str">
            <v>INTIMEX MART</v>
          </cell>
        </row>
        <row r="1534">
          <cell r="L1534">
            <v>5134267</v>
          </cell>
          <cell r="M1534" t="str">
            <v>4640_VM+ HNI SO 1 YEN PHUC</v>
          </cell>
          <cell r="N1534" t="str">
            <v>VM+ HNI SO 1 YEN PHUC</v>
          </cell>
          <cell r="O1534" t="str">
            <v>SO 1</v>
          </cell>
          <cell r="P1534" t="str">
            <v xml:space="preserve"> </v>
          </cell>
          <cell r="Q1534" t="str">
            <v>YEN PHUC</v>
          </cell>
          <cell r="R1534" t="str">
            <v>PHUC LA</v>
          </cell>
          <cell r="S1534" t="str">
            <v>HA DONG</v>
          </cell>
          <cell r="T1534" t="str">
            <v>HA NOI</v>
          </cell>
          <cell r="V1534" t="str">
            <v>HA NOI</v>
          </cell>
          <cell r="W1534" t="str">
            <v>QUAN HA DONG</v>
          </cell>
          <cell r="X1534" t="str">
            <v>CVS</v>
          </cell>
          <cell r="Y1534" t="str">
            <v>Chained CVS</v>
          </cell>
          <cell r="Z1534" t="str">
            <v>VIN+</v>
          </cell>
        </row>
        <row r="1535">
          <cell r="L1535">
            <v>5145346</v>
          </cell>
          <cell r="M1535" t="str">
            <v>4521_VM+ HNI THON 6, SONG PHUONG</v>
          </cell>
          <cell r="N1535" t="str">
            <v>VM+ HNI THON 6, SONG PHUONG</v>
          </cell>
          <cell r="O1535" t="str">
            <v xml:space="preserve"> </v>
          </cell>
          <cell r="P1535" t="str">
            <v>THON 6</v>
          </cell>
          <cell r="Q1535" t="str">
            <v xml:space="preserve"> </v>
          </cell>
          <cell r="R1535" t="str">
            <v>SONG PHUONG</v>
          </cell>
          <cell r="S1535" t="str">
            <v>HOAI DUC</v>
          </cell>
          <cell r="T1535" t="str">
            <v>HA NOI</v>
          </cell>
          <cell r="V1535" t="str">
            <v>HA NOI</v>
          </cell>
          <cell r="W1535" t="str">
            <v>HUYEN HOAI DUC</v>
          </cell>
          <cell r="X1535" t="str">
            <v>CVS</v>
          </cell>
          <cell r="Y1535" t="str">
            <v>Chained CVS</v>
          </cell>
          <cell r="Z1535" t="str">
            <v>VIN+</v>
          </cell>
        </row>
        <row r="1536">
          <cell r="L1536">
            <v>5338915</v>
          </cell>
          <cell r="M1536" t="str">
            <v>4077_VM+ HNI TT18-50 KDT VAN PHU</v>
          </cell>
          <cell r="N1536" t="str">
            <v>VM+ HNI TT18-50 KDT VAN PHU</v>
          </cell>
          <cell r="O1536" t="str">
            <v xml:space="preserve"> </v>
          </cell>
          <cell r="P1536" t="str">
            <v>LIEN KE TT18-50 KDTM VAN PHU</v>
          </cell>
          <cell r="Q1536" t="str">
            <v xml:space="preserve"> </v>
          </cell>
          <cell r="R1536" t="str">
            <v>PHU LA</v>
          </cell>
          <cell r="S1536" t="str">
            <v>HA DONG</v>
          </cell>
          <cell r="T1536" t="str">
            <v>HA NOI</v>
          </cell>
          <cell r="V1536" t="str">
            <v>HA NOI</v>
          </cell>
          <cell r="W1536" t="str">
            <v>QUAN HA DONG</v>
          </cell>
          <cell r="X1536" t="str">
            <v>CVS</v>
          </cell>
          <cell r="Y1536" t="str">
            <v>Chained CVS</v>
          </cell>
          <cell r="Z1536" t="str">
            <v>VIN+</v>
          </cell>
        </row>
        <row r="1537">
          <cell r="L1537">
            <v>5278831</v>
          </cell>
          <cell r="M1537" t="str">
            <v>6119_WM+LIFE HNI D04-L16 KHU A DUONG NOI</v>
          </cell>
          <cell r="N1537" t="str">
            <v>6119_VM+HNI D04-L16 KHU A DUONG NOI</v>
          </cell>
          <cell r="O1537" t="str">
            <v>D04-L16</v>
          </cell>
          <cell r="P1537" t="str">
            <v>KHU A</v>
          </cell>
          <cell r="Q1537" t="str">
            <v>DUONG NOI</v>
          </cell>
          <cell r="R1537" t="str">
            <v>HA DONG</v>
          </cell>
          <cell r="S1537" t="str">
            <v>HA DONG</v>
          </cell>
          <cell r="T1537" t="str">
            <v>HA NOI</v>
          </cell>
          <cell r="V1537" t="str">
            <v>HA NOI</v>
          </cell>
          <cell r="W1537" t="str">
            <v>QUAN HA DONG</v>
          </cell>
          <cell r="X1537" t="str">
            <v>CVS</v>
          </cell>
          <cell r="Y1537" t="str">
            <v>Chained CVS</v>
          </cell>
          <cell r="Z1537" t="str">
            <v>WINLIFE</v>
          </cell>
        </row>
        <row r="1538">
          <cell r="L1538">
            <v>5133545</v>
          </cell>
          <cell r="M1538" t="str">
            <v>4603_VM+ HNI 31 TUNG THIEN</v>
          </cell>
          <cell r="N1538" t="str">
            <v>VM+ HNI 31 TUNG THIEN</v>
          </cell>
          <cell r="O1538" t="str">
            <v>SO 31</v>
          </cell>
          <cell r="P1538" t="str">
            <v xml:space="preserve"> </v>
          </cell>
          <cell r="Q1538" t="str">
            <v>PHO TUNG THIEN</v>
          </cell>
          <cell r="R1538" t="str">
            <v>TRUNG SON TRAM</v>
          </cell>
          <cell r="S1538" t="str">
            <v>THI XA SON TAY</v>
          </cell>
          <cell r="T1538" t="str">
            <v>HA NOI</v>
          </cell>
          <cell r="V1538" t="str">
            <v>HA NOI</v>
          </cell>
          <cell r="W1538" t="str">
            <v>THI XA SON TAY</v>
          </cell>
          <cell r="X1538" t="str">
            <v>CVS</v>
          </cell>
          <cell r="Y1538" t="str">
            <v>Chained CVS</v>
          </cell>
          <cell r="Z1538" t="str">
            <v>VIN+</v>
          </cell>
        </row>
        <row r="1539">
          <cell r="L1539">
            <v>5130313</v>
          </cell>
          <cell r="M1539" t="str">
            <v>4129_WM+LIFE HNI 22 HOANG DIEU</v>
          </cell>
          <cell r="N1539" t="str">
            <v>4129_WM+ HNI 22 HOANG DIEU</v>
          </cell>
          <cell r="O1539" t="str">
            <v>SO 22</v>
          </cell>
          <cell r="P1539" t="str">
            <v xml:space="preserve"> </v>
          </cell>
          <cell r="Q1539" t="str">
            <v>HOANG DIEU</v>
          </cell>
          <cell r="R1539" t="str">
            <v>QUANG TRUNG</v>
          </cell>
          <cell r="S1539" t="str">
            <v>THI XA SON TAY</v>
          </cell>
          <cell r="T1539" t="str">
            <v>HA NOI</v>
          </cell>
          <cell r="V1539" t="str">
            <v>HA NOI</v>
          </cell>
          <cell r="W1539" t="str">
            <v>THI XA SON TAY</v>
          </cell>
          <cell r="X1539" t="str">
            <v>CVS</v>
          </cell>
          <cell r="Y1539" t="str">
            <v>Chained CVS</v>
          </cell>
          <cell r="Z1539" t="str">
            <v>WINLIFE</v>
          </cell>
        </row>
        <row r="1540">
          <cell r="L1540">
            <v>5270974</v>
          </cell>
          <cell r="M1540" t="str">
            <v>5323-VM+ HNI THON 5 CONG HOA</v>
          </cell>
          <cell r="N1540" t="str">
            <v>VM+ HNI THON 5 CONG HOA</v>
          </cell>
          <cell r="O1540" t="str">
            <v xml:space="preserve"> </v>
          </cell>
          <cell r="P1540" t="str">
            <v>THON 5</v>
          </cell>
          <cell r="Q1540" t="str">
            <v xml:space="preserve"> </v>
          </cell>
          <cell r="R1540" t="str">
            <v>CONG HOA</v>
          </cell>
          <cell r="S1540" t="str">
            <v>QUOC OAI</v>
          </cell>
          <cell r="T1540" t="str">
            <v>HA NOI</v>
          </cell>
          <cell r="V1540" t="str">
            <v>HA NOI</v>
          </cell>
          <cell r="W1540" t="str">
            <v>HUYEN QUOC OAI</v>
          </cell>
          <cell r="X1540" t="str">
            <v>CVS</v>
          </cell>
          <cell r="Y1540" t="str">
            <v>Chained CVS</v>
          </cell>
          <cell r="Z1540" t="str">
            <v>VIN+</v>
          </cell>
        </row>
        <row r="1541">
          <cell r="L1541">
            <v>5136379</v>
          </cell>
          <cell r="M1541" t="str">
            <v>4916_VM+ YBI 12 LE HONG PHONG</v>
          </cell>
          <cell r="N1541" t="str">
            <v>VM+ YBI 12 LE HONG PHONG</v>
          </cell>
          <cell r="O1541">
            <v>12</v>
          </cell>
          <cell r="P1541" t="str">
            <v xml:space="preserve"> </v>
          </cell>
          <cell r="Q1541" t="str">
            <v>LE HONG PHONG</v>
          </cell>
          <cell r="R1541" t="str">
            <v>NGUYEN THAI HOC</v>
          </cell>
          <cell r="S1541" t="str">
            <v>YEN BAI</v>
          </cell>
          <cell r="T1541" t="str">
            <v>YEN BAI</v>
          </cell>
          <cell r="V1541" t="str">
            <v>NORTH</v>
          </cell>
          <cell r="W1541" t="str">
            <v>YEN BAI</v>
          </cell>
          <cell r="X1541" t="str">
            <v>CVS</v>
          </cell>
          <cell r="Y1541" t="str">
            <v>Chained CVS</v>
          </cell>
          <cell r="Z1541" t="str">
            <v>VIN+</v>
          </cell>
        </row>
        <row r="1542">
          <cell r="L1542">
            <v>5271610</v>
          </cell>
          <cell r="M1542" t="str">
            <v>5295-VM+ HNI 158 TIEU KHU PHU THINH</v>
          </cell>
          <cell r="N1542" t="str">
            <v>VM+ HNI 158 TIEU KHU PHU THINH</v>
          </cell>
          <cell r="O1542">
            <v>158</v>
          </cell>
          <cell r="P1542" t="str">
            <v>TIEU KHU PHU THINH</v>
          </cell>
          <cell r="Q1542" t="str">
            <v xml:space="preserve"> </v>
          </cell>
          <cell r="R1542" t="str">
            <v>PHU MINH</v>
          </cell>
          <cell r="S1542" t="str">
            <v>PHU XUYEN</v>
          </cell>
          <cell r="T1542" t="str">
            <v>HA NOI</v>
          </cell>
          <cell r="V1542" t="str">
            <v>HA NOI</v>
          </cell>
          <cell r="W1542" t="str">
            <v>HUYEN PHU XUYEN</v>
          </cell>
          <cell r="X1542" t="str">
            <v>CVS</v>
          </cell>
          <cell r="Y1542" t="str">
            <v>Chained CVS</v>
          </cell>
          <cell r="Z1542" t="str">
            <v>VIN+</v>
          </cell>
        </row>
        <row r="1543">
          <cell r="L1543">
            <v>5271724</v>
          </cell>
          <cell r="M1543" t="str">
            <v>5369-VM+ HNI KHU PHO, TT LIEN QUAN</v>
          </cell>
          <cell r="N1543" t="str">
            <v>VM+ HNI KHU PHO, TT LIEN QUAN</v>
          </cell>
          <cell r="O1543" t="str">
            <v xml:space="preserve"> </v>
          </cell>
          <cell r="P1543" t="str">
            <v>KHU PHO</v>
          </cell>
          <cell r="Q1543" t="str">
            <v xml:space="preserve"> </v>
          </cell>
          <cell r="R1543" t="str">
            <v>LIEN QUAN</v>
          </cell>
          <cell r="S1543" t="str">
            <v>THACH THAT</v>
          </cell>
          <cell r="T1543" t="str">
            <v>HA NOI</v>
          </cell>
          <cell r="V1543" t="str">
            <v>HA NOI</v>
          </cell>
          <cell r="W1543" t="str">
            <v>HUYEN THACH THAT</v>
          </cell>
          <cell r="X1543" t="str">
            <v>CVS</v>
          </cell>
          <cell r="Y1543" t="str">
            <v>Chained CVS</v>
          </cell>
          <cell r="Z1543" t="str">
            <v>VIN+</v>
          </cell>
        </row>
        <row r="1544">
          <cell r="L1544">
            <v>5137499</v>
          </cell>
          <cell r="M1544" t="str">
            <v>5008_VM+ HNI THON QUAT DONG</v>
          </cell>
          <cell r="N1544" t="str">
            <v>VM+ HNI THON QUAT DONG</v>
          </cell>
          <cell r="O1544" t="str">
            <v xml:space="preserve"> </v>
          </cell>
          <cell r="P1544" t="str">
            <v>THON QUAT DONG</v>
          </cell>
          <cell r="Q1544" t="str">
            <v xml:space="preserve"> </v>
          </cell>
          <cell r="R1544" t="str">
            <v>QUAT DONG</v>
          </cell>
          <cell r="S1544" t="str">
            <v>THUONG TIN</v>
          </cell>
          <cell r="T1544" t="str">
            <v>HA NOI</v>
          </cell>
          <cell r="V1544" t="str">
            <v>HA NOI</v>
          </cell>
          <cell r="W1544" t="str">
            <v>HUYEN THUONG TIN</v>
          </cell>
          <cell r="X1544" t="str">
            <v>CVS</v>
          </cell>
          <cell r="Y1544" t="str">
            <v>Chained CVS</v>
          </cell>
          <cell r="Z1544" t="str">
            <v>VIN+</v>
          </cell>
        </row>
        <row r="1545">
          <cell r="L1545">
            <v>5293207</v>
          </cell>
          <cell r="M1545" t="str">
            <v>6464_WM+ LCU 56 DUONG 30/04 DP</v>
          </cell>
          <cell r="N1545" t="str">
            <v>WM+ LCU 56 DUONG 30/04 DONG PHONG</v>
          </cell>
          <cell r="O1545">
            <v>56</v>
          </cell>
          <cell r="P1545" t="str">
            <v>TO 22</v>
          </cell>
          <cell r="Q1545">
            <v>45412</v>
          </cell>
          <cell r="R1545" t="str">
            <v>DONG PHONG</v>
          </cell>
          <cell r="S1545" t="str">
            <v>LAI CHAU</v>
          </cell>
          <cell r="T1545" t="str">
            <v>LAI CHAU</v>
          </cell>
          <cell r="V1545" t="str">
            <v>NORTH</v>
          </cell>
          <cell r="W1545" t="str">
            <v>LAI CHAU</v>
          </cell>
          <cell r="X1545" t="str">
            <v>CVS</v>
          </cell>
          <cell r="Y1545" t="str">
            <v>Chained CVS</v>
          </cell>
          <cell r="Z1545" t="str">
            <v>VIN+</v>
          </cell>
        </row>
        <row r="1546">
          <cell r="L1546">
            <v>5276639</v>
          </cell>
          <cell r="M1546" t="str">
            <v>5800-VM+ HNI S2.03 VINHOMES TAY MO</v>
          </cell>
          <cell r="N1546" t="str">
            <v>VM+ HNI S2.03 VINHOMES TAY MO</v>
          </cell>
          <cell r="O1546" t="str">
            <v>01SH01</v>
          </cell>
          <cell r="P1546" t="str">
            <v>02SH01, S2.03-Z34.1, VINHOMES PART SMART CITI</v>
          </cell>
          <cell r="Q1546" t="str">
            <v>DTM TAY MO</v>
          </cell>
          <cell r="R1546" t="str">
            <v>TAY MO</v>
          </cell>
          <cell r="S1546" t="str">
            <v>NAM TU LIEM</v>
          </cell>
          <cell r="T1546" t="str">
            <v>HA NOI</v>
          </cell>
          <cell r="V1546" t="str">
            <v>HA NOI</v>
          </cell>
          <cell r="W1546" t="str">
            <v>HUYEN NAM TU LIEM</v>
          </cell>
          <cell r="X1546" t="str">
            <v>CVS</v>
          </cell>
          <cell r="Y1546" t="str">
            <v>Chained CVS</v>
          </cell>
          <cell r="Z1546" t="str">
            <v>VIN+</v>
          </cell>
        </row>
        <row r="1547">
          <cell r="L1547">
            <v>5273829</v>
          </cell>
          <cell r="M1547" t="str">
            <v>5644_VM+HNI SO 1 B5 GIANG VO (8 NUI TRUC)</v>
          </cell>
          <cell r="N1547" t="str">
            <v>5644_VM+HNI SO 1 B5 GIANG VO (8 NUI TRUC)</v>
          </cell>
          <cell r="O1547">
            <v>8</v>
          </cell>
          <cell r="P1547" t="str">
            <v xml:space="preserve"> </v>
          </cell>
          <cell r="Q1547" t="str">
            <v>NUI TRUC</v>
          </cell>
          <cell r="R1547" t="str">
            <v>GIANG VO</v>
          </cell>
          <cell r="S1547" t="str">
            <v>BA DINH</v>
          </cell>
          <cell r="T1547" t="str">
            <v>HA NOI</v>
          </cell>
          <cell r="V1547" t="str">
            <v>HA NOI</v>
          </cell>
          <cell r="W1547" t="str">
            <v>QUAN BA DINH</v>
          </cell>
          <cell r="X1547" t="str">
            <v>CVS</v>
          </cell>
          <cell r="Y1547" t="str">
            <v>Chained CVS</v>
          </cell>
          <cell r="Z1547" t="str">
            <v>VIN+</v>
          </cell>
        </row>
        <row r="1548">
          <cell r="L1548">
            <v>5137046</v>
          </cell>
          <cell r="M1548" t="str">
            <v>5063_VM+ HNI SO 16 HOA SON</v>
          </cell>
          <cell r="N1548" t="str">
            <v>VM+ HNI SO 16 HOA SON</v>
          </cell>
          <cell r="O1548" t="str">
            <v>SO 16</v>
          </cell>
          <cell r="P1548" t="str">
            <v xml:space="preserve"> </v>
          </cell>
          <cell r="Q1548" t="str">
            <v>HOA SON</v>
          </cell>
          <cell r="R1548" t="str">
            <v>TRAN CHUC SON</v>
          </cell>
          <cell r="S1548" t="str">
            <v>CHUONG MY</v>
          </cell>
          <cell r="T1548" t="str">
            <v>HA NOI</v>
          </cell>
          <cell r="V1548" t="str">
            <v>HA NOI</v>
          </cell>
          <cell r="W1548" t="str">
            <v>HUYEN CHUONG MY</v>
          </cell>
          <cell r="X1548" t="str">
            <v>CVS</v>
          </cell>
          <cell r="Y1548" t="str">
            <v>Chained CVS</v>
          </cell>
          <cell r="Z1548" t="str">
            <v>VIN+</v>
          </cell>
        </row>
        <row r="1549">
          <cell r="L1549">
            <v>5270808</v>
          </cell>
          <cell r="M1549" t="str">
            <v>5454-VM+ HNI NGA TU CO DONG</v>
          </cell>
          <cell r="N1549" t="str">
            <v>VM+ HNI NGA TU CO DONG</v>
          </cell>
          <cell r="O1549" t="str">
            <v xml:space="preserve"> </v>
          </cell>
          <cell r="P1549" t="str">
            <v>XOM 10, NGA TU CO DONG, THON DOAN KET</v>
          </cell>
          <cell r="Q1549" t="str">
            <v xml:space="preserve"> </v>
          </cell>
          <cell r="R1549" t="str">
            <v>CO DONG</v>
          </cell>
          <cell r="S1549" t="str">
            <v>THI XA SON TAY</v>
          </cell>
          <cell r="T1549" t="str">
            <v>HA NOI</v>
          </cell>
          <cell r="V1549" t="str">
            <v>HA NOI</v>
          </cell>
          <cell r="W1549" t="str">
            <v>THI XA SON TAY</v>
          </cell>
          <cell r="X1549" t="str">
            <v>CVS</v>
          </cell>
          <cell r="Y1549" t="str">
            <v>Chained CVS</v>
          </cell>
          <cell r="Z1549" t="str">
            <v>VIN+</v>
          </cell>
        </row>
        <row r="1550">
          <cell r="L1550">
            <v>5298167</v>
          </cell>
          <cell r="M1550" t="str">
            <v>6977-WM+ TBH VU QUY, KIEN XUONG</v>
          </cell>
          <cell r="N1550" t="str">
            <v>WM+ TBH VU QUY, KIEN XUONG</v>
          </cell>
          <cell r="O1550" t="str">
            <v xml:space="preserve"> </v>
          </cell>
          <cell r="P1550" t="str">
            <v xml:space="preserve"> </v>
          </cell>
          <cell r="Q1550" t="str">
            <v>THON 2</v>
          </cell>
          <cell r="R1550" t="str">
            <v>VU QUY</v>
          </cell>
          <cell r="S1550" t="str">
            <v>KIEN XUONG</v>
          </cell>
          <cell r="T1550" t="str">
            <v>THAI BINH</v>
          </cell>
          <cell r="V1550" t="str">
            <v>NORTH</v>
          </cell>
          <cell r="W1550" t="str">
            <v>THAI BINH</v>
          </cell>
          <cell r="X1550" t="str">
            <v>CVS</v>
          </cell>
          <cell r="Y1550" t="str">
            <v>Chained CVS</v>
          </cell>
          <cell r="Z1550" t="str">
            <v>VIN+</v>
          </cell>
        </row>
        <row r="1551">
          <cell r="L1551">
            <v>5297085</v>
          </cell>
          <cell r="M1551" t="str">
            <v>6873-WM+LIFE HNI TM1-C1 THANH CONG</v>
          </cell>
          <cell r="N1551" t="str">
            <v>6873-WM+ HNI TM1-C1 THANH CONG</v>
          </cell>
          <cell r="O1551" t="str">
            <v xml:space="preserve"> </v>
          </cell>
          <cell r="P1551" t="str">
            <v xml:space="preserve"> </v>
          </cell>
          <cell r="Q1551" t="str">
            <v>CHUNG CU C1</v>
          </cell>
          <cell r="R1551" t="str">
            <v>THANH CONG</v>
          </cell>
          <cell r="S1551" t="str">
            <v>BA DINH</v>
          </cell>
          <cell r="T1551" t="str">
            <v>HA NOI</v>
          </cell>
          <cell r="V1551" t="str">
            <v>HA NOI</v>
          </cell>
          <cell r="W1551" t="str">
            <v>QUAN BA DINH</v>
          </cell>
          <cell r="X1551" t="str">
            <v>CVS</v>
          </cell>
          <cell r="Y1551" t="str">
            <v>Chained CVS</v>
          </cell>
          <cell r="Z1551" t="str">
            <v>WINLIFE</v>
          </cell>
        </row>
        <row r="1552">
          <cell r="L1552">
            <v>5299799</v>
          </cell>
          <cell r="M1552" t="str">
            <v>2AM3_WM+ HNI SL20- LO M2 VIEN BONG</v>
          </cell>
          <cell r="N1552" t="str">
            <v>WM+ HNI SL20- LO M2 VIEN BONG LE HUU TRAC</v>
          </cell>
          <cell r="O1552" t="str">
            <v>SL20-LO M2</v>
          </cell>
          <cell r="P1552" t="str">
            <v xml:space="preserve"> </v>
          </cell>
          <cell r="Q1552" t="str">
            <v>DU AN XD NHA O CBCNV VIEN BONG LE HUU TRAC-HOC VIEN QUAN Y</v>
          </cell>
          <cell r="R1552" t="str">
            <v>TAN TRIEU</v>
          </cell>
          <cell r="S1552" t="str">
            <v>THANH TRI</v>
          </cell>
          <cell r="T1552" t="str">
            <v>HA NOI</v>
          </cell>
          <cell r="V1552" t="str">
            <v>HA NOI</v>
          </cell>
          <cell r="W1552" t="str">
            <v>HUYEN THANH TRI</v>
          </cell>
          <cell r="X1552" t="str">
            <v>CVS</v>
          </cell>
          <cell r="Y1552" t="str">
            <v>Chained CVS</v>
          </cell>
          <cell r="Z1552" t="str">
            <v>VIN+</v>
          </cell>
        </row>
        <row r="1553">
          <cell r="L1553">
            <v>5277261</v>
          </cell>
          <cell r="M1553" t="str">
            <v>5953-VM+ TBH 560 LE QUY DON</v>
          </cell>
          <cell r="N1553" t="str">
            <v>VM+ TBH 560 LE QUY DON</v>
          </cell>
          <cell r="O1553">
            <v>560</v>
          </cell>
          <cell r="P1553" t="str">
            <v xml:space="preserve"> </v>
          </cell>
          <cell r="Q1553" t="str">
            <v>LE QUY DON</v>
          </cell>
          <cell r="R1553" t="str">
            <v>TO 21</v>
          </cell>
          <cell r="S1553" t="str">
            <v>TRAN LAM</v>
          </cell>
          <cell r="T1553" t="str">
            <v>THAI BINH</v>
          </cell>
          <cell r="V1553" t="str">
            <v>NORTH</v>
          </cell>
          <cell r="W1553" t="str">
            <v>THAI BINH</v>
          </cell>
          <cell r="X1553" t="str">
            <v>CVS</v>
          </cell>
          <cell r="Y1553" t="str">
            <v>Chained CVS</v>
          </cell>
          <cell r="Z1553" t="str">
            <v>VIN+</v>
          </cell>
        </row>
        <row r="1554">
          <cell r="L1554">
            <v>5132117</v>
          </cell>
          <cell r="M1554" t="str">
            <v>4260_WM+ HNI 121 Y LA</v>
          </cell>
          <cell r="N1554" t="str">
            <v>WM+ HNI 121 Y LA</v>
          </cell>
          <cell r="O1554" t="str">
            <v>SO 121</v>
          </cell>
          <cell r="P1554" t="str">
            <v xml:space="preserve"> </v>
          </cell>
          <cell r="Q1554" t="str">
            <v>Y LA</v>
          </cell>
          <cell r="R1554" t="str">
            <v>DUONG NOI</v>
          </cell>
          <cell r="S1554" t="str">
            <v>HA DONG</v>
          </cell>
          <cell r="T1554" t="str">
            <v>HA NOI</v>
          </cell>
          <cell r="V1554" t="str">
            <v>HA NOI</v>
          </cell>
          <cell r="W1554" t="str">
            <v>QUAN HA DONG</v>
          </cell>
          <cell r="X1554" t="str">
            <v>CVS</v>
          </cell>
          <cell r="Y1554" t="str">
            <v>Chained CVS</v>
          </cell>
          <cell r="Z1554" t="str">
            <v>VIN+</v>
          </cell>
        </row>
        <row r="1555">
          <cell r="L1555">
            <v>5296792</v>
          </cell>
          <cell r="M1555" t="str">
            <v>6788_WM+LIFE HNI CT1 ICID COMPLEX</v>
          </cell>
          <cell r="N1555" t="str">
            <v>6788_WM+ HNI CT1 ICID COMPLEX</v>
          </cell>
          <cell r="O1555" t="str">
            <v>LO 37</v>
          </cell>
          <cell r="P1555" t="str">
            <v xml:space="preserve"> </v>
          </cell>
          <cell r="Q1555" t="str">
            <v>KDTM HAI BEN DUONG LE TRONG TAN</v>
          </cell>
          <cell r="R1555" t="str">
            <v>DUONG NOI</v>
          </cell>
          <cell r="S1555" t="str">
            <v>HA DONG</v>
          </cell>
          <cell r="T1555" t="str">
            <v>HA NOI</v>
          </cell>
          <cell r="V1555" t="str">
            <v>HA NOI</v>
          </cell>
          <cell r="W1555" t="str">
            <v>QUAN HA DONG</v>
          </cell>
          <cell r="X1555" t="str">
            <v>CVS</v>
          </cell>
          <cell r="Y1555" t="str">
            <v>Chained CVS</v>
          </cell>
          <cell r="Z1555" t="str">
            <v>WINLIFE</v>
          </cell>
        </row>
        <row r="1556">
          <cell r="L1556">
            <v>5335880</v>
          </cell>
          <cell r="M1556" t="str">
            <v>3681_VM+ HDG 285-287 THANH NIEN</v>
          </cell>
          <cell r="N1556" t="str">
            <v>VM+ HDG 285-287 THANH NIEN</v>
          </cell>
          <cell r="O1556" t="str">
            <v>285-287</v>
          </cell>
          <cell r="P1556" t="str">
            <v xml:space="preserve"> </v>
          </cell>
          <cell r="Q1556" t="str">
            <v>THANH NIEN</v>
          </cell>
          <cell r="R1556" t="str">
            <v>HAI TAN</v>
          </cell>
          <cell r="S1556" t="str">
            <v>HAI DUONG</v>
          </cell>
          <cell r="T1556" t="str">
            <v>HAI DUONG</v>
          </cell>
          <cell r="V1556" t="str">
            <v>NORTH</v>
          </cell>
          <cell r="W1556" t="str">
            <v>HAI DUONG</v>
          </cell>
          <cell r="X1556" t="str">
            <v>CVS</v>
          </cell>
          <cell r="Y1556" t="str">
            <v>Chained CVS</v>
          </cell>
          <cell r="Z1556" t="str">
            <v>VIN+</v>
          </cell>
        </row>
        <row r="1557">
          <cell r="L1557">
            <v>5335880</v>
          </cell>
          <cell r="M1557" t="str">
            <v>3681_VM+ HDG 285-287 THANH NIEN</v>
          </cell>
          <cell r="N1557" t="str">
            <v>VM+ HDG 285-287 THANH NIEN</v>
          </cell>
          <cell r="O1557" t="str">
            <v>285-287</v>
          </cell>
          <cell r="P1557" t="str">
            <v xml:space="preserve"> </v>
          </cell>
          <cell r="Q1557" t="str">
            <v>THANH NIEN</v>
          </cell>
          <cell r="R1557" t="str">
            <v>HAI TAN</v>
          </cell>
          <cell r="S1557" t="str">
            <v>HAI DUONG</v>
          </cell>
          <cell r="T1557" t="str">
            <v>HAI DUONG</v>
          </cell>
          <cell r="V1557" t="str">
            <v>NORTH</v>
          </cell>
          <cell r="W1557" t="str">
            <v>HAI DUONG</v>
          </cell>
          <cell r="X1557" t="str">
            <v>CVS</v>
          </cell>
          <cell r="Y1557" t="str">
            <v>Chained CVS</v>
          </cell>
          <cell r="Z1557" t="str">
            <v>VIN+</v>
          </cell>
        </row>
        <row r="1558">
          <cell r="L1558">
            <v>5335053</v>
          </cell>
          <cell r="M1558" t="str">
            <v>3632_VM+ TBH 277 LY BON</v>
          </cell>
          <cell r="N1558" t="str">
            <v>VM+ TBH 277 LY BON</v>
          </cell>
          <cell r="O1558">
            <v>277</v>
          </cell>
          <cell r="P1558" t="str">
            <v>LY BON</v>
          </cell>
          <cell r="Q1558" t="str">
            <v xml:space="preserve"> </v>
          </cell>
          <cell r="R1558" t="str">
            <v>TIEN PHONG</v>
          </cell>
          <cell r="S1558" t="str">
            <v>THAI BINH</v>
          </cell>
          <cell r="T1558" t="str">
            <v>THAI BINH</v>
          </cell>
          <cell r="V1558" t="str">
            <v>NORTH</v>
          </cell>
          <cell r="W1558" t="str">
            <v>THAI BINH</v>
          </cell>
          <cell r="X1558" t="str">
            <v>CVS</v>
          </cell>
          <cell r="Y1558" t="str">
            <v>Chained CVS</v>
          </cell>
          <cell r="Z1558" t="str">
            <v>VIN+</v>
          </cell>
        </row>
        <row r="1559">
          <cell r="L1559">
            <v>5130368</v>
          </cell>
          <cell r="M1559" t="str">
            <v>4144_WM+LIFE HNI SH 43 THE K-PARK</v>
          </cell>
          <cell r="N1559" t="str">
            <v>4144_WM+ HNI SH 43 THE K-PARK</v>
          </cell>
          <cell r="O1559" t="str">
            <v>TANG 1 TOA K2</v>
          </cell>
          <cell r="P1559" t="str">
            <v>KIOT TM SH43, KHU NHA O HI BRAND TAI KDTM VAN PHU</v>
          </cell>
          <cell r="Q1559" t="str">
            <v xml:space="preserve"> </v>
          </cell>
          <cell r="R1559" t="str">
            <v>PHU LA</v>
          </cell>
          <cell r="S1559" t="str">
            <v>HA DONG</v>
          </cell>
          <cell r="T1559" t="str">
            <v>HA NOI</v>
          </cell>
          <cell r="V1559" t="str">
            <v>HA NOI</v>
          </cell>
          <cell r="W1559" t="str">
            <v>QUAN HA DONG</v>
          </cell>
          <cell r="X1559" t="str">
            <v>CVS</v>
          </cell>
          <cell r="Y1559" t="str">
            <v>Chained CVS</v>
          </cell>
          <cell r="Z1559" t="str">
            <v>WINLIFE</v>
          </cell>
        </row>
        <row r="1560">
          <cell r="L1560">
            <v>5330771</v>
          </cell>
          <cell r="M1560" t="str">
            <v>3142_VM+ HNI LK 20-22 LA KHE</v>
          </cell>
          <cell r="N1560" t="str">
            <v>VM+ HNI LK 20-22 LA KHE</v>
          </cell>
          <cell r="O1560" t="str">
            <v>20-22</v>
          </cell>
          <cell r="P1560" t="str">
            <v xml:space="preserve"> </v>
          </cell>
          <cell r="Q1560" t="str">
            <v>BIA BA</v>
          </cell>
          <cell r="R1560" t="str">
            <v>LA KHE</v>
          </cell>
          <cell r="S1560" t="str">
            <v>HA DONG</v>
          </cell>
          <cell r="T1560" t="str">
            <v>HA NOI</v>
          </cell>
          <cell r="V1560" t="str">
            <v>HA NOI</v>
          </cell>
          <cell r="W1560" t="str">
            <v>QUAN HA DONG</v>
          </cell>
          <cell r="X1560" t="str">
            <v>CVS</v>
          </cell>
          <cell r="Y1560" t="str">
            <v>Chained CVS</v>
          </cell>
          <cell r="Z1560" t="str">
            <v>VIN+</v>
          </cell>
        </row>
        <row r="1561">
          <cell r="L1561">
            <v>5301364</v>
          </cell>
          <cell r="M1561" t="str">
            <v>2AAT_WM+ RURAL HNI 272 LE LOI, SON TAY</v>
          </cell>
          <cell r="N1561" t="str">
            <v>WM+ RURAL HNI 272 LE LOI, SON TAY</v>
          </cell>
          <cell r="O1561">
            <v>272</v>
          </cell>
          <cell r="P1561" t="str">
            <v xml:space="preserve"> </v>
          </cell>
          <cell r="Q1561" t="str">
            <v>LE LOI</v>
          </cell>
          <cell r="R1561" t="str">
            <v>LE LOI</v>
          </cell>
          <cell r="S1561" t="str">
            <v>THI XA SON TAY</v>
          </cell>
          <cell r="T1561" t="str">
            <v>HA NOI</v>
          </cell>
          <cell r="V1561" t="str">
            <v>HA NOI</v>
          </cell>
          <cell r="W1561" t="str">
            <v>THI XA SON TAY</v>
          </cell>
          <cell r="X1561" t="str">
            <v>CVS</v>
          </cell>
          <cell r="Y1561" t="str">
            <v>Chained CVS</v>
          </cell>
          <cell r="Z1561" t="str">
            <v>WIN+ RURAL</v>
          </cell>
        </row>
        <row r="1562">
          <cell r="L1562">
            <v>5060391</v>
          </cell>
          <cell r="M1562" t="str">
            <v>INTIMEX HAPRO THANH CONG</v>
          </cell>
          <cell r="N1562" t="str">
            <v xml:space="preserve"> </v>
          </cell>
          <cell r="O1562" t="str">
            <v>C13</v>
          </cell>
          <cell r="P1562" t="str">
            <v xml:space="preserve"> </v>
          </cell>
          <cell r="Q1562" t="str">
            <v>THANH CONG</v>
          </cell>
          <cell r="R1562" t="str">
            <v xml:space="preserve"> </v>
          </cell>
          <cell r="S1562" t="str">
            <v>BA DINH</v>
          </cell>
          <cell r="T1562" t="str">
            <v>HA NOI</v>
          </cell>
          <cell r="V1562" t="str">
            <v>HA NOI</v>
          </cell>
          <cell r="W1562" t="str">
            <v>QUAN BA DINH</v>
          </cell>
          <cell r="X1562" t="str">
            <v>MT</v>
          </cell>
          <cell r="Y1562" t="str">
            <v>SieuThi-Nho/Minimarket</v>
          </cell>
          <cell r="Z1562" t="str">
            <v>INTIMEX MART</v>
          </cell>
        </row>
        <row r="1563">
          <cell r="L1563">
            <v>5273182</v>
          </cell>
          <cell r="M1563" t="str">
            <v>5562-VM+ TBH 341 LY THUONG KIET</v>
          </cell>
          <cell r="N1563" t="str">
            <v>5562-VM+ TBH 341 LY THUONG KIET</v>
          </cell>
          <cell r="O1563">
            <v>341</v>
          </cell>
          <cell r="P1563" t="str">
            <v xml:space="preserve"> </v>
          </cell>
          <cell r="Q1563" t="str">
            <v>LY THUONG KIET</v>
          </cell>
          <cell r="R1563" t="str">
            <v>TRAN LAM</v>
          </cell>
          <cell r="S1563" t="str">
            <v>THAI BINH</v>
          </cell>
          <cell r="T1563" t="str">
            <v>THAI BINH</v>
          </cell>
          <cell r="V1563" t="str">
            <v>NORTH</v>
          </cell>
          <cell r="W1563" t="str">
            <v>THAI BINH</v>
          </cell>
          <cell r="X1563" t="str">
            <v>CVS</v>
          </cell>
          <cell r="Y1563" t="str">
            <v>Chained CVS</v>
          </cell>
          <cell r="Z1563" t="str">
            <v>VIN+</v>
          </cell>
        </row>
        <row r="1564">
          <cell r="L1564">
            <v>5050325</v>
          </cell>
          <cell r="M1564" t="str">
            <v>WINMART FIVI TRANG AN</v>
          </cell>
          <cell r="N1564" t="str">
            <v>WINMART FIVI  TRANG AN</v>
          </cell>
          <cell r="O1564" t="str">
            <v xml:space="preserve"> </v>
          </cell>
          <cell r="P1564" t="str">
            <v xml:space="preserve"> </v>
          </cell>
          <cell r="Q1564" t="str">
            <v>TOA NHA COMPLEX, SO 1 PHUNG CHI KIEN</v>
          </cell>
          <cell r="R1564" t="str">
            <v>NGHIA TAN</v>
          </cell>
          <cell r="S1564" t="str">
            <v>CAU GIAY</v>
          </cell>
          <cell r="T1564" t="str">
            <v>HA NOI</v>
          </cell>
          <cell r="V1564" t="str">
            <v>HA NOI</v>
          </cell>
          <cell r="W1564" t="str">
            <v>QUAN CAU GIAY</v>
          </cell>
          <cell r="X1564" t="str">
            <v>MT</v>
          </cell>
          <cell r="Y1564" t="str">
            <v>SieuThi-Lon/Supermarket</v>
          </cell>
          <cell r="Z1564" t="str">
            <v>VINMART</v>
          </cell>
        </row>
        <row r="1565">
          <cell r="L1565">
            <v>5133929</v>
          </cell>
          <cell r="M1565" t="str">
            <v>4697_VM+ LSN 54 LY THUONG KIET</v>
          </cell>
          <cell r="N1565" t="str">
            <v>VM+ LSN 54 LY THUONG KIET</v>
          </cell>
          <cell r="O1565" t="str">
            <v>SO 54</v>
          </cell>
          <cell r="P1565" t="str">
            <v xml:space="preserve"> </v>
          </cell>
          <cell r="Q1565" t="str">
            <v>LY THUONG KIET</v>
          </cell>
          <cell r="R1565" t="str">
            <v>VINH TRAI</v>
          </cell>
          <cell r="S1565" t="str">
            <v>LANG SON</v>
          </cell>
          <cell r="T1565" t="str">
            <v>LANG SON</v>
          </cell>
          <cell r="V1565" t="str">
            <v>NORTH</v>
          </cell>
          <cell r="W1565" t="str">
            <v>LANG SON</v>
          </cell>
          <cell r="X1565" t="str">
            <v>CVS</v>
          </cell>
          <cell r="Y1565" t="str">
            <v>Chained CVS</v>
          </cell>
          <cell r="Z1565" t="str">
            <v>VIN+</v>
          </cell>
        </row>
        <row r="1566">
          <cell r="L1566">
            <v>5330861</v>
          </cell>
          <cell r="M1566" t="str">
            <v>3183_WM+LIFE HNI 443 DOI CAN</v>
          </cell>
          <cell r="N1566" t="str">
            <v>3183_VM+ HNI 443 DOI CAN</v>
          </cell>
          <cell r="O1566">
            <v>443</v>
          </cell>
          <cell r="P1566" t="str">
            <v xml:space="preserve"> </v>
          </cell>
          <cell r="Q1566" t="str">
            <v>DOI CAN</v>
          </cell>
          <cell r="R1566" t="str">
            <v>VINH PHUC</v>
          </cell>
          <cell r="S1566" t="str">
            <v>BA DINH</v>
          </cell>
          <cell r="T1566" t="str">
            <v>HA NOI</v>
          </cell>
          <cell r="V1566" t="str">
            <v>HA NOI</v>
          </cell>
          <cell r="W1566" t="str">
            <v>QUAN BA DINH</v>
          </cell>
          <cell r="X1566" t="str">
            <v>CVS</v>
          </cell>
          <cell r="Y1566" t="str">
            <v>Chained CVS</v>
          </cell>
          <cell r="Z1566" t="str">
            <v>WINLIFE</v>
          </cell>
        </row>
        <row r="1567">
          <cell r="L1567">
            <v>5139947</v>
          </cell>
          <cell r="M1567" t="str">
            <v>5075-VM+ HNI THON THAI HOA, THACH THAT</v>
          </cell>
          <cell r="N1567" t="str">
            <v>VM+ HNI THAI HOA T.THAT</v>
          </cell>
          <cell r="O1567" t="str">
            <v xml:space="preserve"> </v>
          </cell>
          <cell r="P1567" t="str">
            <v>THON THAI HOA</v>
          </cell>
          <cell r="Q1567" t="str">
            <v xml:space="preserve"> </v>
          </cell>
          <cell r="R1567" t="str">
            <v>BINH PHU</v>
          </cell>
          <cell r="S1567" t="str">
            <v>THACH THAT</v>
          </cell>
          <cell r="T1567" t="str">
            <v>HA NOI</v>
          </cell>
          <cell r="V1567" t="str">
            <v>HA NOI</v>
          </cell>
          <cell r="W1567" t="str">
            <v>HUYEN THACH THAT</v>
          </cell>
          <cell r="X1567" t="str">
            <v>CVS</v>
          </cell>
          <cell r="Y1567" t="str">
            <v>Chained CVS</v>
          </cell>
          <cell r="Z1567" t="str">
            <v>VIN+</v>
          </cell>
        </row>
        <row r="1568">
          <cell r="L1568">
            <v>5291344</v>
          </cell>
          <cell r="M1568" t="str">
            <v>6287_WM+ DBN 310 TRUONG CHINH</v>
          </cell>
          <cell r="N1568" t="str">
            <v>WM+ DBN 310 TRUONG CHINH</v>
          </cell>
          <cell r="O1568">
            <v>310</v>
          </cell>
          <cell r="P1568" t="str">
            <v>TDP 06</v>
          </cell>
          <cell r="Q1568" t="str">
            <v>TRUONG CHINH</v>
          </cell>
          <cell r="R1568" t="str">
            <v>MUONG THANH</v>
          </cell>
          <cell r="S1568" t="str">
            <v>DIEN BIEN</v>
          </cell>
          <cell r="T1568" t="str">
            <v>DIEN BIEN</v>
          </cell>
          <cell r="V1568" t="str">
            <v>NORTH</v>
          </cell>
          <cell r="W1568" t="str">
            <v>DIEN BIEN</v>
          </cell>
          <cell r="X1568" t="str">
            <v>CVS</v>
          </cell>
          <cell r="Y1568" t="str">
            <v>Chained CVS</v>
          </cell>
          <cell r="Z1568" t="str">
            <v>VIN+</v>
          </cell>
        </row>
        <row r="1569">
          <cell r="L1569">
            <v>5335707</v>
          </cell>
          <cell r="M1569" t="str">
            <v>3526_VM+ HDG 272 DIEN BIEN PHU</v>
          </cell>
          <cell r="N1569" t="str">
            <v>VM+ HDG 272 DIEN BIEN PHU</v>
          </cell>
          <cell r="O1569">
            <v>272</v>
          </cell>
          <cell r="P1569" t="str">
            <v xml:space="preserve"> </v>
          </cell>
          <cell r="Q1569" t="str">
            <v>DIEN BIEN PHU</v>
          </cell>
          <cell r="R1569" t="str">
            <v>BINH HAN</v>
          </cell>
          <cell r="S1569" t="str">
            <v>HAI DUONG</v>
          </cell>
          <cell r="T1569" t="str">
            <v>HAI DUONG</v>
          </cell>
          <cell r="V1569" t="str">
            <v>NORTH</v>
          </cell>
          <cell r="W1569" t="str">
            <v>HAI DUONG</v>
          </cell>
          <cell r="X1569" t="str">
            <v>CVS</v>
          </cell>
          <cell r="Y1569" t="str">
            <v>Chained CVS</v>
          </cell>
          <cell r="Z1569" t="str">
            <v>VIN+</v>
          </cell>
        </row>
        <row r="1570">
          <cell r="L1570">
            <v>5296484</v>
          </cell>
          <cell r="M1570" t="str">
            <v>6850-WM+ CBG 37 TO 12 SONG HIEN</v>
          </cell>
          <cell r="N1570" t="str">
            <v>WM+ CBG 37 TO 12 SONG HIEN</v>
          </cell>
          <cell r="O1570">
            <v>37</v>
          </cell>
          <cell r="P1570" t="str">
            <v xml:space="preserve"> </v>
          </cell>
          <cell r="Q1570" t="str">
            <v>TO 12</v>
          </cell>
          <cell r="R1570" t="str">
            <v>SONG HIEN</v>
          </cell>
          <cell r="S1570" t="str">
            <v>CAO BANG</v>
          </cell>
          <cell r="T1570" t="str">
            <v>CAO BANG</v>
          </cell>
          <cell r="V1570" t="str">
            <v>NORTH</v>
          </cell>
          <cell r="W1570" t="str">
            <v>CAO BANG</v>
          </cell>
          <cell r="X1570" t="str">
            <v>CVS</v>
          </cell>
          <cell r="Y1570" t="str">
            <v>Chained CVS</v>
          </cell>
          <cell r="Z1570" t="str">
            <v>VIN+</v>
          </cell>
        </row>
        <row r="1571">
          <cell r="L1571">
            <v>5121322</v>
          </cell>
          <cell r="M1571" t="str">
            <v>2094_WM+ HNI 210 BIS DOI CAN</v>
          </cell>
          <cell r="N1571" t="str">
            <v>WM+ HNI 210 BIS DOI CAN</v>
          </cell>
          <cell r="O1571">
            <v>210</v>
          </cell>
          <cell r="P1571" t="str">
            <v xml:space="preserve"> </v>
          </cell>
          <cell r="Q1571" t="str">
            <v>BIS DOI CAN</v>
          </cell>
          <cell r="R1571" t="str">
            <v>DOI CAN</v>
          </cell>
          <cell r="S1571" t="str">
            <v>BA DINH</v>
          </cell>
          <cell r="T1571" t="str">
            <v>HA NOI</v>
          </cell>
          <cell r="V1571" t="str">
            <v>HA NOI</v>
          </cell>
          <cell r="W1571" t="str">
            <v>QUAN BA DINH</v>
          </cell>
          <cell r="X1571" t="str">
            <v>CVS</v>
          </cell>
          <cell r="Y1571" t="str">
            <v>Chained CVS</v>
          </cell>
          <cell r="Z1571" t="str">
            <v>VIN+</v>
          </cell>
        </row>
        <row r="1572">
          <cell r="L1572">
            <v>5125847</v>
          </cell>
          <cell r="M1572" t="str">
            <v>2561_WM+ HNI LIEN KE LK1-30 VAN PHU</v>
          </cell>
          <cell r="N1572" t="str">
            <v>WM+LIEN KE LK1-30 VAN PHU</v>
          </cell>
          <cell r="O1572">
            <v>30</v>
          </cell>
          <cell r="P1572" t="str">
            <v>LIEN KE, KDT MOI VAN PHU</v>
          </cell>
          <cell r="Q1572" t="str">
            <v xml:space="preserve"> </v>
          </cell>
          <cell r="R1572" t="str">
            <v>PHUC LA</v>
          </cell>
          <cell r="S1572" t="str">
            <v>HA DONG</v>
          </cell>
          <cell r="T1572" t="str">
            <v>HA NOI</v>
          </cell>
          <cell r="V1572" t="str">
            <v>HA NOI</v>
          </cell>
          <cell r="W1572" t="str">
            <v>QUAN HA DONG</v>
          </cell>
          <cell r="X1572" t="str">
            <v>CVS</v>
          </cell>
          <cell r="Y1572" t="str">
            <v>Chained CVS</v>
          </cell>
          <cell r="Z1572" t="str">
            <v>VIN+</v>
          </cell>
        </row>
        <row r="1573">
          <cell r="L1573">
            <v>5334469</v>
          </cell>
          <cell r="M1573" t="str">
            <v>3123_WM+LIFE HNI FLC STAR TOWER</v>
          </cell>
          <cell r="N1573" t="str">
            <v>3123_VM+ HNI FLC STAR TOWER</v>
          </cell>
          <cell r="O1573">
            <v>418</v>
          </cell>
          <cell r="P1573" t="str">
            <v>TANG 1 (L1), FLC STAR TOWER</v>
          </cell>
          <cell r="Q1573" t="str">
            <v>QUANG TRUNG</v>
          </cell>
          <cell r="R1573" t="str">
            <v>LA KHE</v>
          </cell>
          <cell r="S1573" t="str">
            <v>HA DONG</v>
          </cell>
          <cell r="T1573" t="str">
            <v>HA NOI</v>
          </cell>
          <cell r="V1573" t="str">
            <v>HA NOI</v>
          </cell>
          <cell r="W1573" t="str">
            <v>QUAN HA DONG</v>
          </cell>
          <cell r="X1573" t="str">
            <v>CVS</v>
          </cell>
          <cell r="Y1573" t="str">
            <v>Chained CVS</v>
          </cell>
          <cell r="Z1573" t="str">
            <v>WINLIFE</v>
          </cell>
        </row>
        <row r="1574">
          <cell r="L1574">
            <v>5334504</v>
          </cell>
          <cell r="M1574" t="str">
            <v>3480_VM+ HDG 97-99 NG. VAN LINH</v>
          </cell>
          <cell r="N1574" t="str">
            <v>VM+ HDG 97-99 NG. VAN LINH</v>
          </cell>
          <cell r="O1574" t="str">
            <v>97-99</v>
          </cell>
          <cell r="P1574" t="str">
            <v xml:space="preserve"> </v>
          </cell>
          <cell r="Q1574" t="str">
            <v>NGUYEN VAN LINH</v>
          </cell>
          <cell r="R1574" t="str">
            <v>TAN BINH</v>
          </cell>
          <cell r="S1574" t="str">
            <v>HAI DUONG</v>
          </cell>
          <cell r="T1574" t="str">
            <v>HAI DUONG</v>
          </cell>
          <cell r="V1574" t="str">
            <v>NORTH</v>
          </cell>
          <cell r="W1574" t="str">
            <v>HAI DUONG</v>
          </cell>
          <cell r="X1574" t="str">
            <v>CVS</v>
          </cell>
          <cell r="Y1574" t="str">
            <v>Chained CVS</v>
          </cell>
          <cell r="Z1574" t="str">
            <v>VIN+</v>
          </cell>
        </row>
        <row r="1575">
          <cell r="L1575">
            <v>5274150</v>
          </cell>
          <cell r="M1575" t="str">
            <v>5675-VM+HNI S1.01 VINHOMES TAY MO</v>
          </cell>
          <cell r="N1575" t="str">
            <v>VM+HNI S1.01 Vinhomes Tây Mỗ</v>
          </cell>
          <cell r="O1575" t="str">
            <v>CAN 01-02 SH 12</v>
          </cell>
          <cell r="P1575" t="str">
            <v>TANG 1+2,S1.01(Z34.2)LO F1-CH01</v>
          </cell>
          <cell r="Q1575" t="str">
            <v>KDT TAY MO-DAI MO</v>
          </cell>
          <cell r="R1575" t="str">
            <v>VINHOMES PART</v>
          </cell>
          <cell r="S1575" t="str">
            <v>NAM TU LIEM</v>
          </cell>
          <cell r="T1575" t="str">
            <v>HA NOI</v>
          </cell>
          <cell r="V1575" t="str">
            <v>HA NOI</v>
          </cell>
          <cell r="W1575" t="str">
            <v>HUYEN NAM TU LIEM</v>
          </cell>
          <cell r="X1575" t="str">
            <v>CVS</v>
          </cell>
          <cell r="Y1575" t="str">
            <v>Chained CVS</v>
          </cell>
          <cell r="Z1575" t="str">
            <v>VIN+</v>
          </cell>
        </row>
        <row r="1576">
          <cell r="L1576">
            <v>5279003</v>
          </cell>
          <cell r="M1576" t="str">
            <v>6108_VM+ HNI PHU MY, QUOC OAI</v>
          </cell>
          <cell r="N1576" t="str">
            <v>VM+ HNI PHU MY, QUOC OAI</v>
          </cell>
          <cell r="O1576" t="str">
            <v>XOM DONG</v>
          </cell>
          <cell r="P1576" t="str">
            <v xml:space="preserve"> </v>
          </cell>
          <cell r="Q1576" t="str">
            <v>PHU MY</v>
          </cell>
          <cell r="R1576" t="str">
            <v>NGOC MY</v>
          </cell>
          <cell r="S1576" t="str">
            <v>QUOC OAI</v>
          </cell>
          <cell r="T1576" t="str">
            <v>HA NOI</v>
          </cell>
          <cell r="V1576" t="str">
            <v>HA NOI</v>
          </cell>
          <cell r="W1576" t="str">
            <v>HUYEN QUOC OAI</v>
          </cell>
          <cell r="X1576" t="str">
            <v>CVS</v>
          </cell>
          <cell r="Y1576" t="str">
            <v>Chained CVS</v>
          </cell>
          <cell r="Z1576" t="str">
            <v>VIN+</v>
          </cell>
        </row>
        <row r="1577">
          <cell r="L1577">
            <v>5333868</v>
          </cell>
          <cell r="M1577" t="str">
            <v>3536_VM+ TBH 461 TRAN HUNG DAO</v>
          </cell>
          <cell r="N1577" t="str">
            <v>VM+ TBH 461 TRAN HUNG DAO</v>
          </cell>
          <cell r="O1577">
            <v>461</v>
          </cell>
          <cell r="P1577" t="str">
            <v>TO 10</v>
          </cell>
          <cell r="Q1577" t="str">
            <v xml:space="preserve"> </v>
          </cell>
          <cell r="R1577" t="str">
            <v>TRAN HUNG DAO</v>
          </cell>
          <cell r="S1577" t="str">
            <v>THAI BINH</v>
          </cell>
          <cell r="T1577" t="str">
            <v>THAI BINH</v>
          </cell>
          <cell r="V1577" t="str">
            <v>NORTH</v>
          </cell>
          <cell r="W1577" t="str">
            <v>THAI BINH</v>
          </cell>
          <cell r="X1577" t="str">
            <v>CVS</v>
          </cell>
          <cell r="Y1577" t="str">
            <v>Chained CVS</v>
          </cell>
          <cell r="Z1577" t="str">
            <v>VIN+</v>
          </cell>
        </row>
        <row r="1578">
          <cell r="L1578">
            <v>5331192</v>
          </cell>
          <cell r="M1578" t="str">
            <v>3210_WM+LIFE HNI BT8-1 KDT VAN KHE</v>
          </cell>
          <cell r="N1578" t="str">
            <v>3210_VM+ HNI BT8-1 KDT VAN KHE</v>
          </cell>
          <cell r="O1578" t="str">
            <v xml:space="preserve"> </v>
          </cell>
          <cell r="P1578" t="str">
            <v>BT8-1, KDTM VAN KHE</v>
          </cell>
          <cell r="Q1578" t="str">
            <v>TO HUU</v>
          </cell>
          <cell r="R1578" t="str">
            <v>LA KHE</v>
          </cell>
          <cell r="S1578" t="str">
            <v>HA DONG</v>
          </cell>
          <cell r="T1578" t="str">
            <v>HA NOI</v>
          </cell>
          <cell r="V1578" t="str">
            <v>HA NOI</v>
          </cell>
          <cell r="W1578" t="str">
            <v>QUAN HA DONG</v>
          </cell>
          <cell r="X1578" t="str">
            <v>CVS</v>
          </cell>
          <cell r="Y1578" t="str">
            <v>Chained CVS</v>
          </cell>
          <cell r="Z1578" t="str">
            <v>WINLIFE</v>
          </cell>
        </row>
        <row r="1579">
          <cell r="L1579">
            <v>5338555</v>
          </cell>
          <cell r="M1579" t="str">
            <v>WINMART HNI THUY KHUE</v>
          </cell>
          <cell r="N1579" t="str">
            <v>WINMART HNI THUY KHUE</v>
          </cell>
          <cell r="O1579" t="str">
            <v>69B</v>
          </cell>
          <cell r="P1579" t="str">
            <v>TOA NHA SUN PLAZA THUY KHE</v>
          </cell>
          <cell r="Q1579" t="str">
            <v>THUY KHE</v>
          </cell>
          <cell r="R1579" t="str">
            <v>THUY KHE</v>
          </cell>
          <cell r="S1579" t="str">
            <v>TAY HO</v>
          </cell>
          <cell r="T1579" t="str">
            <v>HA NOI</v>
          </cell>
          <cell r="V1579" t="str">
            <v>HA NOI</v>
          </cell>
          <cell r="W1579" t="str">
            <v>QUAN TAY HO</v>
          </cell>
          <cell r="X1579" t="str">
            <v>MT</v>
          </cell>
          <cell r="Y1579" t="str">
            <v>SieuThi-Lon/Supermarket</v>
          </cell>
          <cell r="Z1579" t="str">
            <v>VINMART</v>
          </cell>
        </row>
        <row r="1580">
          <cell r="L1580">
            <v>5337376</v>
          </cell>
          <cell r="M1580" t="str">
            <v>3884_VM+ TBH 142 PHAN BA VANH</v>
          </cell>
          <cell r="N1580" t="str">
            <v>VM+ TBH 142 PHAN BA VANH</v>
          </cell>
          <cell r="O1580">
            <v>142</v>
          </cell>
          <cell r="P1580" t="str">
            <v xml:space="preserve"> </v>
          </cell>
          <cell r="Q1580" t="str">
            <v>PHAN BA VANH</v>
          </cell>
          <cell r="R1580" t="str">
            <v>QUANG TRUNG</v>
          </cell>
          <cell r="S1580" t="str">
            <v>THAI BINH</v>
          </cell>
          <cell r="T1580" t="str">
            <v>THAI BINH</v>
          </cell>
          <cell r="V1580" t="str">
            <v>NORTH</v>
          </cell>
          <cell r="W1580" t="str">
            <v>THAI BINH</v>
          </cell>
          <cell r="X1580" t="str">
            <v>CVS</v>
          </cell>
          <cell r="Y1580" t="str">
            <v>Chained CVS</v>
          </cell>
          <cell r="Z1580" t="str">
            <v>VIN+</v>
          </cell>
        </row>
        <row r="1581">
          <cell r="L1581">
            <v>5279311</v>
          </cell>
          <cell r="M1581" t="str">
            <v>6142_WM+LIFE HNI 12 CO BAN</v>
          </cell>
          <cell r="N1581" t="str">
            <v>6142_VM+ HNI 12 CO BAN</v>
          </cell>
          <cell r="O1581">
            <v>12</v>
          </cell>
          <cell r="P1581" t="str">
            <v>TO 1</v>
          </cell>
          <cell r="Q1581" t="str">
            <v>CO BAN - NHAN SON</v>
          </cell>
          <cell r="R1581" t="str">
            <v>DONG MAI</v>
          </cell>
          <cell r="S1581" t="str">
            <v>HA DONG</v>
          </cell>
          <cell r="T1581" t="str">
            <v>HA NOI</v>
          </cell>
          <cell r="V1581" t="str">
            <v>HA NOI</v>
          </cell>
          <cell r="W1581" t="str">
            <v>QUAN HA DONG</v>
          </cell>
          <cell r="X1581" t="str">
            <v>CVS</v>
          </cell>
          <cell r="Y1581" t="str">
            <v>Chained CVS</v>
          </cell>
          <cell r="Z1581" t="str">
            <v>WINLIFE</v>
          </cell>
        </row>
        <row r="1582">
          <cell r="L1582">
            <v>5279577</v>
          </cell>
          <cell r="M1582" t="str">
            <v>6165_VM+ HNI 19T4 KIEN HUNG</v>
          </cell>
          <cell r="N1582" t="str">
            <v>VM+ HNI 19T4 KIEN HUNG</v>
          </cell>
          <cell r="O1582" t="str">
            <v xml:space="preserve"> </v>
          </cell>
          <cell r="P1582" t="str">
            <v>KIOT 02 TOA 19T4</v>
          </cell>
          <cell r="Q1582" t="str">
            <v>KDT KIEN HUNG</v>
          </cell>
          <cell r="R1582" t="str">
            <v>KIEN HUNG</v>
          </cell>
          <cell r="S1582" t="str">
            <v>HA DONG</v>
          </cell>
          <cell r="T1582" t="str">
            <v>HA NOI</v>
          </cell>
          <cell r="V1582" t="str">
            <v>HA NOI</v>
          </cell>
          <cell r="W1582" t="str">
            <v>QUAN HA DONG</v>
          </cell>
          <cell r="X1582" t="str">
            <v>CVS</v>
          </cell>
          <cell r="Y1582" t="str">
            <v>Chained CVS</v>
          </cell>
          <cell r="Z1582" t="str">
            <v>VIN+</v>
          </cell>
        </row>
        <row r="1583">
          <cell r="L1583">
            <v>5333325</v>
          </cell>
          <cell r="M1583" t="str">
            <v>3385_VM+ HDG 101-105 THANH NIEN</v>
          </cell>
          <cell r="N1583" t="str">
            <v>VM+ HDG 101-105 THANH NIEN</v>
          </cell>
          <cell r="O1583" t="str">
            <v>101-103-105</v>
          </cell>
          <cell r="P1583" t="str">
            <v xml:space="preserve"> </v>
          </cell>
          <cell r="Q1583" t="str">
            <v>THANH NIEN</v>
          </cell>
          <cell r="R1583" t="str">
            <v>HAI TAN</v>
          </cell>
          <cell r="S1583" t="str">
            <v>HAI DUONG</v>
          </cell>
          <cell r="T1583" t="str">
            <v>HAI DUONG</v>
          </cell>
          <cell r="V1583" t="str">
            <v>NORTH</v>
          </cell>
          <cell r="W1583" t="str">
            <v>HAI DUONG</v>
          </cell>
          <cell r="X1583" t="str">
            <v>CVS</v>
          </cell>
          <cell r="Y1583" t="str">
            <v>Chained CVS</v>
          </cell>
          <cell r="Z1583" t="str">
            <v>VIN+</v>
          </cell>
        </row>
        <row r="1584">
          <cell r="L1584">
            <v>5133756</v>
          </cell>
          <cell r="M1584" t="str">
            <v>4583_VM+ HNI 38 NGO QUYEN</v>
          </cell>
          <cell r="N1584" t="str">
            <v>VM+ HNI 38 NGO QUYEN</v>
          </cell>
          <cell r="O1584">
            <v>38</v>
          </cell>
          <cell r="P1584" t="str">
            <v xml:space="preserve"> </v>
          </cell>
          <cell r="Q1584" t="str">
            <v>NGO QUYEN</v>
          </cell>
          <cell r="R1584" t="str">
            <v>NGO QUYEN</v>
          </cell>
          <cell r="S1584" t="str">
            <v>THI XA SON TAY</v>
          </cell>
          <cell r="T1584" t="str">
            <v>HA NOI</v>
          </cell>
          <cell r="V1584" t="str">
            <v>HA NOI</v>
          </cell>
          <cell r="W1584" t="str">
            <v>THI XA SON TAY</v>
          </cell>
          <cell r="X1584" t="str">
            <v>CVS</v>
          </cell>
          <cell r="Y1584" t="str">
            <v>Chained CVS</v>
          </cell>
          <cell r="Z1584" t="str">
            <v>VIN+</v>
          </cell>
        </row>
        <row r="1585">
          <cell r="L1585">
            <v>5279629</v>
          </cell>
          <cell r="M1585" t="str">
            <v>6173_VM+ HNI 13 TO 3 TAN XUAN</v>
          </cell>
          <cell r="N1585" t="str">
            <v>VM+ HNI 13 TO 3 TAN XUAN</v>
          </cell>
          <cell r="O1585" t="str">
            <v>13 TO 3</v>
          </cell>
          <cell r="P1585" t="str">
            <v xml:space="preserve"> </v>
          </cell>
          <cell r="Q1585" t="str">
            <v>TAN XUAN</v>
          </cell>
          <cell r="R1585" t="str">
            <v>XUAN MAI</v>
          </cell>
          <cell r="S1585" t="str">
            <v>CHUONG MY</v>
          </cell>
          <cell r="T1585" t="str">
            <v>HA NOI</v>
          </cell>
          <cell r="V1585" t="str">
            <v>HA NOI</v>
          </cell>
          <cell r="W1585" t="str">
            <v>HUYEN CHUONG MY</v>
          </cell>
          <cell r="X1585" t="str">
            <v>CVS</v>
          </cell>
          <cell r="Y1585" t="str">
            <v>Chained CVS</v>
          </cell>
          <cell r="Z1585" t="str">
            <v>VIN+</v>
          </cell>
        </row>
        <row r="1586">
          <cell r="L1586">
            <v>5050176</v>
          </cell>
          <cell r="M1586" t="str">
            <v>WINMART FIVI TRUC KHE</v>
          </cell>
          <cell r="N1586" t="str">
            <v>WINMART FIVI  TRUC KHE</v>
          </cell>
          <cell r="O1586">
            <v>19</v>
          </cell>
          <cell r="P1586" t="str">
            <v xml:space="preserve"> </v>
          </cell>
          <cell r="Q1586" t="str">
            <v>TRUC KHE</v>
          </cell>
          <cell r="R1586" t="str">
            <v>LANG HA</v>
          </cell>
          <cell r="S1586" t="str">
            <v>DONG DA</v>
          </cell>
          <cell r="T1586" t="str">
            <v>HA NOI</v>
          </cell>
          <cell r="V1586" t="str">
            <v>HA NOI</v>
          </cell>
          <cell r="W1586" t="str">
            <v>QUAN DONG DA</v>
          </cell>
          <cell r="X1586" t="str">
            <v>MT</v>
          </cell>
          <cell r="Y1586" t="str">
            <v>SieuThi-Lon/Supermarket</v>
          </cell>
          <cell r="Z1586" t="str">
            <v>VINMART</v>
          </cell>
        </row>
        <row r="1587">
          <cell r="L1587">
            <v>5135190</v>
          </cell>
          <cell r="M1587" t="str">
            <v>4863_VM+ HNI KHU A_KDDV DO LO</v>
          </cell>
          <cell r="N1587" t="str">
            <v>VM+ HNI KHU A_KDDV DO LO</v>
          </cell>
          <cell r="O1587" t="str">
            <v xml:space="preserve"> </v>
          </cell>
          <cell r="P1587" t="str">
            <v>KHU A- KHU DAT DICH VU DO LO</v>
          </cell>
          <cell r="Q1587" t="str">
            <v xml:space="preserve"> </v>
          </cell>
          <cell r="R1587" t="str">
            <v>YEN NGHIA</v>
          </cell>
          <cell r="S1587" t="str">
            <v>HA DONG</v>
          </cell>
          <cell r="T1587" t="str">
            <v>HA NOI</v>
          </cell>
          <cell r="V1587" t="str">
            <v>HA NOI</v>
          </cell>
          <cell r="W1587" t="str">
            <v>QUAN HA DONG</v>
          </cell>
          <cell r="X1587" t="str">
            <v>CVS</v>
          </cell>
          <cell r="Y1587" t="str">
            <v>Chained CVS</v>
          </cell>
          <cell r="Z1587" t="str">
            <v>VIN+</v>
          </cell>
        </row>
        <row r="1588">
          <cell r="L1588">
            <v>5135242</v>
          </cell>
          <cell r="M1588" t="str">
            <v>4531_VM+ HNI 83 QUANG TIEN</v>
          </cell>
          <cell r="N1588" t="str">
            <v>VM+ HNI 83 QUANG TIEN</v>
          </cell>
          <cell r="O1588">
            <v>83</v>
          </cell>
          <cell r="P1588" t="str">
            <v xml:space="preserve"> </v>
          </cell>
          <cell r="Q1588" t="str">
            <v>QUANG TIEN</v>
          </cell>
          <cell r="R1588" t="str">
            <v>DAI MO</v>
          </cell>
          <cell r="S1588" t="str">
            <v>NAM TU LIEM</v>
          </cell>
          <cell r="T1588" t="str">
            <v>HA NOI</v>
          </cell>
          <cell r="V1588" t="str">
            <v>HA NOI</v>
          </cell>
          <cell r="W1588" t="str">
            <v>HUYEN NAM TU LIEM</v>
          </cell>
          <cell r="X1588" t="str">
            <v>CVS</v>
          </cell>
          <cell r="Y1588" t="str">
            <v>Chained CVS</v>
          </cell>
          <cell r="Z1588" t="str">
            <v>VIN+</v>
          </cell>
        </row>
        <row r="1589">
          <cell r="L1589">
            <v>5135079</v>
          </cell>
          <cell r="M1589" t="str">
            <v>2217_VM+ HNI 20 NGO THI NHAM</v>
          </cell>
          <cell r="N1589" t="str">
            <v>VM+ HNI 20 NGO THI NHAM</v>
          </cell>
          <cell r="O1589">
            <v>20</v>
          </cell>
          <cell r="P1589" t="str">
            <v xml:space="preserve"> </v>
          </cell>
          <cell r="Q1589" t="str">
            <v>NGO THI NHAM</v>
          </cell>
          <cell r="R1589" t="str">
            <v>HA CAU</v>
          </cell>
          <cell r="S1589" t="str">
            <v>HA DONG</v>
          </cell>
          <cell r="T1589" t="str">
            <v>HA NOI</v>
          </cell>
          <cell r="V1589" t="str">
            <v>HA NOI</v>
          </cell>
          <cell r="W1589" t="str">
            <v>QUAN HA DONG</v>
          </cell>
          <cell r="X1589" t="str">
            <v>CVS</v>
          </cell>
          <cell r="Y1589" t="str">
            <v>Chained CVS</v>
          </cell>
          <cell r="Z1589" t="str">
            <v>VIN+</v>
          </cell>
        </row>
        <row r="1590">
          <cell r="L1590">
            <v>5060391</v>
          </cell>
          <cell r="M1590" t="str">
            <v>INTIMEX HAPRO THANH CONG</v>
          </cell>
          <cell r="N1590" t="str">
            <v xml:space="preserve"> </v>
          </cell>
          <cell r="O1590" t="str">
            <v>C13</v>
          </cell>
          <cell r="P1590" t="str">
            <v xml:space="preserve"> </v>
          </cell>
          <cell r="Q1590" t="str">
            <v>THANH CONG</v>
          </cell>
          <cell r="R1590" t="str">
            <v xml:space="preserve"> </v>
          </cell>
          <cell r="S1590" t="str">
            <v>BA DINH</v>
          </cell>
          <cell r="T1590" t="str">
            <v>HA NOI</v>
          </cell>
          <cell r="V1590" t="str">
            <v>HA NOI</v>
          </cell>
          <cell r="W1590" t="str">
            <v>QUAN BA DINH</v>
          </cell>
          <cell r="X1590" t="str">
            <v>MT</v>
          </cell>
          <cell r="Y1590" t="str">
            <v>SieuThi-Nho/Minimarket</v>
          </cell>
          <cell r="Z1590" t="str">
            <v>INTIMEX MART</v>
          </cell>
        </row>
        <row r="1591">
          <cell r="L1591">
            <v>5335053</v>
          </cell>
          <cell r="M1591" t="str">
            <v>3632_VM+ TBH 277 LY BON</v>
          </cell>
          <cell r="N1591" t="str">
            <v>VM+ TBH 277 LY BON</v>
          </cell>
          <cell r="O1591">
            <v>277</v>
          </cell>
          <cell r="P1591" t="str">
            <v>LY BON</v>
          </cell>
          <cell r="Q1591" t="str">
            <v xml:space="preserve"> </v>
          </cell>
          <cell r="R1591" t="str">
            <v>TIEN PHONG</v>
          </cell>
          <cell r="S1591" t="str">
            <v>THAI BINH</v>
          </cell>
          <cell r="T1591" t="str">
            <v>THAI BINH</v>
          </cell>
          <cell r="V1591" t="str">
            <v>NORTH</v>
          </cell>
          <cell r="W1591" t="str">
            <v>THAI BINH</v>
          </cell>
          <cell r="X1591" t="str">
            <v>CVS</v>
          </cell>
          <cell r="Y1591" t="str">
            <v>Chained CVS</v>
          </cell>
          <cell r="Z1591" t="str">
            <v>VIN+</v>
          </cell>
        </row>
        <row r="1592">
          <cell r="L1592">
            <v>5060391</v>
          </cell>
          <cell r="M1592" t="str">
            <v>INTIMEX HAPRO THANH CONG</v>
          </cell>
          <cell r="N1592" t="str">
            <v xml:space="preserve"> </v>
          </cell>
          <cell r="O1592" t="str">
            <v>C13</v>
          </cell>
          <cell r="P1592" t="str">
            <v xml:space="preserve"> </v>
          </cell>
          <cell r="Q1592" t="str">
            <v>THANH CONG</v>
          </cell>
          <cell r="R1592" t="str">
            <v xml:space="preserve"> </v>
          </cell>
          <cell r="S1592" t="str">
            <v>BA DINH</v>
          </cell>
          <cell r="T1592" t="str">
            <v>HA NOI</v>
          </cell>
          <cell r="V1592" t="str">
            <v>HA NOI</v>
          </cell>
          <cell r="W1592" t="str">
            <v>QUAN BA DINH</v>
          </cell>
          <cell r="X1592" t="str">
            <v>MT</v>
          </cell>
          <cell r="Y1592" t="str">
            <v>SieuThi-Nho/Minimarket</v>
          </cell>
          <cell r="Z1592" t="str">
            <v>INTIMEX MART</v>
          </cell>
        </row>
        <row r="1593">
          <cell r="L1593">
            <v>5273182</v>
          </cell>
          <cell r="M1593" t="str">
            <v>5562-VM+ TBH 341 LY THUONG KIET</v>
          </cell>
          <cell r="N1593" t="str">
            <v>5562-VM+ TBH 341 LY THUONG KIET</v>
          </cell>
          <cell r="O1593">
            <v>341</v>
          </cell>
          <cell r="P1593" t="str">
            <v xml:space="preserve"> </v>
          </cell>
          <cell r="Q1593" t="str">
            <v>LY THUONG KIET</v>
          </cell>
          <cell r="R1593" t="str">
            <v>TRAN LAM</v>
          </cell>
          <cell r="S1593" t="str">
            <v>THAI BINH</v>
          </cell>
          <cell r="T1593" t="str">
            <v>THAI BINH</v>
          </cell>
          <cell r="V1593" t="str">
            <v>NORTH</v>
          </cell>
          <cell r="W1593" t="str">
            <v>THAI BINH</v>
          </cell>
          <cell r="X1593" t="str">
            <v>CVS</v>
          </cell>
          <cell r="Y1593" t="str">
            <v>Chained CVS</v>
          </cell>
          <cell r="Z1593" t="str">
            <v>VIN+</v>
          </cell>
        </row>
        <row r="1594">
          <cell r="L1594">
            <v>5333280</v>
          </cell>
          <cell r="M1594" t="str">
            <v>3501_VM+ TBH 12 LE QUY DON</v>
          </cell>
          <cell r="N1594" t="str">
            <v>VM+ TBH 12 LE QUY DON</v>
          </cell>
          <cell r="O1594">
            <v>12</v>
          </cell>
          <cell r="P1594" t="str">
            <v xml:space="preserve"> </v>
          </cell>
          <cell r="Q1594" t="str">
            <v>LE QUY DON</v>
          </cell>
          <cell r="R1594" t="str">
            <v>KY BA</v>
          </cell>
          <cell r="S1594" t="str">
            <v>THAI BINH</v>
          </cell>
          <cell r="T1594" t="str">
            <v>THAI BINH</v>
          </cell>
          <cell r="V1594" t="str">
            <v>NORTH</v>
          </cell>
          <cell r="W1594" t="str">
            <v>THAI BINH</v>
          </cell>
          <cell r="X1594" t="str">
            <v>CVS</v>
          </cell>
          <cell r="Y1594" t="str">
            <v>Chained CVS</v>
          </cell>
          <cell r="Z1594" t="str">
            <v>VIN+</v>
          </cell>
        </row>
        <row r="1595">
          <cell r="L1595">
            <v>5279522</v>
          </cell>
          <cell r="M1595" t="str">
            <v>6116_VM+ HNI S1.06 VINHOMES TAY MO</v>
          </cell>
          <cell r="N1595" t="str">
            <v>VM+ HNI S1.06 VINHOMES TAY MO</v>
          </cell>
          <cell r="O1595" t="str">
            <v xml:space="preserve"> </v>
          </cell>
          <cell r="P1595" t="str">
            <v>01 SH02-02 SH02</v>
          </cell>
          <cell r="Q1595" t="str">
            <v>TOA S1.06</v>
          </cell>
          <cell r="R1595" t="str">
            <v>TAY MO</v>
          </cell>
          <cell r="S1595" t="str">
            <v>NAM TU LIEM</v>
          </cell>
          <cell r="T1595" t="str">
            <v>HA NOI</v>
          </cell>
          <cell r="V1595" t="str">
            <v>HA NOI</v>
          </cell>
          <cell r="W1595" t="str">
            <v>HUYEN NAM TU LIEM</v>
          </cell>
          <cell r="X1595" t="str">
            <v>CVS</v>
          </cell>
          <cell r="Y1595" t="str">
            <v>Chained CVS</v>
          </cell>
          <cell r="Z1595" t="str">
            <v>VIN+</v>
          </cell>
        </row>
        <row r="1596">
          <cell r="L1596">
            <v>5279577</v>
          </cell>
          <cell r="M1596" t="str">
            <v>6165_VM+ HNI 19T4 KIEN HUNG</v>
          </cell>
          <cell r="N1596" t="str">
            <v>VM+ HNI 19T4 KIEN HUNG</v>
          </cell>
          <cell r="O1596" t="str">
            <v xml:space="preserve"> </v>
          </cell>
          <cell r="P1596" t="str">
            <v>KIOT 02 TOA 19T4</v>
          </cell>
          <cell r="Q1596" t="str">
            <v>KDT KIEN HUNG</v>
          </cell>
          <cell r="R1596" t="str">
            <v>KIEN HUNG</v>
          </cell>
          <cell r="S1596" t="str">
            <v>HA DONG</v>
          </cell>
          <cell r="T1596" t="str">
            <v>HA NOI</v>
          </cell>
          <cell r="V1596" t="str">
            <v>HA NOI</v>
          </cell>
          <cell r="W1596" t="str">
            <v>QUAN HA DONG</v>
          </cell>
          <cell r="X1596" t="str">
            <v>CVS</v>
          </cell>
          <cell r="Y1596" t="str">
            <v>Chained CVS</v>
          </cell>
          <cell r="Z1596" t="str">
            <v>VIN+</v>
          </cell>
        </row>
        <row r="1597">
          <cell r="L1597">
            <v>5333325</v>
          </cell>
          <cell r="M1597" t="str">
            <v>3385_VM+ HDG 101-105 THANH NIEN</v>
          </cell>
          <cell r="N1597" t="str">
            <v>VM+ HDG 101-105 THANH NIEN</v>
          </cell>
          <cell r="O1597" t="str">
            <v>101-103-105</v>
          </cell>
          <cell r="P1597" t="str">
            <v xml:space="preserve"> </v>
          </cell>
          <cell r="Q1597" t="str">
            <v>THANH NIEN</v>
          </cell>
          <cell r="R1597" t="str">
            <v>HAI TAN</v>
          </cell>
          <cell r="S1597" t="str">
            <v>HAI DUONG</v>
          </cell>
          <cell r="T1597" t="str">
            <v>HAI DUONG</v>
          </cell>
          <cell r="V1597" t="str">
            <v>NORTH</v>
          </cell>
          <cell r="W1597" t="str">
            <v>HAI DUONG</v>
          </cell>
          <cell r="X1597" t="str">
            <v>CVS</v>
          </cell>
          <cell r="Y1597" t="str">
            <v>Chained CVS</v>
          </cell>
          <cell r="Z1597" t="str">
            <v>VIN+</v>
          </cell>
        </row>
        <row r="1598">
          <cell r="L1598">
            <v>5050176</v>
          </cell>
          <cell r="M1598" t="str">
            <v>WINMART FIVI TRUC KHE</v>
          </cell>
          <cell r="N1598" t="str">
            <v>WINMART FIVI  TRUC KHE</v>
          </cell>
          <cell r="O1598">
            <v>19</v>
          </cell>
          <cell r="P1598" t="str">
            <v xml:space="preserve"> </v>
          </cell>
          <cell r="Q1598" t="str">
            <v>TRUC KHE</v>
          </cell>
          <cell r="R1598" t="str">
            <v>LANG HA</v>
          </cell>
          <cell r="S1598" t="str">
            <v>DONG DA</v>
          </cell>
          <cell r="T1598" t="str">
            <v>HA NOI</v>
          </cell>
          <cell r="V1598" t="str">
            <v>HA NOI</v>
          </cell>
          <cell r="W1598" t="str">
            <v>QUAN DONG DA</v>
          </cell>
          <cell r="X1598" t="str">
            <v>MT</v>
          </cell>
          <cell r="Y1598" t="str">
            <v>SieuThi-Lon/Supermarket</v>
          </cell>
          <cell r="Z1598" t="str">
            <v>VINMART</v>
          </cell>
        </row>
        <row r="1599">
          <cell r="L1599">
            <v>5297971</v>
          </cell>
          <cell r="M1599" t="str">
            <v>6923-WM+ HNI CT5C KDT VAN KHE</v>
          </cell>
          <cell r="N1599" t="str">
            <v>6923-WM+ HNI CT5C KDT VAN KHE</v>
          </cell>
          <cell r="O1599" t="str">
            <v>CT5C</v>
          </cell>
          <cell r="P1599" t="str">
            <v>SAN S1, KHU THUONG MAI DICH VU TANG 1</v>
          </cell>
          <cell r="Q1599" t="str">
            <v>KHU DO THI MOI VAN KHE</v>
          </cell>
          <cell r="R1599" t="str">
            <v>LA KHE</v>
          </cell>
          <cell r="S1599" t="str">
            <v>HA DONG</v>
          </cell>
          <cell r="T1599" t="str">
            <v>HA NOI</v>
          </cell>
          <cell r="V1599" t="str">
            <v>HA NOI</v>
          </cell>
          <cell r="W1599" t="str">
            <v>QUAN HA DONG</v>
          </cell>
          <cell r="X1599" t="str">
            <v>CVS</v>
          </cell>
          <cell r="Y1599" t="str">
            <v>Chained CVS</v>
          </cell>
          <cell r="Z1599" t="str">
            <v>VIN+</v>
          </cell>
        </row>
        <row r="1600">
          <cell r="L1600">
            <v>5273829</v>
          </cell>
          <cell r="M1600" t="str">
            <v>5644_VM+HNI SO 1 B5 GIANG VO (8 NUI TRUC)</v>
          </cell>
          <cell r="N1600" t="str">
            <v>5644_VM+HNI SO 1 B5 GIANG VO (8 NUI TRUC)</v>
          </cell>
          <cell r="O1600">
            <v>8</v>
          </cell>
          <cell r="P1600" t="str">
            <v xml:space="preserve"> </v>
          </cell>
          <cell r="Q1600" t="str">
            <v>NUI TRUC</v>
          </cell>
          <cell r="R1600" t="str">
            <v>GIANG VO</v>
          </cell>
          <cell r="S1600" t="str">
            <v>BA DINH</v>
          </cell>
          <cell r="T1600" t="str">
            <v>HA NOI</v>
          </cell>
          <cell r="V1600" t="str">
            <v>HA NOI</v>
          </cell>
          <cell r="W1600" t="str">
            <v>QUAN BA DINH</v>
          </cell>
          <cell r="X1600" t="str">
            <v>CVS</v>
          </cell>
          <cell r="Y1600" t="str">
            <v>Chained CVS</v>
          </cell>
          <cell r="Z1600" t="str">
            <v>VIN+</v>
          </cell>
        </row>
        <row r="1601">
          <cell r="L1601">
            <v>5301146</v>
          </cell>
          <cell r="M1601" t="str">
            <v>2AW3_WM+LIFE HNI 74A QUANG TRUNG</v>
          </cell>
          <cell r="N1601" t="str">
            <v>2AW3-WM+ HNI 74A QUANG TRUNG</v>
          </cell>
          <cell r="O1601" t="str">
            <v>74A</v>
          </cell>
          <cell r="P1601" t="str">
            <v xml:space="preserve"> </v>
          </cell>
          <cell r="Q1601" t="str">
            <v>QUANG TRUNG</v>
          </cell>
          <cell r="R1601" t="str">
            <v>QUANG TRUNG</v>
          </cell>
          <cell r="S1601" t="str">
            <v>THI XA SON TAY</v>
          </cell>
          <cell r="T1601" t="str">
            <v>HA NOI</v>
          </cell>
          <cell r="V1601" t="str">
            <v>HA NOI</v>
          </cell>
          <cell r="W1601" t="str">
            <v>THI XA SON TAY</v>
          </cell>
          <cell r="X1601" t="str">
            <v>CVS</v>
          </cell>
          <cell r="Y1601" t="str">
            <v>Chained CVS</v>
          </cell>
          <cell r="Z1601" t="str">
            <v>WINLIFE</v>
          </cell>
        </row>
        <row r="1602">
          <cell r="L1602">
            <v>5296792</v>
          </cell>
          <cell r="M1602" t="str">
            <v>6788_WM+LIFE HNI CT1 ICID COMPLEX</v>
          </cell>
          <cell r="N1602" t="str">
            <v>6788_WM+ HNI CT1 ICID COMPLEX</v>
          </cell>
          <cell r="O1602" t="str">
            <v>LO 37</v>
          </cell>
          <cell r="P1602" t="str">
            <v xml:space="preserve"> </v>
          </cell>
          <cell r="Q1602" t="str">
            <v>KDTM HAI BEN DUONG LE TRONG TAN</v>
          </cell>
          <cell r="R1602" t="str">
            <v>DUONG NOI</v>
          </cell>
          <cell r="S1602" t="str">
            <v>HA DONG</v>
          </cell>
          <cell r="T1602" t="str">
            <v>HA NOI</v>
          </cell>
          <cell r="V1602" t="str">
            <v>HA NOI</v>
          </cell>
          <cell r="W1602" t="str">
            <v>QUAN HA DONG</v>
          </cell>
          <cell r="X1602" t="str">
            <v>CVS</v>
          </cell>
          <cell r="Y1602" t="str">
            <v>Chained CVS</v>
          </cell>
          <cell r="Z1602" t="str">
            <v>WINLIFE</v>
          </cell>
        </row>
        <row r="1603">
          <cell r="L1603">
            <v>5330771</v>
          </cell>
          <cell r="M1603" t="str">
            <v>3142_VM+ HNI LK 20-22 LA KHE</v>
          </cell>
          <cell r="N1603" t="str">
            <v>VM+ HNI LK 20-22 LA KHE</v>
          </cell>
          <cell r="O1603" t="str">
            <v>20-22</v>
          </cell>
          <cell r="P1603" t="str">
            <v xml:space="preserve"> </v>
          </cell>
          <cell r="Q1603" t="str">
            <v>BIA BA</v>
          </cell>
          <cell r="R1603" t="str">
            <v>LA KHE</v>
          </cell>
          <cell r="S1603" t="str">
            <v>HA DONG</v>
          </cell>
          <cell r="T1603" t="str">
            <v>HA NOI</v>
          </cell>
          <cell r="V1603" t="str">
            <v>HA NOI</v>
          </cell>
          <cell r="W1603" t="str">
            <v>QUAN HA DONG</v>
          </cell>
          <cell r="X1603" t="str">
            <v>CVS</v>
          </cell>
          <cell r="Y1603" t="str">
            <v>Chained CVS</v>
          </cell>
          <cell r="Z1603" t="str">
            <v>VIN+</v>
          </cell>
        </row>
        <row r="1604">
          <cell r="L1604">
            <v>5301364</v>
          </cell>
          <cell r="M1604" t="str">
            <v>2AAT_WM+ RURAL HNI 272 LE LOI, SON TAY</v>
          </cell>
          <cell r="N1604" t="str">
            <v>WM+ RURAL HNI 272 LE LOI, SON TAY</v>
          </cell>
          <cell r="O1604">
            <v>272</v>
          </cell>
          <cell r="P1604" t="str">
            <v xml:space="preserve"> </v>
          </cell>
          <cell r="Q1604" t="str">
            <v>LE LOI</v>
          </cell>
          <cell r="R1604" t="str">
            <v>LE LOI</v>
          </cell>
          <cell r="S1604" t="str">
            <v>THI XA SON TAY</v>
          </cell>
          <cell r="T1604" t="str">
            <v>HA NOI</v>
          </cell>
          <cell r="V1604" t="str">
            <v>HA NOI</v>
          </cell>
          <cell r="W1604" t="str">
            <v>THI XA SON TAY</v>
          </cell>
          <cell r="X1604" t="str">
            <v>CVS</v>
          </cell>
          <cell r="Y1604" t="str">
            <v>Chained CVS</v>
          </cell>
          <cell r="Z1604" t="str">
            <v>WIN+ RURAL</v>
          </cell>
        </row>
        <row r="1605">
          <cell r="L1605">
            <v>5139888</v>
          </cell>
          <cell r="M1605" t="str">
            <v>5377-VM+ HNI 4+5 BLOCK 1 KHU NHA O HI BRAND</v>
          </cell>
          <cell r="N1605" t="str">
            <v>VM+ HNI 4 BLOCK 1 HI BRAND</v>
          </cell>
          <cell r="O1605" t="str">
            <v>NHA SO 4+5</v>
          </cell>
          <cell r="P1605" t="str">
            <v>BLOCK 1, O H-TT1, KHU NHA O HI BRAND</v>
          </cell>
          <cell r="Q1605" t="str">
            <v xml:space="preserve"> </v>
          </cell>
          <cell r="R1605" t="str">
            <v>PHU LA</v>
          </cell>
          <cell r="S1605" t="str">
            <v>HA DONG</v>
          </cell>
          <cell r="T1605" t="str">
            <v>HA NOI</v>
          </cell>
          <cell r="V1605" t="str">
            <v>HA NOI</v>
          </cell>
          <cell r="W1605" t="str">
            <v>QUAN HA DONG</v>
          </cell>
          <cell r="X1605" t="str">
            <v>CVS</v>
          </cell>
          <cell r="Y1605" t="str">
            <v>Chained CVS</v>
          </cell>
          <cell r="Z1605" t="str">
            <v>VIN+</v>
          </cell>
        </row>
        <row r="1606">
          <cell r="L1606">
            <v>5334469</v>
          </cell>
          <cell r="M1606" t="str">
            <v>3123_WM+LIFE HNI FLC STAR TOWER</v>
          </cell>
          <cell r="N1606" t="str">
            <v>3123_VM+ HNI FLC STAR TOWER</v>
          </cell>
          <cell r="O1606">
            <v>418</v>
          </cell>
          <cell r="P1606" t="str">
            <v>TANG 1 (L1), FLC STAR TOWER</v>
          </cell>
          <cell r="Q1606" t="str">
            <v>QUANG TRUNG</v>
          </cell>
          <cell r="R1606" t="str">
            <v>LA KHE</v>
          </cell>
          <cell r="S1606" t="str">
            <v>HA DONG</v>
          </cell>
          <cell r="T1606" t="str">
            <v>HA NOI</v>
          </cell>
          <cell r="V1606" t="str">
            <v>HA NOI</v>
          </cell>
          <cell r="W1606" t="str">
            <v>QUAN HA DONG</v>
          </cell>
          <cell r="X1606" t="str">
            <v>CVS</v>
          </cell>
          <cell r="Y1606" t="str">
            <v>Chained CVS</v>
          </cell>
          <cell r="Z1606" t="str">
            <v>WINLIFE</v>
          </cell>
        </row>
        <row r="1607">
          <cell r="L1607">
            <v>5330861</v>
          </cell>
          <cell r="M1607" t="str">
            <v>3183_WM+LIFE HNI 443 DOI CAN</v>
          </cell>
          <cell r="N1607" t="str">
            <v>3183_VM+ HNI 443 DOI CAN</v>
          </cell>
          <cell r="O1607">
            <v>443</v>
          </cell>
          <cell r="P1607" t="str">
            <v xml:space="preserve"> </v>
          </cell>
          <cell r="Q1607" t="str">
            <v>DOI CAN</v>
          </cell>
          <cell r="R1607" t="str">
            <v>VINH PHUC</v>
          </cell>
          <cell r="S1607" t="str">
            <v>BA DINH</v>
          </cell>
          <cell r="T1607" t="str">
            <v>HA NOI</v>
          </cell>
          <cell r="V1607" t="str">
            <v>HA NOI</v>
          </cell>
          <cell r="W1607" t="str">
            <v>QUAN BA DINH</v>
          </cell>
          <cell r="X1607" t="str">
            <v>CVS</v>
          </cell>
          <cell r="Y1607" t="str">
            <v>Chained CVS</v>
          </cell>
          <cell r="Z1607" t="str">
            <v>WINLIFE</v>
          </cell>
        </row>
        <row r="1608">
          <cell r="L1608">
            <v>5338555</v>
          </cell>
          <cell r="M1608" t="str">
            <v>WINMART HNI THUY KHUE</v>
          </cell>
          <cell r="N1608" t="str">
            <v>WINMART HNI THUY KHUE</v>
          </cell>
          <cell r="O1608" t="str">
            <v>69B</v>
          </cell>
          <cell r="P1608" t="str">
            <v>TOA NHA SUN PLAZA THUY KHE</v>
          </cell>
          <cell r="Q1608" t="str">
            <v>THUY KHE</v>
          </cell>
          <cell r="R1608" t="str">
            <v>THUY KHE</v>
          </cell>
          <cell r="S1608" t="str">
            <v>TAY HO</v>
          </cell>
          <cell r="T1608" t="str">
            <v>HA NOI</v>
          </cell>
          <cell r="V1608" t="str">
            <v>HA NOI</v>
          </cell>
          <cell r="W1608" t="str">
            <v>QUAN TAY HO</v>
          </cell>
          <cell r="X1608" t="str">
            <v>MT</v>
          </cell>
          <cell r="Y1608" t="str">
            <v>SieuThi-Lon/Supermarket</v>
          </cell>
          <cell r="Z1608" t="str">
            <v>VINMART</v>
          </cell>
        </row>
        <row r="1609">
          <cell r="L1609">
            <v>5279311</v>
          </cell>
          <cell r="M1609" t="str">
            <v>6142_WM+LIFE HNI 12 CO BAN</v>
          </cell>
          <cell r="N1609" t="str">
            <v>6142_VM+ HNI 12 CO BAN</v>
          </cell>
          <cell r="O1609">
            <v>12</v>
          </cell>
          <cell r="P1609" t="str">
            <v>TO 1</v>
          </cell>
          <cell r="Q1609" t="str">
            <v>CO BAN - NHAN SON</v>
          </cell>
          <cell r="R1609" t="str">
            <v>DONG MAI</v>
          </cell>
          <cell r="S1609" t="str">
            <v>HA DONG</v>
          </cell>
          <cell r="T1609" t="str">
            <v>HA NOI</v>
          </cell>
          <cell r="V1609" t="str">
            <v>HA NOI</v>
          </cell>
          <cell r="W1609" t="str">
            <v>QUAN HA DONG</v>
          </cell>
          <cell r="X1609" t="str">
            <v>CVS</v>
          </cell>
          <cell r="Y1609" t="str">
            <v>Chained CVS</v>
          </cell>
          <cell r="Z1609" t="str">
            <v>WINLIFE</v>
          </cell>
        </row>
        <row r="1610">
          <cell r="L1610">
            <v>5279577</v>
          </cell>
          <cell r="M1610" t="str">
            <v>6165_VM+ HNI 19T4 KIEN HUNG</v>
          </cell>
          <cell r="N1610" t="str">
            <v>VM+ HNI 19T4 KIEN HUNG</v>
          </cell>
          <cell r="O1610" t="str">
            <v xml:space="preserve"> </v>
          </cell>
          <cell r="P1610" t="str">
            <v>KIOT 02 TOA 19T4</v>
          </cell>
          <cell r="Q1610" t="str">
            <v>KDT KIEN HUNG</v>
          </cell>
          <cell r="R1610" t="str">
            <v>KIEN HUNG</v>
          </cell>
          <cell r="S1610" t="str">
            <v>HA DONG</v>
          </cell>
          <cell r="T1610" t="str">
            <v>HA NOI</v>
          </cell>
          <cell r="V1610" t="str">
            <v>HA NOI</v>
          </cell>
          <cell r="W1610" t="str">
            <v>QUAN HA DONG</v>
          </cell>
          <cell r="X1610" t="str">
            <v>CVS</v>
          </cell>
          <cell r="Y1610" t="str">
            <v>Chained CVS</v>
          </cell>
          <cell r="Z1610" t="str">
            <v>VIN+</v>
          </cell>
        </row>
        <row r="1611">
          <cell r="L1611">
            <v>5333325</v>
          </cell>
          <cell r="M1611" t="str">
            <v>3385_VM+ HDG 101-105 THANH NIEN</v>
          </cell>
          <cell r="N1611" t="str">
            <v>VM+ HDG 101-105 THANH NIEN</v>
          </cell>
          <cell r="O1611" t="str">
            <v>101-103-105</v>
          </cell>
          <cell r="P1611" t="str">
            <v xml:space="preserve"> </v>
          </cell>
          <cell r="Q1611" t="str">
            <v>THANH NIEN</v>
          </cell>
          <cell r="R1611" t="str">
            <v>HAI TAN</v>
          </cell>
          <cell r="S1611" t="str">
            <v>HAI DUONG</v>
          </cell>
          <cell r="T1611" t="str">
            <v>HAI DUONG</v>
          </cell>
          <cell r="V1611" t="str">
            <v>NORTH</v>
          </cell>
          <cell r="W1611" t="str">
            <v>HAI DUONG</v>
          </cell>
          <cell r="X1611" t="str">
            <v>CVS</v>
          </cell>
          <cell r="Y1611" t="str">
            <v>Chained CVS</v>
          </cell>
          <cell r="Z1611" t="str">
            <v>VIN+</v>
          </cell>
        </row>
        <row r="1612">
          <cell r="L1612">
            <v>5133756</v>
          </cell>
          <cell r="M1612" t="str">
            <v>4583_VM+ HNI 38 NGO QUYEN</v>
          </cell>
          <cell r="N1612" t="str">
            <v>VM+ HNI 38 NGO QUYEN</v>
          </cell>
          <cell r="O1612">
            <v>38</v>
          </cell>
          <cell r="P1612" t="str">
            <v xml:space="preserve"> </v>
          </cell>
          <cell r="Q1612" t="str">
            <v>NGO QUYEN</v>
          </cell>
          <cell r="R1612" t="str">
            <v>NGO QUYEN</v>
          </cell>
          <cell r="S1612" t="str">
            <v>THI XA SON TAY</v>
          </cell>
          <cell r="T1612" t="str">
            <v>HA NOI</v>
          </cell>
          <cell r="V1612" t="str">
            <v>HA NOI</v>
          </cell>
          <cell r="W1612" t="str">
            <v>THI XA SON TAY</v>
          </cell>
          <cell r="X1612" t="str">
            <v>CVS</v>
          </cell>
          <cell r="Y1612" t="str">
            <v>Chained CVS</v>
          </cell>
          <cell r="Z1612" t="str">
            <v>VIN+</v>
          </cell>
        </row>
        <row r="1613">
          <cell r="L1613">
            <v>5050176</v>
          </cell>
          <cell r="M1613" t="str">
            <v>WINMART FIVI TRUC KHE</v>
          </cell>
          <cell r="N1613" t="str">
            <v>WINMART FIVI  TRUC KHE</v>
          </cell>
          <cell r="O1613">
            <v>19</v>
          </cell>
          <cell r="P1613" t="str">
            <v xml:space="preserve"> </v>
          </cell>
          <cell r="Q1613" t="str">
            <v>TRUC KHE</v>
          </cell>
          <cell r="R1613" t="str">
            <v>LANG HA</v>
          </cell>
          <cell r="S1613" t="str">
            <v>DONG DA</v>
          </cell>
          <cell r="T1613" t="str">
            <v>HA NOI</v>
          </cell>
          <cell r="V1613" t="str">
            <v>HA NOI</v>
          </cell>
          <cell r="W1613" t="str">
            <v>QUAN DONG DA</v>
          </cell>
          <cell r="X1613" t="str">
            <v>MT</v>
          </cell>
          <cell r="Y1613" t="str">
            <v>SieuThi-Lon/Supermarket</v>
          </cell>
          <cell r="Z1613" t="str">
            <v>VINMART</v>
          </cell>
        </row>
        <row r="1614">
          <cell r="L1614">
            <v>5271911</v>
          </cell>
          <cell r="M1614" t="str">
            <v>WINMART HNI TAY HO</v>
          </cell>
          <cell r="N1614" t="str">
            <v>WINMART HNI TAY HO</v>
          </cell>
          <cell r="O1614" t="str">
            <v xml:space="preserve"> </v>
          </cell>
          <cell r="P1614" t="str">
            <v>CC NHA F, NGO 28</v>
          </cell>
          <cell r="Q1614" t="str">
            <v>XUAN LA</v>
          </cell>
          <cell r="R1614" t="str">
            <v>XUAN LA</v>
          </cell>
          <cell r="S1614" t="str">
            <v>TAY HO</v>
          </cell>
          <cell r="T1614" t="str">
            <v>HA NOI</v>
          </cell>
          <cell r="V1614" t="str">
            <v>HA NOI</v>
          </cell>
          <cell r="W1614" t="str">
            <v>QUAN TAY HO</v>
          </cell>
          <cell r="X1614" t="str">
            <v>MT</v>
          </cell>
          <cell r="Y1614" t="str">
            <v>SieuThi-Lon/Supermarket</v>
          </cell>
          <cell r="Z1614" t="str">
            <v>VINMART</v>
          </cell>
        </row>
        <row r="1615">
          <cell r="L1615">
            <v>5135190</v>
          </cell>
          <cell r="M1615" t="str">
            <v>4863_VM+ HNI KHU A_KDDV DO LO</v>
          </cell>
          <cell r="N1615" t="str">
            <v>VM+ HNI KHU A_KDDV DO LO</v>
          </cell>
          <cell r="O1615" t="str">
            <v xml:space="preserve"> </v>
          </cell>
          <cell r="P1615" t="str">
            <v>KHU A- KHU DAT DICH VU DO LO</v>
          </cell>
          <cell r="Q1615" t="str">
            <v xml:space="preserve"> </v>
          </cell>
          <cell r="R1615" t="str">
            <v>YEN NGHIA</v>
          </cell>
          <cell r="S1615" t="str">
            <v>HA DONG</v>
          </cell>
          <cell r="T1615" t="str">
            <v>HA NOI</v>
          </cell>
          <cell r="V1615" t="str">
            <v>HA NOI</v>
          </cell>
          <cell r="W1615" t="str">
            <v>QUAN HA DONG</v>
          </cell>
          <cell r="X1615" t="str">
            <v>CVS</v>
          </cell>
          <cell r="Y1615" t="str">
            <v>Chained CVS</v>
          </cell>
          <cell r="Z1615" t="str">
            <v>VIN+</v>
          </cell>
        </row>
        <row r="1616">
          <cell r="L1616">
            <v>5135242</v>
          </cell>
          <cell r="M1616" t="str">
            <v>4531_VM+ HNI 83 QUANG TIEN</v>
          </cell>
          <cell r="N1616" t="str">
            <v>VM+ HNI 83 QUANG TIEN</v>
          </cell>
          <cell r="O1616">
            <v>83</v>
          </cell>
          <cell r="P1616" t="str">
            <v xml:space="preserve"> </v>
          </cell>
          <cell r="Q1616" t="str">
            <v>QUANG TIEN</v>
          </cell>
          <cell r="R1616" t="str">
            <v>DAI MO</v>
          </cell>
          <cell r="S1616" t="str">
            <v>NAM TU LIEM</v>
          </cell>
          <cell r="T1616" t="str">
            <v>HA NOI</v>
          </cell>
          <cell r="V1616" t="str">
            <v>HA NOI</v>
          </cell>
          <cell r="W1616" t="str">
            <v>HUYEN NAM TU LIEM</v>
          </cell>
          <cell r="X1616" t="str">
            <v>CVS</v>
          </cell>
          <cell r="Y1616" t="str">
            <v>Chained CVS</v>
          </cell>
          <cell r="Z1616" t="str">
            <v>VIN+</v>
          </cell>
        </row>
        <row r="1617">
          <cell r="L1617">
            <v>5135079</v>
          </cell>
          <cell r="M1617" t="str">
            <v>2217_VM+ HNI 20 NGO THI NHAM</v>
          </cell>
          <cell r="N1617" t="str">
            <v>VM+ HNI 20 NGO THI NHAM</v>
          </cell>
          <cell r="O1617">
            <v>20</v>
          </cell>
          <cell r="P1617" t="str">
            <v xml:space="preserve"> </v>
          </cell>
          <cell r="Q1617" t="str">
            <v>NGO THI NHAM</v>
          </cell>
          <cell r="R1617" t="str">
            <v>HA CAU</v>
          </cell>
          <cell r="S1617" t="str">
            <v>HA DONG</v>
          </cell>
          <cell r="T1617" t="str">
            <v>HA NOI</v>
          </cell>
          <cell r="V1617" t="str">
            <v>HA NOI</v>
          </cell>
          <cell r="W1617" t="str">
            <v>QUAN HA DONG</v>
          </cell>
          <cell r="X1617" t="str">
            <v>CVS</v>
          </cell>
          <cell r="Y1617" t="str">
            <v>Chained CVS</v>
          </cell>
          <cell r="Z1617" t="str">
            <v>VIN+</v>
          </cell>
        </row>
        <row r="1618">
          <cell r="L1618">
            <v>5130742</v>
          </cell>
          <cell r="M1618" t="str">
            <v>4241_WM+ HNI CT9A SUNNY GARDEN</v>
          </cell>
          <cell r="N1618" t="str">
            <v>WM+ HNI CT9A SUNNY GARDEN</v>
          </cell>
          <cell r="O1618" t="str">
            <v>TM 11-A TANG 1</v>
          </cell>
          <cell r="P1618" t="str">
            <v>TOA NHA HH CAO TANG CT9A, KĐT SUNNY GARDEN CITY</v>
          </cell>
          <cell r="Q1618" t="str">
            <v xml:space="preserve"> </v>
          </cell>
          <cell r="R1618" t="str">
            <v xml:space="preserve"> </v>
          </cell>
          <cell r="S1618" t="str">
            <v>QUOC OAI</v>
          </cell>
          <cell r="T1618" t="str">
            <v>HA NOI</v>
          </cell>
          <cell r="V1618" t="str">
            <v>HA NOI</v>
          </cell>
          <cell r="W1618" t="str">
            <v>HUYEN QUOC OAI</v>
          </cell>
          <cell r="X1618" t="str">
            <v>CVS</v>
          </cell>
          <cell r="Y1618" t="str">
            <v>Chained CVS</v>
          </cell>
          <cell r="Z1618" t="str">
            <v>VIN+</v>
          </cell>
        </row>
        <row r="1619">
          <cell r="L1619">
            <v>5297971</v>
          </cell>
          <cell r="M1619" t="str">
            <v>6923-WM+ HNI CT5C KDT VAN KHE</v>
          </cell>
          <cell r="N1619" t="str">
            <v>6923-WM+ HNI CT5C KDT VAN KHE</v>
          </cell>
          <cell r="O1619" t="str">
            <v>CT5C</v>
          </cell>
          <cell r="P1619" t="str">
            <v>SAN S1, KHU THUONG MAI DICH VU TANG 1</v>
          </cell>
          <cell r="Q1619" t="str">
            <v>KHU DO THI MOI VAN KHE</v>
          </cell>
          <cell r="R1619" t="str">
            <v>LA KHE</v>
          </cell>
          <cell r="S1619" t="str">
            <v>HA DONG</v>
          </cell>
          <cell r="T1619" t="str">
            <v>HA NOI</v>
          </cell>
          <cell r="V1619" t="str">
            <v>HA NOI</v>
          </cell>
          <cell r="W1619" t="str">
            <v>QUAN HA DONG</v>
          </cell>
          <cell r="X1619" t="str">
            <v>CVS</v>
          </cell>
          <cell r="Y1619" t="str">
            <v>Chained CVS</v>
          </cell>
          <cell r="Z1619" t="str">
            <v>VIN+</v>
          </cell>
        </row>
        <row r="1620">
          <cell r="L1620">
            <v>5276383</v>
          </cell>
          <cell r="M1620" t="str">
            <v>5714-WM+LIFE HNI 25 NGO 173/24 HOANG HOA THAM</v>
          </cell>
          <cell r="N1620" t="str">
            <v>5714-VM+ HNI 25 NGO 173/24 HOANG HOA THAM</v>
          </cell>
          <cell r="O1620">
            <v>25</v>
          </cell>
          <cell r="P1620" t="str">
            <v>NGO 173/24</v>
          </cell>
          <cell r="Q1620" t="str">
            <v>HOANG HOA THAM</v>
          </cell>
          <cell r="R1620" t="str">
            <v>NGOC HA</v>
          </cell>
          <cell r="S1620" t="str">
            <v>BA DINH</v>
          </cell>
          <cell r="T1620" t="str">
            <v>HA NOI</v>
          </cell>
          <cell r="V1620" t="str">
            <v>HA NOI</v>
          </cell>
          <cell r="W1620" t="str">
            <v>QUAN BA DINH</v>
          </cell>
          <cell r="X1620" t="str">
            <v>CVS</v>
          </cell>
          <cell r="Y1620" t="str">
            <v>Chained CVS</v>
          </cell>
          <cell r="Z1620" t="str">
            <v>WINLIFE</v>
          </cell>
        </row>
        <row r="1621">
          <cell r="L1621">
            <v>5134267</v>
          </cell>
          <cell r="M1621" t="str">
            <v>4640_VM+ HNI SO 1 YEN PHUC</v>
          </cell>
          <cell r="N1621" t="str">
            <v>VM+ HNI SO 1 YEN PHUC</v>
          </cell>
          <cell r="O1621" t="str">
            <v>SO 1</v>
          </cell>
          <cell r="P1621" t="str">
            <v xml:space="preserve"> </v>
          </cell>
          <cell r="Q1621" t="str">
            <v>YEN PHUC</v>
          </cell>
          <cell r="R1621" t="str">
            <v>PHUC LA</v>
          </cell>
          <cell r="S1621" t="str">
            <v>HA DONG</v>
          </cell>
          <cell r="T1621" t="str">
            <v>HA NOI</v>
          </cell>
          <cell r="V1621" t="str">
            <v>HA NOI</v>
          </cell>
          <cell r="W1621" t="str">
            <v>QUAN HA DONG</v>
          </cell>
          <cell r="X1621" t="str">
            <v>CVS</v>
          </cell>
          <cell r="Y1621" t="str">
            <v>Chained CVS</v>
          </cell>
          <cell r="Z1621" t="str">
            <v>VIN+</v>
          </cell>
        </row>
        <row r="1622">
          <cell r="L1622">
            <v>5338915</v>
          </cell>
          <cell r="M1622" t="str">
            <v>4077_VM+ HNI TT18-50 KDT VAN PHU</v>
          </cell>
          <cell r="N1622" t="str">
            <v>VM+ HNI TT18-50 KDT VAN PHU</v>
          </cell>
          <cell r="O1622" t="str">
            <v xml:space="preserve"> </v>
          </cell>
          <cell r="P1622" t="str">
            <v>LIEN KE TT18-50 KDTM VAN PHU</v>
          </cell>
          <cell r="Q1622" t="str">
            <v xml:space="preserve"> </v>
          </cell>
          <cell r="R1622" t="str">
            <v>PHU LA</v>
          </cell>
          <cell r="S1622" t="str">
            <v>HA DONG</v>
          </cell>
          <cell r="T1622" t="str">
            <v>HA NOI</v>
          </cell>
          <cell r="V1622" t="str">
            <v>HA NOI</v>
          </cell>
          <cell r="W1622" t="str">
            <v>QUAN HA DONG</v>
          </cell>
          <cell r="X1622" t="str">
            <v>CVS</v>
          </cell>
          <cell r="Y1622" t="str">
            <v>Chained CVS</v>
          </cell>
          <cell r="Z1622" t="str">
            <v>VIN+</v>
          </cell>
        </row>
        <row r="1623">
          <cell r="L1623">
            <v>5130773</v>
          </cell>
          <cell r="M1623" t="str">
            <v>4222_WM+LIFE HNI 429 CHUA THONG</v>
          </cell>
          <cell r="N1623" t="str">
            <v>4222_WM+ HNI 429 CHUA THONG</v>
          </cell>
          <cell r="O1623">
            <v>429</v>
          </cell>
          <cell r="P1623" t="str">
            <v xml:space="preserve"> </v>
          </cell>
          <cell r="Q1623" t="str">
            <v>CHUA THONG</v>
          </cell>
          <cell r="R1623" t="str">
            <v>SON LOC</v>
          </cell>
          <cell r="S1623" t="str">
            <v>THI XA SON TAY</v>
          </cell>
          <cell r="T1623" t="str">
            <v>HA NOI</v>
          </cell>
          <cell r="V1623" t="str">
            <v>HA NOI</v>
          </cell>
          <cell r="W1623" t="str">
            <v>THI XA SON TAY</v>
          </cell>
          <cell r="X1623" t="str">
            <v>CVS</v>
          </cell>
          <cell r="Y1623" t="str">
            <v>Chained CVS</v>
          </cell>
          <cell r="Z1623" t="str">
            <v>WINLIFE</v>
          </cell>
        </row>
        <row r="1624">
          <cell r="L1624">
            <v>5278831</v>
          </cell>
          <cell r="M1624" t="str">
            <v>6119_WM+LIFE HNI D04-L16 KHU A DUONG NOI</v>
          </cell>
          <cell r="N1624" t="str">
            <v>6119_VM+HNI D04-L16 KHU A DUONG NOI</v>
          </cell>
          <cell r="O1624" t="str">
            <v>D04-L16</v>
          </cell>
          <cell r="P1624" t="str">
            <v>KHU A</v>
          </cell>
          <cell r="Q1624" t="str">
            <v>DUONG NOI</v>
          </cell>
          <cell r="R1624" t="str">
            <v>HA DONG</v>
          </cell>
          <cell r="S1624" t="str">
            <v>HA DONG</v>
          </cell>
          <cell r="T1624" t="str">
            <v>HA NOI</v>
          </cell>
          <cell r="V1624" t="str">
            <v>HA NOI</v>
          </cell>
          <cell r="W1624" t="str">
            <v>QUAN HA DONG</v>
          </cell>
          <cell r="X1624" t="str">
            <v>CVS</v>
          </cell>
          <cell r="Y1624" t="str">
            <v>Chained CVS</v>
          </cell>
          <cell r="Z1624" t="str">
            <v>WINLIFE</v>
          </cell>
        </row>
        <row r="1625">
          <cell r="L1625">
            <v>5133545</v>
          </cell>
          <cell r="M1625" t="str">
            <v>4603_VM+ HNI 31 TUNG THIEN</v>
          </cell>
          <cell r="N1625" t="str">
            <v>VM+ HNI 31 TUNG THIEN</v>
          </cell>
          <cell r="O1625" t="str">
            <v>SO 31</v>
          </cell>
          <cell r="P1625" t="str">
            <v xml:space="preserve"> </v>
          </cell>
          <cell r="Q1625" t="str">
            <v>PHO TUNG THIEN</v>
          </cell>
          <cell r="R1625" t="str">
            <v>TRUNG SON TRAM</v>
          </cell>
          <cell r="S1625" t="str">
            <v>THI XA SON TAY</v>
          </cell>
          <cell r="T1625" t="str">
            <v>HA NOI</v>
          </cell>
          <cell r="V1625" t="str">
            <v>HA NOI</v>
          </cell>
          <cell r="W1625" t="str">
            <v>THI XA SON TAY</v>
          </cell>
          <cell r="X1625" t="str">
            <v>CVS</v>
          </cell>
          <cell r="Y1625" t="str">
            <v>Chained CVS</v>
          </cell>
          <cell r="Z1625" t="str">
            <v>VIN+</v>
          </cell>
        </row>
        <row r="1626">
          <cell r="L1626">
            <v>5273829</v>
          </cell>
          <cell r="M1626" t="str">
            <v>5644_VM+HNI SO 1 B5 GIANG VO (8 NUI TRUC)</v>
          </cell>
          <cell r="N1626" t="str">
            <v>5644_VM+HNI SO 1 B5 GIANG VO (8 NUI TRUC)</v>
          </cell>
          <cell r="O1626">
            <v>8</v>
          </cell>
          <cell r="P1626" t="str">
            <v xml:space="preserve"> </v>
          </cell>
          <cell r="Q1626" t="str">
            <v>NUI TRUC</v>
          </cell>
          <cell r="R1626" t="str">
            <v>GIANG VO</v>
          </cell>
          <cell r="S1626" t="str">
            <v>BA DINH</v>
          </cell>
          <cell r="T1626" t="str">
            <v>HA NOI</v>
          </cell>
          <cell r="V1626" t="str">
            <v>HA NOI</v>
          </cell>
          <cell r="W1626" t="str">
            <v>QUAN BA DINH</v>
          </cell>
          <cell r="X1626" t="str">
            <v>CVS</v>
          </cell>
          <cell r="Y1626" t="str">
            <v>Chained CVS</v>
          </cell>
          <cell r="Z1626" t="str">
            <v>VIN+</v>
          </cell>
        </row>
        <row r="1627">
          <cell r="L1627">
            <v>5297085</v>
          </cell>
          <cell r="M1627" t="str">
            <v>6873-WM+LIFE HNI TM1-C1 THANH CONG</v>
          </cell>
          <cell r="N1627" t="str">
            <v>6873-WM+ HNI TM1-C1 THANH CONG</v>
          </cell>
          <cell r="O1627" t="str">
            <v xml:space="preserve"> </v>
          </cell>
          <cell r="P1627" t="str">
            <v xml:space="preserve"> </v>
          </cell>
          <cell r="Q1627" t="str">
            <v>CHUNG CU C1</v>
          </cell>
          <cell r="R1627" t="str">
            <v>THANH CONG</v>
          </cell>
          <cell r="S1627" t="str">
            <v>BA DINH</v>
          </cell>
          <cell r="T1627" t="str">
            <v>HA NOI</v>
          </cell>
          <cell r="V1627" t="str">
            <v>HA NOI</v>
          </cell>
          <cell r="W1627" t="str">
            <v>QUAN BA DINH</v>
          </cell>
          <cell r="X1627" t="str">
            <v>CVS</v>
          </cell>
          <cell r="Y1627" t="str">
            <v>Chained CVS</v>
          </cell>
          <cell r="Z1627" t="str">
            <v>WINLIFE</v>
          </cell>
        </row>
        <row r="1628">
          <cell r="L1628">
            <v>5270808</v>
          </cell>
          <cell r="M1628" t="str">
            <v>5454-VM+ HNI NGA TU CO DONG</v>
          </cell>
          <cell r="N1628" t="str">
            <v>VM+ HNI NGA TU CO DONG</v>
          </cell>
          <cell r="O1628" t="str">
            <v xml:space="preserve"> </v>
          </cell>
          <cell r="P1628" t="str">
            <v>XOM 10, NGA TU CO DONG, THON DOAN KET</v>
          </cell>
          <cell r="Q1628" t="str">
            <v xml:space="preserve"> </v>
          </cell>
          <cell r="R1628" t="str">
            <v>CO DONG</v>
          </cell>
          <cell r="S1628" t="str">
            <v>THI XA SON TAY</v>
          </cell>
          <cell r="T1628" t="str">
            <v>HA NOI</v>
          </cell>
          <cell r="V1628" t="str">
            <v>HA NOI</v>
          </cell>
          <cell r="W1628" t="str">
            <v>THI XA SON TAY</v>
          </cell>
          <cell r="X1628" t="str">
            <v>CVS</v>
          </cell>
          <cell r="Y1628" t="str">
            <v>Chained CVS</v>
          </cell>
          <cell r="Z1628" t="str">
            <v>VIN+</v>
          </cell>
        </row>
        <row r="1629">
          <cell r="L1629">
            <v>5299799</v>
          </cell>
          <cell r="M1629" t="str">
            <v>2AM3_WM+ HNI SL20- LO M2 VIEN BONG</v>
          </cell>
          <cell r="N1629" t="str">
            <v>WM+ HNI SL20- LO M2 VIEN BONG LE HUU TRAC</v>
          </cell>
          <cell r="O1629" t="str">
            <v>SL20-LO M2</v>
          </cell>
          <cell r="P1629" t="str">
            <v xml:space="preserve"> </v>
          </cell>
          <cell r="Q1629" t="str">
            <v>DU AN XD NHA O CBCNV VIEN BONG LE HUU TRAC-HOC VIEN QUAN Y</v>
          </cell>
          <cell r="R1629" t="str">
            <v>TAN TRIEU</v>
          </cell>
          <cell r="S1629" t="str">
            <v>THANH TRI</v>
          </cell>
          <cell r="T1629" t="str">
            <v>HA NOI</v>
          </cell>
          <cell r="V1629" t="str">
            <v>HA NOI</v>
          </cell>
          <cell r="W1629" t="str">
            <v>HUYEN THANH TRI</v>
          </cell>
          <cell r="X1629" t="str">
            <v>CVS</v>
          </cell>
          <cell r="Y1629" t="str">
            <v>Chained CVS</v>
          </cell>
          <cell r="Z1629" t="str">
            <v>VIN+</v>
          </cell>
        </row>
        <row r="1630">
          <cell r="L1630">
            <v>5301364</v>
          </cell>
          <cell r="M1630" t="str">
            <v>2AAT_WM+ RURAL HNI 272 LE LOI, SON TAY</v>
          </cell>
          <cell r="N1630" t="str">
            <v>WM+ RURAL HNI 272 LE LOI, SON TAY</v>
          </cell>
          <cell r="O1630">
            <v>272</v>
          </cell>
          <cell r="P1630" t="str">
            <v xml:space="preserve"> </v>
          </cell>
          <cell r="Q1630" t="str">
            <v>LE LOI</v>
          </cell>
          <cell r="R1630" t="str">
            <v>LE LOI</v>
          </cell>
          <cell r="S1630" t="str">
            <v>THI XA SON TAY</v>
          </cell>
          <cell r="T1630" t="str">
            <v>HA NOI</v>
          </cell>
          <cell r="V1630" t="str">
            <v>HA NOI</v>
          </cell>
          <cell r="W1630" t="str">
            <v>THI XA SON TAY</v>
          </cell>
          <cell r="X1630" t="str">
            <v>CVS</v>
          </cell>
          <cell r="Y1630" t="str">
            <v>Chained CVS</v>
          </cell>
          <cell r="Z1630" t="str">
            <v>WIN+ RURAL</v>
          </cell>
        </row>
        <row r="1631">
          <cell r="L1631">
            <v>5130773</v>
          </cell>
          <cell r="M1631" t="str">
            <v>4222_WM+LIFE HNI 429 CHUA THONG</v>
          </cell>
          <cell r="N1631" t="str">
            <v>4222_WM+ HNI 429 CHUA THONG</v>
          </cell>
          <cell r="O1631">
            <v>429</v>
          </cell>
          <cell r="P1631" t="str">
            <v xml:space="preserve"> </v>
          </cell>
          <cell r="Q1631" t="str">
            <v>CHUA THONG</v>
          </cell>
          <cell r="R1631" t="str">
            <v>SON LOC</v>
          </cell>
          <cell r="S1631" t="str">
            <v>THI XA SON TAY</v>
          </cell>
          <cell r="T1631" t="str">
            <v>HA NOI</v>
          </cell>
          <cell r="V1631" t="str">
            <v>HA NOI</v>
          </cell>
          <cell r="W1631" t="str">
            <v>THI XA SON TAY</v>
          </cell>
          <cell r="X1631" t="str">
            <v>CVS</v>
          </cell>
          <cell r="Y1631" t="str">
            <v>Chained CVS</v>
          </cell>
          <cell r="Z1631" t="str">
            <v>WINLIFE</v>
          </cell>
        </row>
        <row r="1632">
          <cell r="L1632">
            <v>5273829</v>
          </cell>
          <cell r="M1632" t="str">
            <v>5644_VM+HNI SO 1 B5 GIANG VO (8 NUI TRUC)</v>
          </cell>
          <cell r="N1632" t="str">
            <v>5644_VM+HNI SO 1 B5 GIANG VO (8 NUI TRUC)</v>
          </cell>
          <cell r="O1632">
            <v>8</v>
          </cell>
          <cell r="P1632" t="str">
            <v xml:space="preserve"> </v>
          </cell>
          <cell r="Q1632" t="str">
            <v>NUI TRUC</v>
          </cell>
          <cell r="R1632" t="str">
            <v>GIANG VO</v>
          </cell>
          <cell r="S1632" t="str">
            <v>BA DINH</v>
          </cell>
          <cell r="T1632" t="str">
            <v>HA NOI</v>
          </cell>
          <cell r="V1632" t="str">
            <v>HA NOI</v>
          </cell>
          <cell r="W1632" t="str">
            <v>QUAN BA DINH</v>
          </cell>
          <cell r="X1632" t="str">
            <v>CVS</v>
          </cell>
          <cell r="Y1632" t="str">
            <v>Chained CVS</v>
          </cell>
          <cell r="Z1632" t="str">
            <v>VIN+</v>
          </cell>
        </row>
        <row r="1633">
          <cell r="L1633">
            <v>5132100</v>
          </cell>
          <cell r="M1633" t="str">
            <v>3716_WM+ HNI CT2-105 KĐT VAN KHE</v>
          </cell>
          <cell r="N1633" t="str">
            <v>WM+ HNI CT2-105 KĐT VAN KHE</v>
          </cell>
          <cell r="O1633" t="str">
            <v>TANG 1</v>
          </cell>
          <cell r="P1633" t="str">
            <v>TOA NHA CT2-105, KDT VAN KHE</v>
          </cell>
          <cell r="Q1633" t="str">
            <v xml:space="preserve"> </v>
          </cell>
          <cell r="R1633" t="str">
            <v>LA KHE</v>
          </cell>
          <cell r="S1633" t="str">
            <v>HA DONG</v>
          </cell>
          <cell r="T1633" t="str">
            <v>HA NOI</v>
          </cell>
          <cell r="V1633" t="str">
            <v>HA NOI</v>
          </cell>
          <cell r="W1633" t="str">
            <v>QUAN HA DONG</v>
          </cell>
          <cell r="X1633" t="str">
            <v>CVS</v>
          </cell>
          <cell r="Y1633" t="str">
            <v>Chained CVS</v>
          </cell>
          <cell r="Z1633" t="str">
            <v>VIN+</v>
          </cell>
        </row>
        <row r="1634">
          <cell r="L1634">
            <v>5296792</v>
          </cell>
          <cell r="M1634" t="str">
            <v>6788_WM+LIFE HNI CT1 ICID COMPLEX</v>
          </cell>
          <cell r="N1634" t="str">
            <v>6788_WM+ HNI CT1 ICID COMPLEX</v>
          </cell>
          <cell r="O1634" t="str">
            <v>LO 37</v>
          </cell>
          <cell r="P1634" t="str">
            <v xml:space="preserve"> </v>
          </cell>
          <cell r="Q1634" t="str">
            <v>KDTM HAI BEN DUONG LE TRONG TAN</v>
          </cell>
          <cell r="R1634" t="str">
            <v>DUONG NOI</v>
          </cell>
          <cell r="S1634" t="str">
            <v>HA DONG</v>
          </cell>
          <cell r="T1634" t="str">
            <v>HA NOI</v>
          </cell>
          <cell r="V1634" t="str">
            <v>HA NOI</v>
          </cell>
          <cell r="W1634" t="str">
            <v>QUAN HA DONG</v>
          </cell>
          <cell r="X1634" t="str">
            <v>CVS</v>
          </cell>
          <cell r="Y1634" t="str">
            <v>Chained CVS</v>
          </cell>
          <cell r="Z1634" t="str">
            <v>WINLIFE</v>
          </cell>
        </row>
        <row r="1635">
          <cell r="L1635">
            <v>5276383</v>
          </cell>
          <cell r="M1635" t="str">
            <v>5714-WM+LIFE HNI 25 NGO 173/24 HOANG HOA THAM</v>
          </cell>
          <cell r="N1635" t="str">
            <v>5714-VM+ HNI 25 NGO 173/24 HOANG HOA THAM</v>
          </cell>
          <cell r="O1635">
            <v>25</v>
          </cell>
          <cell r="P1635" t="str">
            <v>NGO 173/24</v>
          </cell>
          <cell r="Q1635" t="str">
            <v>HOANG HOA THAM</v>
          </cell>
          <cell r="R1635" t="str">
            <v>NGOC HA</v>
          </cell>
          <cell r="S1635" t="str">
            <v>BA DINH</v>
          </cell>
          <cell r="T1635" t="str">
            <v>HA NOI</v>
          </cell>
          <cell r="V1635" t="str">
            <v>HA NOI</v>
          </cell>
          <cell r="W1635" t="str">
            <v>QUAN BA DINH</v>
          </cell>
          <cell r="X1635" t="str">
            <v>CVS</v>
          </cell>
          <cell r="Y1635" t="str">
            <v>Chained CVS</v>
          </cell>
          <cell r="Z1635" t="str">
            <v>WINLIFE</v>
          </cell>
        </row>
        <row r="1636">
          <cell r="L1636">
            <v>4812209</v>
          </cell>
          <cell r="M1636" t="str">
            <v>JMART 346 BEN VAN DON</v>
          </cell>
          <cell r="N1636" t="str">
            <v xml:space="preserve"> </v>
          </cell>
          <cell r="O1636">
            <v>346</v>
          </cell>
          <cell r="P1636" t="str">
            <v>L1-01 TANG 1, TOA NHA GOLD VIEW</v>
          </cell>
          <cell r="Q1636" t="str">
            <v>BEN VAN DON</v>
          </cell>
          <cell r="R1636" t="str">
            <v>P1</v>
          </cell>
          <cell r="S1636" t="str">
            <v>Q4</v>
          </cell>
          <cell r="T1636" t="str">
            <v>TP HCM</v>
          </cell>
          <cell r="V1636" t="str">
            <v>TP HCM</v>
          </cell>
          <cell r="W1636" t="str">
            <v>QUAN 4</v>
          </cell>
          <cell r="X1636" t="str">
            <v>CVS</v>
          </cell>
          <cell r="Y1636" t="str">
            <v>Independent CVS</v>
          </cell>
          <cell r="Z1636" t="str">
            <v>CVS HCM</v>
          </cell>
        </row>
        <row r="1637">
          <cell r="L1637">
            <v>5139231</v>
          </cell>
          <cell r="M1637" t="str">
            <v>5025_WM+LIFE HCM 15 NGUYEN QUANG BICH</v>
          </cell>
          <cell r="N1637" t="str">
            <v>5025_VM+ HCM 15 NGUYEN QUANG BICH</v>
          </cell>
          <cell r="O1637" t="str">
            <v>SO 15</v>
          </cell>
          <cell r="P1637" t="str">
            <v xml:space="preserve"> </v>
          </cell>
          <cell r="Q1637" t="str">
            <v>NGUYEN QUANG BICH</v>
          </cell>
          <cell r="R1637" t="str">
            <v>P13</v>
          </cell>
          <cell r="S1637" t="str">
            <v>TAN BINH</v>
          </cell>
          <cell r="T1637" t="str">
            <v>TP HCM</v>
          </cell>
          <cell r="V1637" t="str">
            <v>TP HCM</v>
          </cell>
          <cell r="W1637" t="str">
            <v>QUAN TAN BINH</v>
          </cell>
          <cell r="X1637" t="str">
            <v>CVS</v>
          </cell>
          <cell r="Y1637" t="str">
            <v>Chained CVS</v>
          </cell>
          <cell r="Z1637" t="str">
            <v>WINLIFE</v>
          </cell>
        </row>
        <row r="1638">
          <cell r="L1638">
            <v>5136106</v>
          </cell>
          <cell r="M1638" t="str">
            <v>4935_WM+LIFE HCM 339DE NGUYEN CANH CHAN</v>
          </cell>
          <cell r="N1638" t="str">
            <v>4935_VM+ HCM 339DE NGUYEN CANH CHAN</v>
          </cell>
          <cell r="O1638" t="str">
            <v>SO 339DE</v>
          </cell>
          <cell r="P1638" t="str">
            <v xml:space="preserve"> </v>
          </cell>
          <cell r="Q1638" t="str">
            <v>NGUYEN CANH CHAN</v>
          </cell>
          <cell r="R1638" t="str">
            <v>CAU KHO</v>
          </cell>
          <cell r="S1638" t="str">
            <v>Q1</v>
          </cell>
          <cell r="T1638" t="str">
            <v>TP HCM</v>
          </cell>
          <cell r="V1638" t="str">
            <v>TP HCM</v>
          </cell>
          <cell r="W1638" t="str">
            <v>QUAN 1</v>
          </cell>
          <cell r="X1638" t="str">
            <v>CVS</v>
          </cell>
          <cell r="Y1638" t="str">
            <v>Chained CVS</v>
          </cell>
          <cell r="Z1638" t="str">
            <v>WINLIFE</v>
          </cell>
        </row>
        <row r="1639">
          <cell r="L1639">
            <v>5273760</v>
          </cell>
          <cell r="M1639" t="str">
            <v>5606_VM+ HCM 685/32 - 685/30/1 XVNT</v>
          </cell>
          <cell r="N1639" t="str">
            <v>VM+ HCM 685/32 - 685/30/1 XO VIET NGHE TINH</v>
          </cell>
          <cell r="O1639" t="str">
            <v xml:space="preserve"> </v>
          </cell>
          <cell r="P1639">
            <v>-2146826265</v>
          </cell>
          <cell r="Q1639" t="str">
            <v>XO VIET NGHE TINH</v>
          </cell>
          <cell r="R1639" t="str">
            <v>P26</v>
          </cell>
          <cell r="S1639" t="str">
            <v>BINH THANH</v>
          </cell>
          <cell r="T1639" t="str">
            <v>TP HCM</v>
          </cell>
          <cell r="V1639" t="str">
            <v>TP HCM</v>
          </cell>
          <cell r="W1639" t="str">
            <v>QUAN BINH THANH</v>
          </cell>
          <cell r="X1639" t="str">
            <v>CVS</v>
          </cell>
          <cell r="Y1639" t="str">
            <v>Chained CVS</v>
          </cell>
          <cell r="Z1639" t="str">
            <v>VIN+</v>
          </cell>
        </row>
        <row r="1640">
          <cell r="L1640">
            <v>5330726</v>
          </cell>
          <cell r="M1640" t="str">
            <v>3158_WM+LIFE HCM 24 DOAN KET</v>
          </cell>
          <cell r="N1640" t="str">
            <v>3158_VM+ HCM 24 DOAN KET</v>
          </cell>
          <cell r="O1640">
            <v>24</v>
          </cell>
          <cell r="P1640" t="str">
            <v>KP 2</v>
          </cell>
          <cell r="Q1640" t="str">
            <v>DOAN KET</v>
          </cell>
          <cell r="R1640" t="str">
            <v>BINH THO</v>
          </cell>
          <cell r="S1640" t="str">
            <v>THU DUC</v>
          </cell>
          <cell r="T1640" t="str">
            <v>TP HCM</v>
          </cell>
          <cell r="V1640" t="str">
            <v>TP HCM</v>
          </cell>
          <cell r="W1640" t="str">
            <v>QUAN THU DUC</v>
          </cell>
          <cell r="X1640" t="str">
            <v>CVS</v>
          </cell>
          <cell r="Y1640" t="str">
            <v>Chained CVS</v>
          </cell>
          <cell r="Z1640" t="str">
            <v>WINLIFE</v>
          </cell>
        </row>
        <row r="1641">
          <cell r="L1641">
            <v>5138021</v>
          </cell>
          <cell r="M1641" t="str">
            <v>5019_VM+ HCM 606/144 DUONG 3/2</v>
          </cell>
          <cell r="N1641" t="str">
            <v>VM+ HCM 606/144 DUONG  3/2</v>
          </cell>
          <cell r="O1641" t="str">
            <v>606/144-606/146</v>
          </cell>
          <cell r="P1641" t="str">
            <v xml:space="preserve"> </v>
          </cell>
          <cell r="Q1641" t="str">
            <v>DUONG 3/2</v>
          </cell>
          <cell r="R1641" t="str">
            <v>P14</v>
          </cell>
          <cell r="S1641" t="str">
            <v>Q10</v>
          </cell>
          <cell r="T1641" t="str">
            <v>TP HCM</v>
          </cell>
          <cell r="V1641" t="str">
            <v>TP HCM</v>
          </cell>
          <cell r="W1641" t="str">
            <v>QUAN 10</v>
          </cell>
          <cell r="X1641" t="str">
            <v>CVS</v>
          </cell>
          <cell r="Y1641" t="str">
            <v>Chained CVS</v>
          </cell>
          <cell r="Z1641" t="str">
            <v>VIN+</v>
          </cell>
        </row>
        <row r="1642">
          <cell r="L1642">
            <v>5151897</v>
          </cell>
          <cell r="M1642" t="str">
            <v>SATRAFOODS 244 LE THI HOA</v>
          </cell>
          <cell r="N1642" t="str">
            <v>SATRAFOODS 244 LÊ THỊ HOA</v>
          </cell>
          <cell r="O1642">
            <v>244</v>
          </cell>
          <cell r="P1642" t="str">
            <v xml:space="preserve"> </v>
          </cell>
          <cell r="Q1642" t="str">
            <v>LE THI HOA</v>
          </cell>
          <cell r="R1642" t="str">
            <v>BINH CHIEU</v>
          </cell>
          <cell r="S1642" t="str">
            <v>THU DUC</v>
          </cell>
          <cell r="T1642" t="str">
            <v>TP HCM</v>
          </cell>
          <cell r="V1642" t="str">
            <v>TP HCM</v>
          </cell>
          <cell r="W1642" t="str">
            <v>QUAN THU DUC</v>
          </cell>
          <cell r="X1642" t="str">
            <v>MT</v>
          </cell>
          <cell r="Y1642" t="str">
            <v>SieuThi-Nho/Minimarket</v>
          </cell>
          <cell r="Z1642" t="str">
            <v>SATRAFOOD</v>
          </cell>
        </row>
        <row r="1643">
          <cell r="L1643">
            <v>5151233</v>
          </cell>
          <cell r="M1643" t="str">
            <v>SATRAFOODS B6/187 QL50 PHONG PHU</v>
          </cell>
          <cell r="N1643" t="str">
            <v>B6/187- SATRAFOODS QUỐC LỘ 50, ẤP 2, XÃ PHONG PHÚ</v>
          </cell>
          <cell r="O1643" t="str">
            <v>B6/187</v>
          </cell>
          <cell r="P1643" t="str">
            <v xml:space="preserve"> </v>
          </cell>
          <cell r="Q1643" t="str">
            <v>QUOC LO 50, AP 2</v>
          </cell>
          <cell r="R1643" t="str">
            <v>PHONG PHU</v>
          </cell>
          <cell r="S1643" t="str">
            <v>BINH CHANH</v>
          </cell>
          <cell r="T1643" t="str">
            <v>TP HCM</v>
          </cell>
          <cell r="V1643" t="str">
            <v>TP HCM</v>
          </cell>
          <cell r="W1643" t="str">
            <v>HUYEN BINH CHANH</v>
          </cell>
          <cell r="X1643" t="str">
            <v>MT</v>
          </cell>
          <cell r="Y1643" t="str">
            <v>SieuThi-Nho/Minimarket</v>
          </cell>
          <cell r="Z1643" t="str">
            <v>SATRAFOOD</v>
          </cell>
        </row>
        <row r="1644">
          <cell r="L1644">
            <v>5150168</v>
          </cell>
          <cell r="M1644" t="str">
            <v>SATRAFOODS 49/51 PHAN CHU TRINH</v>
          </cell>
          <cell r="N1644" t="str">
            <v>49/51- SATRAFOODS PHAN CHU TRINH</v>
          </cell>
          <cell r="O1644" t="str">
            <v>49/51</v>
          </cell>
          <cell r="P1644" t="str">
            <v xml:space="preserve"> </v>
          </cell>
          <cell r="Q1644" t="str">
            <v>PHAN CHU TRINH</v>
          </cell>
          <cell r="R1644" t="str">
            <v>P14</v>
          </cell>
          <cell r="S1644" t="str">
            <v>BINH THANH</v>
          </cell>
          <cell r="T1644" t="str">
            <v>TP HCM</v>
          </cell>
          <cell r="V1644" t="str">
            <v>TP HCM</v>
          </cell>
          <cell r="W1644" t="str">
            <v>QUAN BINH THANH</v>
          </cell>
          <cell r="X1644" t="str">
            <v>MT</v>
          </cell>
          <cell r="Y1644" t="str">
            <v>SieuThi-Nho/Minimarket</v>
          </cell>
          <cell r="Z1644" t="str">
            <v>SATRAFOOD</v>
          </cell>
        </row>
        <row r="1645">
          <cell r="L1645">
            <v>5338735</v>
          </cell>
          <cell r="M1645" t="str">
            <v>3970_WM+LIFE HCM 169 NG. PHUC NGUYEN</v>
          </cell>
          <cell r="N1645" t="str">
            <v>3970_VM+ HCM 169 NG. PHUC NGUYEN</v>
          </cell>
          <cell r="O1645" t="str">
            <v>SO 169</v>
          </cell>
          <cell r="P1645" t="str">
            <v xml:space="preserve"> </v>
          </cell>
          <cell r="Q1645" t="str">
            <v>NGUYEN PHUC NGUYEN</v>
          </cell>
          <cell r="R1645" t="str">
            <v>P10</v>
          </cell>
          <cell r="S1645" t="str">
            <v>Q3</v>
          </cell>
          <cell r="T1645" t="str">
            <v>TP HCM</v>
          </cell>
          <cell r="V1645" t="str">
            <v>TP HCM</v>
          </cell>
          <cell r="W1645" t="str">
            <v>QUAN 3</v>
          </cell>
          <cell r="X1645" t="str">
            <v>CVS</v>
          </cell>
          <cell r="Y1645" t="str">
            <v>Chained CVS</v>
          </cell>
          <cell r="Z1645" t="str">
            <v>WINLIFE</v>
          </cell>
        </row>
        <row r="1646">
          <cell r="L1646">
            <v>5335679</v>
          </cell>
          <cell r="M1646" t="str">
            <v>3760_WM+LIFE HCM 176 TRUONG DINH HOI</v>
          </cell>
          <cell r="N1646" t="str">
            <v>3760_VM+ HCM 176 TRUONG DINH HOI</v>
          </cell>
          <cell r="O1646">
            <v>176</v>
          </cell>
          <cell r="P1646" t="str">
            <v>DUONG 44</v>
          </cell>
          <cell r="Q1646" t="str">
            <v>TRUONG DINH HOI</v>
          </cell>
          <cell r="R1646" t="str">
            <v>P16</v>
          </cell>
          <cell r="S1646" t="str">
            <v>Q8</v>
          </cell>
          <cell r="T1646" t="str">
            <v>TP HCM</v>
          </cell>
          <cell r="V1646" t="str">
            <v>TP HCM</v>
          </cell>
          <cell r="W1646" t="str">
            <v>QUAN 8</v>
          </cell>
          <cell r="X1646" t="str">
            <v>CVS</v>
          </cell>
          <cell r="Y1646" t="str">
            <v>Chained CVS</v>
          </cell>
          <cell r="Z1646" t="str">
            <v>WINLIFE</v>
          </cell>
        </row>
        <row r="1647">
          <cell r="L1647">
            <v>5134087</v>
          </cell>
          <cell r="M1647" t="str">
            <v>4549_VM+ AGG 268/4 VA 268/5 HUNG VUONG</v>
          </cell>
          <cell r="N1647" t="str">
            <v>VM+ AGG 268/4 VA 268/5 HUNG VUONG</v>
          </cell>
          <cell r="O1647" t="str">
            <v>SO 268/4-268/5</v>
          </cell>
          <cell r="P1647" t="str">
            <v xml:space="preserve"> </v>
          </cell>
          <cell r="Q1647" t="str">
            <v>HUNG VUONG</v>
          </cell>
          <cell r="R1647" t="str">
            <v>MY LONG</v>
          </cell>
          <cell r="S1647" t="str">
            <v>LONG XUYEN</v>
          </cell>
          <cell r="T1647" t="str">
            <v>AN GIANG</v>
          </cell>
          <cell r="V1647" t="str">
            <v>MEKONG DELTA</v>
          </cell>
          <cell r="W1647" t="str">
            <v>AN GIANG</v>
          </cell>
          <cell r="X1647" t="str">
            <v>CVS</v>
          </cell>
          <cell r="Y1647" t="str">
            <v>Chained CVS</v>
          </cell>
          <cell r="Z1647" t="str">
            <v>VIN+</v>
          </cell>
        </row>
        <row r="1648">
          <cell r="L1648">
            <v>5165357</v>
          </cell>
          <cell r="M1648" t="str">
            <v>BHX_DON_BHO-KHO DC LONG BINH</v>
          </cell>
          <cell r="N1648" t="str">
            <v>4089 - BHX_DON_BHO - KHO DC LONG BINH</v>
          </cell>
          <cell r="O1648" t="str">
            <v>G243</v>
          </cell>
          <cell r="P1648" t="str">
            <v>KP 7</v>
          </cell>
          <cell r="Q1648" t="str">
            <v>BUI VAN HOA</v>
          </cell>
          <cell r="R1648" t="str">
            <v>LONG BINH</v>
          </cell>
          <cell r="S1648" t="str">
            <v>BIEN HOA</v>
          </cell>
          <cell r="T1648" t="str">
            <v>DONG NAI</v>
          </cell>
          <cell r="V1648" t="str">
            <v>SOUTH EAST</v>
          </cell>
          <cell r="W1648" t="str">
            <v>DONG NAI</v>
          </cell>
          <cell r="X1648" t="str">
            <v>MT</v>
          </cell>
          <cell r="Y1648" t="str">
            <v>SieuThi-Lon/Supermarket</v>
          </cell>
          <cell r="Z1648" t="str">
            <v>BACH HOA XANH</v>
          </cell>
        </row>
        <row r="1649">
          <cell r="L1649">
            <v>5339976</v>
          </cell>
          <cell r="M1649" t="str">
            <v>4147_VM+LIFE HCM 17/41 THANH DA</v>
          </cell>
          <cell r="N1649" t="str">
            <v>VM+ HCM 17/41 THANH DA</v>
          </cell>
          <cell r="O1649" t="str">
            <v>SO 17/41</v>
          </cell>
          <cell r="P1649" t="str">
            <v xml:space="preserve"> </v>
          </cell>
          <cell r="Q1649" t="str">
            <v>THANH DA</v>
          </cell>
          <cell r="R1649" t="str">
            <v>P27</v>
          </cell>
          <cell r="S1649" t="str">
            <v>BINH THANH</v>
          </cell>
          <cell r="T1649" t="str">
            <v>TP HCM</v>
          </cell>
          <cell r="V1649" t="str">
            <v>TP HCM</v>
          </cell>
          <cell r="W1649" t="str">
            <v>QUAN BINH THANH</v>
          </cell>
          <cell r="X1649" t="str">
            <v>CVS</v>
          </cell>
          <cell r="Y1649" t="str">
            <v>Chained CVS</v>
          </cell>
          <cell r="Z1649" t="str">
            <v>WINLIFE</v>
          </cell>
        </row>
        <row r="1650">
          <cell r="L1650">
            <v>5333754</v>
          </cell>
          <cell r="M1650" t="str">
            <v>3533_WM+LIFE HCM 156A NG. HUU THO</v>
          </cell>
          <cell r="N1650" t="str">
            <v>3533_VM+ HCM 156A NG. HUU THO</v>
          </cell>
          <cell r="O1650" t="str">
            <v>156A</v>
          </cell>
          <cell r="P1650" t="str">
            <v>TANG 1-KHOI DE</v>
          </cell>
          <cell r="Q1650" t="str">
            <v>NGUYEN HUU THO</v>
          </cell>
          <cell r="R1650" t="str">
            <v>PHUOC KIENG</v>
          </cell>
          <cell r="S1650" t="str">
            <v>NHA BE</v>
          </cell>
          <cell r="T1650" t="str">
            <v>TP HCM</v>
          </cell>
          <cell r="V1650" t="str">
            <v>TP HCM</v>
          </cell>
          <cell r="W1650" t="str">
            <v>HUYEN NHA BE</v>
          </cell>
          <cell r="X1650" t="str">
            <v>CVS</v>
          </cell>
          <cell r="Y1650" t="str">
            <v>Chained CVS</v>
          </cell>
          <cell r="Z1650" t="str">
            <v>WINLIFE</v>
          </cell>
        </row>
        <row r="1651">
          <cell r="L1651">
            <v>5150919</v>
          </cell>
          <cell r="M1651" t="str">
            <v>SATRAFOODS DONG NAM</v>
          </cell>
          <cell r="N1651" t="str">
            <v>LÔ TT1-1-SATRAFOODS CỦ CHI 4</v>
          </cell>
          <cell r="O1651" t="str">
            <v>LO TT1-1</v>
          </cell>
          <cell r="P1651" t="str">
            <v>KHU CN DONG NAM</v>
          </cell>
          <cell r="Q1651" t="str">
            <v>DUONG D4</v>
          </cell>
          <cell r="R1651" t="str">
            <v xml:space="preserve"> </v>
          </cell>
          <cell r="S1651" t="str">
            <v>CU CHI</v>
          </cell>
          <cell r="T1651" t="str">
            <v>TP HCM</v>
          </cell>
          <cell r="V1651" t="str">
            <v>TP HCM</v>
          </cell>
          <cell r="W1651" t="str">
            <v>HUYEN CU CHI</v>
          </cell>
          <cell r="X1651" t="str">
            <v>MT</v>
          </cell>
          <cell r="Y1651" t="str">
            <v>SieuThi-Nho/Minimarket</v>
          </cell>
          <cell r="Z1651" t="str">
            <v>SATRAFOOD</v>
          </cell>
        </row>
        <row r="1652">
          <cell r="L1652">
            <v>5151105</v>
          </cell>
          <cell r="M1652" t="str">
            <v>SATRAFOODS PHAM THE HIEN 3</v>
          </cell>
          <cell r="N1652" t="str">
            <v>3437-SATRAFOODS PHẠM THẾ HIỂN 3</v>
          </cell>
          <cell r="O1652">
            <v>3437</v>
          </cell>
          <cell r="P1652" t="str">
            <v>PHAM THE HIEN</v>
          </cell>
          <cell r="Q1652" t="str">
            <v xml:space="preserve"> </v>
          </cell>
          <cell r="R1652" t="str">
            <v>P7</v>
          </cell>
          <cell r="S1652" t="str">
            <v>Q8</v>
          </cell>
          <cell r="T1652" t="str">
            <v>TP HCM</v>
          </cell>
          <cell r="V1652" t="str">
            <v>TP HCM</v>
          </cell>
          <cell r="W1652" t="str">
            <v>QUAN 8</v>
          </cell>
          <cell r="X1652" t="str">
            <v>MT</v>
          </cell>
          <cell r="Y1652" t="str">
            <v>SieuThi-Nho/Minimarket</v>
          </cell>
          <cell r="Z1652" t="str">
            <v>SATRAFOOD</v>
          </cell>
        </row>
        <row r="1653">
          <cell r="L1653">
            <v>5170238</v>
          </cell>
          <cell r="M1653" t="str">
            <v>WINMART MY PHUOC 1 (VINATEX)</v>
          </cell>
          <cell r="N1653" t="str">
            <v>WINMART MY PHUOC 1 (VINATEX)</v>
          </cell>
          <cell r="O1653" t="str">
            <v xml:space="preserve"> </v>
          </cell>
          <cell r="P1653" t="str">
            <v>KCN MY PHUOC</v>
          </cell>
          <cell r="Q1653" t="str">
            <v>CHO MY PHUOC</v>
          </cell>
          <cell r="R1653" t="str">
            <v xml:space="preserve"> </v>
          </cell>
          <cell r="S1653" t="str">
            <v>MY PHUOC</v>
          </cell>
          <cell r="T1653" t="str">
            <v>BINH DUONG</v>
          </cell>
          <cell r="V1653" t="str">
            <v>SOUTH EAST</v>
          </cell>
          <cell r="W1653" t="str">
            <v>BINH DUONG</v>
          </cell>
          <cell r="X1653" t="str">
            <v>MT</v>
          </cell>
          <cell r="Y1653" t="str">
            <v>SieuThi-Lon/Supermarket</v>
          </cell>
          <cell r="Z1653" t="str">
            <v>VINMART</v>
          </cell>
        </row>
        <row r="1654">
          <cell r="L1654">
            <v>5334535</v>
          </cell>
          <cell r="M1654" t="str">
            <v>3352_WM+LIFE HCM 23 24N NG. THI TAN</v>
          </cell>
          <cell r="N1654" t="str">
            <v>3352_VM+ HCM 23 24N NG. THI TAN</v>
          </cell>
          <cell r="O1654" t="str">
            <v>23N-24N</v>
          </cell>
          <cell r="P1654" t="str">
            <v xml:space="preserve"> </v>
          </cell>
          <cell r="Q1654" t="str">
            <v>NGUYEN THI TAN</v>
          </cell>
          <cell r="R1654" t="str">
            <v>P2</v>
          </cell>
          <cell r="S1654" t="str">
            <v>Q8</v>
          </cell>
          <cell r="T1654" t="str">
            <v>TP HCM</v>
          </cell>
          <cell r="V1654" t="str">
            <v>TP HCM</v>
          </cell>
          <cell r="W1654" t="str">
            <v>QUAN 8</v>
          </cell>
          <cell r="X1654" t="str">
            <v>CVS</v>
          </cell>
          <cell r="Y1654" t="str">
            <v>Chained CVS</v>
          </cell>
          <cell r="Z1654" t="str">
            <v>WINLIFE</v>
          </cell>
        </row>
        <row r="1655">
          <cell r="L1655">
            <v>5274039</v>
          </cell>
          <cell r="M1655" t="str">
            <v>5647_WM+LIFE HCM 24B LAM SON</v>
          </cell>
          <cell r="N1655" t="str">
            <v>5647_VM+ HCM 24B LAM SON</v>
          </cell>
          <cell r="O1655" t="str">
            <v>24B</v>
          </cell>
          <cell r="P1655" t="str">
            <v xml:space="preserve"> </v>
          </cell>
          <cell r="Q1655" t="str">
            <v>LAM SON</v>
          </cell>
          <cell r="R1655" t="str">
            <v>P2</v>
          </cell>
          <cell r="S1655" t="str">
            <v>TAN BINH</v>
          </cell>
          <cell r="T1655" t="str">
            <v>TP HCM</v>
          </cell>
          <cell r="V1655" t="str">
            <v>TP HCM</v>
          </cell>
          <cell r="W1655" t="str">
            <v>QUAN TAN BINH</v>
          </cell>
          <cell r="X1655" t="str">
            <v>CVS</v>
          </cell>
          <cell r="Y1655" t="str">
            <v>Chained CVS</v>
          </cell>
          <cell r="Z1655" t="str">
            <v>WINLIFE</v>
          </cell>
        </row>
        <row r="1656">
          <cell r="L1656">
            <v>5291171</v>
          </cell>
          <cell r="M1656" t="str">
            <v>6256_WM+LIFE HCM 24-26 TAN CANG</v>
          </cell>
          <cell r="N1656" t="str">
            <v>6256_WM+ HCM 24-26 TAN CANG</v>
          </cell>
          <cell r="O1656" t="str">
            <v>24-26</v>
          </cell>
          <cell r="P1656" t="str">
            <v xml:space="preserve"> </v>
          </cell>
          <cell r="Q1656" t="str">
            <v>TAN CANG</v>
          </cell>
          <cell r="R1656" t="str">
            <v>P25</v>
          </cell>
          <cell r="S1656" t="str">
            <v>BINH THANH</v>
          </cell>
          <cell r="T1656" t="str">
            <v>TP HCM</v>
          </cell>
          <cell r="V1656" t="str">
            <v>TP HCM</v>
          </cell>
          <cell r="W1656" t="str">
            <v>QUAN BINH THANH</v>
          </cell>
          <cell r="X1656" t="str">
            <v>CVS</v>
          </cell>
          <cell r="Y1656" t="str">
            <v>Chained CVS</v>
          </cell>
          <cell r="Z1656" t="str">
            <v>WINLIFE</v>
          </cell>
        </row>
        <row r="1657">
          <cell r="L1657">
            <v>5299405</v>
          </cell>
          <cell r="M1657" t="str">
            <v>2A49-WM+ HCM A9-10, CC SAIGON INTELA</v>
          </cell>
          <cell r="N1657" t="str">
            <v>2A49-WM+ HCM A9-10, CC SAIGON INTELA</v>
          </cell>
          <cell r="O1657" t="str">
            <v>A9-A10</v>
          </cell>
          <cell r="P1657" t="str">
            <v>CC SAIGON INTELA, KDC INTRESCO 13E</v>
          </cell>
          <cell r="Q1657" t="str">
            <v>DUONG SO 5</v>
          </cell>
          <cell r="R1657" t="str">
            <v>PHONG PHU</v>
          </cell>
          <cell r="S1657" t="str">
            <v>BINH CHANH</v>
          </cell>
          <cell r="T1657" t="str">
            <v>TP HCM</v>
          </cell>
          <cell r="V1657" t="str">
            <v>TP HCM</v>
          </cell>
          <cell r="W1657" t="str">
            <v>HUYEN BINH CHANH</v>
          </cell>
          <cell r="X1657" t="str">
            <v>CVS</v>
          </cell>
          <cell r="Y1657" t="str">
            <v>Chained CVS</v>
          </cell>
          <cell r="Z1657" t="str">
            <v>VIN+</v>
          </cell>
        </row>
        <row r="1658">
          <cell r="L1658">
            <v>5139037</v>
          </cell>
          <cell r="M1658" t="str">
            <v>4963_VM+ CMU SO 81 HUNG VUONG</v>
          </cell>
          <cell r="N1658" t="str">
            <v>VM+ CMU SO 81 HUNG VUONG</v>
          </cell>
          <cell r="O1658" t="str">
            <v>SO 81</v>
          </cell>
          <cell r="P1658" t="str">
            <v>KHOM 4</v>
          </cell>
          <cell r="Q1658" t="str">
            <v>HUNG VUONG</v>
          </cell>
          <cell r="R1658" t="str">
            <v>P5</v>
          </cell>
          <cell r="S1658" t="str">
            <v>CA MAU</v>
          </cell>
          <cell r="T1658" t="str">
            <v>CA MAU</v>
          </cell>
          <cell r="V1658" t="str">
            <v>MEKONG DELTA</v>
          </cell>
          <cell r="W1658" t="str">
            <v>CA MAU</v>
          </cell>
          <cell r="X1658" t="str">
            <v>CVS</v>
          </cell>
          <cell r="Y1658" t="str">
            <v>Chained CVS</v>
          </cell>
          <cell r="Z1658" t="str">
            <v>VIN+</v>
          </cell>
        </row>
        <row r="1659">
          <cell r="L1659">
            <v>5165357</v>
          </cell>
          <cell r="M1659" t="str">
            <v>BHX_DON_BHO-KHO DC LONG BINH</v>
          </cell>
          <cell r="N1659" t="str">
            <v>4089 - BHX_DON_BHO - KHO DC LONG BINH</v>
          </cell>
          <cell r="O1659" t="str">
            <v>G243</v>
          </cell>
          <cell r="P1659" t="str">
            <v>KP 7</v>
          </cell>
          <cell r="Q1659" t="str">
            <v>BUI VAN HOA</v>
          </cell>
          <cell r="R1659" t="str">
            <v>LONG BINH</v>
          </cell>
          <cell r="S1659" t="str">
            <v>BIEN HOA</v>
          </cell>
          <cell r="T1659" t="str">
            <v>DONG NAI</v>
          </cell>
          <cell r="V1659" t="str">
            <v>SOUTH EAST</v>
          </cell>
          <cell r="W1659" t="str">
            <v>DONG NAI</v>
          </cell>
          <cell r="X1659" t="str">
            <v>MT</v>
          </cell>
          <cell r="Y1659" t="str">
            <v>SieuThi-Lon/Supermarket</v>
          </cell>
          <cell r="Z1659" t="str">
            <v>BACH HOA XANH</v>
          </cell>
        </row>
        <row r="1660">
          <cell r="L1660">
            <v>5131644</v>
          </cell>
          <cell r="M1660" t="str">
            <v>4378_WM+LIFE HCM CC TOPAZ GARDEN</v>
          </cell>
          <cell r="N1660" t="str">
            <v>4378_WM+ HCM CC TOPAZ GARDEN</v>
          </cell>
          <cell r="O1660" t="str">
            <v>SO 4</v>
          </cell>
          <cell r="P1660" t="str">
            <v>CC TOPAZ GARDEN, TANG 1, BLOCK A, DU AN CC VIET PHAT</v>
          </cell>
          <cell r="Q1660" t="str">
            <v>TRINH DINH THAO</v>
          </cell>
          <cell r="R1660" t="str">
            <v>HOA THANH</v>
          </cell>
          <cell r="S1660" t="str">
            <v>TAN PHU</v>
          </cell>
          <cell r="T1660" t="str">
            <v>TP HCM</v>
          </cell>
          <cell r="V1660" t="str">
            <v>TP HCM</v>
          </cell>
          <cell r="W1660" t="str">
            <v>QUAN TAN PHU</v>
          </cell>
          <cell r="X1660" t="str">
            <v>CVS</v>
          </cell>
          <cell r="Y1660" t="str">
            <v>Chained CVS</v>
          </cell>
          <cell r="Z1660" t="str">
            <v>WINLIFE</v>
          </cell>
        </row>
        <row r="1661">
          <cell r="L1661">
            <v>5132906</v>
          </cell>
          <cell r="M1661" t="str">
            <v>4395_WM+LIFE HCM 59 NGO TAT TO</v>
          </cell>
          <cell r="N1661" t="str">
            <v>4395_VM+ HCM 59 NGO TAT TO</v>
          </cell>
          <cell r="O1661" t="str">
            <v>SO 59</v>
          </cell>
          <cell r="P1661" t="str">
            <v xml:space="preserve"> </v>
          </cell>
          <cell r="Q1661" t="str">
            <v>NGO TAT TO</v>
          </cell>
          <cell r="R1661" t="str">
            <v>P21</v>
          </cell>
          <cell r="S1661" t="str">
            <v>BINH THANH</v>
          </cell>
          <cell r="T1661" t="str">
            <v>TP HCM</v>
          </cell>
          <cell r="V1661" t="str">
            <v>TP HCM</v>
          </cell>
          <cell r="W1661" t="str">
            <v>QUAN BINH THANH</v>
          </cell>
          <cell r="X1661" t="str">
            <v>CVS</v>
          </cell>
          <cell r="Y1661" t="str">
            <v>Chained CVS</v>
          </cell>
          <cell r="Z1661" t="str">
            <v>WINLIFE</v>
          </cell>
        </row>
        <row r="1662">
          <cell r="L1662">
            <v>5271883</v>
          </cell>
          <cell r="M1662" t="str">
            <v>5518_VM+ AGI 141/5 NGUYEN THAI HOC</v>
          </cell>
          <cell r="N1662" t="str">
            <v>VM+ AGI 141/5 NGUYEN THAI HOC</v>
          </cell>
          <cell r="O1662" t="str">
            <v>SO 141/5</v>
          </cell>
          <cell r="P1662" t="str">
            <v xml:space="preserve"> </v>
          </cell>
          <cell r="Q1662" t="str">
            <v>NGUYEN THAI HOC</v>
          </cell>
          <cell r="R1662" t="str">
            <v>MY BINH</v>
          </cell>
          <cell r="S1662" t="str">
            <v>LONG XUYEN</v>
          </cell>
          <cell r="T1662" t="str">
            <v>AN GIANG</v>
          </cell>
          <cell r="V1662" t="str">
            <v>MEKONG DELTA</v>
          </cell>
          <cell r="W1662" t="str">
            <v>AN GIANG</v>
          </cell>
          <cell r="X1662" t="str">
            <v>CVS</v>
          </cell>
          <cell r="Y1662" t="str">
            <v>Chained CVS</v>
          </cell>
          <cell r="Z1662" t="str">
            <v>VIN+</v>
          </cell>
        </row>
        <row r="1663">
          <cell r="L1663">
            <v>5131772</v>
          </cell>
          <cell r="M1663" t="str">
            <v>4250_WM+LIFE HCM 84 GO O MOI</v>
          </cell>
          <cell r="N1663" t="str">
            <v>4250_WM+ HCM 84 GO O MOI</v>
          </cell>
          <cell r="O1663" t="str">
            <v>SO 84</v>
          </cell>
          <cell r="P1663" t="str">
            <v>KP 2</v>
          </cell>
          <cell r="Q1663" t="str">
            <v>GO O MOI</v>
          </cell>
          <cell r="R1663" t="str">
            <v>PHU THUAN</v>
          </cell>
          <cell r="S1663" t="str">
            <v>Q7</v>
          </cell>
          <cell r="T1663" t="str">
            <v>TP HCM</v>
          </cell>
          <cell r="V1663" t="str">
            <v>TP HCM</v>
          </cell>
          <cell r="W1663" t="str">
            <v>QUAN 7</v>
          </cell>
          <cell r="X1663" t="str">
            <v>CVS</v>
          </cell>
          <cell r="Y1663" t="str">
            <v>Chained CVS</v>
          </cell>
          <cell r="Z1663" t="str">
            <v>WINLIFE</v>
          </cell>
        </row>
        <row r="1664">
          <cell r="L1664">
            <v>5131914</v>
          </cell>
          <cell r="M1664" t="str">
            <v>4382_WM+LIFE HCM CC EHOME TR.TR CUNG</v>
          </cell>
          <cell r="N1664" t="str">
            <v>4382_WM+ HCM CC EHOME TR.TR CUNG</v>
          </cell>
          <cell r="O1664" t="str">
            <v>SO 167</v>
          </cell>
          <cell r="P1664" t="str">
            <v xml:space="preserve"> </v>
          </cell>
          <cell r="Q1664" t="str">
            <v>TRAN TRONG CUNG</v>
          </cell>
          <cell r="R1664" t="str">
            <v>TAN THUAN DONG</v>
          </cell>
          <cell r="S1664" t="str">
            <v>Q7</v>
          </cell>
          <cell r="T1664" t="str">
            <v>TP HCM</v>
          </cell>
          <cell r="V1664" t="str">
            <v>TP HCM</v>
          </cell>
          <cell r="W1664" t="str">
            <v>QUAN 7</v>
          </cell>
          <cell r="X1664" t="str">
            <v>CVS</v>
          </cell>
          <cell r="Y1664" t="str">
            <v>Chained CVS</v>
          </cell>
          <cell r="Z1664" t="str">
            <v>WINLIFE</v>
          </cell>
        </row>
        <row r="1665">
          <cell r="L1665">
            <v>5338704</v>
          </cell>
          <cell r="M1665" t="str">
            <v>3983_WM+LIFE HCM 2672A PHAM THE HIEN</v>
          </cell>
          <cell r="N1665" t="str">
            <v>3983_VM+ HCM 2672A PHAM THE HIEN</v>
          </cell>
          <cell r="O1665" t="str">
            <v>SO 2672A</v>
          </cell>
          <cell r="P1665" t="str">
            <v xml:space="preserve"> </v>
          </cell>
          <cell r="Q1665" t="str">
            <v>PHAM THE HIEN</v>
          </cell>
          <cell r="R1665" t="str">
            <v>P7</v>
          </cell>
          <cell r="S1665" t="str">
            <v>Q8</v>
          </cell>
          <cell r="T1665" t="str">
            <v>TP HCM</v>
          </cell>
          <cell r="V1665" t="str">
            <v>TP HCM</v>
          </cell>
          <cell r="W1665" t="str">
            <v>QUAN 8</v>
          </cell>
          <cell r="X1665" t="str">
            <v>CVS</v>
          </cell>
          <cell r="Y1665" t="str">
            <v>Chained CVS</v>
          </cell>
          <cell r="Z1665" t="str">
            <v>WINLIFE</v>
          </cell>
        </row>
        <row r="1666">
          <cell r="L1666">
            <v>5150926</v>
          </cell>
          <cell r="M1666" t="str">
            <v>SATRAFOODS 148B GO XOAI</v>
          </cell>
          <cell r="N1666" t="str">
            <v>148B-SATRAFOODS GÒ XOÀI</v>
          </cell>
          <cell r="O1666" t="str">
            <v>148B</v>
          </cell>
          <cell r="P1666" t="str">
            <v xml:space="preserve"> </v>
          </cell>
          <cell r="Q1666" t="str">
            <v>GO XOAI</v>
          </cell>
          <cell r="R1666" t="str">
            <v>BINH HUNG HOA A</v>
          </cell>
          <cell r="S1666" t="str">
            <v>BINH TAN</v>
          </cell>
          <cell r="T1666" t="str">
            <v>TP HCM</v>
          </cell>
          <cell r="V1666" t="str">
            <v>TP HCM</v>
          </cell>
          <cell r="W1666" t="str">
            <v>QUAN BINH TAN</v>
          </cell>
          <cell r="X1666" t="str">
            <v>MT</v>
          </cell>
          <cell r="Y1666" t="str">
            <v>SieuThi-Nho/Minimarket</v>
          </cell>
          <cell r="Z1666" t="str">
            <v>SATRAFOOD</v>
          </cell>
        </row>
        <row r="1667">
          <cell r="L1667">
            <v>5135460</v>
          </cell>
          <cell r="M1667" t="str">
            <v>VM+ HCM TH 950 TBĐ TA QUANG BUU</v>
          </cell>
          <cell r="N1667" t="str">
            <v>VM+ HCM THUA 95 TBĐ TA QUANG BUU</v>
          </cell>
          <cell r="O1667" t="str">
            <v xml:space="preserve"> </v>
          </cell>
          <cell r="P1667" t="str">
            <v>THUA 950 TBD 101</v>
          </cell>
          <cell r="Q1667" t="str">
            <v>TA QUANG BUU</v>
          </cell>
          <cell r="R1667" t="str">
            <v>P5</v>
          </cell>
          <cell r="S1667" t="str">
            <v>Q8</v>
          </cell>
          <cell r="T1667" t="str">
            <v>TP HCM</v>
          </cell>
          <cell r="V1667" t="str">
            <v>TP HCM</v>
          </cell>
          <cell r="W1667" t="str">
            <v>QUAN 8</v>
          </cell>
          <cell r="X1667" t="str">
            <v>CVS</v>
          </cell>
          <cell r="Y1667" t="str">
            <v>Chained CVS</v>
          </cell>
          <cell r="Z1667" t="str">
            <v>VIN+</v>
          </cell>
        </row>
        <row r="1668">
          <cell r="L1668">
            <v>5152502</v>
          </cell>
          <cell r="M1668" t="str">
            <v>SATRAFOODS NGUYEN HIEN</v>
          </cell>
          <cell r="N1668" t="str">
            <v>Cửa hàng Nguyễn Hiền</v>
          </cell>
          <cell r="O1668" t="str">
            <v>206-208</v>
          </cell>
          <cell r="P1668" t="str">
            <v xml:space="preserve"> </v>
          </cell>
          <cell r="Q1668" t="str">
            <v>NGUYEN HIEN</v>
          </cell>
          <cell r="R1668" t="str">
            <v>AN KHANH</v>
          </cell>
          <cell r="S1668" t="str">
            <v>NINH KIEU</v>
          </cell>
          <cell r="T1668" t="str">
            <v>CAN THO</v>
          </cell>
          <cell r="V1668" t="str">
            <v>MEKONG DELTA</v>
          </cell>
          <cell r="W1668" t="str">
            <v>CAN THO</v>
          </cell>
          <cell r="X1668" t="str">
            <v>MT</v>
          </cell>
          <cell r="Y1668" t="str">
            <v>SieuThi-Nho/Minimarket</v>
          </cell>
          <cell r="Z1668" t="str">
            <v>SATRAFOOD</v>
          </cell>
        </row>
        <row r="1669">
          <cell r="L1669">
            <v>6812663</v>
          </cell>
          <cell r="M1669" t="str">
            <v>ST: THISO PHAN HUY ICH</v>
          </cell>
          <cell r="N1669" t="str">
            <v>Siêu thị Emart Phan Huy Ích</v>
          </cell>
          <cell r="O1669">
            <v>385</v>
          </cell>
          <cell r="P1669" t="str">
            <v xml:space="preserve"> </v>
          </cell>
          <cell r="Q1669" t="str">
            <v>PHAN HUY ICH</v>
          </cell>
          <cell r="R1669" t="str">
            <v>P14</v>
          </cell>
          <cell r="S1669" t="str">
            <v>GO VAP</v>
          </cell>
          <cell r="T1669" t="str">
            <v>TP HCM</v>
          </cell>
          <cell r="V1669" t="str">
            <v>TP HCM</v>
          </cell>
          <cell r="W1669" t="str">
            <v>QUAN GO VAP</v>
          </cell>
          <cell r="X1669" t="str">
            <v>MT</v>
          </cell>
          <cell r="Y1669" t="str">
            <v>SieuThi-Lon/Supermarket</v>
          </cell>
          <cell r="Z1669" t="str">
            <v>THISO RETAIL</v>
          </cell>
        </row>
        <row r="1670">
          <cell r="L1670">
            <v>5333671</v>
          </cell>
          <cell r="M1670" t="str">
            <v>3242_WM+LIFE HCM 4 DUONG D7</v>
          </cell>
          <cell r="N1670" t="str">
            <v>3242_VM+ HCM 4 DUONG D7</v>
          </cell>
          <cell r="O1670" t="str">
            <v xml:space="preserve"> </v>
          </cell>
          <cell r="P1670" t="str">
            <v>NHA SO 4, KHU NHA O NAM LONG MR</v>
          </cell>
          <cell r="Q1670" t="str">
            <v>DUONG D7</v>
          </cell>
          <cell r="R1670" t="str">
            <v>PHUOC LONG B</v>
          </cell>
          <cell r="S1670" t="str">
            <v>Q9</v>
          </cell>
          <cell r="T1670" t="str">
            <v>TP HCM</v>
          </cell>
          <cell r="V1670" t="str">
            <v>TP HCM</v>
          </cell>
          <cell r="W1670" t="str">
            <v>QUAN 9</v>
          </cell>
          <cell r="X1670" t="str">
            <v>CVS</v>
          </cell>
          <cell r="Y1670" t="str">
            <v>Chained CVS</v>
          </cell>
          <cell r="Z1670" t="str">
            <v>WINLIFE</v>
          </cell>
        </row>
        <row r="1671">
          <cell r="L1671">
            <v>5272851</v>
          </cell>
          <cell r="M1671" t="str">
            <v>5233_WM+LIFE HCM 25 DUONG SO 17</v>
          </cell>
          <cell r="N1671" t="str">
            <v>VM+ HCM 25 DUONG SO 17</v>
          </cell>
          <cell r="O1671">
            <v>25</v>
          </cell>
          <cell r="P1671" t="str">
            <v>KP5</v>
          </cell>
          <cell r="Q1671" t="str">
            <v>DUONG SO 17</v>
          </cell>
          <cell r="R1671" t="str">
            <v>PHUONG LINH TRUNG</v>
          </cell>
          <cell r="S1671" t="str">
            <v>THU DUC</v>
          </cell>
          <cell r="T1671" t="str">
            <v>TP HCM</v>
          </cell>
          <cell r="V1671" t="str">
            <v>TP HCM</v>
          </cell>
          <cell r="W1671" t="str">
            <v>QUAN THU DUC</v>
          </cell>
          <cell r="X1671" t="str">
            <v>CVS</v>
          </cell>
          <cell r="Y1671" t="str">
            <v>Chained CVS</v>
          </cell>
          <cell r="Z1671" t="str">
            <v>VIN+</v>
          </cell>
        </row>
        <row r="1672">
          <cell r="L1672">
            <v>5152443</v>
          </cell>
          <cell r="M1672" t="str">
            <v>SATRAFOOD - 367A PHAN VAN TRI</v>
          </cell>
          <cell r="N1672" t="str">
            <v>Satrafoos 367A Phan Văn Trị</v>
          </cell>
          <cell r="O1672" t="str">
            <v>367A</v>
          </cell>
          <cell r="P1672" t="str">
            <v xml:space="preserve"> </v>
          </cell>
          <cell r="Q1672" t="str">
            <v>PHAN VAN TRI</v>
          </cell>
          <cell r="R1672" t="str">
            <v>P11</v>
          </cell>
          <cell r="S1672" t="str">
            <v>BINH THANH</v>
          </cell>
          <cell r="T1672" t="str">
            <v>TP HCM</v>
          </cell>
          <cell r="V1672" t="str">
            <v>TP HCM</v>
          </cell>
          <cell r="W1672" t="str">
            <v>QUAN BINH THANH</v>
          </cell>
          <cell r="X1672" t="str">
            <v>MT</v>
          </cell>
          <cell r="Y1672" t="str">
            <v>SieuThi-Nho/Minimarket</v>
          </cell>
          <cell r="Z1672" t="str">
            <v>SATRAFOOD</v>
          </cell>
        </row>
        <row r="1673">
          <cell r="L1673">
            <v>5339260</v>
          </cell>
          <cell r="M1673" t="str">
            <v>4200_WM+LIFE HCM 37 HO HAO HON</v>
          </cell>
          <cell r="N1673" t="str">
            <v>4200_VM+ HCM 37 HO HAO HON</v>
          </cell>
          <cell r="O1673" t="str">
            <v>SO 37</v>
          </cell>
          <cell r="P1673" t="str">
            <v xml:space="preserve"> </v>
          </cell>
          <cell r="Q1673" t="str">
            <v>HO HAO HON</v>
          </cell>
          <cell r="R1673" t="str">
            <v>CO GIANG</v>
          </cell>
          <cell r="S1673" t="str">
            <v>Q1</v>
          </cell>
          <cell r="T1673" t="str">
            <v>TP HCM</v>
          </cell>
          <cell r="V1673" t="str">
            <v>TP HCM</v>
          </cell>
          <cell r="W1673" t="str">
            <v>QUAN 1</v>
          </cell>
          <cell r="X1673" t="str">
            <v>CVS</v>
          </cell>
          <cell r="Y1673" t="str">
            <v>Chained CVS</v>
          </cell>
          <cell r="Z1673" t="str">
            <v>WINLIFE</v>
          </cell>
        </row>
        <row r="1674">
          <cell r="L1674">
            <v>5339305</v>
          </cell>
          <cell r="M1674" t="str">
            <v>4203_WM+LIFE HCM CC THE TRESOR</v>
          </cell>
          <cell r="N1674" t="str">
            <v>4203_VM+ HCM CC THE TRESOR</v>
          </cell>
          <cell r="O1674" t="str">
            <v>SO 39-39B</v>
          </cell>
          <cell r="P1674" t="str">
            <v>TANG TRET CC THE TRESOR</v>
          </cell>
          <cell r="Q1674" t="str">
            <v>BEN VAN DON</v>
          </cell>
          <cell r="R1674" t="str">
            <v>P12</v>
          </cell>
          <cell r="S1674" t="str">
            <v>Q4</v>
          </cell>
          <cell r="T1674" t="str">
            <v>TP HCM</v>
          </cell>
          <cell r="V1674" t="str">
            <v>TP HCM</v>
          </cell>
          <cell r="W1674" t="str">
            <v>QUAN 4</v>
          </cell>
          <cell r="X1674" t="str">
            <v>CVS</v>
          </cell>
          <cell r="Y1674" t="str">
            <v>Chained CVS</v>
          </cell>
          <cell r="Z1674" t="str">
            <v>WINLIFE</v>
          </cell>
        </row>
        <row r="1675">
          <cell r="L1675">
            <v>5151392</v>
          </cell>
          <cell r="M1675" t="str">
            <v>SATRAFOODS NGUYEN VAN LINH - CT</v>
          </cell>
          <cell r="N1675" t="str">
            <v>SATRAFOODS NGUYỄN VĂN LINH</v>
          </cell>
          <cell r="O1675" t="str">
            <v>307/9D</v>
          </cell>
          <cell r="P1675" t="str">
            <v xml:space="preserve"> </v>
          </cell>
          <cell r="Q1675" t="str">
            <v>NGUYEN VAN LINH</v>
          </cell>
          <cell r="R1675" t="str">
            <v>AN KHANH</v>
          </cell>
          <cell r="S1675" t="str">
            <v>NINH KIEU</v>
          </cell>
          <cell r="T1675" t="str">
            <v>CAN THO</v>
          </cell>
          <cell r="V1675" t="str">
            <v>MEKONG DELTA</v>
          </cell>
          <cell r="W1675" t="str">
            <v>CAN THO</v>
          </cell>
          <cell r="X1675" t="str">
            <v>MT</v>
          </cell>
          <cell r="Y1675" t="str">
            <v>SieuThi-Nho/Minimarket</v>
          </cell>
          <cell r="Z1675" t="str">
            <v>SATRAFOOD</v>
          </cell>
        </row>
        <row r="1676">
          <cell r="L1676">
            <v>5271935</v>
          </cell>
          <cell r="M1676" t="str">
            <v>5459_WM+LIFE HCM 107 DUONG SO 1</v>
          </cell>
          <cell r="N1676" t="str">
            <v>5459_VM+ HCM 107 DUONG SO 1</v>
          </cell>
          <cell r="O1676">
            <v>107</v>
          </cell>
          <cell r="P1676" t="str">
            <v>CX CHU VAN AN</v>
          </cell>
          <cell r="Q1676" t="str">
            <v>DUONG SO 1</v>
          </cell>
          <cell r="R1676" t="str">
            <v>P26</v>
          </cell>
          <cell r="S1676" t="str">
            <v>BINH THANH</v>
          </cell>
          <cell r="T1676" t="str">
            <v>TP HCM</v>
          </cell>
          <cell r="V1676" t="str">
            <v>TP HCM</v>
          </cell>
          <cell r="W1676" t="str">
            <v>QUAN BINH THANH</v>
          </cell>
          <cell r="X1676" t="str">
            <v>CVS</v>
          </cell>
          <cell r="Y1676" t="str">
            <v>Chained CVS</v>
          </cell>
          <cell r="Z1676" t="str">
            <v>WINLIFE</v>
          </cell>
        </row>
        <row r="1677">
          <cell r="L1677">
            <v>5136971</v>
          </cell>
          <cell r="M1677" t="str">
            <v>4694_VM+ AGG 493/26 QUAN CO THANH</v>
          </cell>
          <cell r="N1677" t="str">
            <v>VM+ AGG 493/26 QUAN CO THANH</v>
          </cell>
          <cell r="O1677" t="str">
            <v>SO 493/26</v>
          </cell>
          <cell r="P1677" t="str">
            <v xml:space="preserve"> </v>
          </cell>
          <cell r="Q1677" t="str">
            <v>QUAN CO THANH</v>
          </cell>
          <cell r="R1677" t="str">
            <v>BINH KHANH</v>
          </cell>
          <cell r="S1677" t="str">
            <v>LONG XUYEN</v>
          </cell>
          <cell r="T1677" t="str">
            <v>AN GIANG</v>
          </cell>
          <cell r="V1677" t="str">
            <v>MEKONG DELTA</v>
          </cell>
          <cell r="W1677" t="str">
            <v>AN GIANG</v>
          </cell>
          <cell r="X1677" t="str">
            <v>CVS</v>
          </cell>
          <cell r="Y1677" t="str">
            <v>Chained CVS</v>
          </cell>
          <cell r="Z1677" t="str">
            <v>VIN+</v>
          </cell>
        </row>
        <row r="1678">
          <cell r="L1678">
            <v>5294673</v>
          </cell>
          <cell r="M1678" t="str">
            <v>6655_WM+ AGG 108 TRUNG NU VUONG</v>
          </cell>
          <cell r="N1678" t="str">
            <v>WM+ AGG 108 Trưng Nữ Vương</v>
          </cell>
          <cell r="O1678">
            <v>108</v>
          </cell>
          <cell r="P1678" t="str">
            <v xml:space="preserve"> </v>
          </cell>
          <cell r="Q1678" t="str">
            <v>TRUNG NU VUONG</v>
          </cell>
          <cell r="R1678" t="str">
            <v>CHAU PHU B</v>
          </cell>
          <cell r="S1678" t="str">
            <v>CHAU DOC</v>
          </cell>
          <cell r="T1678" t="str">
            <v>AN GIANG</v>
          </cell>
          <cell r="V1678" t="str">
            <v>MEKONG DELTA</v>
          </cell>
          <cell r="W1678" t="str">
            <v>AN GIANG</v>
          </cell>
          <cell r="X1678" t="str">
            <v>CVS</v>
          </cell>
          <cell r="Y1678" t="str">
            <v>Chained CVS</v>
          </cell>
          <cell r="Z1678" t="str">
            <v>VIN+</v>
          </cell>
        </row>
        <row r="1679">
          <cell r="L1679">
            <v>5278059</v>
          </cell>
          <cell r="M1679" t="str">
            <v>5920_WM+LIFE HCM 39 DUONG 19, KDC SO 4</v>
          </cell>
          <cell r="N1679" t="str">
            <v>5920_VM+ HCM 39 DUONG 19, KDC SO 4</v>
          </cell>
          <cell r="O1679">
            <v>39</v>
          </cell>
          <cell r="P1679" t="str">
            <v>KDC SO 4</v>
          </cell>
          <cell r="Q1679" t="str">
            <v>DUONG 19</v>
          </cell>
          <cell r="R1679" t="str">
            <v>PHONG PHU</v>
          </cell>
          <cell r="S1679" t="str">
            <v>BINH CHANH</v>
          </cell>
          <cell r="T1679" t="str">
            <v>TP HCM</v>
          </cell>
          <cell r="V1679" t="str">
            <v>TP HCM</v>
          </cell>
          <cell r="W1679" t="str">
            <v>HUYEN BINH CHANH</v>
          </cell>
          <cell r="X1679" t="str">
            <v>CVS</v>
          </cell>
          <cell r="Y1679" t="str">
            <v>Chained CVS</v>
          </cell>
          <cell r="Z1679" t="str">
            <v>WINLIFE</v>
          </cell>
        </row>
        <row r="1680">
          <cell r="L1680">
            <v>5137994</v>
          </cell>
          <cell r="M1680" t="str">
            <v>5005_WM+LIFE HCM 09 PHAM VAN</v>
          </cell>
          <cell r="N1680" t="str">
            <v>5005_VM+ HCM 09 PHAM VAN</v>
          </cell>
          <cell r="O1680">
            <v>9</v>
          </cell>
          <cell r="P1680" t="str">
            <v xml:space="preserve"> </v>
          </cell>
          <cell r="Q1680" t="str">
            <v>PHAM VAN</v>
          </cell>
          <cell r="R1680" t="str">
            <v>PHU THO HOA</v>
          </cell>
          <cell r="S1680" t="str">
            <v>TAN PHU</v>
          </cell>
          <cell r="T1680" t="str">
            <v>TP HCM</v>
          </cell>
          <cell r="V1680" t="str">
            <v>TP HCM</v>
          </cell>
          <cell r="W1680" t="str">
            <v>QUAN TAN PHU</v>
          </cell>
          <cell r="X1680" t="str">
            <v>CVS</v>
          </cell>
          <cell r="Y1680" t="str">
            <v>Chained CVS</v>
          </cell>
          <cell r="Z1680" t="str">
            <v>WINLIFE</v>
          </cell>
        </row>
        <row r="1681">
          <cell r="L1681">
            <v>5120167</v>
          </cell>
          <cell r="M1681" t="str">
            <v>WINMART DONG KHOI</v>
          </cell>
          <cell r="N1681" t="str">
            <v>WINMART DONG KHOI</v>
          </cell>
          <cell r="O1681">
            <v>72</v>
          </cell>
          <cell r="P1681" t="str">
            <v xml:space="preserve"> </v>
          </cell>
          <cell r="Q1681" t="str">
            <v>LE THANH TON</v>
          </cell>
          <cell r="R1681" t="str">
            <v>VINCOM CENTER DONG KHOI</v>
          </cell>
          <cell r="S1681" t="str">
            <v>Q1</v>
          </cell>
          <cell r="T1681" t="str">
            <v>TP HCM</v>
          </cell>
          <cell r="V1681" t="str">
            <v>TP HCM</v>
          </cell>
          <cell r="W1681" t="str">
            <v>QUAN 1</v>
          </cell>
          <cell r="X1681" t="str">
            <v>MT</v>
          </cell>
          <cell r="Y1681" t="str">
            <v>SieuThi-Lon/Supermarket</v>
          </cell>
          <cell r="Z1681" t="str">
            <v>VINMART</v>
          </cell>
        </row>
        <row r="1682">
          <cell r="L1682">
            <v>5294884</v>
          </cell>
          <cell r="M1682" t="str">
            <v>6518_WM+LIFE HCM HR2SH21-22, ECO GREEN</v>
          </cell>
          <cell r="N1682" t="str">
            <v>6518_WIN HCM HR2SH21-22, ECO GREEN</v>
          </cell>
          <cell r="O1682" t="str">
            <v xml:space="preserve"> </v>
          </cell>
          <cell r="P1682" t="str">
            <v>HR2SH21 -HR2SH22, CC ECO GREEN</v>
          </cell>
          <cell r="Q1682" t="str">
            <v>NGUYEN VAN LINH</v>
          </cell>
          <cell r="R1682" t="str">
            <v>TAN THUAN TAY</v>
          </cell>
          <cell r="S1682" t="str">
            <v>Q7</v>
          </cell>
          <cell r="T1682" t="str">
            <v>TP HCM</v>
          </cell>
          <cell r="V1682" t="str">
            <v>TP HCM</v>
          </cell>
          <cell r="W1682" t="str">
            <v>QUAN 7</v>
          </cell>
          <cell r="X1682" t="str">
            <v>CVS</v>
          </cell>
          <cell r="Y1682" t="str">
            <v>Chained CVS</v>
          </cell>
          <cell r="Z1682" t="str">
            <v>WINLIFE</v>
          </cell>
        </row>
        <row r="1683">
          <cell r="L1683">
            <v>5291195</v>
          </cell>
          <cell r="M1683" t="str">
            <v>6279_WM+LIFE HCM 244 DIEN BIEN PHU</v>
          </cell>
          <cell r="N1683" t="str">
            <v>6279_WM+ HCM 244 DIEN BIEN PHU</v>
          </cell>
          <cell r="O1683">
            <v>244</v>
          </cell>
          <cell r="P1683" t="str">
            <v xml:space="preserve"> </v>
          </cell>
          <cell r="Q1683" t="str">
            <v>DIEN BIEN PHU</v>
          </cell>
          <cell r="R1683" t="str">
            <v>P17</v>
          </cell>
          <cell r="S1683" t="str">
            <v>BINH THANH</v>
          </cell>
          <cell r="T1683" t="str">
            <v>TP HCM</v>
          </cell>
          <cell r="V1683" t="str">
            <v>TP HCM</v>
          </cell>
          <cell r="W1683" t="str">
            <v>QUAN BINH THANH</v>
          </cell>
          <cell r="X1683" t="str">
            <v>CVS</v>
          </cell>
          <cell r="Y1683" t="str">
            <v>Chained CVS</v>
          </cell>
          <cell r="Z1683" t="str">
            <v>WINLIFE</v>
          </cell>
        </row>
        <row r="1684">
          <cell r="L1684">
            <v>6812663</v>
          </cell>
          <cell r="M1684" t="str">
            <v>ST: THISO PHAN HUY ICH</v>
          </cell>
          <cell r="N1684" t="str">
            <v>Siêu thị Emart Phan Huy Ích</v>
          </cell>
          <cell r="O1684">
            <v>385</v>
          </cell>
          <cell r="P1684" t="str">
            <v xml:space="preserve"> </v>
          </cell>
          <cell r="Q1684" t="str">
            <v>PHAN HUY ICH</v>
          </cell>
          <cell r="R1684" t="str">
            <v>P14</v>
          </cell>
          <cell r="S1684" t="str">
            <v>GO VAP</v>
          </cell>
          <cell r="T1684" t="str">
            <v>TP HCM</v>
          </cell>
          <cell r="V1684" t="str">
            <v>TP HCM</v>
          </cell>
          <cell r="W1684" t="str">
            <v>QUAN GO VAP</v>
          </cell>
          <cell r="X1684" t="str">
            <v>MT</v>
          </cell>
          <cell r="Y1684" t="str">
            <v>SieuThi-Lon/Supermarket</v>
          </cell>
          <cell r="Z1684" t="str">
            <v>THISO RETAIL</v>
          </cell>
        </row>
        <row r="1685">
          <cell r="L1685">
            <v>5280355</v>
          </cell>
          <cell r="M1685" t="str">
            <v>BHX_BRV_PMY_KHO DC PHU MY</v>
          </cell>
          <cell r="N1685" t="str">
            <v>7161 - BHX_BRV_PMY_KHO DC PHU MY</v>
          </cell>
          <cell r="O1685" t="str">
            <v xml:space="preserve"> </v>
          </cell>
          <cell r="P1685" t="str">
            <v>AP 4</v>
          </cell>
          <cell r="Q1685" t="str">
            <v xml:space="preserve"> </v>
          </cell>
          <cell r="R1685" t="str">
            <v>TOC TIEN</v>
          </cell>
          <cell r="S1685" t="str">
            <v>PHU MY</v>
          </cell>
          <cell r="T1685" t="str">
            <v>BA RIA VUNG TAU</v>
          </cell>
          <cell r="V1685" t="str">
            <v>SOUTH EAST</v>
          </cell>
          <cell r="W1685" t="str">
            <v>BA RIA-VUNG TAU</v>
          </cell>
          <cell r="X1685" t="str">
            <v>MT</v>
          </cell>
          <cell r="Y1685" t="str">
            <v>SieuThi-Lon/Supermarket</v>
          </cell>
          <cell r="Z1685" t="str">
            <v>BACH HOA XANH</v>
          </cell>
        </row>
        <row r="1686">
          <cell r="L1686">
            <v>5280355</v>
          </cell>
          <cell r="M1686" t="str">
            <v>BHX_BRV_PMY_KHO DC PHU MY</v>
          </cell>
          <cell r="N1686" t="str">
            <v>7161 - BHX_BRV_PMY_KHO DC PHU MY</v>
          </cell>
          <cell r="O1686" t="str">
            <v xml:space="preserve"> </v>
          </cell>
          <cell r="P1686" t="str">
            <v>AP 4</v>
          </cell>
          <cell r="Q1686" t="str">
            <v xml:space="preserve"> </v>
          </cell>
          <cell r="R1686" t="str">
            <v>TOC TIEN</v>
          </cell>
          <cell r="S1686" t="str">
            <v>PHU MY</v>
          </cell>
          <cell r="T1686" t="str">
            <v>BA RIA VUNG TAU</v>
          </cell>
          <cell r="V1686" t="str">
            <v>SOUTH EAST</v>
          </cell>
          <cell r="W1686" t="str">
            <v>BA RIA-VUNG TAU</v>
          </cell>
          <cell r="X1686" t="str">
            <v>MT</v>
          </cell>
          <cell r="Y1686" t="str">
            <v>SieuThi-Lon/Supermarket</v>
          </cell>
          <cell r="Z1686" t="str">
            <v>BACH HOA XANH</v>
          </cell>
        </row>
        <row r="1687">
          <cell r="L1687">
            <v>5280331</v>
          </cell>
          <cell r="M1687" t="str">
            <v>BHX_BTH_HTN-DC HAM THUAN NAM</v>
          </cell>
          <cell r="N1687" t="str">
            <v>7211 - BHX_BTH_HTN - Kho DC Hàm Thuận Nam</v>
          </cell>
          <cell r="O1687" t="str">
            <v xml:space="preserve"> </v>
          </cell>
          <cell r="P1687" t="str">
            <v>LO C7-6/2,C7-7,C7-8/1, KCN HAM KIEM 1</v>
          </cell>
          <cell r="Q1687" t="str">
            <v>DUONG N4</v>
          </cell>
          <cell r="R1687" t="str">
            <v>HAM MY</v>
          </cell>
          <cell r="S1687" t="str">
            <v>HAM THUAN NAM</v>
          </cell>
          <cell r="T1687" t="str">
            <v>BINH THUAN</v>
          </cell>
          <cell r="V1687" t="str">
            <v>SOUTH EAST</v>
          </cell>
          <cell r="W1687" t="str">
            <v>BINH THUAN</v>
          </cell>
          <cell r="X1687" t="str">
            <v>MT</v>
          </cell>
          <cell r="Y1687" t="str">
            <v>SieuThi-Lon/Supermarket</v>
          </cell>
          <cell r="Z1687" t="str">
            <v>BACH HOA XANH</v>
          </cell>
        </row>
        <row r="1688">
          <cell r="L1688">
            <v>5264267</v>
          </cell>
          <cell r="M1688" t="str">
            <v>BHX_DLA_BMT-KHO DC BUON MA THUOT</v>
          </cell>
          <cell r="N1688" t="str">
            <v>6450_BHX_DLA_BMT-Kho DC Buôn Ma Thuột</v>
          </cell>
          <cell r="O1688" t="str">
            <v>THUA DAT 48</v>
          </cell>
          <cell r="P1688" t="str">
            <v>TO BAN DO 59</v>
          </cell>
          <cell r="Q1688" t="str">
            <v>BINH CHIEU</v>
          </cell>
          <cell r="R1688" t="str">
            <v>TAN AN</v>
          </cell>
          <cell r="S1688" t="str">
            <v>BUON MA THUOT</v>
          </cell>
          <cell r="T1688" t="str">
            <v>DAK LAK</v>
          </cell>
          <cell r="V1688" t="str">
            <v>SOUTH EAST</v>
          </cell>
          <cell r="W1688" t="str">
            <v>DAK LAK</v>
          </cell>
          <cell r="X1688" t="str">
            <v>MT</v>
          </cell>
          <cell r="Y1688" t="str">
            <v>SieuThi-Lon/Supermarket</v>
          </cell>
          <cell r="Z1688" t="str">
            <v>BACH HOA XANH</v>
          </cell>
        </row>
        <row r="1689">
          <cell r="L1689">
            <v>5280355</v>
          </cell>
          <cell r="M1689" t="str">
            <v>BHX_BRV_PMY_KHO DC PHU MY</v>
          </cell>
          <cell r="N1689" t="str">
            <v>7161 - BHX_BRV_PMY_KHO DC PHU MY</v>
          </cell>
          <cell r="O1689" t="str">
            <v xml:space="preserve"> </v>
          </cell>
          <cell r="P1689" t="str">
            <v>AP 4</v>
          </cell>
          <cell r="Q1689" t="str">
            <v xml:space="preserve"> </v>
          </cell>
          <cell r="R1689" t="str">
            <v>TOC TIEN</v>
          </cell>
          <cell r="S1689" t="str">
            <v>PHU MY</v>
          </cell>
          <cell r="T1689" t="str">
            <v>BA RIA VUNG TAU</v>
          </cell>
          <cell r="V1689" t="str">
            <v>SOUTH EAST</v>
          </cell>
          <cell r="W1689" t="str">
            <v>BA RIA-VUNG TAU</v>
          </cell>
          <cell r="X1689" t="str">
            <v>MT</v>
          </cell>
          <cell r="Y1689" t="str">
            <v>SieuThi-Lon/Supermarket</v>
          </cell>
          <cell r="Z1689" t="str">
            <v>BACH HOA XANH</v>
          </cell>
        </row>
        <row r="1690">
          <cell r="L1690">
            <v>5295575</v>
          </cell>
          <cell r="M1690" t="str">
            <v>WM+ AGG 54-56 NGUYEN VAN CU</v>
          </cell>
          <cell r="N1690" t="str">
            <v>WM+ AGG 54-56 Nguyễn Văn Cừ</v>
          </cell>
          <cell r="O1690" t="str">
            <v>54-56</v>
          </cell>
          <cell r="P1690" t="str">
            <v xml:space="preserve"> </v>
          </cell>
          <cell r="Q1690" t="str">
            <v>NGUYEN VAN CU</v>
          </cell>
          <cell r="R1690" t="str">
            <v>AN CHAU</v>
          </cell>
          <cell r="S1690" t="str">
            <v>CHAU THANH</v>
          </cell>
          <cell r="T1690" t="str">
            <v>AN GIANG</v>
          </cell>
          <cell r="V1690" t="str">
            <v>MEKONG DELTA</v>
          </cell>
          <cell r="W1690" t="str">
            <v>AN GIANG</v>
          </cell>
          <cell r="X1690" t="str">
            <v>CVS</v>
          </cell>
          <cell r="Y1690" t="str">
            <v>Chained CVS</v>
          </cell>
          <cell r="Z1690" t="str">
            <v>VIN+</v>
          </cell>
        </row>
        <row r="1691">
          <cell r="L1691">
            <v>5294673</v>
          </cell>
          <cell r="M1691" t="str">
            <v>6655_WM+ AGG 108 TRUNG NU VUONG</v>
          </cell>
          <cell r="N1691" t="str">
            <v>WM+ AGG 108 Trưng Nữ Vương</v>
          </cell>
          <cell r="O1691">
            <v>108</v>
          </cell>
          <cell r="P1691" t="str">
            <v xml:space="preserve"> </v>
          </cell>
          <cell r="Q1691" t="str">
            <v>TRUNG NU VUONG</v>
          </cell>
          <cell r="R1691" t="str">
            <v>CHAU PHU B</v>
          </cell>
          <cell r="S1691" t="str">
            <v>CHAU DOC</v>
          </cell>
          <cell r="T1691" t="str">
            <v>AN GIANG</v>
          </cell>
          <cell r="V1691" t="str">
            <v>MEKONG DELTA</v>
          </cell>
          <cell r="W1691" t="str">
            <v>AN GIANG</v>
          </cell>
          <cell r="X1691" t="str">
            <v>CVS</v>
          </cell>
          <cell r="Y1691" t="str">
            <v>Chained CVS</v>
          </cell>
          <cell r="Z1691" t="str">
            <v>VIN+</v>
          </cell>
        </row>
        <row r="1692">
          <cell r="L1692">
            <v>5280469</v>
          </cell>
          <cell r="M1692" t="str">
            <v>5058 BHX_CTH_TNO - KHO DC THOT NOT</v>
          </cell>
          <cell r="N1692" t="str">
            <v>5058 BHX_CTH_TNO - KHO DC THOT NOT</v>
          </cell>
          <cell r="O1692" t="str">
            <v xml:space="preserve"> </v>
          </cell>
          <cell r="P1692" t="str">
            <v>SO 1436, 1438, 1442, 1443,</v>
          </cell>
          <cell r="Q1692" t="str">
            <v>KV TRANG THO A</v>
          </cell>
          <cell r="R1692" t="str">
            <v>TRUNG NHUT</v>
          </cell>
          <cell r="S1692" t="str">
            <v>THOT NOT</v>
          </cell>
          <cell r="T1692" t="str">
            <v>CAN THO</v>
          </cell>
          <cell r="V1692" t="str">
            <v>MEKONG DELTA</v>
          </cell>
          <cell r="W1692" t="str">
            <v>CAN THO</v>
          </cell>
          <cell r="X1692" t="str">
            <v>MT</v>
          </cell>
          <cell r="Y1692" t="str">
            <v>SieuThi-Lon/Supermarket</v>
          </cell>
          <cell r="Z1692" t="str">
            <v>BACH HOA XANH</v>
          </cell>
        </row>
        <row r="1693">
          <cell r="L1693">
            <v>5268159</v>
          </cell>
          <cell r="M1693" t="str">
            <v>BHX_HGI_CTA - KHO CHAU THANH A</v>
          </cell>
          <cell r="N1693" t="str">
            <v>BHX_HGI_CTA - KHO CHAU THANH A</v>
          </cell>
          <cell r="O1693" t="str">
            <v xml:space="preserve"> </v>
          </cell>
          <cell r="P1693" t="str">
            <v>TH 1061-1172-1174-2240-4930, TBD SO 2</v>
          </cell>
          <cell r="Q1693" t="str">
            <v>TAN LOI</v>
          </cell>
          <cell r="R1693" t="str">
            <v>MOT NGAN</v>
          </cell>
          <cell r="S1693" t="str">
            <v>CHAU THANH A</v>
          </cell>
          <cell r="T1693" t="str">
            <v>HAU GIANG</v>
          </cell>
          <cell r="V1693" t="str">
            <v>MEKONG DELTA</v>
          </cell>
          <cell r="W1693" t="str">
            <v>HAU GIANG</v>
          </cell>
          <cell r="X1693" t="str">
            <v>MT</v>
          </cell>
          <cell r="Y1693" t="str">
            <v>SieuThi-Lon/Supermarket</v>
          </cell>
          <cell r="Z1693" t="str">
            <v>BACH HOA XANH</v>
          </cell>
        </row>
        <row r="1694">
          <cell r="L1694">
            <v>5280469</v>
          </cell>
          <cell r="M1694" t="str">
            <v>5058 BHX_CTH_TNO - KHO DC THOT NOT</v>
          </cell>
          <cell r="N1694" t="str">
            <v>5058 BHX_CTH_TNO - KHO DC THOT NOT</v>
          </cell>
          <cell r="O1694" t="str">
            <v xml:space="preserve"> </v>
          </cell>
          <cell r="P1694" t="str">
            <v>SO 1436, 1438, 1442, 1443,</v>
          </cell>
          <cell r="Q1694" t="str">
            <v>KV TRANG THO A</v>
          </cell>
          <cell r="R1694" t="str">
            <v>TRUNG NHUT</v>
          </cell>
          <cell r="S1694" t="str">
            <v>THOT NOT</v>
          </cell>
          <cell r="T1694" t="str">
            <v>CAN THO</v>
          </cell>
          <cell r="V1694" t="str">
            <v>MEKONG DELTA</v>
          </cell>
          <cell r="W1694" t="str">
            <v>CAN THO</v>
          </cell>
          <cell r="X1694" t="str">
            <v>MT</v>
          </cell>
          <cell r="Y1694" t="str">
            <v>SieuThi-Lon/Supermarket</v>
          </cell>
          <cell r="Z1694" t="str">
            <v>BACH HOA XANH</v>
          </cell>
        </row>
        <row r="1695">
          <cell r="L1695">
            <v>4812209</v>
          </cell>
          <cell r="M1695" t="str">
            <v>JMART 346 BEN VAN DON</v>
          </cell>
          <cell r="N1695" t="str">
            <v xml:space="preserve"> </v>
          </cell>
          <cell r="O1695">
            <v>346</v>
          </cell>
          <cell r="P1695" t="str">
            <v>L1-01 TANG 1, TOA NHA GOLD VIEW</v>
          </cell>
          <cell r="Q1695" t="str">
            <v>BEN VAN DON</v>
          </cell>
          <cell r="R1695" t="str">
            <v>P1</v>
          </cell>
          <cell r="S1695" t="str">
            <v>Q4</v>
          </cell>
          <cell r="T1695" t="str">
            <v>TP HCM</v>
          </cell>
          <cell r="V1695" t="str">
            <v>TP HCM</v>
          </cell>
          <cell r="W1695" t="str">
            <v>QUAN 4</v>
          </cell>
          <cell r="X1695" t="str">
            <v>CVS</v>
          </cell>
          <cell r="Y1695" t="str">
            <v>Independent CVS</v>
          </cell>
          <cell r="Z1695" t="str">
            <v>CVS HCM</v>
          </cell>
        </row>
        <row r="1696">
          <cell r="L1696">
            <v>5151392</v>
          </cell>
          <cell r="M1696" t="str">
            <v>SATRAFOODS NGUYEN VAN LINH - CT</v>
          </cell>
          <cell r="N1696" t="str">
            <v>SATRAFOODS NGUYỄN VĂN LINH</v>
          </cell>
          <cell r="O1696" t="str">
            <v>307/9D</v>
          </cell>
          <cell r="P1696" t="str">
            <v xml:space="preserve"> </v>
          </cell>
          <cell r="Q1696" t="str">
            <v>NGUYEN VAN LINH</v>
          </cell>
          <cell r="R1696" t="str">
            <v>AN KHANH</v>
          </cell>
          <cell r="S1696" t="str">
            <v>NINH KIEU</v>
          </cell>
          <cell r="T1696" t="str">
            <v>CAN THO</v>
          </cell>
          <cell r="V1696" t="str">
            <v>MEKONG DELTA</v>
          </cell>
          <cell r="W1696" t="str">
            <v>CAN THO</v>
          </cell>
          <cell r="X1696" t="str">
            <v>MT</v>
          </cell>
          <cell r="Y1696" t="str">
            <v>SieuThi-Nho/Minimarket</v>
          </cell>
          <cell r="Z1696" t="str">
            <v>SATRAFOOD</v>
          </cell>
        </row>
        <row r="1697">
          <cell r="L1697">
            <v>5281226</v>
          </cell>
          <cell r="M1697" t="str">
            <v>BHX_KGI_CTH - KHO DC KIEN GIANG</v>
          </cell>
          <cell r="N1697" t="str">
            <v>BHX_KGI_CTH - Kho DC Kiên Giang</v>
          </cell>
          <cell r="O1697" t="str">
            <v>LO L4</v>
          </cell>
          <cell r="P1697" t="str">
            <v>KCN THANH LOC</v>
          </cell>
          <cell r="Q1697" t="str">
            <v>DUONG SO 2</v>
          </cell>
          <cell r="R1697" t="str">
            <v>THANH LOC</v>
          </cell>
          <cell r="S1697" t="str">
            <v>CHAU THANH</v>
          </cell>
          <cell r="T1697" t="str">
            <v>KIEN GIANG</v>
          </cell>
          <cell r="V1697" t="str">
            <v>MEKONG DELTA</v>
          </cell>
          <cell r="W1697" t="str">
            <v>KIEN GIANG</v>
          </cell>
          <cell r="X1697" t="str">
            <v>MT</v>
          </cell>
          <cell r="Y1697" t="str">
            <v>SieuThi-Lon/Supermarket</v>
          </cell>
          <cell r="Z1697" t="str">
            <v>BACH HOA XANH</v>
          </cell>
        </row>
        <row r="1698">
          <cell r="L1698">
            <v>5280476</v>
          </cell>
          <cell r="M1698" t="str">
            <v>7200 BHX_KHH_DKH - KHO DC DIEN KHANH</v>
          </cell>
          <cell r="N1698" t="str">
            <v>7200 BHX_KHH_DKH - KHO DC DIEN KHANH</v>
          </cell>
          <cell r="O1698" t="str">
            <v>LO 12, 13</v>
          </cell>
          <cell r="P1698" t="str">
            <v>KCN DIEN PHU-VCN</v>
          </cell>
          <cell r="Q1698" t="str">
            <v xml:space="preserve"> </v>
          </cell>
          <cell r="R1698" t="str">
            <v>DIEN PHU</v>
          </cell>
          <cell r="S1698" t="str">
            <v>DIEN KHANH</v>
          </cell>
          <cell r="T1698" t="str">
            <v>KHANH HOA</v>
          </cell>
          <cell r="V1698" t="str">
            <v>SOUTH EAST</v>
          </cell>
          <cell r="W1698" t="str">
            <v>KHANH HOA</v>
          </cell>
          <cell r="X1698" t="str">
            <v>MT</v>
          </cell>
          <cell r="Y1698" t="str">
            <v>SieuThi-Lon/Supermarket</v>
          </cell>
          <cell r="Z1698" t="str">
            <v>BACH HOA XANH</v>
          </cell>
        </row>
        <row r="1699">
          <cell r="L1699">
            <v>5165357</v>
          </cell>
          <cell r="M1699" t="str">
            <v>BHX_DON_BHO-KHO DC LONG BINH</v>
          </cell>
          <cell r="N1699" t="str">
            <v>4089 - BHX_DON_BHO - KHO DC LONG BINH</v>
          </cell>
          <cell r="O1699" t="str">
            <v>G243</v>
          </cell>
          <cell r="P1699" t="str">
            <v>KP 7</v>
          </cell>
          <cell r="Q1699" t="str">
            <v>BUI VAN HOA</v>
          </cell>
          <cell r="R1699" t="str">
            <v>LONG BINH</v>
          </cell>
          <cell r="S1699" t="str">
            <v>BIEN HOA</v>
          </cell>
          <cell r="T1699" t="str">
            <v>DONG NAI</v>
          </cell>
          <cell r="V1699" t="str">
            <v>SOUTH EAST</v>
          </cell>
          <cell r="W1699" t="str">
            <v>DONG NAI</v>
          </cell>
          <cell r="X1699" t="str">
            <v>MT</v>
          </cell>
          <cell r="Y1699" t="str">
            <v>SieuThi-Lon/Supermarket</v>
          </cell>
          <cell r="Z1699" t="str">
            <v>BACH HOA XANH</v>
          </cell>
        </row>
        <row r="1700">
          <cell r="L1700">
            <v>5120167</v>
          </cell>
          <cell r="M1700" t="str">
            <v>WINMART DONG KHOI</v>
          </cell>
          <cell r="N1700" t="str">
            <v>WINMART DONG KHOI</v>
          </cell>
          <cell r="O1700">
            <v>72</v>
          </cell>
          <cell r="P1700" t="str">
            <v xml:space="preserve"> </v>
          </cell>
          <cell r="Q1700" t="str">
            <v>LE THANH TON</v>
          </cell>
          <cell r="R1700" t="str">
            <v>VINCOM CENTER DONG KHOI</v>
          </cell>
          <cell r="S1700" t="str">
            <v>Q1</v>
          </cell>
          <cell r="T1700" t="str">
            <v>TP HCM</v>
          </cell>
          <cell r="V1700" t="str">
            <v>TP HCM</v>
          </cell>
          <cell r="W1700" t="str">
            <v>QUAN 1</v>
          </cell>
          <cell r="X1700" t="str">
            <v>MT</v>
          </cell>
          <cell r="Y1700" t="str">
            <v>SieuThi-Lon/Supermarket</v>
          </cell>
          <cell r="Z1700" t="str">
            <v>VINMART</v>
          </cell>
        </row>
        <row r="1701">
          <cell r="L1701">
            <v>5292035</v>
          </cell>
          <cell r="M1701" t="str">
            <v>WM VCP BLU BAC LIEU</v>
          </cell>
          <cell r="N1701" t="str">
            <v>WM VCP BLU BAC LIEU</v>
          </cell>
          <cell r="O1701">
            <v>49</v>
          </cell>
          <cell r="P1701" t="str">
            <v xml:space="preserve"> </v>
          </cell>
          <cell r="Q1701" t="str">
            <v>TRAN HUYNH</v>
          </cell>
          <cell r="R1701" t="str">
            <v>P7</v>
          </cell>
          <cell r="S1701" t="str">
            <v>BAC LIEU</v>
          </cell>
          <cell r="T1701" t="str">
            <v>BAC LIEU</v>
          </cell>
          <cell r="V1701" t="str">
            <v>MEKONG DELTA</v>
          </cell>
          <cell r="W1701" t="str">
            <v>BAC LIEU</v>
          </cell>
          <cell r="X1701" t="str">
            <v>MT</v>
          </cell>
          <cell r="Y1701" t="str">
            <v>SieuThi-Lon/Supermarket</v>
          </cell>
          <cell r="Z1701" t="str">
            <v>VINMART</v>
          </cell>
        </row>
        <row r="1702">
          <cell r="L1702">
            <v>5170238</v>
          </cell>
          <cell r="M1702" t="str">
            <v>WINMART MY PHUOC 1 (VINATEX)</v>
          </cell>
          <cell r="N1702" t="str">
            <v>WINMART MY PHUOC 1 (VINATEX)</v>
          </cell>
          <cell r="O1702" t="str">
            <v xml:space="preserve"> </v>
          </cell>
          <cell r="P1702" t="str">
            <v>KCN MY PHUOC</v>
          </cell>
          <cell r="Q1702" t="str">
            <v>CHO MY PHUOC</v>
          </cell>
          <cell r="R1702" t="str">
            <v xml:space="preserve"> </v>
          </cell>
          <cell r="S1702" t="str">
            <v>MY PHUOC</v>
          </cell>
          <cell r="T1702" t="str">
            <v>BINH DUONG</v>
          </cell>
          <cell r="V1702" t="str">
            <v>SOUTH EAST</v>
          </cell>
          <cell r="W1702" t="str">
            <v>BINH DUONG</v>
          </cell>
          <cell r="X1702" t="str">
            <v>MT</v>
          </cell>
          <cell r="Y1702" t="str">
            <v>SieuThi-Lon/Supermarket</v>
          </cell>
          <cell r="Z1702" t="str">
            <v>VINMART</v>
          </cell>
        </row>
        <row r="1703">
          <cell r="L1703">
            <v>5292035</v>
          </cell>
          <cell r="M1703" t="str">
            <v>WM VCP BLU BAC LIEU</v>
          </cell>
          <cell r="N1703" t="str">
            <v>WM VCP BLU BAC LIEU</v>
          </cell>
          <cell r="O1703">
            <v>49</v>
          </cell>
          <cell r="P1703" t="str">
            <v xml:space="preserve"> </v>
          </cell>
          <cell r="Q1703" t="str">
            <v>TRAN HUYNH</v>
          </cell>
          <cell r="R1703" t="str">
            <v>P7</v>
          </cell>
          <cell r="S1703" t="str">
            <v>BAC LIEU</v>
          </cell>
          <cell r="T1703" t="str">
            <v>BAC LIEU</v>
          </cell>
          <cell r="V1703" t="str">
            <v>MEKONG DELTA</v>
          </cell>
          <cell r="W1703" t="str">
            <v>BAC LIEU</v>
          </cell>
          <cell r="X1703" t="str">
            <v>MT</v>
          </cell>
          <cell r="Y1703" t="str">
            <v>SieuThi-Lon/Supermarket</v>
          </cell>
          <cell r="Z1703" t="str">
            <v>VINMART</v>
          </cell>
        </row>
        <row r="1704">
          <cell r="L1704">
            <v>5338441</v>
          </cell>
          <cell r="M1704" t="str">
            <v>WINMART CA MAU</v>
          </cell>
          <cell r="N1704" t="str">
            <v>WINMART CA MAU</v>
          </cell>
          <cell r="O1704" t="str">
            <v xml:space="preserve"> </v>
          </cell>
          <cell r="P1704" t="str">
            <v>TTTM VINCOM PLAZA CA MAU</v>
          </cell>
          <cell r="Q1704" t="str">
            <v xml:space="preserve"> </v>
          </cell>
          <cell r="R1704" t="str">
            <v>P1</v>
          </cell>
          <cell r="S1704" t="str">
            <v>CA MAU</v>
          </cell>
          <cell r="T1704" t="str">
            <v>CA MAU</v>
          </cell>
          <cell r="V1704" t="str">
            <v>MEKONG DELTA</v>
          </cell>
          <cell r="W1704" t="str">
            <v>CA MAU</v>
          </cell>
          <cell r="X1704" t="str">
            <v>MT</v>
          </cell>
          <cell r="Y1704" t="str">
            <v>SieuThi-Lon/Supermarket</v>
          </cell>
          <cell r="Z1704" t="str">
            <v>VINMART</v>
          </cell>
        </row>
        <row r="1705">
          <cell r="L1705">
            <v>4812209</v>
          </cell>
          <cell r="M1705" t="str">
            <v>JMART 346 BEN VAN DON</v>
          </cell>
          <cell r="N1705" t="str">
            <v xml:space="preserve"> </v>
          </cell>
          <cell r="O1705">
            <v>346</v>
          </cell>
          <cell r="P1705" t="str">
            <v>L1-01 TANG 1, TOA NHA GOLD VIEW</v>
          </cell>
          <cell r="Q1705" t="str">
            <v>BEN VAN DON</v>
          </cell>
          <cell r="R1705" t="str">
            <v>P1</v>
          </cell>
          <cell r="S1705" t="str">
            <v>Q4</v>
          </cell>
          <cell r="T1705" t="str">
            <v>TP HCM</v>
          </cell>
          <cell r="V1705" t="str">
            <v>TP HCM</v>
          </cell>
          <cell r="W1705" t="str">
            <v>QUAN 4</v>
          </cell>
          <cell r="X1705" t="str">
            <v>CVS</v>
          </cell>
          <cell r="Y1705" t="str">
            <v>Independent CVS</v>
          </cell>
          <cell r="Z1705" t="str">
            <v>CVS HCM</v>
          </cell>
        </row>
        <row r="1706">
          <cell r="L1706">
            <v>5151897</v>
          </cell>
          <cell r="M1706" t="str">
            <v>SATRAFOODS 244 LE THI HOA</v>
          </cell>
          <cell r="N1706" t="str">
            <v>SATRAFOODS 244 LÊ THỊ HOA</v>
          </cell>
          <cell r="O1706">
            <v>244</v>
          </cell>
          <cell r="P1706" t="str">
            <v xml:space="preserve"> </v>
          </cell>
          <cell r="Q1706" t="str">
            <v>LE THI HOA</v>
          </cell>
          <cell r="R1706" t="str">
            <v>BINH CHIEU</v>
          </cell>
          <cell r="S1706" t="str">
            <v>THU DUC</v>
          </cell>
          <cell r="T1706" t="str">
            <v>TP HCM</v>
          </cell>
          <cell r="V1706" t="str">
            <v>TP HCM</v>
          </cell>
          <cell r="W1706" t="str">
            <v>QUAN THU DUC</v>
          </cell>
          <cell r="X1706" t="str">
            <v>MT</v>
          </cell>
          <cell r="Y1706" t="str">
            <v>SieuThi-Nho/Minimarket</v>
          </cell>
          <cell r="Z1706" t="str">
            <v>SATRAFOOD</v>
          </cell>
        </row>
        <row r="1707">
          <cell r="L1707">
            <v>5170124</v>
          </cell>
          <cell r="M1707" t="str">
            <v>WINMART NINH KIEU (VINATEX)</v>
          </cell>
          <cell r="N1707" t="str">
            <v>WINMART NINH KIEU (VINATEX)</v>
          </cell>
          <cell r="O1707" t="str">
            <v xml:space="preserve"> </v>
          </cell>
          <cell r="P1707" t="str">
            <v xml:space="preserve"> </v>
          </cell>
          <cell r="Q1707" t="str">
            <v xml:space="preserve"> </v>
          </cell>
          <cell r="R1707" t="str">
            <v xml:space="preserve"> </v>
          </cell>
          <cell r="S1707" t="str">
            <v>NINH KIEU</v>
          </cell>
          <cell r="T1707" t="str">
            <v>CAN THO</v>
          </cell>
          <cell r="V1707" t="str">
            <v>MEKONG DELTA</v>
          </cell>
          <cell r="W1707" t="str">
            <v>CAN THO</v>
          </cell>
          <cell r="X1707" t="str">
            <v>MT</v>
          </cell>
          <cell r="Y1707" t="str">
            <v>SieuThi-Lon/Supermarket</v>
          </cell>
          <cell r="Z1707" t="str">
            <v>VINMART</v>
          </cell>
        </row>
        <row r="1708">
          <cell r="L1708">
            <v>5165357</v>
          </cell>
          <cell r="M1708" t="str">
            <v>BHX_DON_BHO-KHO DC LONG BINH</v>
          </cell>
          <cell r="N1708" t="str">
            <v>4089 - BHX_DON_BHO - KHO DC LONG BINH</v>
          </cell>
          <cell r="O1708" t="str">
            <v>G243</v>
          </cell>
          <cell r="P1708" t="str">
            <v>KP 7</v>
          </cell>
          <cell r="Q1708" t="str">
            <v>BUI VAN HOA</v>
          </cell>
          <cell r="R1708" t="str">
            <v>LONG BINH</v>
          </cell>
          <cell r="S1708" t="str">
            <v>BIEN HOA</v>
          </cell>
          <cell r="T1708" t="str">
            <v>DONG NAI</v>
          </cell>
          <cell r="V1708" t="str">
            <v>SOUTH EAST</v>
          </cell>
          <cell r="W1708" t="str">
            <v>DONG NAI</v>
          </cell>
          <cell r="X1708" t="str">
            <v>MT</v>
          </cell>
          <cell r="Y1708" t="str">
            <v>SieuThi-Lon/Supermarket</v>
          </cell>
          <cell r="Z1708" t="str">
            <v>BACH HOA XANH</v>
          </cell>
        </row>
        <row r="1709">
          <cell r="L1709">
            <v>5170027</v>
          </cell>
          <cell r="M1709" t="str">
            <v>WINMART BAC LIEU (VINATEX)</v>
          </cell>
          <cell r="N1709" t="str">
            <v>WINMART BAC LIEU (VINATEX)</v>
          </cell>
          <cell r="O1709" t="str">
            <v xml:space="preserve"> </v>
          </cell>
          <cell r="P1709" t="str">
            <v xml:space="preserve"> </v>
          </cell>
          <cell r="Q1709" t="str">
            <v>TRAN PHU</v>
          </cell>
          <cell r="R1709" t="str">
            <v>P3</v>
          </cell>
          <cell r="S1709" t="str">
            <v>BAC LIEU</v>
          </cell>
          <cell r="T1709" t="str">
            <v>BAC LIEU</v>
          </cell>
          <cell r="V1709" t="str">
            <v>MEKONG DELTA</v>
          </cell>
          <cell r="W1709" t="str">
            <v>BAC LIEU</v>
          </cell>
          <cell r="X1709" t="str">
            <v>MT</v>
          </cell>
          <cell r="Y1709" t="str">
            <v>SieuThi-Lon/Supermarket</v>
          </cell>
          <cell r="Z1709" t="str">
            <v>VINMART</v>
          </cell>
        </row>
        <row r="1710">
          <cell r="L1710">
            <v>5320172</v>
          </cell>
          <cell r="M1710" t="str">
            <v>MMVN MEGA TONG KHO</v>
          </cell>
          <cell r="N1710" t="str">
            <v xml:space="preserve"> </v>
          </cell>
          <cell r="O1710" t="str">
            <v>LO J2</v>
          </cell>
          <cell r="P1710" t="str">
            <v>CONG SO 3, KCN SONG THAN 1, TONG KHO CJ GEMADEPT</v>
          </cell>
          <cell r="Q1710" t="str">
            <v>DUONG SO 10</v>
          </cell>
          <cell r="R1710" t="str">
            <v xml:space="preserve"> </v>
          </cell>
          <cell r="S1710" t="str">
            <v>DI AN</v>
          </cell>
          <cell r="T1710" t="str">
            <v>BINH DUONG</v>
          </cell>
          <cell r="V1710" t="str">
            <v>SOUTH EAST</v>
          </cell>
          <cell r="W1710" t="str">
            <v>BINH DUONG</v>
          </cell>
          <cell r="X1710" t="str">
            <v>MT</v>
          </cell>
          <cell r="Y1710" t="str">
            <v>SieuThi-Lon/Supermarket</v>
          </cell>
          <cell r="Z1710" t="str">
            <v>MEGA</v>
          </cell>
        </row>
        <row r="1711">
          <cell r="L1711">
            <v>5320172</v>
          </cell>
          <cell r="M1711" t="str">
            <v>MMVN MEGA TONG KHO</v>
          </cell>
          <cell r="N1711" t="str">
            <v xml:space="preserve"> </v>
          </cell>
          <cell r="O1711" t="str">
            <v>LO J2</v>
          </cell>
          <cell r="P1711" t="str">
            <v>CONG SO 3, KCN SONG THAN 1, TONG KHO CJ GEMADEPT</v>
          </cell>
          <cell r="Q1711" t="str">
            <v>DUONG SO 10</v>
          </cell>
          <cell r="R1711" t="str">
            <v xml:space="preserve"> </v>
          </cell>
          <cell r="S1711" t="str">
            <v>DI AN</v>
          </cell>
          <cell r="T1711" t="str">
            <v>BINH DUONG</v>
          </cell>
          <cell r="V1711" t="str">
            <v>SOUTH EAST</v>
          </cell>
          <cell r="W1711" t="str">
            <v>BINH DUONG</v>
          </cell>
          <cell r="X1711" t="str">
            <v>MT</v>
          </cell>
          <cell r="Y1711" t="str">
            <v>SieuThi-Lon/Supermarket</v>
          </cell>
          <cell r="Z1711" t="str">
            <v>MEGA</v>
          </cell>
        </row>
        <row r="1712">
          <cell r="L1712">
            <v>5293148</v>
          </cell>
          <cell r="M1712" t="str">
            <v>WINMART VTU GATEWAY VUNG TAU</v>
          </cell>
          <cell r="N1712" t="str">
            <v>WINMART VTU GATEWAY VUNG TAU</v>
          </cell>
          <cell r="O1712" t="str">
            <v xml:space="preserve"> </v>
          </cell>
          <cell r="P1712" t="str">
            <v>TANG 01, CHUNG CU GATEWAY</v>
          </cell>
          <cell r="Q1712" t="str">
            <v>BA THANG HAI</v>
          </cell>
          <cell r="R1712" t="str">
            <v>NGUYEN AN NINH</v>
          </cell>
          <cell r="S1712" t="str">
            <v>BA RIA</v>
          </cell>
          <cell r="T1712" t="str">
            <v>BA RIA-VUNG TAU</v>
          </cell>
          <cell r="V1712" t="str">
            <v>SOUTH EAST</v>
          </cell>
          <cell r="W1712" t="str">
            <v>BA RIA-VUNG TAU</v>
          </cell>
          <cell r="X1712" t="str">
            <v>MT</v>
          </cell>
          <cell r="Y1712" t="str">
            <v>SieuThi-Lon/Supermarket</v>
          </cell>
          <cell r="Z1712" t="str">
            <v>VINMART</v>
          </cell>
        </row>
        <row r="1713">
          <cell r="L1713">
            <v>5151693</v>
          </cell>
          <cell r="M1713" t="str">
            <v>SATRAFOODS 85 CUU LONG</v>
          </cell>
          <cell r="N1713" t="str">
            <v>SATRAFOODS 85 CỬU LONG</v>
          </cell>
          <cell r="O1713">
            <v>85</v>
          </cell>
          <cell r="P1713" t="str">
            <v xml:space="preserve"> </v>
          </cell>
          <cell r="Q1713" t="str">
            <v>CUU LONG</v>
          </cell>
          <cell r="R1713" t="str">
            <v xml:space="preserve"> </v>
          </cell>
          <cell r="S1713" t="str">
            <v>Q10</v>
          </cell>
          <cell r="T1713" t="str">
            <v>TP HCM</v>
          </cell>
          <cell r="V1713" t="str">
            <v>TP HCM</v>
          </cell>
          <cell r="W1713" t="str">
            <v>QUAN 10</v>
          </cell>
          <cell r="X1713" t="str">
            <v>MT</v>
          </cell>
          <cell r="Y1713" t="str">
            <v>SieuThi-Nho/Minimarket</v>
          </cell>
          <cell r="Z1713" t="str">
            <v>SATRAFOOD</v>
          </cell>
        </row>
        <row r="1714">
          <cell r="L1714">
            <v>5264267</v>
          </cell>
          <cell r="M1714" t="str">
            <v>BHX_DLA_BMT-KHO DC BUON MA THUOT</v>
          </cell>
          <cell r="N1714" t="str">
            <v>6450_BHX_DLA_BMT-Kho DC Buôn Ma Thuột</v>
          </cell>
          <cell r="O1714" t="str">
            <v>THUA DAT 48</v>
          </cell>
          <cell r="P1714" t="str">
            <v>TO BAN DO 59</v>
          </cell>
          <cell r="Q1714" t="str">
            <v>BINH CHIEU</v>
          </cell>
          <cell r="R1714" t="str">
            <v>TAN AN</v>
          </cell>
          <cell r="S1714" t="str">
            <v>BUON MA THUOT</v>
          </cell>
          <cell r="T1714" t="str">
            <v>DAK LAK</v>
          </cell>
          <cell r="V1714" t="str">
            <v>SOUTH EAST</v>
          </cell>
          <cell r="W1714" t="str">
            <v>DAK LAK</v>
          </cell>
          <cell r="X1714" t="str">
            <v>MT</v>
          </cell>
          <cell r="Y1714" t="str">
            <v>SieuThi-Lon/Supermarket</v>
          </cell>
          <cell r="Z1714" t="str">
            <v>BACH HOA XANH</v>
          </cell>
        </row>
        <row r="1715">
          <cell r="L1715">
            <v>5152128</v>
          </cell>
          <cell r="M1715" t="str">
            <v>SATRAFOODS 115A D.PHONG PHU</v>
          </cell>
          <cell r="N1715" t="str">
            <v>SATRAFOODS  115A ĐÌNH PHONG PHÚ</v>
          </cell>
          <cell r="O1715" t="str">
            <v>115A</v>
          </cell>
          <cell r="P1715" t="str">
            <v xml:space="preserve"> </v>
          </cell>
          <cell r="Q1715" t="str">
            <v>DINH PHONG PHU</v>
          </cell>
          <cell r="R1715" t="str">
            <v>TANG NHON PHU</v>
          </cell>
          <cell r="S1715" t="str">
            <v>Q9</v>
          </cell>
          <cell r="T1715" t="str">
            <v>TP HCM</v>
          </cell>
          <cell r="V1715" t="str">
            <v>TP HCM</v>
          </cell>
          <cell r="W1715" t="str">
            <v>QUAN 9</v>
          </cell>
          <cell r="X1715" t="str">
            <v>MT</v>
          </cell>
          <cell r="Y1715" t="str">
            <v>SieuThi-Nho/Minimarket</v>
          </cell>
          <cell r="Z1715" t="str">
            <v>SATRAFOOD</v>
          </cell>
        </row>
        <row r="1716">
          <cell r="L1716">
            <v>5280469</v>
          </cell>
          <cell r="M1716" t="str">
            <v>5058 BHX_CTH_TNO - KHO DC THOT NOT</v>
          </cell>
          <cell r="N1716" t="str">
            <v>5058 BHX_CTH_TNO - KHO DC THOT NOT</v>
          </cell>
          <cell r="O1716" t="str">
            <v xml:space="preserve"> </v>
          </cell>
          <cell r="P1716" t="str">
            <v>SO 1436, 1438, 1442, 1443,</v>
          </cell>
          <cell r="Q1716" t="str">
            <v>KV TRANG THO A</v>
          </cell>
          <cell r="R1716" t="str">
            <v>TRUNG NHUT</v>
          </cell>
          <cell r="S1716" t="str">
            <v>THOT NOT</v>
          </cell>
          <cell r="T1716" t="str">
            <v>CAN THO</v>
          </cell>
          <cell r="V1716" t="str">
            <v>MEKONG DELTA</v>
          </cell>
          <cell r="W1716" t="str">
            <v>CAN THO</v>
          </cell>
          <cell r="X1716" t="str">
            <v>MT</v>
          </cell>
          <cell r="Y1716" t="str">
            <v>SieuThi-Lon/Supermarket</v>
          </cell>
          <cell r="Z1716" t="str">
            <v>BACH HOA XANH</v>
          </cell>
        </row>
        <row r="1717">
          <cell r="L1717">
            <v>5294725</v>
          </cell>
          <cell r="M1717" t="str">
            <v>6651_WM+ TGG 378 LE THI HONG GAM</v>
          </cell>
          <cell r="N1717" t="str">
            <v>WM+ TGG 378 Lê Thị Hồng Gấm</v>
          </cell>
          <cell r="O1717">
            <v>378</v>
          </cell>
          <cell r="P1717" t="str">
            <v xml:space="preserve"> </v>
          </cell>
          <cell r="Q1717" t="str">
            <v>LE THI HONG GAM</v>
          </cell>
          <cell r="R1717" t="str">
            <v>P6</v>
          </cell>
          <cell r="S1717" t="str">
            <v>MY THO</v>
          </cell>
          <cell r="T1717" t="str">
            <v>TIEN GIANG</v>
          </cell>
          <cell r="V1717" t="str">
            <v>MEKONG DELTA</v>
          </cell>
          <cell r="W1717" t="str">
            <v>TIEN GIANG</v>
          </cell>
          <cell r="X1717" t="str">
            <v>CVS</v>
          </cell>
          <cell r="Y1717" t="str">
            <v>Chained CVS</v>
          </cell>
          <cell r="Z1717" t="str">
            <v>VIN+</v>
          </cell>
        </row>
        <row r="1718">
          <cell r="L1718">
            <v>5339952</v>
          </cell>
          <cell r="M1718" t="str">
            <v>4100_WM+LIFE HCM 1-3 N1, KDC LACASA</v>
          </cell>
          <cell r="N1718" t="str">
            <v>4100_VM+ HCM 1-3 N1, KDC LACASA</v>
          </cell>
          <cell r="O1718" t="str">
            <v>1-3 N1</v>
          </cell>
          <cell r="P1718" t="str">
            <v xml:space="preserve"> </v>
          </cell>
          <cell r="Q1718" t="str">
            <v>KDC PHU THUAN</v>
          </cell>
          <cell r="R1718" t="str">
            <v>PHU THUAN</v>
          </cell>
          <cell r="S1718" t="str">
            <v>Q7</v>
          </cell>
          <cell r="T1718" t="str">
            <v>TP HCM</v>
          </cell>
          <cell r="V1718" t="str">
            <v>TP HCM</v>
          </cell>
          <cell r="W1718" t="str">
            <v>QUAN 7</v>
          </cell>
          <cell r="X1718" t="str">
            <v>CVS</v>
          </cell>
          <cell r="Y1718" t="str">
            <v>Chained CVS</v>
          </cell>
          <cell r="Z1718" t="str">
            <v>WINLIFE</v>
          </cell>
        </row>
        <row r="1719">
          <cell r="L1719">
            <v>5136971</v>
          </cell>
          <cell r="M1719" t="str">
            <v>4694_VM+ AGG 493/26 QUAN CO THANH</v>
          </cell>
          <cell r="N1719" t="str">
            <v>VM+ AGG 493/26 QUAN CO THANH</v>
          </cell>
          <cell r="O1719" t="str">
            <v>SO 493/26</v>
          </cell>
          <cell r="P1719" t="str">
            <v xml:space="preserve"> </v>
          </cell>
          <cell r="Q1719" t="str">
            <v>QUAN CO THANH</v>
          </cell>
          <cell r="R1719" t="str">
            <v>BINH KHANH</v>
          </cell>
          <cell r="S1719" t="str">
            <v>LONG XUYEN</v>
          </cell>
          <cell r="T1719" t="str">
            <v>AN GIANG</v>
          </cell>
          <cell r="V1719" t="str">
            <v>MEKONG DELTA</v>
          </cell>
          <cell r="W1719" t="str">
            <v>AN GIANG</v>
          </cell>
          <cell r="X1719" t="str">
            <v>CVS</v>
          </cell>
          <cell r="Y1719" t="str">
            <v>Chained CVS</v>
          </cell>
          <cell r="Z1719" t="str">
            <v>VIN+</v>
          </cell>
        </row>
        <row r="1720">
          <cell r="L1720">
            <v>5137994</v>
          </cell>
          <cell r="M1720" t="str">
            <v>5005_WM+LIFE HCM 09 PHAM VAN</v>
          </cell>
          <cell r="N1720" t="str">
            <v>5005_VM+ HCM 09 PHAM VAN</v>
          </cell>
          <cell r="O1720">
            <v>9</v>
          </cell>
          <cell r="P1720" t="str">
            <v xml:space="preserve"> </v>
          </cell>
          <cell r="Q1720" t="str">
            <v>PHAM VAN</v>
          </cell>
          <cell r="R1720" t="str">
            <v>PHU THO HOA</v>
          </cell>
          <cell r="S1720" t="str">
            <v>TAN PHU</v>
          </cell>
          <cell r="T1720" t="str">
            <v>TP HCM</v>
          </cell>
          <cell r="V1720" t="str">
            <v>TP HCM</v>
          </cell>
          <cell r="W1720" t="str">
            <v>QUAN TAN PHU</v>
          </cell>
          <cell r="X1720" t="str">
            <v>CVS</v>
          </cell>
          <cell r="Y1720" t="str">
            <v>Chained CVS</v>
          </cell>
          <cell r="Z1720" t="str">
            <v>WINLIFE</v>
          </cell>
        </row>
        <row r="1721">
          <cell r="L1721">
            <v>5280469</v>
          </cell>
          <cell r="M1721" t="str">
            <v>5058 BHX_CTH_TNO - KHO DC THOT NOT</v>
          </cell>
          <cell r="N1721" t="str">
            <v>5058 BHX_CTH_TNO - KHO DC THOT NOT</v>
          </cell>
          <cell r="O1721" t="str">
            <v xml:space="preserve"> </v>
          </cell>
          <cell r="P1721" t="str">
            <v>SO 1436, 1438, 1442, 1443,</v>
          </cell>
          <cell r="Q1721" t="str">
            <v>KV TRANG THO A</v>
          </cell>
          <cell r="R1721" t="str">
            <v>TRUNG NHUT</v>
          </cell>
          <cell r="S1721" t="str">
            <v>THOT NOT</v>
          </cell>
          <cell r="T1721" t="str">
            <v>CAN THO</v>
          </cell>
          <cell r="V1721" t="str">
            <v>MEKONG DELTA</v>
          </cell>
          <cell r="W1721" t="str">
            <v>CAN THO</v>
          </cell>
          <cell r="X1721" t="str">
            <v>MT</v>
          </cell>
          <cell r="Y1721" t="str">
            <v>SieuThi-Lon/Supermarket</v>
          </cell>
          <cell r="Z1721" t="str">
            <v>BACH HOA XANH</v>
          </cell>
        </row>
        <row r="1722">
          <cell r="L1722">
            <v>5298596</v>
          </cell>
          <cell r="M1722" t="str">
            <v>6860-WM+ HCM SAV.8-00.06-07, CC SUN AVEN</v>
          </cell>
          <cell r="N1722" t="str">
            <v>6860-WM+ HCM SAV.8-00.06-07, CC SUN AVEN</v>
          </cell>
          <cell r="O1722">
            <v>28</v>
          </cell>
          <cell r="P1722" t="str">
            <v>(SAV8.00.06 VA SAV8.00.07), CC SUN AVENUE</v>
          </cell>
          <cell r="Q1722" t="str">
            <v>MAI CHI THO</v>
          </cell>
          <cell r="R1722" t="str">
            <v>AN PHU</v>
          </cell>
          <cell r="S1722" t="str">
            <v>THU DUC</v>
          </cell>
          <cell r="T1722" t="str">
            <v>TP HCM</v>
          </cell>
          <cell r="V1722" t="str">
            <v>TP HCM</v>
          </cell>
          <cell r="W1722" t="str">
            <v>QUAN THU DUC</v>
          </cell>
          <cell r="X1722" t="str">
            <v>CVS</v>
          </cell>
          <cell r="Y1722" t="str">
            <v>Chained CVS</v>
          </cell>
          <cell r="Z1722" t="str">
            <v>VIN+</v>
          </cell>
        </row>
        <row r="1723">
          <cell r="L1723">
            <v>5292921</v>
          </cell>
          <cell r="M1723" t="str">
            <v>6421_WM+ HCM B0.01 CC GREEN VALLEY</v>
          </cell>
          <cell r="N1723" t="str">
            <v>WM+ HCM B0.01 CC Green Valley</v>
          </cell>
          <cell r="O1723" t="str">
            <v>B0.01 KHOI B</v>
          </cell>
          <cell r="P1723" t="str">
            <v>KHU DAN CU GREEN VALLEY</v>
          </cell>
          <cell r="Q1723" t="str">
            <v xml:space="preserve"> </v>
          </cell>
          <cell r="R1723" t="str">
            <v>TAN PHU</v>
          </cell>
          <cell r="S1723" t="str">
            <v>Q7</v>
          </cell>
          <cell r="T1723" t="str">
            <v>TP HCM</v>
          </cell>
          <cell r="V1723" t="str">
            <v>TP HCM</v>
          </cell>
          <cell r="W1723" t="str">
            <v>QUAN 7</v>
          </cell>
          <cell r="X1723" t="str">
            <v>CVS</v>
          </cell>
          <cell r="Y1723" t="str">
            <v>Chained CVS</v>
          </cell>
          <cell r="Z1723" t="str">
            <v>VIN+</v>
          </cell>
        </row>
        <row r="1724">
          <cell r="L1724">
            <v>5150504</v>
          </cell>
          <cell r="M1724" t="str">
            <v>SATRAFOODS QUANG TRUNG</v>
          </cell>
          <cell r="N1724" t="str">
            <v>393-SATRAFOODS QUANG TRUNG</v>
          </cell>
          <cell r="O1724">
            <v>393</v>
          </cell>
          <cell r="P1724" t="str">
            <v xml:space="preserve"> </v>
          </cell>
          <cell r="Q1724" t="str">
            <v>QUANG TRUNG</v>
          </cell>
          <cell r="R1724" t="str">
            <v>P10</v>
          </cell>
          <cell r="S1724" t="str">
            <v>GO VAP</v>
          </cell>
          <cell r="T1724" t="str">
            <v>TP HCM</v>
          </cell>
          <cell r="V1724" t="str">
            <v>TP HCM</v>
          </cell>
          <cell r="W1724" t="str">
            <v>QUAN GO VAP</v>
          </cell>
          <cell r="X1724" t="str">
            <v>MT</v>
          </cell>
          <cell r="Y1724" t="str">
            <v>SieuThi-Nho/Minimarket</v>
          </cell>
          <cell r="Z1724" t="str">
            <v>SATRAFOOD</v>
          </cell>
        </row>
        <row r="1725">
          <cell r="L1725">
            <v>5292035</v>
          </cell>
          <cell r="M1725" t="str">
            <v>WM VCP BLU BAC LIEU</v>
          </cell>
          <cell r="N1725" t="str">
            <v>WM VCP BLU BAC LIEU</v>
          </cell>
          <cell r="O1725">
            <v>49</v>
          </cell>
          <cell r="P1725" t="str">
            <v xml:space="preserve"> </v>
          </cell>
          <cell r="Q1725" t="str">
            <v>TRAN HUYNH</v>
          </cell>
          <cell r="R1725" t="str">
            <v>P7</v>
          </cell>
          <cell r="S1725" t="str">
            <v>BAC LIEU</v>
          </cell>
          <cell r="T1725" t="str">
            <v>BAC LIEU</v>
          </cell>
          <cell r="V1725" t="str">
            <v>MEKONG DELTA</v>
          </cell>
          <cell r="W1725" t="str">
            <v>BAC LIEU</v>
          </cell>
          <cell r="X1725" t="str">
            <v>MT</v>
          </cell>
          <cell r="Y1725" t="str">
            <v>SieuThi-Lon/Supermarket</v>
          </cell>
          <cell r="Z1725" t="str">
            <v>VINMART</v>
          </cell>
        </row>
        <row r="1726">
          <cell r="L1726">
            <v>5299377</v>
          </cell>
          <cell r="M1726" t="str">
            <v>6992_WM+LIFE HCM SH21, CC HOMYLAND RIVERSIDE</v>
          </cell>
          <cell r="N1726" t="str">
            <v>6992-WM+ HCM SH21, CC HOMYLAND RIVERSIDE</v>
          </cell>
          <cell r="O1726" t="str">
            <v>SO 14</v>
          </cell>
          <cell r="P1726" t="str">
            <v>LO THUONG MAI SH21 THUOC CHUNG CU CAO CAP HOMYLAND RIVERSIDE</v>
          </cell>
          <cell r="Q1726" t="str">
            <v>DUONG SO 1</v>
          </cell>
          <cell r="R1726" t="str">
            <v>BINH TRUNG DONG</v>
          </cell>
          <cell r="S1726" t="str">
            <v>THU DUC</v>
          </cell>
          <cell r="T1726" t="str">
            <v>TP HCM</v>
          </cell>
          <cell r="V1726" t="str">
            <v>TP HCM</v>
          </cell>
          <cell r="W1726" t="str">
            <v>QUAN THU DUC</v>
          </cell>
          <cell r="X1726" t="str">
            <v>CVS</v>
          </cell>
          <cell r="Y1726" t="str">
            <v>Chained CVS</v>
          </cell>
          <cell r="Z1726" t="str">
            <v>WINLIFE</v>
          </cell>
        </row>
        <row r="1727">
          <cell r="L1727">
            <v>5294130</v>
          </cell>
          <cell r="M1727" t="str">
            <v>6616_WM+ AGG 581 DUONG VONG NUI SAM</v>
          </cell>
          <cell r="N1727" t="str">
            <v>WM+ AGG 581 Đường Vòng Núi Sam</v>
          </cell>
          <cell r="O1727">
            <v>581</v>
          </cell>
          <cell r="P1727" t="str">
            <v xml:space="preserve"> </v>
          </cell>
          <cell r="Q1727" t="str">
            <v>DUONG VONG NUI SAM</v>
          </cell>
          <cell r="R1727" t="str">
            <v>NUI SAM</v>
          </cell>
          <cell r="S1727" t="str">
            <v>CHAU DOC</v>
          </cell>
          <cell r="T1727" t="str">
            <v>AN GIANG</v>
          </cell>
          <cell r="V1727" t="str">
            <v>MEKONG DELTA</v>
          </cell>
          <cell r="W1727" t="str">
            <v>AN GIANG</v>
          </cell>
          <cell r="X1727" t="str">
            <v>CVS</v>
          </cell>
          <cell r="Y1727" t="str">
            <v>Chained CVS</v>
          </cell>
          <cell r="Z1727" t="str">
            <v>VIN+</v>
          </cell>
        </row>
        <row r="1728">
          <cell r="L1728">
            <v>5273760</v>
          </cell>
          <cell r="M1728" t="str">
            <v>5606_VM+ HCM 685/32 - 685/30/1 XVNT</v>
          </cell>
          <cell r="N1728" t="str">
            <v>VM+ HCM 685/32 - 685/30/1 XO VIET NGHE TINH</v>
          </cell>
          <cell r="O1728" t="str">
            <v xml:space="preserve"> </v>
          </cell>
          <cell r="P1728">
            <v>-2146826265</v>
          </cell>
          <cell r="Q1728" t="str">
            <v>XO VIET NGHE TINH</v>
          </cell>
          <cell r="R1728" t="str">
            <v>P26</v>
          </cell>
          <cell r="S1728" t="str">
            <v>BINH THANH</v>
          </cell>
          <cell r="T1728" t="str">
            <v>TP HCM</v>
          </cell>
          <cell r="V1728" t="str">
            <v>TP HCM</v>
          </cell>
          <cell r="W1728" t="str">
            <v>QUAN BINH THANH</v>
          </cell>
          <cell r="X1728" t="str">
            <v>CVS</v>
          </cell>
          <cell r="Y1728" t="str">
            <v>Chained CVS</v>
          </cell>
          <cell r="Z1728" t="str">
            <v>VIN+</v>
          </cell>
        </row>
        <row r="1729">
          <cell r="L1729">
            <v>5339613</v>
          </cell>
          <cell r="M1729" t="str">
            <v>4073_WM+LIFE HCM DU AN KNO HIM LAM</v>
          </cell>
          <cell r="N1729" t="str">
            <v>4073_VM+ HCM DU AN KNO HIM LAM</v>
          </cell>
          <cell r="O1729" t="str">
            <v>LO TM BS6-BS7</v>
          </cell>
          <cell r="P1729" t="str">
            <v>TANG TRET-LUNG TAI DU AN KHU NHA O LO A1 - THUOC DU AN KHU NHA O HIM LAM</v>
          </cell>
          <cell r="Q1729" t="str">
            <v xml:space="preserve"> </v>
          </cell>
          <cell r="R1729" t="str">
            <v>TAN HUNG</v>
          </cell>
          <cell r="S1729" t="str">
            <v>Q7</v>
          </cell>
          <cell r="T1729" t="str">
            <v>TP HCM</v>
          </cell>
          <cell r="V1729" t="str">
            <v>TP HCM</v>
          </cell>
          <cell r="W1729" t="str">
            <v>QUAN 7</v>
          </cell>
          <cell r="X1729" t="str">
            <v>CVS</v>
          </cell>
          <cell r="Y1729" t="str">
            <v>Chained CVS</v>
          </cell>
          <cell r="Z1729" t="str">
            <v>WINLIFE</v>
          </cell>
        </row>
        <row r="1730">
          <cell r="L1730">
            <v>5151897</v>
          </cell>
          <cell r="M1730" t="str">
            <v>SATRAFOODS 244 LE THI HOA</v>
          </cell>
          <cell r="N1730" t="str">
            <v>SATRAFOODS 244 LÊ THỊ HOA</v>
          </cell>
          <cell r="O1730">
            <v>244</v>
          </cell>
          <cell r="P1730" t="str">
            <v xml:space="preserve"> </v>
          </cell>
          <cell r="Q1730" t="str">
            <v>LE THI HOA</v>
          </cell>
          <cell r="R1730" t="str">
            <v>BINH CHIEU</v>
          </cell>
          <cell r="S1730" t="str">
            <v>THU DUC</v>
          </cell>
          <cell r="T1730" t="str">
            <v>TP HCM</v>
          </cell>
          <cell r="V1730" t="str">
            <v>TP HCM</v>
          </cell>
          <cell r="W1730" t="str">
            <v>QUAN THU DUC</v>
          </cell>
          <cell r="X1730" t="str">
            <v>MT</v>
          </cell>
          <cell r="Y1730" t="str">
            <v>SieuThi-Nho/Minimarket</v>
          </cell>
          <cell r="Z1730" t="str">
            <v>SATRAFOOD</v>
          </cell>
        </row>
        <row r="1731">
          <cell r="L1731">
            <v>5150241</v>
          </cell>
          <cell r="M1731" t="str">
            <v>SATRAFOODS CHUNG CU NGOC LAN</v>
          </cell>
          <cell r="N1731" t="str">
            <v>35-SATRAFOODS PHÚ THUẬN</v>
          </cell>
          <cell r="O1731">
            <v>35</v>
          </cell>
          <cell r="P1731" t="str">
            <v xml:space="preserve"> </v>
          </cell>
          <cell r="Q1731" t="str">
            <v>PHU THUAN</v>
          </cell>
          <cell r="R1731" t="str">
            <v>PHU THUAN</v>
          </cell>
          <cell r="S1731" t="str">
            <v>Q7</v>
          </cell>
          <cell r="T1731" t="str">
            <v>TP HCM</v>
          </cell>
          <cell r="V1731" t="str">
            <v>TP HCM</v>
          </cell>
          <cell r="W1731" t="str">
            <v>QUAN 7</v>
          </cell>
          <cell r="X1731" t="str">
            <v>MT</v>
          </cell>
          <cell r="Y1731" t="str">
            <v>SieuThi-Nho/Minimarket</v>
          </cell>
          <cell r="Z1731" t="str">
            <v>SATRAFOOD</v>
          </cell>
        </row>
        <row r="1732">
          <cell r="L1732">
            <v>5150926</v>
          </cell>
          <cell r="M1732" t="str">
            <v>SATRAFOODS 148B GO XOAI</v>
          </cell>
          <cell r="N1732" t="str">
            <v>148B-SATRAFOODS GÒ XOÀI</v>
          </cell>
          <cell r="O1732" t="str">
            <v>148B</v>
          </cell>
          <cell r="P1732" t="str">
            <v xml:space="preserve"> </v>
          </cell>
          <cell r="Q1732" t="str">
            <v>GO XOAI</v>
          </cell>
          <cell r="R1732" t="str">
            <v>BINH HUNG HOA A</v>
          </cell>
          <cell r="S1732" t="str">
            <v>BINH TAN</v>
          </cell>
          <cell r="T1732" t="str">
            <v>TP HCM</v>
          </cell>
          <cell r="V1732" t="str">
            <v>TP HCM</v>
          </cell>
          <cell r="W1732" t="str">
            <v>QUAN BINH TAN</v>
          </cell>
          <cell r="X1732" t="str">
            <v>MT</v>
          </cell>
          <cell r="Y1732" t="str">
            <v>SieuThi-Nho/Minimarket</v>
          </cell>
          <cell r="Z1732" t="str">
            <v>SATRAFOOD</v>
          </cell>
        </row>
        <row r="1733">
          <cell r="L1733">
            <v>5150168</v>
          </cell>
          <cell r="M1733" t="str">
            <v>SATRAFOODS 49/51 PHAN CHU TRINH</v>
          </cell>
          <cell r="N1733" t="str">
            <v>49/51- SATRAFOODS PHAN CHU TRINH</v>
          </cell>
          <cell r="O1733" t="str">
            <v>49/51</v>
          </cell>
          <cell r="P1733" t="str">
            <v xml:space="preserve"> </v>
          </cell>
          <cell r="Q1733" t="str">
            <v>PHAN CHU TRINH</v>
          </cell>
          <cell r="R1733" t="str">
            <v>P14</v>
          </cell>
          <cell r="S1733" t="str">
            <v>BINH THANH</v>
          </cell>
          <cell r="T1733" t="str">
            <v>TP HCM</v>
          </cell>
          <cell r="V1733" t="str">
            <v>TP HCM</v>
          </cell>
          <cell r="W1733" t="str">
            <v>QUAN BINH THANH</v>
          </cell>
          <cell r="X1733" t="str">
            <v>MT</v>
          </cell>
          <cell r="Y1733" t="str">
            <v>SieuThi-Nho/Minimarket</v>
          </cell>
          <cell r="Z1733" t="str">
            <v>SATRAFOOD</v>
          </cell>
        </row>
        <row r="1734">
          <cell r="L1734">
            <v>5165357</v>
          </cell>
          <cell r="M1734" t="str">
            <v>BHX_DON_BHO-KHO DC LONG BINH</v>
          </cell>
          <cell r="N1734" t="str">
            <v>4089 - BHX_DON_BHO - KHO DC LONG BINH</v>
          </cell>
          <cell r="O1734" t="str">
            <v>G243</v>
          </cell>
          <cell r="P1734" t="str">
            <v>KP 7</v>
          </cell>
          <cell r="Q1734" t="str">
            <v>BUI VAN HOA</v>
          </cell>
          <cell r="R1734" t="str">
            <v>LONG BINH</v>
          </cell>
          <cell r="S1734" t="str">
            <v>BIEN HOA</v>
          </cell>
          <cell r="T1734" t="str">
            <v>DONG NAI</v>
          </cell>
          <cell r="V1734" t="str">
            <v>SOUTH EAST</v>
          </cell>
          <cell r="W1734" t="str">
            <v>DONG NAI</v>
          </cell>
          <cell r="X1734" t="str">
            <v>MT</v>
          </cell>
          <cell r="Y1734" t="str">
            <v>SieuThi-Lon/Supermarket</v>
          </cell>
          <cell r="Z1734" t="str">
            <v>BACH HOA XANH</v>
          </cell>
        </row>
        <row r="1735">
          <cell r="L1735">
            <v>5270341</v>
          </cell>
          <cell r="M1735" t="str">
            <v>4921_VM+ VLG SO 27 A LE VAN TAM</v>
          </cell>
          <cell r="N1735" t="str">
            <v>VM+ VLG SO 27 A LE VAN TAM</v>
          </cell>
          <cell r="O1735" t="str">
            <v>SO 27 A</v>
          </cell>
          <cell r="P1735" t="str">
            <v xml:space="preserve"> </v>
          </cell>
          <cell r="Q1735" t="str">
            <v>LE VAN TAM</v>
          </cell>
          <cell r="R1735" t="str">
            <v>P1</v>
          </cell>
          <cell r="S1735" t="str">
            <v>VINH LONG</v>
          </cell>
          <cell r="T1735" t="str">
            <v>VINH LONG</v>
          </cell>
          <cell r="V1735" t="str">
            <v>MEKONG DELTA</v>
          </cell>
          <cell r="W1735" t="str">
            <v>VINH LONG</v>
          </cell>
          <cell r="X1735" t="str">
            <v>CVS</v>
          </cell>
          <cell r="Y1735" t="str">
            <v>Chained CVS</v>
          </cell>
          <cell r="Z1735" t="str">
            <v>VIN+</v>
          </cell>
        </row>
        <row r="1736">
          <cell r="L1736">
            <v>5280452</v>
          </cell>
          <cell r="M1736" t="str">
            <v>8030 BHX_LDO_DTR - KHO DC DUC TRONG</v>
          </cell>
          <cell r="N1736" t="str">
            <v>8030 BHX_LDO_DTR - KHO DC DUC TRONG</v>
          </cell>
          <cell r="O1736" t="str">
            <v xml:space="preserve"> </v>
          </cell>
          <cell r="P1736" t="str">
            <v>KCN PHU HOI,</v>
          </cell>
          <cell r="Q1736" t="str">
            <v>LO F3 - KCN</v>
          </cell>
          <cell r="R1736" t="str">
            <v>PHU HOI</v>
          </cell>
          <cell r="S1736" t="str">
            <v>DUC TRONG</v>
          </cell>
          <cell r="T1736" t="str">
            <v>LAM DONG</v>
          </cell>
          <cell r="V1736" t="str">
            <v>SOUTH EAST</v>
          </cell>
          <cell r="W1736" t="str">
            <v>LAM DONG</v>
          </cell>
          <cell r="X1736" t="str">
            <v>MT</v>
          </cell>
          <cell r="Y1736" t="str">
            <v>SieuThi-Lon/Supermarket</v>
          </cell>
          <cell r="Z1736" t="str">
            <v>BACH HOA XANH</v>
          </cell>
        </row>
        <row r="1737">
          <cell r="L1737">
            <v>5333114</v>
          </cell>
          <cell r="M1737" t="str">
            <v>3411_VM+ HCM 2D-2E LUONG THE VINH</v>
          </cell>
          <cell r="N1737" t="str">
            <v>VM+ HCM 2D-2E LUONG THE VINH</v>
          </cell>
          <cell r="O1737" t="str">
            <v>2D-2E</v>
          </cell>
          <cell r="P1737" t="str">
            <v xml:space="preserve"> </v>
          </cell>
          <cell r="Q1737" t="str">
            <v>LUONG THE VINH</v>
          </cell>
          <cell r="R1737" t="str">
            <v>TAN THOI HOA</v>
          </cell>
          <cell r="S1737" t="str">
            <v>TAN PHU</v>
          </cell>
          <cell r="T1737" t="str">
            <v>TP HCM</v>
          </cell>
          <cell r="V1737" t="str">
            <v>TP HCM</v>
          </cell>
          <cell r="W1737" t="str">
            <v>QUAN TAN PHU</v>
          </cell>
          <cell r="X1737" t="str">
            <v>CVS</v>
          </cell>
          <cell r="Y1737" t="str">
            <v>Chained CVS</v>
          </cell>
          <cell r="Z1737" t="str">
            <v>VIN+</v>
          </cell>
        </row>
        <row r="1738">
          <cell r="L1738">
            <v>5298008</v>
          </cell>
          <cell r="M1738" t="str">
            <v>6964-WM+LIFE HCM 05 -06, TANG 1, CC TOPAZ EL</v>
          </cell>
          <cell r="N1738" t="str">
            <v>6964-WM+ HCM 05 -06, TANG 1, CC TOPAZ EL</v>
          </cell>
          <cell r="O1738">
            <v>37</v>
          </cell>
          <cell r="P1738" t="str">
            <v>PHOENIX II, CC TOPAZ ELIT</v>
          </cell>
          <cell r="Q1738" t="str">
            <v>CAO LO</v>
          </cell>
          <cell r="R1738" t="str">
            <v>P4</v>
          </cell>
          <cell r="S1738" t="str">
            <v>Q8</v>
          </cell>
          <cell r="T1738" t="str">
            <v>TP HCM</v>
          </cell>
          <cell r="V1738" t="str">
            <v>TP HCM</v>
          </cell>
          <cell r="W1738" t="str">
            <v>QUAN 8</v>
          </cell>
          <cell r="X1738" t="str">
            <v>CVS</v>
          </cell>
          <cell r="Y1738" t="str">
            <v>Chained CVS</v>
          </cell>
          <cell r="Z1738" t="str">
            <v>WINLIFE</v>
          </cell>
        </row>
        <row r="1739">
          <cell r="L1739">
            <v>5337705</v>
          </cell>
          <cell r="M1739" t="str">
            <v>3976_VM+ HCM 22A- 24 NGUYEN SUY</v>
          </cell>
          <cell r="N1739" t="str">
            <v>VM+ HCM 22A- 24 NGUYEN SUY</v>
          </cell>
          <cell r="O1739" t="str">
            <v>SO 22A -24</v>
          </cell>
          <cell r="P1739" t="str">
            <v xml:space="preserve"> </v>
          </cell>
          <cell r="Q1739" t="str">
            <v>NGUYEN SUY</v>
          </cell>
          <cell r="R1739" t="str">
            <v>TAN QUY</v>
          </cell>
          <cell r="S1739" t="str">
            <v>TAN PHU</v>
          </cell>
          <cell r="T1739" t="str">
            <v>TP HCM</v>
          </cell>
          <cell r="V1739" t="str">
            <v>TP HCM</v>
          </cell>
          <cell r="W1739" t="str">
            <v>QUAN TAN PHU</v>
          </cell>
          <cell r="X1739" t="str">
            <v>CVS</v>
          </cell>
          <cell r="Y1739" t="str">
            <v>Chained CVS</v>
          </cell>
          <cell r="Z1739" t="str">
            <v>VIN+</v>
          </cell>
        </row>
        <row r="1740">
          <cell r="L1740">
            <v>5135460</v>
          </cell>
          <cell r="M1740" t="str">
            <v>VM+ HCM TH 950 TBĐ TA QUANG BUU</v>
          </cell>
          <cell r="N1740" t="str">
            <v>VM+ HCM THUA 95 TBĐ TA QUANG BUU</v>
          </cell>
          <cell r="O1740" t="str">
            <v xml:space="preserve"> </v>
          </cell>
          <cell r="P1740" t="str">
            <v>THUA 950 TBD 101</v>
          </cell>
          <cell r="Q1740" t="str">
            <v>TA QUANG BUU</v>
          </cell>
          <cell r="R1740" t="str">
            <v>P5</v>
          </cell>
          <cell r="S1740" t="str">
            <v>Q8</v>
          </cell>
          <cell r="T1740" t="str">
            <v>TP HCM</v>
          </cell>
          <cell r="V1740" t="str">
            <v>TP HCM</v>
          </cell>
          <cell r="W1740" t="str">
            <v>QUAN 8</v>
          </cell>
          <cell r="X1740" t="str">
            <v>CVS</v>
          </cell>
          <cell r="Y1740" t="str">
            <v>Chained CVS</v>
          </cell>
          <cell r="Z1740" t="str">
            <v>VIN+</v>
          </cell>
        </row>
        <row r="1741">
          <cell r="L1741">
            <v>5135581</v>
          </cell>
          <cell r="M1741" t="str">
            <v>4562_VM+ AGG 244-245 HAM NGHI</v>
          </cell>
          <cell r="N1741" t="str">
            <v>VM+ AGG 244-245 HAM NGHI</v>
          </cell>
          <cell r="O1741" t="str">
            <v>244-245</v>
          </cell>
          <cell r="P1741" t="str">
            <v xml:space="preserve"> </v>
          </cell>
          <cell r="Q1741" t="str">
            <v>HAM NGHI</v>
          </cell>
          <cell r="R1741" t="str">
            <v>BINH KHANH</v>
          </cell>
          <cell r="S1741" t="str">
            <v>LONG XUYEN</v>
          </cell>
          <cell r="T1741" t="str">
            <v>AN GIANG</v>
          </cell>
          <cell r="V1741" t="str">
            <v>MEKONG DELTA</v>
          </cell>
          <cell r="W1741" t="str">
            <v>AN GIANG</v>
          </cell>
          <cell r="X1741" t="str">
            <v>CVS</v>
          </cell>
          <cell r="Y1741" t="str">
            <v>Chained CVS</v>
          </cell>
          <cell r="Z1741" t="str">
            <v>VIN+</v>
          </cell>
        </row>
        <row r="1742">
          <cell r="L1742">
            <v>5165357</v>
          </cell>
          <cell r="M1742" t="str">
            <v>BHX_DON_BHO-KHO DC LONG BINH</v>
          </cell>
          <cell r="N1742" t="str">
            <v>4089 - BHX_DON_BHO - KHO DC LONG BINH</v>
          </cell>
          <cell r="O1742" t="str">
            <v>G243</v>
          </cell>
          <cell r="P1742" t="str">
            <v>KP 7</v>
          </cell>
          <cell r="Q1742" t="str">
            <v>BUI VAN HOA</v>
          </cell>
          <cell r="R1742" t="str">
            <v>LONG BINH</v>
          </cell>
          <cell r="S1742" t="str">
            <v>BIEN HOA</v>
          </cell>
          <cell r="T1742" t="str">
            <v>DONG NAI</v>
          </cell>
          <cell r="V1742" t="str">
            <v>SOUTH EAST</v>
          </cell>
          <cell r="W1742" t="str">
            <v>DONG NAI</v>
          </cell>
          <cell r="X1742" t="str">
            <v>MT</v>
          </cell>
          <cell r="Y1742" t="str">
            <v>SieuThi-Lon/Supermarket</v>
          </cell>
          <cell r="Z1742" t="str">
            <v>BACH HOA XANH</v>
          </cell>
        </row>
        <row r="1743">
          <cell r="L1743">
            <v>5292035</v>
          </cell>
          <cell r="M1743" t="str">
            <v>WM VCP BLU BAC LIEU</v>
          </cell>
          <cell r="N1743" t="str">
            <v>WM VCP BLU BAC LIEU</v>
          </cell>
          <cell r="O1743">
            <v>49</v>
          </cell>
          <cell r="P1743" t="str">
            <v xml:space="preserve"> </v>
          </cell>
          <cell r="Q1743" t="str">
            <v>TRAN HUYNH</v>
          </cell>
          <cell r="R1743" t="str">
            <v>P7</v>
          </cell>
          <cell r="S1743" t="str">
            <v>BAC LIEU</v>
          </cell>
          <cell r="T1743" t="str">
            <v>BAC LIEU</v>
          </cell>
          <cell r="V1743" t="str">
            <v>MEKONG DELTA</v>
          </cell>
          <cell r="W1743" t="str">
            <v>BAC LIEU</v>
          </cell>
          <cell r="X1743" t="str">
            <v>MT</v>
          </cell>
          <cell r="Y1743" t="str">
            <v>SieuThi-Lon/Supermarket</v>
          </cell>
          <cell r="Z1743" t="str">
            <v>VINMART</v>
          </cell>
        </row>
        <row r="1744">
          <cell r="L1744">
            <v>5292035</v>
          </cell>
          <cell r="M1744" t="str">
            <v>WM VCP BLU BAC LIEU</v>
          </cell>
          <cell r="N1744" t="str">
            <v>WM VCP BLU BAC LIEU</v>
          </cell>
          <cell r="O1744">
            <v>49</v>
          </cell>
          <cell r="P1744" t="str">
            <v xml:space="preserve"> </v>
          </cell>
          <cell r="Q1744" t="str">
            <v>TRAN HUYNH</v>
          </cell>
          <cell r="R1744" t="str">
            <v>P7</v>
          </cell>
          <cell r="S1744" t="str">
            <v>BAC LIEU</v>
          </cell>
          <cell r="T1744" t="str">
            <v>BAC LIEU</v>
          </cell>
          <cell r="V1744" t="str">
            <v>MEKONG DELTA</v>
          </cell>
          <cell r="W1744" t="str">
            <v>BAC LIEU</v>
          </cell>
          <cell r="X1744" t="str">
            <v>MT</v>
          </cell>
          <cell r="Y1744" t="str">
            <v>SieuThi-Lon/Supermarket</v>
          </cell>
          <cell r="Z1744" t="str">
            <v>VINMART</v>
          </cell>
        </row>
        <row r="1745">
          <cell r="L1745">
            <v>5165357</v>
          </cell>
          <cell r="M1745" t="str">
            <v>BHX_DON_BHO-KHO DC LONG BINH</v>
          </cell>
          <cell r="N1745" t="str">
            <v>4089 - BHX_DON_BHO - KHO DC LONG BINH</v>
          </cell>
          <cell r="O1745" t="str">
            <v>G243</v>
          </cell>
          <cell r="P1745" t="str">
            <v>KP 7</v>
          </cell>
          <cell r="Q1745" t="str">
            <v>BUI VAN HOA</v>
          </cell>
          <cell r="R1745" t="str">
            <v>LONG BINH</v>
          </cell>
          <cell r="S1745" t="str">
            <v>BIEN HOA</v>
          </cell>
          <cell r="T1745" t="str">
            <v>DONG NAI</v>
          </cell>
          <cell r="V1745" t="str">
            <v>SOUTH EAST</v>
          </cell>
          <cell r="W1745" t="str">
            <v>DONG NAI</v>
          </cell>
          <cell r="X1745" t="str">
            <v>MT</v>
          </cell>
          <cell r="Y1745" t="str">
            <v>SieuThi-Lon/Supermarket</v>
          </cell>
          <cell r="Z1745" t="str">
            <v>BACH HOA XANH</v>
          </cell>
        </row>
        <row r="1746">
          <cell r="L1746">
            <v>5268159</v>
          </cell>
          <cell r="M1746" t="str">
            <v>BHX_HGI_CTA - KHO CHAU THANH A</v>
          </cell>
          <cell r="N1746" t="str">
            <v>BHX_HGI_CTA - KHO CHAU THANH A</v>
          </cell>
          <cell r="O1746" t="str">
            <v xml:space="preserve"> </v>
          </cell>
          <cell r="P1746" t="str">
            <v>TH 1061-1172-1174-2240-4930, TBD SO 2</v>
          </cell>
          <cell r="Q1746" t="str">
            <v>TAN LOI</v>
          </cell>
          <cell r="R1746" t="str">
            <v>MOT NGAN</v>
          </cell>
          <cell r="S1746" t="str">
            <v>CHAU THANH A</v>
          </cell>
          <cell r="T1746" t="str">
            <v>HAU GIANG</v>
          </cell>
          <cell r="V1746" t="str">
            <v>MEKONG DELTA</v>
          </cell>
          <cell r="W1746" t="str">
            <v>HAU GIANG</v>
          </cell>
          <cell r="X1746" t="str">
            <v>MT</v>
          </cell>
          <cell r="Y1746" t="str">
            <v>SieuThi-Lon/Supermarket</v>
          </cell>
          <cell r="Z1746" t="str">
            <v>BACH HOA XANH</v>
          </cell>
        </row>
        <row r="1747">
          <cell r="L1747">
            <v>5320172</v>
          </cell>
          <cell r="M1747" t="str">
            <v>MMVN MEGA TONG KHO</v>
          </cell>
          <cell r="N1747" t="str">
            <v xml:space="preserve"> </v>
          </cell>
          <cell r="O1747" t="str">
            <v>LO J2</v>
          </cell>
          <cell r="P1747" t="str">
            <v>CONG SO 3, KCN SONG THAN 1, TONG KHO CJ GEMADEPT</v>
          </cell>
          <cell r="Q1747" t="str">
            <v>DUONG SO 10</v>
          </cell>
          <cell r="R1747" t="str">
            <v xml:space="preserve"> </v>
          </cell>
          <cell r="S1747" t="str">
            <v>DI AN</v>
          </cell>
          <cell r="T1747" t="str">
            <v>BINH DUONG</v>
          </cell>
          <cell r="V1747" t="str">
            <v>SOUTH EAST</v>
          </cell>
          <cell r="W1747" t="str">
            <v>BINH DUONG</v>
          </cell>
          <cell r="X1747" t="str">
            <v>MT</v>
          </cell>
          <cell r="Y1747" t="str">
            <v>SieuThi-Lon/Supermarket</v>
          </cell>
          <cell r="Z1747" t="str">
            <v>MEGA</v>
          </cell>
        </row>
        <row r="1748">
          <cell r="L1748">
            <v>5281226</v>
          </cell>
          <cell r="M1748" t="str">
            <v>BHX_KGI_CTH - KHO DC KIEN GIANG</v>
          </cell>
          <cell r="N1748" t="str">
            <v>BHX_KGI_CTH - Kho DC Kiên Giang</v>
          </cell>
          <cell r="O1748" t="str">
            <v>LO L4</v>
          </cell>
          <cell r="P1748" t="str">
            <v>KCN THANH LOC</v>
          </cell>
          <cell r="Q1748" t="str">
            <v>DUONG SO 2</v>
          </cell>
          <cell r="R1748" t="str">
            <v>THANH LOC</v>
          </cell>
          <cell r="S1748" t="str">
            <v>CHAU THANH</v>
          </cell>
          <cell r="T1748" t="str">
            <v>KIEN GIANG</v>
          </cell>
          <cell r="V1748" t="str">
            <v>MEKONG DELTA</v>
          </cell>
          <cell r="W1748" t="str">
            <v>KIEN GIANG</v>
          </cell>
          <cell r="X1748" t="str">
            <v>MT</v>
          </cell>
          <cell r="Y1748" t="str">
            <v>SieuThi-Lon/Supermarket</v>
          </cell>
          <cell r="Z1748" t="str">
            <v>BACH HOA XANH</v>
          </cell>
        </row>
        <row r="1749">
          <cell r="L1749">
            <v>5264267</v>
          </cell>
          <cell r="M1749" t="str">
            <v>BHX_DLA_BMT-KHO DC BUON MA THUOT</v>
          </cell>
          <cell r="N1749" t="str">
            <v>6450_BHX_DLA_BMT-Kho DC Buôn Ma Thuột</v>
          </cell>
          <cell r="O1749" t="str">
            <v>THUA DAT 48</v>
          </cell>
          <cell r="P1749" t="str">
            <v>TO BAN DO 59</v>
          </cell>
          <cell r="Q1749" t="str">
            <v>BINH CHIEU</v>
          </cell>
          <cell r="R1749" t="str">
            <v>TAN AN</v>
          </cell>
          <cell r="S1749" t="str">
            <v>BUON MA THUOT</v>
          </cell>
          <cell r="T1749" t="str">
            <v>DAK LAK</v>
          </cell>
          <cell r="V1749" t="str">
            <v>SOUTH EAST</v>
          </cell>
          <cell r="W1749" t="str">
            <v>DAK LAK</v>
          </cell>
          <cell r="X1749" t="str">
            <v>MT</v>
          </cell>
          <cell r="Y1749" t="str">
            <v>SieuThi-Lon/Supermarket</v>
          </cell>
          <cell r="Z1749" t="str">
            <v>BACH HOA XANH</v>
          </cell>
        </row>
        <row r="1750">
          <cell r="L1750">
            <v>5040508</v>
          </cell>
          <cell r="M1750" t="str">
            <v>AEON QUOC LO 1A</v>
          </cell>
          <cell r="N1750" t="str">
            <v>CÔNG TY TNHH AEON VIỆT NAM</v>
          </cell>
          <cell r="O1750" t="str">
            <v xml:space="preserve"> </v>
          </cell>
          <cell r="P1750" t="str">
            <v>KHU DAT Z11</v>
          </cell>
          <cell r="Q1750" t="str">
            <v>QUOC LO 1A</v>
          </cell>
          <cell r="R1750" t="str">
            <v>TRUNG MY TAY</v>
          </cell>
          <cell r="S1750" t="str">
            <v>Q12</v>
          </cell>
          <cell r="T1750" t="str">
            <v>TP HCM</v>
          </cell>
          <cell r="V1750" t="str">
            <v>TP HCM</v>
          </cell>
          <cell r="W1750" t="str">
            <v>QUAN 12</v>
          </cell>
          <cell r="X1750" t="str">
            <v>MT</v>
          </cell>
          <cell r="Y1750" t="str">
            <v>SieuThi-Lon/Supermarket</v>
          </cell>
          <cell r="Z1750" t="str">
            <v>AEON</v>
          </cell>
        </row>
        <row r="1751">
          <cell r="L1751">
            <v>5280355</v>
          </cell>
          <cell r="M1751" t="str">
            <v>BHX_BRV_PMY_KHO DC PHU MY</v>
          </cell>
          <cell r="N1751" t="str">
            <v>7161 - BHX_BRV_PMY_KHO DC PHU MY</v>
          </cell>
          <cell r="O1751" t="str">
            <v xml:space="preserve"> </v>
          </cell>
          <cell r="P1751" t="str">
            <v>AP 4</v>
          </cell>
          <cell r="Q1751" t="str">
            <v xml:space="preserve"> </v>
          </cell>
          <cell r="R1751" t="str">
            <v>TOC TIEN</v>
          </cell>
          <cell r="S1751" t="str">
            <v>PHU MY</v>
          </cell>
          <cell r="T1751" t="str">
            <v>BA RIA VUNG TAU</v>
          </cell>
          <cell r="V1751" t="str">
            <v>SOUTH EAST</v>
          </cell>
          <cell r="W1751" t="str">
            <v>BA RIA-VUNG TAU</v>
          </cell>
          <cell r="X1751" t="str">
            <v>MT</v>
          </cell>
          <cell r="Y1751" t="str">
            <v>SieuThi-Lon/Supermarket</v>
          </cell>
          <cell r="Z1751" t="str">
            <v>BACH HOA XANH</v>
          </cell>
        </row>
        <row r="1752">
          <cell r="L1752">
            <v>5151392</v>
          </cell>
          <cell r="M1752" t="str">
            <v>SATRAFOODS NGUYEN VAN LINH - CT</v>
          </cell>
          <cell r="N1752" t="str">
            <v>SATRAFOODS NGUYỄN VĂN LINH</v>
          </cell>
          <cell r="O1752" t="str">
            <v>307/9D</v>
          </cell>
          <cell r="P1752" t="str">
            <v xml:space="preserve"> </v>
          </cell>
          <cell r="Q1752" t="str">
            <v>NGUYEN VAN LINH</v>
          </cell>
          <cell r="R1752" t="str">
            <v>AN KHANH</v>
          </cell>
          <cell r="S1752" t="str">
            <v>NINH KIEU</v>
          </cell>
          <cell r="T1752" t="str">
            <v>CAN THO</v>
          </cell>
          <cell r="V1752" t="str">
            <v>MEKONG DELTA</v>
          </cell>
          <cell r="W1752" t="str">
            <v>CAN THO</v>
          </cell>
          <cell r="X1752" t="str">
            <v>MT</v>
          </cell>
          <cell r="Y1752" t="str">
            <v>SieuThi-Nho/Minimarket</v>
          </cell>
          <cell r="Z1752" t="str">
            <v>SATRAFOOD</v>
          </cell>
        </row>
        <row r="1753">
          <cell r="L1753">
            <v>5120167</v>
          </cell>
          <cell r="M1753" t="str">
            <v>WINMART DONG KHOI</v>
          </cell>
          <cell r="N1753" t="str">
            <v>WINMART DONG KHOI</v>
          </cell>
          <cell r="O1753">
            <v>72</v>
          </cell>
          <cell r="P1753" t="str">
            <v xml:space="preserve"> </v>
          </cell>
          <cell r="Q1753" t="str">
            <v>LE THANH TON</v>
          </cell>
          <cell r="R1753" t="str">
            <v>VINCOM CENTER DONG KHOI</v>
          </cell>
          <cell r="S1753" t="str">
            <v>Q1</v>
          </cell>
          <cell r="T1753" t="str">
            <v>TP HCM</v>
          </cell>
          <cell r="V1753" t="str">
            <v>TP HCM</v>
          </cell>
          <cell r="W1753" t="str">
            <v>QUAN 1</v>
          </cell>
          <cell r="X1753" t="str">
            <v>MT</v>
          </cell>
          <cell r="Y1753" t="str">
            <v>SieuThi-Lon/Supermarket</v>
          </cell>
          <cell r="Z1753" t="str">
            <v>VINMART</v>
          </cell>
        </row>
        <row r="1754">
          <cell r="L1754">
            <v>5280469</v>
          </cell>
          <cell r="M1754" t="str">
            <v>5058 BHX_CTH_TNO - KHO DC THOT NOT</v>
          </cell>
          <cell r="N1754" t="str">
            <v>5058 BHX_CTH_TNO - KHO DC THOT NOT</v>
          </cell>
          <cell r="O1754" t="str">
            <v xml:space="preserve"> </v>
          </cell>
          <cell r="P1754" t="str">
            <v>SO 1436, 1438, 1442, 1443,</v>
          </cell>
          <cell r="Q1754" t="str">
            <v>KV TRANG THO A</v>
          </cell>
          <cell r="R1754" t="str">
            <v>TRUNG NHUT</v>
          </cell>
          <cell r="S1754" t="str">
            <v>THOT NOT</v>
          </cell>
          <cell r="T1754" t="str">
            <v>CAN THO</v>
          </cell>
          <cell r="V1754" t="str">
            <v>MEKONG DELTA</v>
          </cell>
          <cell r="W1754" t="str">
            <v>CAN THO</v>
          </cell>
          <cell r="X1754" t="str">
            <v>MT</v>
          </cell>
          <cell r="Y1754" t="str">
            <v>SieuThi-Lon/Supermarket</v>
          </cell>
          <cell r="Z1754" t="str">
            <v>BACH HOA XANH</v>
          </cell>
        </row>
        <row r="1755">
          <cell r="L1755">
            <v>5281226</v>
          </cell>
          <cell r="M1755" t="str">
            <v>BHX_KGI_CTH - KHO DC KIEN GIANG</v>
          </cell>
          <cell r="N1755" t="str">
            <v>BHX_KGI_CTH - Kho DC Kiên Giang</v>
          </cell>
          <cell r="O1755" t="str">
            <v>LO L4</v>
          </cell>
          <cell r="P1755" t="str">
            <v>KCN THANH LOC</v>
          </cell>
          <cell r="Q1755" t="str">
            <v>DUONG SO 2</v>
          </cell>
          <cell r="R1755" t="str">
            <v>THANH LOC</v>
          </cell>
          <cell r="S1755" t="str">
            <v>CHAU THANH</v>
          </cell>
          <cell r="T1755" t="str">
            <v>KIEN GIANG</v>
          </cell>
          <cell r="V1755" t="str">
            <v>MEKONG DELTA</v>
          </cell>
          <cell r="W1755" t="str">
            <v>KIEN GIANG</v>
          </cell>
          <cell r="X1755" t="str">
            <v>MT</v>
          </cell>
          <cell r="Y1755" t="str">
            <v>SieuThi-Lon/Supermarket</v>
          </cell>
          <cell r="Z1755" t="str">
            <v>BACH HOA XANH</v>
          </cell>
        </row>
        <row r="1756">
          <cell r="L1756">
            <v>5280355</v>
          </cell>
          <cell r="M1756" t="str">
            <v>BHX_BRV_PMY_KHO DC PHU MY</v>
          </cell>
          <cell r="N1756" t="str">
            <v>7161 - BHX_BRV_PMY_KHO DC PHU MY</v>
          </cell>
          <cell r="O1756" t="str">
            <v xml:space="preserve"> </v>
          </cell>
          <cell r="P1756" t="str">
            <v>AP 4</v>
          </cell>
          <cell r="Q1756" t="str">
            <v xml:space="preserve"> </v>
          </cell>
          <cell r="R1756" t="str">
            <v>TOC TIEN</v>
          </cell>
          <cell r="S1756" t="str">
            <v>PHU MY</v>
          </cell>
          <cell r="T1756" t="str">
            <v>BA RIA VUNG TAU</v>
          </cell>
          <cell r="V1756" t="str">
            <v>SOUTH EAST</v>
          </cell>
          <cell r="W1756" t="str">
            <v>BA RIA-VUNG TAU</v>
          </cell>
          <cell r="X1756" t="str">
            <v>MT</v>
          </cell>
          <cell r="Y1756" t="str">
            <v>SieuThi-Lon/Supermarket</v>
          </cell>
          <cell r="Z1756" t="str">
            <v>BACH HOA XANH</v>
          </cell>
        </row>
        <row r="1757">
          <cell r="L1757">
            <v>4812209</v>
          </cell>
          <cell r="M1757" t="str">
            <v>JMART 346 BEN VAN DON</v>
          </cell>
          <cell r="N1757" t="str">
            <v xml:space="preserve"> </v>
          </cell>
          <cell r="O1757">
            <v>346</v>
          </cell>
          <cell r="P1757" t="str">
            <v>L1-01 TANG 1, TOA NHA GOLD VIEW</v>
          </cell>
          <cell r="Q1757" t="str">
            <v>BEN VAN DON</v>
          </cell>
          <cell r="R1757" t="str">
            <v>P1</v>
          </cell>
          <cell r="S1757" t="str">
            <v>Q4</v>
          </cell>
          <cell r="T1757" t="str">
            <v>TP HCM</v>
          </cell>
          <cell r="V1757" t="str">
            <v>TP HCM</v>
          </cell>
          <cell r="W1757" t="str">
            <v>QUAN 4</v>
          </cell>
          <cell r="X1757" t="str">
            <v>CVS</v>
          </cell>
          <cell r="Y1757" t="str">
            <v>Independent CVS</v>
          </cell>
          <cell r="Z1757" t="str">
            <v>CVS HCM</v>
          </cell>
        </row>
        <row r="1758">
          <cell r="L1758">
            <v>5152502</v>
          </cell>
          <cell r="M1758" t="str">
            <v>SATRAFOODS NGUYEN HIEN</v>
          </cell>
          <cell r="N1758" t="str">
            <v>Cửa hàng Nguyễn Hiền</v>
          </cell>
          <cell r="O1758" t="str">
            <v>206-208</v>
          </cell>
          <cell r="P1758" t="str">
            <v xml:space="preserve"> </v>
          </cell>
          <cell r="Q1758" t="str">
            <v>NGUYEN HIEN</v>
          </cell>
          <cell r="R1758" t="str">
            <v>AN KHANH</v>
          </cell>
          <cell r="S1758" t="str">
            <v>NINH KIEU</v>
          </cell>
          <cell r="T1758" t="str">
            <v>CAN THO</v>
          </cell>
          <cell r="V1758" t="str">
            <v>MEKONG DELTA</v>
          </cell>
          <cell r="W1758" t="str">
            <v>CAN THO</v>
          </cell>
          <cell r="X1758" t="str">
            <v>MT</v>
          </cell>
          <cell r="Y1758" t="str">
            <v>SieuThi-Nho/Minimarket</v>
          </cell>
          <cell r="Z1758" t="str">
            <v>SATRAFOOD</v>
          </cell>
        </row>
        <row r="1759">
          <cell r="L1759">
            <v>5280469</v>
          </cell>
          <cell r="M1759" t="str">
            <v>5058 BHX_CTH_TNO - KHO DC THOT NOT</v>
          </cell>
          <cell r="N1759" t="str">
            <v>5058 BHX_CTH_TNO - KHO DC THOT NOT</v>
          </cell>
          <cell r="O1759" t="str">
            <v xml:space="preserve"> </v>
          </cell>
          <cell r="P1759" t="str">
            <v>SO 1436, 1438, 1442, 1443,</v>
          </cell>
          <cell r="Q1759" t="str">
            <v>KV TRANG THO A</v>
          </cell>
          <cell r="R1759" t="str">
            <v>TRUNG NHUT</v>
          </cell>
          <cell r="S1759" t="str">
            <v>THOT NOT</v>
          </cell>
          <cell r="T1759" t="str">
            <v>CAN THO</v>
          </cell>
          <cell r="V1759" t="str">
            <v>MEKONG DELTA</v>
          </cell>
          <cell r="W1759" t="str">
            <v>CAN THO</v>
          </cell>
          <cell r="X1759" t="str">
            <v>MT</v>
          </cell>
          <cell r="Y1759" t="str">
            <v>SieuThi-Lon/Supermarket</v>
          </cell>
          <cell r="Z1759" t="str">
            <v>BACH HOA XANH</v>
          </cell>
        </row>
        <row r="1760">
          <cell r="L1760">
            <v>5280355</v>
          </cell>
          <cell r="M1760" t="str">
            <v>BHX_BRV_PMY_KHO DC PHU MY</v>
          </cell>
          <cell r="N1760" t="str">
            <v>7161 - BHX_BRV_PMY_KHO DC PHU MY</v>
          </cell>
          <cell r="O1760" t="str">
            <v xml:space="preserve"> </v>
          </cell>
          <cell r="P1760" t="str">
            <v>AP 4</v>
          </cell>
          <cell r="Q1760" t="str">
            <v xml:space="preserve"> </v>
          </cell>
          <cell r="R1760" t="str">
            <v>TOC TIEN</v>
          </cell>
          <cell r="S1760" t="str">
            <v>PHU MY</v>
          </cell>
          <cell r="T1760" t="str">
            <v>BA RIA VUNG TAU</v>
          </cell>
          <cell r="V1760" t="str">
            <v>SOUTH EAST</v>
          </cell>
          <cell r="W1760" t="str">
            <v>BA RIA-VUNG TAU</v>
          </cell>
          <cell r="X1760" t="str">
            <v>MT</v>
          </cell>
          <cell r="Y1760" t="str">
            <v>SieuThi-Lon/Supermarket</v>
          </cell>
          <cell r="Z1760" t="str">
            <v>BACH HOA XANH</v>
          </cell>
        </row>
        <row r="1761">
          <cell r="L1761">
            <v>5150919</v>
          </cell>
          <cell r="M1761" t="str">
            <v>SATRAFOODS DONG NAM</v>
          </cell>
          <cell r="N1761" t="str">
            <v>LÔ TT1-1-SATRAFOODS CỦ CHI 4</v>
          </cell>
          <cell r="O1761" t="str">
            <v>LO TT1-1</v>
          </cell>
          <cell r="P1761" t="str">
            <v>KHU CN DONG NAM</v>
          </cell>
          <cell r="Q1761" t="str">
            <v>DUONG D4</v>
          </cell>
          <cell r="R1761" t="str">
            <v xml:space="preserve"> </v>
          </cell>
          <cell r="S1761" t="str">
            <v>CU CHI</v>
          </cell>
          <cell r="T1761" t="str">
            <v>TP HCM</v>
          </cell>
          <cell r="V1761" t="str">
            <v>TP HCM</v>
          </cell>
          <cell r="W1761" t="str">
            <v>HUYEN CU CHI</v>
          </cell>
          <cell r="X1761" t="str">
            <v>MT</v>
          </cell>
          <cell r="Y1761" t="str">
            <v>SieuThi-Nho/Minimarket</v>
          </cell>
          <cell r="Z1761" t="str">
            <v>SATRAFOOD</v>
          </cell>
        </row>
        <row r="1762">
          <cell r="L1762">
            <v>5165357</v>
          </cell>
          <cell r="M1762" t="str">
            <v>BHX_DON_BHO-KHO DC LONG BINH</v>
          </cell>
          <cell r="N1762" t="str">
            <v>4089 - BHX_DON_BHO - KHO DC LONG BINH</v>
          </cell>
          <cell r="O1762" t="str">
            <v>G243</v>
          </cell>
          <cell r="P1762" t="str">
            <v>KP 7</v>
          </cell>
          <cell r="Q1762" t="str">
            <v>BUI VAN HOA</v>
          </cell>
          <cell r="R1762" t="str">
            <v>LONG BINH</v>
          </cell>
          <cell r="S1762" t="str">
            <v>BIEN HOA</v>
          </cell>
          <cell r="T1762" t="str">
            <v>DONG NAI</v>
          </cell>
          <cell r="V1762" t="str">
            <v>SOUTH EAST</v>
          </cell>
          <cell r="W1762" t="str">
            <v>DONG NAI</v>
          </cell>
          <cell r="X1762" t="str">
            <v>MT</v>
          </cell>
          <cell r="Y1762" t="str">
            <v>SieuThi-Lon/Supermarket</v>
          </cell>
          <cell r="Z1762" t="str">
            <v>BACH HOA XANH</v>
          </cell>
        </row>
        <row r="1763">
          <cell r="L1763">
            <v>5280452</v>
          </cell>
          <cell r="M1763" t="str">
            <v>8030 BHX_LDO_DTR - KHO DC DUC TRONG</v>
          </cell>
          <cell r="N1763" t="str">
            <v>8030 BHX_LDO_DTR - KHO DC DUC TRONG</v>
          </cell>
          <cell r="O1763" t="str">
            <v xml:space="preserve"> </v>
          </cell>
          <cell r="P1763" t="str">
            <v>KCN PHU HOI,</v>
          </cell>
          <cell r="Q1763" t="str">
            <v>LO F3 - KCN</v>
          </cell>
          <cell r="R1763" t="str">
            <v>PHU HOI</v>
          </cell>
          <cell r="S1763" t="str">
            <v>DUC TRONG</v>
          </cell>
          <cell r="T1763" t="str">
            <v>LAM DONG</v>
          </cell>
          <cell r="V1763" t="str">
            <v>SOUTH EAST</v>
          </cell>
          <cell r="W1763" t="str">
            <v>LAM DONG</v>
          </cell>
          <cell r="X1763" t="str">
            <v>MT</v>
          </cell>
          <cell r="Y1763" t="str">
            <v>SieuThi-Lon/Supermarket</v>
          </cell>
          <cell r="Z1763" t="str">
            <v>BACH HOA XANH</v>
          </cell>
        </row>
        <row r="1764">
          <cell r="L1764">
            <v>5281226</v>
          </cell>
          <cell r="M1764" t="str">
            <v>BHX_KGI_CTH - KHO DC KIEN GIANG</v>
          </cell>
          <cell r="N1764" t="str">
            <v>BHX_KGI_CTH - Kho DC Kiên Giang</v>
          </cell>
          <cell r="O1764" t="str">
            <v>LO L4</v>
          </cell>
          <cell r="P1764" t="str">
            <v>KCN THANH LOC</v>
          </cell>
          <cell r="Q1764" t="str">
            <v>DUONG SO 2</v>
          </cell>
          <cell r="R1764" t="str">
            <v>THANH LOC</v>
          </cell>
          <cell r="S1764" t="str">
            <v>CHAU THANH</v>
          </cell>
          <cell r="T1764" t="str">
            <v>KIEN GIANG</v>
          </cell>
          <cell r="V1764" t="str">
            <v>MEKONG DELTA</v>
          </cell>
          <cell r="W1764" t="str">
            <v>KIEN GIANG</v>
          </cell>
          <cell r="X1764" t="str">
            <v>MT</v>
          </cell>
          <cell r="Y1764" t="str">
            <v>SieuThi-Lon/Supermarket</v>
          </cell>
          <cell r="Z1764" t="str">
            <v>BACH HOA XANH</v>
          </cell>
        </row>
        <row r="1765">
          <cell r="L1765">
            <v>5280476</v>
          </cell>
          <cell r="M1765" t="str">
            <v>7200 BHX_KHH_DKH - KHO DC DIEN KHANH</v>
          </cell>
          <cell r="N1765" t="str">
            <v>7200 BHX_KHH_DKH - KHO DC DIEN KHANH</v>
          </cell>
          <cell r="O1765" t="str">
            <v>LO 12, 13</v>
          </cell>
          <cell r="P1765" t="str">
            <v>KCN DIEN PHU-VCN</v>
          </cell>
          <cell r="Q1765" t="str">
            <v xml:space="preserve"> </v>
          </cell>
          <cell r="R1765" t="str">
            <v>DIEN PHU</v>
          </cell>
          <cell r="S1765" t="str">
            <v>DIEN KHANH</v>
          </cell>
          <cell r="T1765" t="str">
            <v>KHANH HOA</v>
          </cell>
          <cell r="V1765" t="str">
            <v>SOUTH EAST</v>
          </cell>
          <cell r="W1765" t="str">
            <v>KHANH HOA</v>
          </cell>
          <cell r="X1765" t="str">
            <v>MT</v>
          </cell>
          <cell r="Y1765" t="str">
            <v>SieuThi-Lon/Supermarket</v>
          </cell>
          <cell r="Z1765" t="str">
            <v>BACH HOA XANH</v>
          </cell>
        </row>
        <row r="1766">
          <cell r="L1766">
            <v>5151105</v>
          </cell>
          <cell r="M1766" t="str">
            <v>SATRAFOODS PHAM THE HIEN 3</v>
          </cell>
          <cell r="N1766" t="str">
            <v>3437-SATRAFOODS PHẠM THẾ HIỂN 3</v>
          </cell>
          <cell r="O1766">
            <v>3437</v>
          </cell>
          <cell r="P1766" t="str">
            <v>PHAM THE HIEN</v>
          </cell>
          <cell r="Q1766" t="str">
            <v xml:space="preserve"> </v>
          </cell>
          <cell r="R1766" t="str">
            <v>P7</v>
          </cell>
          <cell r="S1766" t="str">
            <v>Q8</v>
          </cell>
          <cell r="T1766" t="str">
            <v>TP HCM</v>
          </cell>
          <cell r="V1766" t="str">
            <v>TP HCM</v>
          </cell>
          <cell r="W1766" t="str">
            <v>QUAN 8</v>
          </cell>
          <cell r="X1766" t="str">
            <v>MT</v>
          </cell>
          <cell r="Y1766" t="str">
            <v>SieuThi-Nho/Minimarket</v>
          </cell>
          <cell r="Z1766" t="str">
            <v>SATRAFOOD</v>
          </cell>
        </row>
        <row r="1767">
          <cell r="L1767">
            <v>5170238</v>
          </cell>
          <cell r="M1767" t="str">
            <v>WINMART MY PHUOC 1 (VINATEX)</v>
          </cell>
          <cell r="N1767" t="str">
            <v>WINMART MY PHUOC 1 (VINATEX)</v>
          </cell>
          <cell r="O1767" t="str">
            <v xml:space="preserve"> </v>
          </cell>
          <cell r="P1767" t="str">
            <v>KCN MY PHUOC</v>
          </cell>
          <cell r="Q1767" t="str">
            <v>CHO MY PHUOC</v>
          </cell>
          <cell r="R1767" t="str">
            <v xml:space="preserve"> </v>
          </cell>
          <cell r="S1767" t="str">
            <v>MY PHUOC</v>
          </cell>
          <cell r="T1767" t="str">
            <v>BINH DUONG</v>
          </cell>
          <cell r="V1767" t="str">
            <v>SOUTH EAST</v>
          </cell>
          <cell r="W1767" t="str">
            <v>BINH DUONG</v>
          </cell>
          <cell r="X1767" t="str">
            <v>MT</v>
          </cell>
          <cell r="Y1767" t="str">
            <v>SieuThi-Lon/Supermarket</v>
          </cell>
          <cell r="Z1767" t="str">
            <v>VINMART</v>
          </cell>
        </row>
        <row r="1768">
          <cell r="L1768">
            <v>5134821</v>
          </cell>
          <cell r="M1768" t="str">
            <v>3604_VM+ TGG 152 LY THUONG KIET</v>
          </cell>
          <cell r="N1768" t="str">
            <v>VM+ TGG 152 LY THUONG KIET</v>
          </cell>
          <cell r="O1768" t="str">
            <v>SO 152</v>
          </cell>
          <cell r="P1768" t="str">
            <v xml:space="preserve"> </v>
          </cell>
          <cell r="Q1768" t="str">
            <v>LY THUONG KIET</v>
          </cell>
          <cell r="R1768" t="str">
            <v>P6</v>
          </cell>
          <cell r="S1768" t="str">
            <v>MY THO</v>
          </cell>
          <cell r="T1768" t="str">
            <v>TIEN GIANG</v>
          </cell>
          <cell r="V1768" t="str">
            <v>MEKONG DELTA</v>
          </cell>
          <cell r="W1768" t="str">
            <v>TIEN GIANG</v>
          </cell>
          <cell r="X1768" t="str">
            <v>CVS</v>
          </cell>
          <cell r="Y1768" t="str">
            <v>Chained CVS</v>
          </cell>
          <cell r="Z1768" t="str">
            <v>VIN+</v>
          </cell>
        </row>
        <row r="1769">
          <cell r="L1769">
            <v>5280331</v>
          </cell>
          <cell r="M1769" t="str">
            <v>BHX_BTH_HTN-DC HAM THUAN NAM</v>
          </cell>
          <cell r="N1769" t="str">
            <v>7211 - BHX_BTH_HTN - Kho DC Hàm Thuận Nam</v>
          </cell>
          <cell r="O1769" t="str">
            <v xml:space="preserve"> </v>
          </cell>
          <cell r="P1769" t="str">
            <v>LO C7-6/2,C7-7,C7-8/1, KCN HAM KIEM 1</v>
          </cell>
          <cell r="Q1769" t="str">
            <v>DUONG N4</v>
          </cell>
          <cell r="R1769" t="str">
            <v>HAM MY</v>
          </cell>
          <cell r="S1769" t="str">
            <v>HAM THUAN NAM</v>
          </cell>
          <cell r="T1769" t="str">
            <v>BINH THUAN</v>
          </cell>
          <cell r="V1769" t="str">
            <v>SOUTH EAST</v>
          </cell>
          <cell r="W1769" t="str">
            <v>BINH THUAN</v>
          </cell>
          <cell r="X1769" t="str">
            <v>MT</v>
          </cell>
          <cell r="Y1769" t="str">
            <v>SieuThi-Lon/Supermarket</v>
          </cell>
          <cell r="Z1769" t="str">
            <v>BACH HOA XANH</v>
          </cell>
        </row>
        <row r="1770">
          <cell r="L1770">
            <v>5150926</v>
          </cell>
          <cell r="M1770" t="str">
            <v>SATRAFOODS 148B GO XOAI</v>
          </cell>
          <cell r="N1770" t="str">
            <v>148B-SATRAFOODS GÒ XOÀI</v>
          </cell>
          <cell r="O1770" t="str">
            <v>148B</v>
          </cell>
          <cell r="P1770" t="str">
            <v xml:space="preserve"> </v>
          </cell>
          <cell r="Q1770" t="str">
            <v>GO XOAI</v>
          </cell>
          <cell r="R1770" t="str">
            <v>BINH HUNG HOA A</v>
          </cell>
          <cell r="S1770" t="str">
            <v>BINH TAN</v>
          </cell>
          <cell r="T1770" t="str">
            <v>TP HCM</v>
          </cell>
          <cell r="V1770" t="str">
            <v>TP HCM</v>
          </cell>
          <cell r="W1770" t="str">
            <v>QUAN BINH TAN</v>
          </cell>
          <cell r="X1770" t="str">
            <v>MT</v>
          </cell>
          <cell r="Y1770" t="str">
            <v>SieuThi-Nho/Minimarket</v>
          </cell>
          <cell r="Z1770" t="str">
            <v>SATRAFOOD</v>
          </cell>
        </row>
        <row r="1771">
          <cell r="L1771">
            <v>5320172</v>
          </cell>
          <cell r="M1771" t="str">
            <v>MMVN MEGA TONG KHO</v>
          </cell>
          <cell r="N1771" t="str">
            <v xml:space="preserve"> </v>
          </cell>
          <cell r="O1771" t="str">
            <v>LO J2</v>
          </cell>
          <cell r="P1771" t="str">
            <v>CONG SO 3, KCN SONG THAN 1, TONG KHO CJ GEMADEPT</v>
          </cell>
          <cell r="Q1771" t="str">
            <v>DUONG SO 10</v>
          </cell>
          <cell r="R1771" t="str">
            <v xml:space="preserve"> </v>
          </cell>
          <cell r="S1771" t="str">
            <v>DI AN</v>
          </cell>
          <cell r="T1771" t="str">
            <v>BINH DUONG</v>
          </cell>
          <cell r="V1771" t="str">
            <v>SOUTH EAST</v>
          </cell>
          <cell r="W1771" t="str">
            <v>BINH DUONG</v>
          </cell>
          <cell r="X1771" t="str">
            <v>MT</v>
          </cell>
          <cell r="Y1771" t="str">
            <v>SieuThi-Lon/Supermarket</v>
          </cell>
          <cell r="Z1771" t="str">
            <v>MEGA</v>
          </cell>
        </row>
        <row r="1772">
          <cell r="L1772">
            <v>5281226</v>
          </cell>
          <cell r="M1772" t="str">
            <v>BHX_KGI_CTH - KHO DC KIEN GIANG</v>
          </cell>
          <cell r="N1772" t="str">
            <v>BHX_KGI_CTH - Kho DC Kiên Giang</v>
          </cell>
          <cell r="O1772" t="str">
            <v>LO L4</v>
          </cell>
          <cell r="P1772" t="str">
            <v>KCN THANH LOC</v>
          </cell>
          <cell r="Q1772" t="str">
            <v>DUONG SO 2</v>
          </cell>
          <cell r="R1772" t="str">
            <v>THANH LOC</v>
          </cell>
          <cell r="S1772" t="str">
            <v>CHAU THANH</v>
          </cell>
          <cell r="T1772" t="str">
            <v>KIEN GIANG</v>
          </cell>
          <cell r="V1772" t="str">
            <v>MEKONG DELTA</v>
          </cell>
          <cell r="W1772" t="str">
            <v>KIEN GIANG</v>
          </cell>
          <cell r="X1772" t="str">
            <v>MT</v>
          </cell>
          <cell r="Y1772" t="str">
            <v>SieuThi-Lon/Supermarket</v>
          </cell>
          <cell r="Z1772" t="str">
            <v>BACH HOA XANH</v>
          </cell>
        </row>
        <row r="1773">
          <cell r="L1773">
            <v>5280355</v>
          </cell>
          <cell r="M1773" t="str">
            <v>BHX_BRV_PMY_KHO DC PHU MY</v>
          </cell>
          <cell r="N1773" t="str">
            <v>7161 - BHX_BRV_PMY_KHO DC PHU MY</v>
          </cell>
          <cell r="O1773" t="str">
            <v xml:space="preserve"> </v>
          </cell>
          <cell r="P1773" t="str">
            <v>AP 4</v>
          </cell>
          <cell r="Q1773" t="str">
            <v xml:space="preserve"> </v>
          </cell>
          <cell r="R1773" t="str">
            <v>TOC TIEN</v>
          </cell>
          <cell r="S1773" t="str">
            <v>PHU MY</v>
          </cell>
          <cell r="T1773" t="str">
            <v>BA RIA VUNG TAU</v>
          </cell>
          <cell r="V1773" t="str">
            <v>SOUTH EAST</v>
          </cell>
          <cell r="W1773" t="str">
            <v>BA RIA-VUNG TAU</v>
          </cell>
          <cell r="X1773" t="str">
            <v>MT</v>
          </cell>
          <cell r="Y1773" t="str">
            <v>SieuThi-Lon/Supermarket</v>
          </cell>
          <cell r="Z1773" t="str">
            <v>BACH HOA XANH</v>
          </cell>
        </row>
        <row r="1774">
          <cell r="L1774">
            <v>5291704</v>
          </cell>
          <cell r="M1774" t="str">
            <v>6246_WM+AGG 210 THUC PHAN</v>
          </cell>
          <cell r="N1774" t="str">
            <v>WM+6246  AGG 210 Thục Phán</v>
          </cell>
          <cell r="O1774" t="str">
            <v>56-57</v>
          </cell>
          <cell r="P1774" t="str">
            <v xml:space="preserve"> </v>
          </cell>
          <cell r="Q1774" t="str">
            <v>THUC PHAN</v>
          </cell>
          <cell r="R1774" t="str">
            <v>BINH KHANH</v>
          </cell>
          <cell r="S1774" t="str">
            <v>LONG XUYEN</v>
          </cell>
          <cell r="T1774" t="str">
            <v>AN GIANG</v>
          </cell>
          <cell r="V1774" t="str">
            <v>MEKONG DELTA</v>
          </cell>
          <cell r="W1774" t="str">
            <v>AN GIANG</v>
          </cell>
          <cell r="X1774" t="str">
            <v>CVS</v>
          </cell>
          <cell r="Y1774" t="str">
            <v>Chained CVS</v>
          </cell>
          <cell r="Z1774" t="str">
            <v>VIN+</v>
          </cell>
        </row>
        <row r="1775">
          <cell r="L1775">
            <v>5280469</v>
          </cell>
          <cell r="M1775" t="str">
            <v>5058 BHX_CTH_TNO - KHO DC THOT NOT</v>
          </cell>
          <cell r="N1775" t="str">
            <v>5058 BHX_CTH_TNO - KHO DC THOT NOT</v>
          </cell>
          <cell r="O1775" t="str">
            <v xml:space="preserve"> </v>
          </cell>
          <cell r="P1775" t="str">
            <v>SO 1436, 1438, 1442, 1443,</v>
          </cell>
          <cell r="Q1775" t="str">
            <v>KV TRANG THO A</v>
          </cell>
          <cell r="R1775" t="str">
            <v>TRUNG NHUT</v>
          </cell>
          <cell r="S1775" t="str">
            <v>THOT NOT</v>
          </cell>
          <cell r="T1775" t="str">
            <v>CAN THO</v>
          </cell>
          <cell r="V1775" t="str">
            <v>MEKONG DELTA</v>
          </cell>
          <cell r="W1775" t="str">
            <v>CAN THO</v>
          </cell>
          <cell r="X1775" t="str">
            <v>MT</v>
          </cell>
          <cell r="Y1775" t="str">
            <v>SieuThi-Lon/Supermarket</v>
          </cell>
          <cell r="Z1775" t="str">
            <v>BACH HOA XANH</v>
          </cell>
        </row>
        <row r="1776">
          <cell r="L1776">
            <v>5268159</v>
          </cell>
          <cell r="M1776" t="str">
            <v>BHX_HGI_CTA - KHO CHAU THANH A</v>
          </cell>
          <cell r="N1776" t="str">
            <v>BHX_HGI_CTA - KHO CHAU THANH A</v>
          </cell>
          <cell r="O1776" t="str">
            <v xml:space="preserve"> </v>
          </cell>
          <cell r="P1776" t="str">
            <v>TH 1061-1172-1174-2240-4930, TBD SO 2</v>
          </cell>
          <cell r="Q1776" t="str">
            <v>TAN LOI</v>
          </cell>
          <cell r="R1776" t="str">
            <v>MOT NGAN</v>
          </cell>
          <cell r="S1776" t="str">
            <v>CHAU THANH A</v>
          </cell>
          <cell r="T1776" t="str">
            <v>HAU GIANG</v>
          </cell>
          <cell r="V1776" t="str">
            <v>MEKONG DELTA</v>
          </cell>
          <cell r="W1776" t="str">
            <v>HAU GIANG</v>
          </cell>
          <cell r="X1776" t="str">
            <v>MT</v>
          </cell>
          <cell r="Y1776" t="str">
            <v>SieuThi-Lon/Supermarket</v>
          </cell>
          <cell r="Z1776" t="str">
            <v>BACH HOA XANH</v>
          </cell>
        </row>
        <row r="1777">
          <cell r="L1777">
            <v>5280355</v>
          </cell>
          <cell r="M1777" t="str">
            <v>BHX_BRV_PMY_KHO DC PHU MY</v>
          </cell>
          <cell r="N1777" t="str">
            <v>7161 - BHX_BRV_PMY_KHO DC PHU MY</v>
          </cell>
          <cell r="O1777" t="str">
            <v xml:space="preserve"> </v>
          </cell>
          <cell r="P1777" t="str">
            <v>AP 4</v>
          </cell>
          <cell r="Q1777" t="str">
            <v xml:space="preserve"> </v>
          </cell>
          <cell r="R1777" t="str">
            <v>TOC TIEN</v>
          </cell>
          <cell r="S1777" t="str">
            <v>PHU MY</v>
          </cell>
          <cell r="T1777" t="str">
            <v>BA RIA VUNG TAU</v>
          </cell>
          <cell r="V1777" t="str">
            <v>SOUTH EAST</v>
          </cell>
          <cell r="W1777" t="str">
            <v>BA RIA-VUNG TAU</v>
          </cell>
          <cell r="X1777" t="str">
            <v>MT</v>
          </cell>
          <cell r="Y1777" t="str">
            <v>SieuThi-Lon/Supermarket</v>
          </cell>
          <cell r="Z1777" t="str">
            <v>BACH HOA XANH</v>
          </cell>
        </row>
        <row r="1778">
          <cell r="L1778">
            <v>5136777</v>
          </cell>
          <cell r="M1778" t="str">
            <v>4860_VM+ LAN 10 TRUONG DINH</v>
          </cell>
          <cell r="N1778" t="str">
            <v>VM+ LAN 10 TRUONG DINH</v>
          </cell>
          <cell r="O1778" t="str">
            <v>S0 10-11-12</v>
          </cell>
          <cell r="P1778" t="str">
            <v xml:space="preserve"> </v>
          </cell>
          <cell r="Q1778" t="str">
            <v>TRUONG DINH</v>
          </cell>
          <cell r="R1778" t="str">
            <v>P1</v>
          </cell>
          <cell r="S1778" t="str">
            <v>TAN AN</v>
          </cell>
          <cell r="T1778" t="str">
            <v>LONG AN</v>
          </cell>
          <cell r="V1778" t="str">
            <v>MEKONG DELTA</v>
          </cell>
          <cell r="W1778" t="str">
            <v>LONG AN</v>
          </cell>
          <cell r="X1778" t="str">
            <v>CVS</v>
          </cell>
          <cell r="Y1778" t="str">
            <v>Chained CVS</v>
          </cell>
          <cell r="Z1778" t="str">
            <v>VIN+</v>
          </cell>
        </row>
        <row r="1779">
          <cell r="L1779">
            <v>5151897</v>
          </cell>
          <cell r="M1779" t="str">
            <v>SATRAFOODS 244 LE THI HOA</v>
          </cell>
          <cell r="N1779" t="str">
            <v>SATRAFOODS 244 LÊ THỊ HOA</v>
          </cell>
          <cell r="O1779">
            <v>244</v>
          </cell>
          <cell r="P1779" t="str">
            <v xml:space="preserve"> </v>
          </cell>
          <cell r="Q1779" t="str">
            <v>LE THI HOA</v>
          </cell>
          <cell r="R1779" t="str">
            <v>BINH CHIEU</v>
          </cell>
          <cell r="S1779" t="str">
            <v>THU DUC</v>
          </cell>
          <cell r="T1779" t="str">
            <v>TP HCM</v>
          </cell>
          <cell r="V1779" t="str">
            <v>TP HCM</v>
          </cell>
          <cell r="W1779" t="str">
            <v>QUAN THU DUC</v>
          </cell>
          <cell r="X1779" t="str">
            <v>MT</v>
          </cell>
          <cell r="Y1779" t="str">
            <v>SieuThi-Nho/Minimarket</v>
          </cell>
          <cell r="Z1779" t="str">
            <v>SATRAFOOD</v>
          </cell>
        </row>
        <row r="1780">
          <cell r="L1780">
            <v>5280355</v>
          </cell>
          <cell r="M1780" t="str">
            <v>BHX_BRV_PMY_KHO DC PHU MY</v>
          </cell>
          <cell r="N1780" t="str">
            <v>7161 - BHX_BRV_PMY_KHO DC PHU MY</v>
          </cell>
          <cell r="O1780" t="str">
            <v xml:space="preserve"> </v>
          </cell>
          <cell r="P1780" t="str">
            <v>AP 4</v>
          </cell>
          <cell r="Q1780" t="str">
            <v xml:space="preserve"> </v>
          </cell>
          <cell r="R1780" t="str">
            <v>TOC TIEN</v>
          </cell>
          <cell r="S1780" t="str">
            <v>PHU MY</v>
          </cell>
          <cell r="T1780" t="str">
            <v>BA RIA VUNG TAU</v>
          </cell>
          <cell r="V1780" t="str">
            <v>SOUTH EAST</v>
          </cell>
          <cell r="W1780" t="str">
            <v>BA RIA-VUNG TAU</v>
          </cell>
          <cell r="X1780" t="str">
            <v>MT</v>
          </cell>
          <cell r="Y1780" t="str">
            <v>SieuThi-Lon/Supermarket</v>
          </cell>
          <cell r="Z1780" t="str">
            <v>BACH HOA XANH</v>
          </cell>
        </row>
        <row r="1781">
          <cell r="L1781">
            <v>5151105</v>
          </cell>
          <cell r="M1781" t="str">
            <v>SATRAFOODS PHAM THE HIEN 3</v>
          </cell>
          <cell r="N1781" t="str">
            <v>3437-SATRAFOODS PHẠM THẾ HIỂN 3</v>
          </cell>
          <cell r="O1781">
            <v>3437</v>
          </cell>
          <cell r="P1781" t="str">
            <v>PHAM THE HIEN</v>
          </cell>
          <cell r="Q1781" t="str">
            <v xml:space="preserve"> </v>
          </cell>
          <cell r="R1781" t="str">
            <v>P7</v>
          </cell>
          <cell r="S1781" t="str">
            <v>Q8</v>
          </cell>
          <cell r="T1781" t="str">
            <v>TP HCM</v>
          </cell>
          <cell r="V1781" t="str">
            <v>TP HCM</v>
          </cell>
          <cell r="W1781" t="str">
            <v>QUAN 8</v>
          </cell>
          <cell r="X1781" t="str">
            <v>MT</v>
          </cell>
          <cell r="Y1781" t="str">
            <v>SieuThi-Nho/Minimarket</v>
          </cell>
          <cell r="Z1781" t="str">
            <v>SATRAFOOD</v>
          </cell>
        </row>
        <row r="1782">
          <cell r="L1782">
            <v>5170238</v>
          </cell>
          <cell r="M1782" t="str">
            <v>WINMART MY PHUOC 1 (VINATEX)</v>
          </cell>
          <cell r="N1782" t="str">
            <v>WINMART MY PHUOC 1 (VINATEX)</v>
          </cell>
          <cell r="O1782" t="str">
            <v xml:space="preserve"> </v>
          </cell>
          <cell r="P1782" t="str">
            <v>KCN MY PHUOC</v>
          </cell>
          <cell r="Q1782" t="str">
            <v>CHO MY PHUOC</v>
          </cell>
          <cell r="R1782" t="str">
            <v xml:space="preserve"> </v>
          </cell>
          <cell r="S1782" t="str">
            <v>MY PHUOC</v>
          </cell>
          <cell r="T1782" t="str">
            <v>BINH DUONG</v>
          </cell>
          <cell r="V1782" t="str">
            <v>SOUTH EAST</v>
          </cell>
          <cell r="W1782" t="str">
            <v>BINH DUONG</v>
          </cell>
          <cell r="X1782" t="str">
            <v>MT</v>
          </cell>
          <cell r="Y1782" t="str">
            <v>SieuThi-Lon/Supermarket</v>
          </cell>
          <cell r="Z1782" t="str">
            <v>VINMART</v>
          </cell>
        </row>
        <row r="1783">
          <cell r="L1783">
            <v>5320172</v>
          </cell>
          <cell r="M1783" t="str">
            <v>MMVN MEGA TONG KHO</v>
          </cell>
          <cell r="N1783" t="str">
            <v xml:space="preserve"> </v>
          </cell>
          <cell r="O1783" t="str">
            <v>LO J2</v>
          </cell>
          <cell r="P1783" t="str">
            <v>CONG SO 3, KCN SONG THAN 1, TONG KHO CJ GEMADEPT</v>
          </cell>
          <cell r="Q1783" t="str">
            <v>DUONG SO 10</v>
          </cell>
          <cell r="R1783" t="str">
            <v xml:space="preserve"> </v>
          </cell>
          <cell r="S1783" t="str">
            <v>DI AN</v>
          </cell>
          <cell r="T1783" t="str">
            <v>BINH DUONG</v>
          </cell>
          <cell r="V1783" t="str">
            <v>SOUTH EAST</v>
          </cell>
          <cell r="W1783" t="str">
            <v>BINH DUONG</v>
          </cell>
          <cell r="X1783" t="str">
            <v>MT</v>
          </cell>
          <cell r="Y1783" t="str">
            <v>SieuThi-Lon/Supermarket</v>
          </cell>
          <cell r="Z1783" t="str">
            <v>MEGA</v>
          </cell>
        </row>
        <row r="1784">
          <cell r="L1784">
            <v>5281226</v>
          </cell>
          <cell r="M1784" t="str">
            <v>BHX_KGI_CTH - KHO DC KIEN GIANG</v>
          </cell>
          <cell r="N1784" t="str">
            <v>BHX_KGI_CTH - Kho DC Kiên Giang</v>
          </cell>
          <cell r="O1784" t="str">
            <v>LO L4</v>
          </cell>
          <cell r="P1784" t="str">
            <v>KCN THANH LOC</v>
          </cell>
          <cell r="Q1784" t="str">
            <v>DUONG SO 2</v>
          </cell>
          <cell r="R1784" t="str">
            <v>THANH LOC</v>
          </cell>
          <cell r="S1784" t="str">
            <v>CHAU THANH</v>
          </cell>
          <cell r="T1784" t="str">
            <v>KIEN GIANG</v>
          </cell>
          <cell r="V1784" t="str">
            <v>MEKONG DELTA</v>
          </cell>
          <cell r="W1784" t="str">
            <v>KIEN GIANG</v>
          </cell>
          <cell r="X1784" t="str">
            <v>MT</v>
          </cell>
          <cell r="Y1784" t="str">
            <v>SieuThi-Lon/Supermarket</v>
          </cell>
          <cell r="Z1784" t="str">
            <v>BACH HOA XANH</v>
          </cell>
        </row>
        <row r="1785">
          <cell r="L1785">
            <v>5280355</v>
          </cell>
          <cell r="M1785" t="str">
            <v>BHX_BRV_PMY_KHO DC PHU MY</v>
          </cell>
          <cell r="N1785" t="str">
            <v>7161 - BHX_BRV_PMY_KHO DC PHU MY</v>
          </cell>
          <cell r="O1785" t="str">
            <v xml:space="preserve"> </v>
          </cell>
          <cell r="P1785" t="str">
            <v>AP 4</v>
          </cell>
          <cell r="Q1785" t="str">
            <v xml:space="preserve"> </v>
          </cell>
          <cell r="R1785" t="str">
            <v>TOC TIEN</v>
          </cell>
          <cell r="S1785" t="str">
            <v>PHU MY</v>
          </cell>
          <cell r="T1785" t="str">
            <v>BA RIA VUNG TAU</v>
          </cell>
          <cell r="V1785" t="str">
            <v>SOUTH EAST</v>
          </cell>
          <cell r="W1785" t="str">
            <v>BA RIA-VUNG TAU</v>
          </cell>
          <cell r="X1785" t="str">
            <v>MT</v>
          </cell>
          <cell r="Y1785" t="str">
            <v>SieuThi-Lon/Supermarket</v>
          </cell>
          <cell r="Z1785" t="str">
            <v>BACH HOA XANH</v>
          </cell>
        </row>
        <row r="1786">
          <cell r="L1786">
            <v>5151392</v>
          </cell>
          <cell r="M1786" t="str">
            <v>SATRAFOODS NGUYEN VAN LINH - CT</v>
          </cell>
          <cell r="N1786" t="str">
            <v>SATRAFOODS NGUYỄN VĂN LINH</v>
          </cell>
          <cell r="O1786" t="str">
            <v>307/9D</v>
          </cell>
          <cell r="P1786" t="str">
            <v xml:space="preserve"> </v>
          </cell>
          <cell r="Q1786" t="str">
            <v>NGUYEN VAN LINH</v>
          </cell>
          <cell r="R1786" t="str">
            <v>AN KHANH</v>
          </cell>
          <cell r="S1786" t="str">
            <v>NINH KIEU</v>
          </cell>
          <cell r="T1786" t="str">
            <v>CAN THO</v>
          </cell>
          <cell r="V1786" t="str">
            <v>MEKONG DELTA</v>
          </cell>
          <cell r="W1786" t="str">
            <v>CAN THO</v>
          </cell>
          <cell r="X1786" t="str">
            <v>MT</v>
          </cell>
          <cell r="Y1786" t="str">
            <v>SieuThi-Nho/Minimarket</v>
          </cell>
          <cell r="Z1786" t="str">
            <v>SATRAFOOD</v>
          </cell>
        </row>
        <row r="1787">
          <cell r="L1787">
            <v>5268159</v>
          </cell>
          <cell r="M1787" t="str">
            <v>BHX_HGI_CTA - KHO CHAU THANH A</v>
          </cell>
          <cell r="N1787" t="str">
            <v>BHX_HGI_CTA - KHO CHAU THANH A</v>
          </cell>
          <cell r="O1787" t="str">
            <v xml:space="preserve"> </v>
          </cell>
          <cell r="P1787" t="str">
            <v>TH 1061-1172-1174-2240-4930, TBD SO 2</v>
          </cell>
          <cell r="Q1787" t="str">
            <v>TAN LOI</v>
          </cell>
          <cell r="R1787" t="str">
            <v>MOT NGAN</v>
          </cell>
          <cell r="S1787" t="str">
            <v>CHAU THANH A</v>
          </cell>
          <cell r="T1787" t="str">
            <v>HAU GIANG</v>
          </cell>
          <cell r="V1787" t="str">
            <v>MEKONG DELTA</v>
          </cell>
          <cell r="W1787" t="str">
            <v>HAU GIANG</v>
          </cell>
          <cell r="X1787" t="str">
            <v>MT</v>
          </cell>
          <cell r="Y1787" t="str">
            <v>SieuThi-Lon/Supermarket</v>
          </cell>
          <cell r="Z1787" t="str">
            <v>BACH HOA XANH</v>
          </cell>
        </row>
        <row r="1788">
          <cell r="L1788">
            <v>5280355</v>
          </cell>
          <cell r="M1788" t="str">
            <v>BHX_BRV_PMY_KHO DC PHU MY</v>
          </cell>
          <cell r="N1788" t="str">
            <v>7161 - BHX_BRV_PMY_KHO DC PHU MY</v>
          </cell>
          <cell r="O1788" t="str">
            <v xml:space="preserve"> </v>
          </cell>
          <cell r="P1788" t="str">
            <v>AP 4</v>
          </cell>
          <cell r="Q1788" t="str">
            <v xml:space="preserve"> </v>
          </cell>
          <cell r="R1788" t="str">
            <v>TOC TIEN</v>
          </cell>
          <cell r="S1788" t="str">
            <v>PHU MY</v>
          </cell>
          <cell r="T1788" t="str">
            <v>BA RIA VUNG TAU</v>
          </cell>
          <cell r="V1788" t="str">
            <v>SOUTH EAST</v>
          </cell>
          <cell r="W1788" t="str">
            <v>BA RIA-VUNG TAU</v>
          </cell>
          <cell r="X1788" t="str">
            <v>MT</v>
          </cell>
          <cell r="Y1788" t="str">
            <v>SieuThi-Lon/Supermarket</v>
          </cell>
          <cell r="Z1788" t="str">
            <v>BACH HOA XANH</v>
          </cell>
        </row>
        <row r="1789">
          <cell r="L1789">
            <v>5134160</v>
          </cell>
          <cell r="M1789" t="str">
            <v>4557_VM+ TGG 203 LY THUONG KIET</v>
          </cell>
          <cell r="N1789" t="str">
            <v>VM+ TGG 203 LY THUONG KIET</v>
          </cell>
          <cell r="O1789" t="str">
            <v>SO 203</v>
          </cell>
          <cell r="P1789" t="str">
            <v xml:space="preserve"> </v>
          </cell>
          <cell r="Q1789" t="str">
            <v>LY THUONG KIET</v>
          </cell>
          <cell r="R1789" t="str">
            <v>P5</v>
          </cell>
          <cell r="S1789" t="str">
            <v>MY THO</v>
          </cell>
          <cell r="T1789" t="str">
            <v>TIEN GIANG</v>
          </cell>
          <cell r="V1789" t="str">
            <v>MEKONG DELTA</v>
          </cell>
          <cell r="W1789" t="str">
            <v>TIEN GIANG</v>
          </cell>
          <cell r="X1789" t="str">
            <v>CVS</v>
          </cell>
          <cell r="Y1789" t="str">
            <v>Chained CVS</v>
          </cell>
          <cell r="Z1789" t="str">
            <v>VIN+</v>
          </cell>
        </row>
        <row r="1790">
          <cell r="L1790">
            <v>5134821</v>
          </cell>
          <cell r="M1790" t="str">
            <v>3604_VM+ TGG 152 LY THUONG KIET</v>
          </cell>
          <cell r="N1790" t="str">
            <v>VM+ TGG 152 LY THUONG KIET</v>
          </cell>
          <cell r="O1790" t="str">
            <v>SO 152</v>
          </cell>
          <cell r="P1790" t="str">
            <v xml:space="preserve"> </v>
          </cell>
          <cell r="Q1790" t="str">
            <v>LY THUONG KIET</v>
          </cell>
          <cell r="R1790" t="str">
            <v>P6</v>
          </cell>
          <cell r="S1790" t="str">
            <v>MY THO</v>
          </cell>
          <cell r="T1790" t="str">
            <v>TIEN GIANG</v>
          </cell>
          <cell r="V1790" t="str">
            <v>MEKONG DELTA</v>
          </cell>
          <cell r="W1790" t="str">
            <v>TIEN GIANG</v>
          </cell>
          <cell r="X1790" t="str">
            <v>CVS</v>
          </cell>
          <cell r="Y1790" t="str">
            <v>Chained CVS</v>
          </cell>
          <cell r="Z1790" t="str">
            <v>VIN+</v>
          </cell>
        </row>
        <row r="1791">
          <cell r="L1791">
            <v>5135460</v>
          </cell>
          <cell r="M1791" t="str">
            <v>VM+ HCM TH 950 TBĐ TA QUANG BUU</v>
          </cell>
          <cell r="N1791" t="str">
            <v>VM+ HCM THUA 95 TBĐ TA QUANG BUU</v>
          </cell>
          <cell r="O1791" t="str">
            <v xml:space="preserve"> </v>
          </cell>
          <cell r="P1791" t="str">
            <v>THUA 950 TBD 101</v>
          </cell>
          <cell r="Q1791" t="str">
            <v>TA QUANG BUU</v>
          </cell>
          <cell r="R1791" t="str">
            <v>P5</v>
          </cell>
          <cell r="S1791" t="str">
            <v>Q8</v>
          </cell>
          <cell r="T1791" t="str">
            <v>TP HCM</v>
          </cell>
          <cell r="V1791" t="str">
            <v>TP HCM</v>
          </cell>
          <cell r="W1791" t="str">
            <v>QUAN 8</v>
          </cell>
          <cell r="X1791" t="str">
            <v>CVS</v>
          </cell>
          <cell r="Y1791" t="str">
            <v>Chained CVS</v>
          </cell>
          <cell r="Z1791" t="str">
            <v>VIN+</v>
          </cell>
        </row>
        <row r="1792">
          <cell r="L1792">
            <v>5131644</v>
          </cell>
          <cell r="M1792" t="str">
            <v>4378_WM+LIFE HCM CC TOPAZ GARDEN</v>
          </cell>
          <cell r="N1792" t="str">
            <v>4378_WM+ HCM CC TOPAZ GARDEN</v>
          </cell>
          <cell r="O1792" t="str">
            <v>SO 4</v>
          </cell>
          <cell r="P1792" t="str">
            <v>CC TOPAZ GARDEN, TANG 1, BLOCK A, DU AN CC VIET PHAT</v>
          </cell>
          <cell r="Q1792" t="str">
            <v>TRINH DINH THAO</v>
          </cell>
          <cell r="R1792" t="str">
            <v>HOA THANH</v>
          </cell>
          <cell r="S1792" t="str">
            <v>TAN PHU</v>
          </cell>
          <cell r="T1792" t="str">
            <v>TP HCM</v>
          </cell>
          <cell r="V1792" t="str">
            <v>TP HCM</v>
          </cell>
          <cell r="W1792" t="str">
            <v>QUAN TAN PHU</v>
          </cell>
          <cell r="X1792" t="str">
            <v>CVS</v>
          </cell>
          <cell r="Y1792" t="str">
            <v>Chained CVS</v>
          </cell>
          <cell r="Z1792" t="str">
            <v>WINLIFE</v>
          </cell>
        </row>
        <row r="1793">
          <cell r="L1793">
            <v>5137994</v>
          </cell>
          <cell r="M1793" t="str">
            <v>5005_WM+LIFE HCM 09 PHAM VAN</v>
          </cell>
          <cell r="N1793" t="str">
            <v>5005_VM+ HCM 09 PHAM VAN</v>
          </cell>
          <cell r="O1793">
            <v>9</v>
          </cell>
          <cell r="P1793" t="str">
            <v xml:space="preserve"> </v>
          </cell>
          <cell r="Q1793" t="str">
            <v>PHAM VAN</v>
          </cell>
          <cell r="R1793" t="str">
            <v>PHU THO HOA</v>
          </cell>
          <cell r="S1793" t="str">
            <v>TAN PHU</v>
          </cell>
          <cell r="T1793" t="str">
            <v>TP HCM</v>
          </cell>
          <cell r="V1793" t="str">
            <v>TP HCM</v>
          </cell>
          <cell r="W1793" t="str">
            <v>QUAN TAN PHU</v>
          </cell>
          <cell r="X1793" t="str">
            <v>CVS</v>
          </cell>
          <cell r="Y1793" t="str">
            <v>Chained CVS</v>
          </cell>
          <cell r="Z1793" t="str">
            <v>WINLIFE</v>
          </cell>
        </row>
        <row r="1794">
          <cell r="L1794">
            <v>5131914</v>
          </cell>
          <cell r="M1794" t="str">
            <v>4382_WM+LIFE HCM CC EHOME TR.TR CUNG</v>
          </cell>
          <cell r="N1794" t="str">
            <v>4382_WM+ HCM CC EHOME TR.TR CUNG</v>
          </cell>
          <cell r="O1794" t="str">
            <v>SO 167</v>
          </cell>
          <cell r="P1794" t="str">
            <v xml:space="preserve"> </v>
          </cell>
          <cell r="Q1794" t="str">
            <v>TRAN TRONG CUNG</v>
          </cell>
          <cell r="R1794" t="str">
            <v>TAN THUAN DONG</v>
          </cell>
          <cell r="S1794" t="str">
            <v>Q7</v>
          </cell>
          <cell r="T1794" t="str">
            <v>TP HCM</v>
          </cell>
          <cell r="V1794" t="str">
            <v>TP HCM</v>
          </cell>
          <cell r="W1794" t="str">
            <v>QUAN 7</v>
          </cell>
          <cell r="X1794" t="str">
            <v>CVS</v>
          </cell>
          <cell r="Y1794" t="str">
            <v>Chained CVS</v>
          </cell>
          <cell r="Z1794" t="str">
            <v>WINLIFE</v>
          </cell>
        </row>
        <row r="1795">
          <cell r="L1795">
            <v>5338704</v>
          </cell>
          <cell r="M1795" t="str">
            <v>3983_WM+LIFE HCM 2672A PHAM THE HIEN</v>
          </cell>
          <cell r="N1795" t="str">
            <v>3983_VM+ HCM 2672A PHAM THE HIEN</v>
          </cell>
          <cell r="O1795" t="str">
            <v>SO 2672A</v>
          </cell>
          <cell r="P1795" t="str">
            <v xml:space="preserve"> </v>
          </cell>
          <cell r="Q1795" t="str">
            <v>PHAM THE HIEN</v>
          </cell>
          <cell r="R1795" t="str">
            <v>P7</v>
          </cell>
          <cell r="S1795" t="str">
            <v>Q8</v>
          </cell>
          <cell r="T1795" t="str">
            <v>TP HCM</v>
          </cell>
          <cell r="V1795" t="str">
            <v>TP HCM</v>
          </cell>
          <cell r="W1795" t="str">
            <v>QUAN 8</v>
          </cell>
          <cell r="X1795" t="str">
            <v>CVS</v>
          </cell>
          <cell r="Y1795" t="str">
            <v>Chained CVS</v>
          </cell>
          <cell r="Z1795" t="str">
            <v>WINLIFE</v>
          </cell>
        </row>
        <row r="1796">
          <cell r="L1796">
            <v>5272657</v>
          </cell>
          <cell r="M1796" t="str">
            <v>5551_VM+ VLG 86 NGUYEN HUE</v>
          </cell>
          <cell r="N1796" t="str">
            <v>VM+ VLG 86  NGUYEN HUE</v>
          </cell>
          <cell r="O1796" t="str">
            <v>SO 86</v>
          </cell>
          <cell r="P1796" t="str">
            <v xml:space="preserve"> </v>
          </cell>
          <cell r="Q1796" t="str">
            <v>NGUYEN HUE</v>
          </cell>
          <cell r="R1796" t="str">
            <v>P2</v>
          </cell>
          <cell r="S1796" t="str">
            <v>VINH LONG</v>
          </cell>
          <cell r="T1796" t="str">
            <v>VINH LONG</v>
          </cell>
          <cell r="V1796" t="str">
            <v>MEKONG DELTA</v>
          </cell>
          <cell r="W1796" t="str">
            <v>VINH LONG</v>
          </cell>
          <cell r="X1796" t="str">
            <v>CVS</v>
          </cell>
          <cell r="Y1796" t="str">
            <v>Chained CVS</v>
          </cell>
          <cell r="Z1796" t="str">
            <v>VIN+</v>
          </cell>
        </row>
        <row r="1797">
          <cell r="L1797">
            <v>5339305</v>
          </cell>
          <cell r="M1797" t="str">
            <v>4203_WM+LIFE HCM CC THE TRESOR</v>
          </cell>
          <cell r="N1797" t="str">
            <v>4203_VM+ HCM CC THE TRESOR</v>
          </cell>
          <cell r="O1797" t="str">
            <v>SO 39-39B</v>
          </cell>
          <cell r="P1797" t="str">
            <v>TANG TRET CC THE TRESOR</v>
          </cell>
          <cell r="Q1797" t="str">
            <v>BEN VAN DON</v>
          </cell>
          <cell r="R1797" t="str">
            <v>P12</v>
          </cell>
          <cell r="S1797" t="str">
            <v>Q4</v>
          </cell>
          <cell r="T1797" t="str">
            <v>TP HCM</v>
          </cell>
          <cell r="V1797" t="str">
            <v>TP HCM</v>
          </cell>
          <cell r="W1797" t="str">
            <v>QUAN 4</v>
          </cell>
          <cell r="X1797" t="str">
            <v>CVS</v>
          </cell>
          <cell r="Y1797" t="str">
            <v>Chained CVS</v>
          </cell>
          <cell r="Z1797" t="str">
            <v>WINLIFE</v>
          </cell>
        </row>
        <row r="1798">
          <cell r="L1798">
            <v>5131578</v>
          </cell>
          <cell r="M1798" t="str">
            <v>4303_WM+LIFE HCM 36 TR. DINH THAO</v>
          </cell>
          <cell r="N1798" t="str">
            <v>4303_WM+ HCM 36 TR. DINH THAO</v>
          </cell>
          <cell r="O1798" t="str">
            <v>SO 36</v>
          </cell>
          <cell r="P1798" t="str">
            <v>KHU TM TANG TRET, THAP A</v>
          </cell>
          <cell r="Q1798" t="str">
            <v>TRINH DINH THAO</v>
          </cell>
          <cell r="R1798" t="str">
            <v>HOA THANH</v>
          </cell>
          <cell r="S1798" t="str">
            <v>TAN PHU</v>
          </cell>
          <cell r="T1798" t="str">
            <v>TP HCM</v>
          </cell>
          <cell r="V1798" t="str">
            <v>TP HCM</v>
          </cell>
          <cell r="W1798" t="str">
            <v>QUAN TAN PHU</v>
          </cell>
          <cell r="X1798" t="str">
            <v>CVS</v>
          </cell>
          <cell r="Y1798" t="str">
            <v>Chained CVS</v>
          </cell>
          <cell r="Z1798" t="str">
            <v>WINLIFE</v>
          </cell>
        </row>
        <row r="1799">
          <cell r="L1799">
            <v>5134689</v>
          </cell>
          <cell r="M1799" t="str">
            <v>4569_VM+ HCM GRAND RIVERSIDE Q4</v>
          </cell>
          <cell r="N1799" t="str">
            <v>VM+ HCM GRAND RIVERSIDE Q4</v>
          </cell>
          <cell r="O1799" t="str">
            <v>278-283</v>
          </cell>
          <cell r="P1799" t="str">
            <v>LO G01.03 VA G02.04, CC GRAND RIVERSIDE</v>
          </cell>
          <cell r="Q1799" t="str">
            <v>BEN VAN DON</v>
          </cell>
          <cell r="R1799" t="str">
            <v>P2</v>
          </cell>
          <cell r="S1799" t="str">
            <v>Q4</v>
          </cell>
          <cell r="T1799" t="str">
            <v>TP HCM</v>
          </cell>
          <cell r="V1799" t="str">
            <v>TP HCM</v>
          </cell>
          <cell r="W1799" t="str">
            <v>QUAN 4</v>
          </cell>
          <cell r="X1799" t="str">
            <v>CVS</v>
          </cell>
          <cell r="Y1799" t="str">
            <v>Chained CVS</v>
          </cell>
          <cell r="Z1799" t="str">
            <v>VIN+</v>
          </cell>
        </row>
        <row r="1800">
          <cell r="L1800">
            <v>5120167</v>
          </cell>
          <cell r="M1800" t="str">
            <v>WINMART DONG KHOI</v>
          </cell>
          <cell r="N1800" t="str">
            <v>WINMART DONG KHOI</v>
          </cell>
          <cell r="O1800">
            <v>72</v>
          </cell>
          <cell r="P1800" t="str">
            <v xml:space="preserve"> </v>
          </cell>
          <cell r="Q1800" t="str">
            <v>LE THANH TON</v>
          </cell>
          <cell r="R1800" t="str">
            <v>VINCOM CENTER DONG KHOI</v>
          </cell>
          <cell r="S1800" t="str">
            <v>Q1</v>
          </cell>
          <cell r="T1800" t="str">
            <v>TP HCM</v>
          </cell>
          <cell r="V1800" t="str">
            <v>TP HCM</v>
          </cell>
          <cell r="W1800" t="str">
            <v>QUAN 1</v>
          </cell>
          <cell r="X1800" t="str">
            <v>MT</v>
          </cell>
          <cell r="Y1800" t="str">
            <v>SieuThi-Lon/Supermarket</v>
          </cell>
          <cell r="Z1800" t="str">
            <v>VINMART</v>
          </cell>
        </row>
        <row r="1801">
          <cell r="L1801">
            <v>5120219</v>
          </cell>
          <cell r="M1801" t="str">
            <v>2026_WM+LIFE HCM NG. VAN HUONG</v>
          </cell>
          <cell r="N1801" t="str">
            <v>2026_WM+ HCM NG. VAN HUONG</v>
          </cell>
          <cell r="O1801" t="str">
            <v>37, B01-08</v>
          </cell>
          <cell r="P1801" t="str">
            <v>HOANG ANH GIA LAI</v>
          </cell>
          <cell r="Q1801" t="str">
            <v>NGUYEN VAN HUONG</v>
          </cell>
          <cell r="R1801" t="str">
            <v>THAO DIEN</v>
          </cell>
          <cell r="S1801" t="str">
            <v>Q2</v>
          </cell>
          <cell r="T1801" t="str">
            <v>TP HCM</v>
          </cell>
          <cell r="V1801" t="str">
            <v>TP HCM</v>
          </cell>
          <cell r="W1801" t="str">
            <v>QUAN 2</v>
          </cell>
          <cell r="X1801" t="str">
            <v>CVS</v>
          </cell>
          <cell r="Y1801" t="str">
            <v>Chained CVS</v>
          </cell>
          <cell r="Z1801" t="str">
            <v>WINLIFE</v>
          </cell>
        </row>
        <row r="1802">
          <cell r="L1802">
            <v>5332821</v>
          </cell>
          <cell r="M1802" t="str">
            <v>3243_WM+LIFE HCM 53 VUON LAI</v>
          </cell>
          <cell r="N1802" t="str">
            <v>3243_VM+ HCM 53 VUON LAI</v>
          </cell>
          <cell r="O1802">
            <v>53</v>
          </cell>
          <cell r="P1802" t="str">
            <v xml:space="preserve"> </v>
          </cell>
          <cell r="Q1802" t="str">
            <v>VUON LAI</v>
          </cell>
          <cell r="R1802" t="str">
            <v>PHU THO HOA</v>
          </cell>
          <cell r="S1802" t="str">
            <v>TAN PHU</v>
          </cell>
          <cell r="T1802" t="str">
            <v>TP HCM</v>
          </cell>
          <cell r="V1802" t="str">
            <v>TP HCM</v>
          </cell>
          <cell r="W1802" t="str">
            <v>QUAN TAN PHU</v>
          </cell>
          <cell r="X1802" t="str">
            <v>CVS</v>
          </cell>
          <cell r="Y1802" t="str">
            <v>Chained CVS</v>
          </cell>
          <cell r="Z1802" t="str">
            <v>WINLIFE</v>
          </cell>
        </row>
        <row r="1803">
          <cell r="L1803">
            <v>5132553</v>
          </cell>
          <cell r="M1803" t="str">
            <v>4384_WM+LIFE HCM CC JAMONA 2 - B2</v>
          </cell>
          <cell r="N1803" t="str">
            <v>4384_WM+ HCM CC JAMONA 2 - B2</v>
          </cell>
          <cell r="O1803" t="str">
            <v>LO B2, THAP M1</v>
          </cell>
          <cell r="P1803" t="str">
            <v>THAP BAC, TOA NHA JAMONA CITY</v>
          </cell>
          <cell r="Q1803" t="str">
            <v>DAO TRI</v>
          </cell>
          <cell r="R1803" t="str">
            <v>PHU THUAN</v>
          </cell>
          <cell r="S1803" t="str">
            <v>Q7</v>
          </cell>
          <cell r="T1803" t="str">
            <v>TP HCM</v>
          </cell>
          <cell r="V1803" t="str">
            <v>TP HCM</v>
          </cell>
          <cell r="W1803" t="str">
            <v>QUAN 7</v>
          </cell>
          <cell r="X1803" t="str">
            <v>CVS</v>
          </cell>
          <cell r="Y1803" t="str">
            <v>Chained CVS</v>
          </cell>
          <cell r="Z1803" t="str">
            <v>WINLIFE</v>
          </cell>
        </row>
        <row r="1804">
          <cell r="L1804">
            <v>5272868</v>
          </cell>
          <cell r="M1804" t="str">
            <v>5499_WM+LIFE HCM 31A-33A GO DAU</v>
          </cell>
          <cell r="N1804" t="str">
            <v>5499_VM+ HCM 31A-33A GO DAU</v>
          </cell>
          <cell r="O1804" t="str">
            <v>31A-33A</v>
          </cell>
          <cell r="P1804" t="str">
            <v xml:space="preserve"> </v>
          </cell>
          <cell r="Q1804" t="str">
            <v>GO DAU</v>
          </cell>
          <cell r="R1804" t="str">
            <v>PHUONG TAN QUY</v>
          </cell>
          <cell r="S1804" t="str">
            <v>TAN PHU</v>
          </cell>
          <cell r="T1804" t="str">
            <v>TP HCM</v>
          </cell>
          <cell r="V1804" t="str">
            <v>TP HCM</v>
          </cell>
          <cell r="W1804" t="str">
            <v>QUAN TAN PHU</v>
          </cell>
          <cell r="X1804" t="str">
            <v>CVS</v>
          </cell>
          <cell r="Y1804" t="str">
            <v>Chained CVS</v>
          </cell>
          <cell r="Z1804" t="str">
            <v>WINLIFE</v>
          </cell>
        </row>
        <row r="1805">
          <cell r="L1805">
            <v>5334535</v>
          </cell>
          <cell r="M1805" t="str">
            <v>3352_WM+LIFE HCM 23 24N NG. THI TAN</v>
          </cell>
          <cell r="N1805" t="str">
            <v>3352_VM+ HCM 23 24N NG. THI TAN</v>
          </cell>
          <cell r="O1805" t="str">
            <v>23N-24N</v>
          </cell>
          <cell r="P1805" t="str">
            <v xml:space="preserve"> </v>
          </cell>
          <cell r="Q1805" t="str">
            <v>NGUYEN THI TAN</v>
          </cell>
          <cell r="R1805" t="str">
            <v>P2</v>
          </cell>
          <cell r="S1805" t="str">
            <v>Q8</v>
          </cell>
          <cell r="T1805" t="str">
            <v>TP HCM</v>
          </cell>
          <cell r="V1805" t="str">
            <v>TP HCM</v>
          </cell>
          <cell r="W1805" t="str">
            <v>QUAN 8</v>
          </cell>
          <cell r="X1805" t="str">
            <v>CVS</v>
          </cell>
          <cell r="Y1805" t="str">
            <v>Chained CVS</v>
          </cell>
          <cell r="Z1805" t="str">
            <v>WINLIFE</v>
          </cell>
        </row>
        <row r="1806">
          <cell r="L1806">
            <v>5274510</v>
          </cell>
          <cell r="M1806" t="str">
            <v>5707_VM+ AGG 225 THOAI NGOC HAU</v>
          </cell>
          <cell r="N1806" t="str">
            <v>5707 - VM+ AGG 225 THOAI NGOC HAU</v>
          </cell>
          <cell r="O1806" t="str">
            <v>SO 225</v>
          </cell>
          <cell r="P1806" t="str">
            <v>KHOM DONG THINH 3</v>
          </cell>
          <cell r="Q1806" t="str">
            <v>THOAI NGOC HAU</v>
          </cell>
          <cell r="R1806" t="str">
            <v>MY PHUOC</v>
          </cell>
          <cell r="S1806" t="str">
            <v>LONG XUYEN</v>
          </cell>
          <cell r="T1806" t="str">
            <v>AN GIANG</v>
          </cell>
          <cell r="V1806" t="str">
            <v>MEKONG DELTA</v>
          </cell>
          <cell r="W1806" t="str">
            <v>AN GIANG</v>
          </cell>
          <cell r="X1806" t="str">
            <v>CVS</v>
          </cell>
          <cell r="Y1806" t="str">
            <v>Chained CVS</v>
          </cell>
          <cell r="Z1806" t="str">
            <v>VIN+</v>
          </cell>
        </row>
        <row r="1807">
          <cell r="L1807">
            <v>5335679</v>
          </cell>
          <cell r="M1807" t="str">
            <v>3760_WM+LIFE HCM 176 TRUONG DINH HOI</v>
          </cell>
          <cell r="N1807" t="str">
            <v>3760_VM+ HCM 176 TRUONG DINH HOI</v>
          </cell>
          <cell r="O1807">
            <v>176</v>
          </cell>
          <cell r="P1807" t="str">
            <v>DUONG 44</v>
          </cell>
          <cell r="Q1807" t="str">
            <v>TRUONG DINH HOI</v>
          </cell>
          <cell r="R1807" t="str">
            <v>P16</v>
          </cell>
          <cell r="S1807" t="str">
            <v>Q8</v>
          </cell>
          <cell r="T1807" t="str">
            <v>TP HCM</v>
          </cell>
          <cell r="V1807" t="str">
            <v>TP HCM</v>
          </cell>
          <cell r="W1807" t="str">
            <v>QUAN 8</v>
          </cell>
          <cell r="X1807" t="str">
            <v>CVS</v>
          </cell>
          <cell r="Y1807" t="str">
            <v>Chained CVS</v>
          </cell>
          <cell r="Z1807" t="str">
            <v>WINLIFE</v>
          </cell>
        </row>
        <row r="1808">
          <cell r="L1808">
            <v>5330252</v>
          </cell>
          <cell r="M1808" t="str">
            <v>3078_WM+LIFE HCM 89 HOANG QUOC VIET</v>
          </cell>
          <cell r="N1808" t="str">
            <v>3078_VM+ HCM 89 HOANG QUOC VIET</v>
          </cell>
          <cell r="O1808">
            <v>89</v>
          </cell>
          <cell r="P1808" t="str">
            <v xml:space="preserve"> </v>
          </cell>
          <cell r="Q1808" t="str">
            <v>HOANG QUOC VIET</v>
          </cell>
          <cell r="R1808" t="str">
            <v>PHU THUAN</v>
          </cell>
          <cell r="S1808" t="str">
            <v>Q7</v>
          </cell>
          <cell r="T1808" t="str">
            <v>TP HCM</v>
          </cell>
          <cell r="V1808" t="str">
            <v>TP HCM</v>
          </cell>
          <cell r="W1808" t="str">
            <v>QUAN 7</v>
          </cell>
          <cell r="X1808" t="str">
            <v>CVS</v>
          </cell>
          <cell r="Y1808" t="str">
            <v>Chained CVS</v>
          </cell>
          <cell r="Z1808" t="str">
            <v>WINLIFE</v>
          </cell>
        </row>
        <row r="1809">
          <cell r="L1809">
            <v>5337404</v>
          </cell>
          <cell r="M1809" t="str">
            <v>3911_WM+LIFE HCM RIVERGATE RESIDENCE</v>
          </cell>
          <cell r="N1809" t="str">
            <v>3911_VM+ HCM RIVERGATE RESIDENCE</v>
          </cell>
          <cell r="O1809" t="str">
            <v>151-155</v>
          </cell>
          <cell r="P1809" t="str">
            <v xml:space="preserve"> </v>
          </cell>
          <cell r="Q1809" t="str">
            <v>BEN VAN DON</v>
          </cell>
          <cell r="R1809" t="str">
            <v>P16</v>
          </cell>
          <cell r="S1809" t="str">
            <v>Q4</v>
          </cell>
          <cell r="T1809" t="str">
            <v>TP HCM</v>
          </cell>
          <cell r="V1809" t="str">
            <v>TP HCM</v>
          </cell>
          <cell r="W1809" t="str">
            <v>QUAN 4</v>
          </cell>
          <cell r="X1809" t="str">
            <v>CVS</v>
          </cell>
          <cell r="Y1809" t="str">
            <v>Chained CVS</v>
          </cell>
          <cell r="Z1809" t="str">
            <v>WINLIFE</v>
          </cell>
        </row>
        <row r="1810">
          <cell r="L1810">
            <v>5150919</v>
          </cell>
          <cell r="M1810" t="str">
            <v>SATRAFOODS DONG NAM</v>
          </cell>
          <cell r="N1810" t="str">
            <v>LÔ TT1-1-SATRAFOODS CỦ CHI 4</v>
          </cell>
          <cell r="O1810" t="str">
            <v>LO TT1-1</v>
          </cell>
          <cell r="P1810" t="str">
            <v>KHU CN DONG NAM</v>
          </cell>
          <cell r="Q1810" t="str">
            <v>DUONG D4</v>
          </cell>
          <cell r="R1810" t="str">
            <v xml:space="preserve"> </v>
          </cell>
          <cell r="S1810" t="str">
            <v>CU CHI</v>
          </cell>
          <cell r="T1810" t="str">
            <v>TP HCM</v>
          </cell>
          <cell r="V1810" t="str">
            <v>TP HCM</v>
          </cell>
          <cell r="W1810" t="str">
            <v>HUYEN CU CHI</v>
          </cell>
          <cell r="X1810" t="str">
            <v>MT</v>
          </cell>
          <cell r="Y1810" t="str">
            <v>SieuThi-Nho/Minimarket</v>
          </cell>
          <cell r="Z1810" t="str">
            <v>SATRAFOOD</v>
          </cell>
        </row>
        <row r="1811">
          <cell r="L1811">
            <v>5151392</v>
          </cell>
          <cell r="M1811" t="str">
            <v>SATRAFOODS NGUYEN VAN LINH - CT</v>
          </cell>
          <cell r="N1811" t="str">
            <v>SATRAFOODS NGUYỄN VĂN LINH</v>
          </cell>
          <cell r="O1811" t="str">
            <v>307/9D</v>
          </cell>
          <cell r="P1811" t="str">
            <v xml:space="preserve"> </v>
          </cell>
          <cell r="Q1811" t="str">
            <v>NGUYEN VAN LINH</v>
          </cell>
          <cell r="R1811" t="str">
            <v>AN KHANH</v>
          </cell>
          <cell r="S1811" t="str">
            <v>NINH KIEU</v>
          </cell>
          <cell r="T1811" t="str">
            <v>CAN THO</v>
          </cell>
          <cell r="V1811" t="str">
            <v>MEKONG DELTA</v>
          </cell>
          <cell r="W1811" t="str">
            <v>CAN THO</v>
          </cell>
          <cell r="X1811" t="str">
            <v>MT</v>
          </cell>
          <cell r="Y1811" t="str">
            <v>SieuThi-Nho/Minimarket</v>
          </cell>
          <cell r="Z1811" t="str">
            <v>SATRAFOOD</v>
          </cell>
        </row>
        <row r="1812">
          <cell r="L1812">
            <v>5150919</v>
          </cell>
          <cell r="M1812" t="str">
            <v>SATRAFOODS DONG NAM</v>
          </cell>
          <cell r="N1812" t="str">
            <v>LÔ TT1-1-SATRAFOODS CỦ CHI 4</v>
          </cell>
          <cell r="O1812" t="str">
            <v>LO TT1-1</v>
          </cell>
          <cell r="P1812" t="str">
            <v>KHU CN DONG NAM</v>
          </cell>
          <cell r="Q1812" t="str">
            <v>DUONG D4</v>
          </cell>
          <cell r="R1812" t="str">
            <v xml:space="preserve"> </v>
          </cell>
          <cell r="S1812" t="str">
            <v>CU CHI</v>
          </cell>
          <cell r="T1812" t="str">
            <v>TP HCM</v>
          </cell>
          <cell r="V1812" t="str">
            <v>TP HCM</v>
          </cell>
          <cell r="W1812" t="str">
            <v>HUYEN CU CHI</v>
          </cell>
          <cell r="X1812" t="str">
            <v>MT</v>
          </cell>
          <cell r="Y1812" t="str">
            <v>SieuThi-Nho/Minimarket</v>
          </cell>
          <cell r="Z1812" t="str">
            <v>SATRAFOOD</v>
          </cell>
        </row>
        <row r="1813">
          <cell r="L1813">
            <v>5151392</v>
          </cell>
          <cell r="M1813" t="str">
            <v>SATRAFOODS NGUYEN VAN LINH - CT</v>
          </cell>
          <cell r="N1813" t="str">
            <v>SATRAFOODS NGUYỄN VĂN LINH</v>
          </cell>
          <cell r="O1813" t="str">
            <v>307/9D</v>
          </cell>
          <cell r="P1813" t="str">
            <v xml:space="preserve"> </v>
          </cell>
          <cell r="Q1813" t="str">
            <v>NGUYEN VAN LINH</v>
          </cell>
          <cell r="R1813" t="str">
            <v>AN KHANH</v>
          </cell>
          <cell r="S1813" t="str">
            <v>NINH KIEU</v>
          </cell>
          <cell r="T1813" t="str">
            <v>CAN THO</v>
          </cell>
          <cell r="V1813" t="str">
            <v>MEKONG DELTA</v>
          </cell>
          <cell r="W1813" t="str">
            <v>CAN THO</v>
          </cell>
          <cell r="X1813" t="str">
            <v>MT</v>
          </cell>
          <cell r="Y1813" t="str">
            <v>SieuThi-Nho/Minimarket</v>
          </cell>
          <cell r="Z1813" t="str">
            <v>SATRAFOOD</v>
          </cell>
        </row>
        <row r="1814">
          <cell r="L1814">
            <v>5132546</v>
          </cell>
          <cell r="M1814" t="str">
            <v>4383_WM+LIFE HCM CC JAMONA 1 -N1</v>
          </cell>
          <cell r="N1814" t="str">
            <v>4383_WM+ HCM CC JAMONA 1 -N1</v>
          </cell>
          <cell r="O1814" t="str">
            <v>LO N1, THAP M2</v>
          </cell>
          <cell r="P1814" t="str">
            <v>THAP NAM, TOA NHA JAMONA CITY</v>
          </cell>
          <cell r="Q1814" t="str">
            <v>DAO TRI</v>
          </cell>
          <cell r="R1814" t="str">
            <v>PHU THUAN</v>
          </cell>
          <cell r="S1814" t="str">
            <v>Q7</v>
          </cell>
          <cell r="T1814" t="str">
            <v>TP HCM</v>
          </cell>
          <cell r="V1814" t="str">
            <v>TP HCM</v>
          </cell>
          <cell r="W1814" t="str">
            <v>QUAN 7</v>
          </cell>
          <cell r="X1814" t="str">
            <v>CVS</v>
          </cell>
          <cell r="Y1814" t="str">
            <v>Chained CVS</v>
          </cell>
          <cell r="Z1814" t="str">
            <v>WINLIFE</v>
          </cell>
        </row>
        <row r="1815">
          <cell r="L1815">
            <v>5299377</v>
          </cell>
          <cell r="M1815" t="str">
            <v>6992_WM+LIFE HCM SH21, CC HOMYLAND RIVERSIDE</v>
          </cell>
          <cell r="N1815" t="str">
            <v>6992-WM+ HCM SH21, CC HOMYLAND RIVERSIDE</v>
          </cell>
          <cell r="O1815" t="str">
            <v>SO 14</v>
          </cell>
          <cell r="P1815" t="str">
            <v>LO THUONG MAI SH21 THUOC CHUNG CU CAO CAP HOMYLAND RIVERSIDE</v>
          </cell>
          <cell r="Q1815" t="str">
            <v>DUONG SO 1</v>
          </cell>
          <cell r="R1815" t="str">
            <v>BINH TRUNG DONG</v>
          </cell>
          <cell r="S1815" t="str">
            <v>THU DUC</v>
          </cell>
          <cell r="T1815" t="str">
            <v>TP HCM</v>
          </cell>
          <cell r="V1815" t="str">
            <v>TP HCM</v>
          </cell>
          <cell r="W1815" t="str">
            <v>QUAN THU DUC</v>
          </cell>
          <cell r="X1815" t="str">
            <v>CVS</v>
          </cell>
          <cell r="Y1815" t="str">
            <v>Chained CVS</v>
          </cell>
          <cell r="Z1815" t="str">
            <v>WINLIFE</v>
          </cell>
        </row>
        <row r="1816">
          <cell r="L1816">
            <v>5337466</v>
          </cell>
          <cell r="M1816" t="str">
            <v>3783_WM+LIFE HCM 15 HO BA KIEN</v>
          </cell>
          <cell r="N1816" t="str">
            <v>3783_VM+ HCM 15 HO BA KIEN</v>
          </cell>
          <cell r="O1816">
            <v>15</v>
          </cell>
          <cell r="P1816" t="str">
            <v xml:space="preserve"> </v>
          </cell>
          <cell r="Q1816" t="str">
            <v>HO BA KIEN</v>
          </cell>
          <cell r="R1816" t="str">
            <v>P15</v>
          </cell>
          <cell r="S1816" t="str">
            <v>Q10</v>
          </cell>
          <cell r="T1816" t="str">
            <v>TP HCM</v>
          </cell>
          <cell r="V1816" t="str">
            <v>TP HCM</v>
          </cell>
          <cell r="W1816" t="str">
            <v>QUAN 10</v>
          </cell>
          <cell r="X1816" t="str">
            <v>CVS</v>
          </cell>
          <cell r="Y1816" t="str">
            <v>Chained CVS</v>
          </cell>
          <cell r="Z1816" t="str">
            <v>WINLIFE</v>
          </cell>
        </row>
        <row r="1817">
          <cell r="L1817">
            <v>5131969</v>
          </cell>
          <cell r="M1817" t="str">
            <v>4397_WM+LIFE HCM CC THE MANOR 2</v>
          </cell>
          <cell r="N1817" t="str">
            <v>4397_WM+ HCM CC THE MANOR 2</v>
          </cell>
          <cell r="O1817" t="str">
            <v>SO 91</v>
          </cell>
          <cell r="P1817" t="str">
            <v>G10G11, TANG TRET THE MANOR OFFICETEL ( THE MANOR 2 )</v>
          </cell>
          <cell r="Q1817" t="str">
            <v>NGUYEN HUU CANH</v>
          </cell>
          <cell r="R1817" t="str">
            <v>P22</v>
          </cell>
          <cell r="S1817" t="str">
            <v>BINH THANH</v>
          </cell>
          <cell r="T1817" t="str">
            <v>TP HCM</v>
          </cell>
          <cell r="V1817" t="str">
            <v>TP HCM</v>
          </cell>
          <cell r="W1817" t="str">
            <v>QUAN BINH THANH</v>
          </cell>
          <cell r="X1817" t="str">
            <v>CVS</v>
          </cell>
          <cell r="Y1817" t="str">
            <v>Chained CVS</v>
          </cell>
          <cell r="Z1817" t="str">
            <v>WINLIFE</v>
          </cell>
        </row>
        <row r="1818">
          <cell r="L1818">
            <v>5139231</v>
          </cell>
          <cell r="M1818" t="str">
            <v>5025_WM+LIFE HCM 15 NGUYEN QUANG BICH</v>
          </cell>
          <cell r="N1818" t="str">
            <v>5025_VM+ HCM 15 NGUYEN QUANG BICH</v>
          </cell>
          <cell r="O1818" t="str">
            <v>SO 15</v>
          </cell>
          <cell r="P1818" t="str">
            <v xml:space="preserve"> </v>
          </cell>
          <cell r="Q1818" t="str">
            <v>NGUYEN QUANG BICH</v>
          </cell>
          <cell r="R1818" t="str">
            <v>P13</v>
          </cell>
          <cell r="S1818" t="str">
            <v>TAN BINH</v>
          </cell>
          <cell r="T1818" t="str">
            <v>TP HCM</v>
          </cell>
          <cell r="V1818" t="str">
            <v>TP HCM</v>
          </cell>
          <cell r="W1818" t="str">
            <v>QUAN TAN BINH</v>
          </cell>
          <cell r="X1818" t="str">
            <v>CVS</v>
          </cell>
          <cell r="Y1818" t="str">
            <v>Chained CVS</v>
          </cell>
          <cell r="Z1818" t="str">
            <v>WINLIFE</v>
          </cell>
        </row>
        <row r="1819">
          <cell r="L1819">
            <v>5272868</v>
          </cell>
          <cell r="M1819" t="str">
            <v>5499_WM+LIFE HCM 31A-33A GO DAU</v>
          </cell>
          <cell r="N1819" t="str">
            <v>5499_VM+ HCM 31A-33A GO DAU</v>
          </cell>
          <cell r="O1819" t="str">
            <v>31A-33A</v>
          </cell>
          <cell r="P1819" t="str">
            <v xml:space="preserve"> </v>
          </cell>
          <cell r="Q1819" t="str">
            <v>GO DAU</v>
          </cell>
          <cell r="R1819" t="str">
            <v>PHUONG TAN QUY</v>
          </cell>
          <cell r="S1819" t="str">
            <v>TAN PHU</v>
          </cell>
          <cell r="T1819" t="str">
            <v>TP HCM</v>
          </cell>
          <cell r="V1819" t="str">
            <v>TP HCM</v>
          </cell>
          <cell r="W1819" t="str">
            <v>QUAN TAN PHU</v>
          </cell>
          <cell r="X1819" t="str">
            <v>CVS</v>
          </cell>
          <cell r="Y1819" t="str">
            <v>Chained CVS</v>
          </cell>
          <cell r="Z1819" t="str">
            <v>WINLIFE</v>
          </cell>
        </row>
        <row r="1820">
          <cell r="L1820">
            <v>5338735</v>
          </cell>
          <cell r="M1820" t="str">
            <v>3970_WM+LIFE HCM 169 NG. PHUC NGUYEN</v>
          </cell>
          <cell r="N1820" t="str">
            <v>3970_VM+ HCM 169 NG. PHUC NGUYEN</v>
          </cell>
          <cell r="O1820" t="str">
            <v>SO 169</v>
          </cell>
          <cell r="P1820" t="str">
            <v xml:space="preserve"> </v>
          </cell>
          <cell r="Q1820" t="str">
            <v>NGUYEN PHUC NGUYEN</v>
          </cell>
          <cell r="R1820" t="str">
            <v>P10</v>
          </cell>
          <cell r="S1820" t="str">
            <v>Q3</v>
          </cell>
          <cell r="T1820" t="str">
            <v>TP HCM</v>
          </cell>
          <cell r="V1820" t="str">
            <v>TP HCM</v>
          </cell>
          <cell r="W1820" t="str">
            <v>QUAN 3</v>
          </cell>
          <cell r="X1820" t="str">
            <v>CVS</v>
          </cell>
          <cell r="Y1820" t="str">
            <v>Chained CVS</v>
          </cell>
          <cell r="Z1820" t="str">
            <v>WINLIFE</v>
          </cell>
        </row>
        <row r="1821">
          <cell r="L1821">
            <v>5335679</v>
          </cell>
          <cell r="M1821" t="str">
            <v>3760_WM+LIFE HCM 176 TRUONG DINH HOI</v>
          </cell>
          <cell r="N1821" t="str">
            <v>3760_VM+ HCM 176 TRUONG DINH HOI</v>
          </cell>
          <cell r="O1821">
            <v>176</v>
          </cell>
          <cell r="P1821" t="str">
            <v>DUONG 44</v>
          </cell>
          <cell r="Q1821" t="str">
            <v>TRUONG DINH HOI</v>
          </cell>
          <cell r="R1821" t="str">
            <v>P16</v>
          </cell>
          <cell r="S1821" t="str">
            <v>Q8</v>
          </cell>
          <cell r="T1821" t="str">
            <v>TP HCM</v>
          </cell>
          <cell r="V1821" t="str">
            <v>TP HCM</v>
          </cell>
          <cell r="W1821" t="str">
            <v>QUAN 8</v>
          </cell>
          <cell r="X1821" t="str">
            <v>CVS</v>
          </cell>
          <cell r="Y1821" t="str">
            <v>Chained CVS</v>
          </cell>
          <cell r="Z1821" t="str">
            <v>WINLIFE</v>
          </cell>
        </row>
        <row r="1822">
          <cell r="L1822">
            <v>5330252</v>
          </cell>
          <cell r="M1822" t="str">
            <v>3078_WM+LIFE HCM 89 HOANG QUOC VIET</v>
          </cell>
          <cell r="N1822" t="str">
            <v>3078_VM+ HCM 89 HOANG QUOC VIET</v>
          </cell>
          <cell r="O1822">
            <v>89</v>
          </cell>
          <cell r="P1822" t="str">
            <v xml:space="preserve"> </v>
          </cell>
          <cell r="Q1822" t="str">
            <v>HOANG QUOC VIET</v>
          </cell>
          <cell r="R1822" t="str">
            <v>PHU THUAN</v>
          </cell>
          <cell r="S1822" t="str">
            <v>Q7</v>
          </cell>
          <cell r="T1822" t="str">
            <v>TP HCM</v>
          </cell>
          <cell r="V1822" t="str">
            <v>TP HCM</v>
          </cell>
          <cell r="W1822" t="str">
            <v>QUAN 7</v>
          </cell>
          <cell r="X1822" t="str">
            <v>CVS</v>
          </cell>
          <cell r="Y1822" t="str">
            <v>Chained CVS</v>
          </cell>
          <cell r="Z1822" t="str">
            <v>WINLIFE</v>
          </cell>
        </row>
        <row r="1823">
          <cell r="L1823">
            <v>5336661</v>
          </cell>
          <cell r="M1823" t="str">
            <v>3880_WM+LIFE HCM 1E THANH DA</v>
          </cell>
          <cell r="N1823" t="str">
            <v>3880_VM+ HCM 1E THANH DA</v>
          </cell>
          <cell r="O1823" t="str">
            <v>SO 1E</v>
          </cell>
          <cell r="P1823" t="str">
            <v xml:space="preserve"> </v>
          </cell>
          <cell r="Q1823" t="str">
            <v>THANH DA</v>
          </cell>
          <cell r="R1823" t="str">
            <v>P27</v>
          </cell>
          <cell r="S1823" t="str">
            <v>BINH THANH</v>
          </cell>
          <cell r="T1823" t="str">
            <v>TP HCM</v>
          </cell>
          <cell r="V1823" t="str">
            <v>TP HCM</v>
          </cell>
          <cell r="W1823" t="str">
            <v>QUAN BINH THANH</v>
          </cell>
          <cell r="X1823" t="str">
            <v>CVS</v>
          </cell>
          <cell r="Y1823" t="str">
            <v>Chained CVS</v>
          </cell>
          <cell r="Z1823" t="str">
            <v>WINLIFE</v>
          </cell>
        </row>
        <row r="1824">
          <cell r="L1824">
            <v>5170238</v>
          </cell>
          <cell r="M1824" t="str">
            <v>WINMART MY PHUOC 1 (VINATEX)</v>
          </cell>
          <cell r="N1824" t="str">
            <v>WINMART MY PHUOC 1 (VINATEX)</v>
          </cell>
          <cell r="O1824" t="str">
            <v xml:space="preserve"> </v>
          </cell>
          <cell r="P1824" t="str">
            <v>KCN MY PHUOC</v>
          </cell>
          <cell r="Q1824" t="str">
            <v>CHO MY PHUOC</v>
          </cell>
          <cell r="R1824" t="str">
            <v xml:space="preserve"> </v>
          </cell>
          <cell r="S1824" t="str">
            <v>MY PHUOC</v>
          </cell>
          <cell r="T1824" t="str">
            <v>BINH DUONG</v>
          </cell>
          <cell r="V1824" t="str">
            <v>SOUTH EAST</v>
          </cell>
          <cell r="W1824" t="str">
            <v>BINH DUONG</v>
          </cell>
          <cell r="X1824" t="str">
            <v>MT</v>
          </cell>
          <cell r="Y1824" t="str">
            <v>SieuThi-Lon/Supermarket</v>
          </cell>
          <cell r="Z1824" t="str">
            <v>VINMART</v>
          </cell>
        </row>
        <row r="1825">
          <cell r="L1825">
            <v>5274039</v>
          </cell>
          <cell r="M1825" t="str">
            <v>5647_WM+LIFE HCM 24B LAM SON</v>
          </cell>
          <cell r="N1825" t="str">
            <v>5647_VM+ HCM 24B LAM SON</v>
          </cell>
          <cell r="O1825" t="str">
            <v>24B</v>
          </cell>
          <cell r="P1825" t="str">
            <v xml:space="preserve"> </v>
          </cell>
          <cell r="Q1825" t="str">
            <v>LAM SON</v>
          </cell>
          <cell r="R1825" t="str">
            <v>P2</v>
          </cell>
          <cell r="S1825" t="str">
            <v>TAN BINH</v>
          </cell>
          <cell r="T1825" t="str">
            <v>TP HCM</v>
          </cell>
          <cell r="V1825" t="str">
            <v>TP HCM</v>
          </cell>
          <cell r="W1825" t="str">
            <v>QUAN TAN BINH</v>
          </cell>
          <cell r="X1825" t="str">
            <v>CVS</v>
          </cell>
          <cell r="Y1825" t="str">
            <v>Chained CVS</v>
          </cell>
          <cell r="Z1825" t="str">
            <v>WINLIFE</v>
          </cell>
        </row>
        <row r="1826">
          <cell r="L1826">
            <v>5298589</v>
          </cell>
          <cell r="M1826" t="str">
            <v>2A12-WM+ HCM EA4-01-06, CC ERA TOWN</v>
          </cell>
          <cell r="N1826" t="str">
            <v>2A12-WM+ HCM EA4-01-06, CC ERA TOWN</v>
          </cell>
          <cell r="O1826" t="str">
            <v xml:space="preserve"> </v>
          </cell>
          <cell r="P1826" t="str">
            <v>EA4-01-06, TANG TRET, BLOCK A4, DU AN KHU TAI DINH CU PHU MY-THE ERATOWN</v>
          </cell>
          <cell r="Q1826" t="str">
            <v>D.15B</v>
          </cell>
          <cell r="R1826" t="str">
            <v>PHU MY</v>
          </cell>
          <cell r="S1826" t="str">
            <v>Q7</v>
          </cell>
          <cell r="T1826" t="str">
            <v>TP HCM</v>
          </cell>
          <cell r="V1826" t="str">
            <v>TP HCM</v>
          </cell>
          <cell r="W1826" t="str">
            <v>QUAN 7</v>
          </cell>
          <cell r="X1826" t="str">
            <v>CVS</v>
          </cell>
          <cell r="Y1826" t="str">
            <v>Chained CVS</v>
          </cell>
          <cell r="Z1826" t="str">
            <v>VIN+</v>
          </cell>
        </row>
        <row r="1827">
          <cell r="L1827">
            <v>5292914</v>
          </cell>
          <cell r="M1827" t="str">
            <v>6429_WM+ HCM CC CITISOHO, B0.07</v>
          </cell>
          <cell r="N1827" t="str">
            <v>WM+ HCM CC Citisoho, B0.07</v>
          </cell>
          <cell r="O1827" t="str">
            <v>B007</v>
          </cell>
          <cell r="P1827" t="str">
            <v>CC CITISOHO</v>
          </cell>
          <cell r="Q1827" t="str">
            <v xml:space="preserve"> </v>
          </cell>
          <cell r="R1827" t="str">
            <v>CAT LAI</v>
          </cell>
          <cell r="S1827" t="str">
            <v>Q2</v>
          </cell>
          <cell r="T1827" t="str">
            <v>TP HCM</v>
          </cell>
          <cell r="V1827" t="str">
            <v>TP HCM</v>
          </cell>
          <cell r="W1827" t="str">
            <v>QUAN 2</v>
          </cell>
          <cell r="X1827" t="str">
            <v>CVS</v>
          </cell>
          <cell r="Y1827" t="str">
            <v>Chained CVS</v>
          </cell>
          <cell r="Z1827" t="str">
            <v>VIN+</v>
          </cell>
        </row>
        <row r="1828">
          <cell r="L1828">
            <v>5137994</v>
          </cell>
          <cell r="M1828" t="str">
            <v>5005_WM+LIFE HCM 09 PHAM VAN</v>
          </cell>
          <cell r="N1828" t="str">
            <v>5005_VM+ HCM 09 PHAM VAN</v>
          </cell>
          <cell r="O1828">
            <v>9</v>
          </cell>
          <cell r="P1828" t="str">
            <v xml:space="preserve"> </v>
          </cell>
          <cell r="Q1828" t="str">
            <v>PHAM VAN</v>
          </cell>
          <cell r="R1828" t="str">
            <v>PHU THO HOA</v>
          </cell>
          <cell r="S1828" t="str">
            <v>TAN PHU</v>
          </cell>
          <cell r="T1828" t="str">
            <v>TP HCM</v>
          </cell>
          <cell r="V1828" t="str">
            <v>TP HCM</v>
          </cell>
          <cell r="W1828" t="str">
            <v>QUAN TAN PHU</v>
          </cell>
          <cell r="X1828" t="str">
            <v>CVS</v>
          </cell>
          <cell r="Y1828" t="str">
            <v>Chained CVS</v>
          </cell>
          <cell r="Z1828" t="str">
            <v>WINLIFE</v>
          </cell>
        </row>
        <row r="1829">
          <cell r="L1829">
            <v>5135460</v>
          </cell>
          <cell r="M1829" t="str">
            <v>VM+ HCM TH 950 TBĐ TA QUANG BUU</v>
          </cell>
          <cell r="N1829" t="str">
            <v>VM+ HCM THUA 95 TBĐ TA QUANG BUU</v>
          </cell>
          <cell r="O1829" t="str">
            <v xml:space="preserve"> </v>
          </cell>
          <cell r="P1829" t="str">
            <v>THUA 950 TBD 101</v>
          </cell>
          <cell r="Q1829" t="str">
            <v>TA QUANG BUU</v>
          </cell>
          <cell r="R1829" t="str">
            <v>P5</v>
          </cell>
          <cell r="S1829" t="str">
            <v>Q8</v>
          </cell>
          <cell r="T1829" t="str">
            <v>TP HCM</v>
          </cell>
          <cell r="V1829" t="str">
            <v>TP HCM</v>
          </cell>
          <cell r="W1829" t="str">
            <v>QUAN 8</v>
          </cell>
          <cell r="X1829" t="str">
            <v>CVS</v>
          </cell>
          <cell r="Y1829" t="str">
            <v>Chained CVS</v>
          </cell>
          <cell r="Z1829" t="str">
            <v>VIN+</v>
          </cell>
        </row>
        <row r="1830">
          <cell r="L1830">
            <v>5281226</v>
          </cell>
          <cell r="M1830" t="str">
            <v>BHX_KGI_CTH - KHO DC KIEN GIANG</v>
          </cell>
          <cell r="N1830" t="str">
            <v>BHX_KGI_CTH - Kho DC Kiên Giang</v>
          </cell>
          <cell r="O1830" t="str">
            <v>LO L4</v>
          </cell>
          <cell r="P1830" t="str">
            <v>KCN THANH LOC</v>
          </cell>
          <cell r="Q1830" t="str">
            <v>DUONG SO 2</v>
          </cell>
          <cell r="R1830" t="str">
            <v>THANH LOC</v>
          </cell>
          <cell r="S1830" t="str">
            <v>CHAU THANH</v>
          </cell>
          <cell r="T1830" t="str">
            <v>KIEN GIANG</v>
          </cell>
          <cell r="V1830" t="str">
            <v>MEKONG DELTA</v>
          </cell>
          <cell r="W1830" t="str">
            <v>KIEN GIANG</v>
          </cell>
          <cell r="X1830" t="str">
            <v>MT</v>
          </cell>
          <cell r="Y1830" t="str">
            <v>SieuThi-Lon/Supermarket</v>
          </cell>
          <cell r="Z1830" t="str">
            <v>BACH HOA XANH</v>
          </cell>
        </row>
        <row r="1831">
          <cell r="L1831">
            <v>5337466</v>
          </cell>
          <cell r="M1831" t="str">
            <v>3783_WM+LIFE HCM 15 HO BA KIEN</v>
          </cell>
          <cell r="N1831" t="str">
            <v>3783_VM+ HCM 15 HO BA KIEN</v>
          </cell>
          <cell r="O1831">
            <v>15</v>
          </cell>
          <cell r="P1831" t="str">
            <v xml:space="preserve"> </v>
          </cell>
          <cell r="Q1831" t="str">
            <v>HO BA KIEN</v>
          </cell>
          <cell r="R1831" t="str">
            <v>P15</v>
          </cell>
          <cell r="S1831" t="str">
            <v>Q10</v>
          </cell>
          <cell r="T1831" t="str">
            <v>TP HCM</v>
          </cell>
          <cell r="V1831" t="str">
            <v>TP HCM</v>
          </cell>
          <cell r="W1831" t="str">
            <v>QUAN 10</v>
          </cell>
          <cell r="X1831" t="str">
            <v>CVS</v>
          </cell>
          <cell r="Y1831" t="str">
            <v>Chained CVS</v>
          </cell>
          <cell r="Z1831" t="str">
            <v>WINLIFE</v>
          </cell>
        </row>
        <row r="1832">
          <cell r="L1832">
            <v>5296079</v>
          </cell>
          <cell r="M1832" t="str">
            <v>WM+ BLU 361 VO THI SAU</v>
          </cell>
          <cell r="N1832" t="str">
            <v>WM+ BLU 361 Võ Thị Sáu</v>
          </cell>
          <cell r="O1832">
            <v>361</v>
          </cell>
          <cell r="P1832" t="str">
            <v xml:space="preserve"> </v>
          </cell>
          <cell r="Q1832" t="str">
            <v>VO THI SAU, KHOM 4</v>
          </cell>
          <cell r="R1832" t="str">
            <v>P7</v>
          </cell>
          <cell r="S1832" t="str">
            <v>BAC LIEU</v>
          </cell>
          <cell r="T1832" t="str">
            <v>BAC LIEU</v>
          </cell>
          <cell r="V1832" t="str">
            <v>MEKONG DELTA</v>
          </cell>
          <cell r="W1832" t="str">
            <v>BAC LIEU</v>
          </cell>
          <cell r="X1832" t="str">
            <v>CVS</v>
          </cell>
          <cell r="Y1832" t="str">
            <v>Chained CVS</v>
          </cell>
          <cell r="Z1832" t="str">
            <v>VIN+</v>
          </cell>
        </row>
        <row r="1833">
          <cell r="L1833">
            <v>5280469</v>
          </cell>
          <cell r="M1833" t="str">
            <v>5058 BHX_CTH_TNO - KHO DC THOT NOT</v>
          </cell>
          <cell r="N1833" t="str">
            <v>5058 BHX_CTH_TNO - KHO DC THOT NOT</v>
          </cell>
          <cell r="O1833" t="str">
            <v xml:space="preserve"> </v>
          </cell>
          <cell r="P1833" t="str">
            <v>SO 1436, 1438, 1442, 1443,</v>
          </cell>
          <cell r="Q1833" t="str">
            <v>KV TRANG THO A</v>
          </cell>
          <cell r="R1833" t="str">
            <v>TRUNG NHUT</v>
          </cell>
          <cell r="S1833" t="str">
            <v>THOT NOT</v>
          </cell>
          <cell r="T1833" t="str">
            <v>CAN THO</v>
          </cell>
          <cell r="V1833" t="str">
            <v>MEKONG DELTA</v>
          </cell>
          <cell r="W1833" t="str">
            <v>CAN THO</v>
          </cell>
          <cell r="X1833" t="str">
            <v>MT</v>
          </cell>
          <cell r="Y1833" t="str">
            <v>SieuThi-Lon/Supermarket</v>
          </cell>
          <cell r="Z1833" t="str">
            <v>BACH HOA XANH</v>
          </cell>
        </row>
        <row r="1834">
          <cell r="L1834">
            <v>5150926</v>
          </cell>
          <cell r="M1834" t="str">
            <v>SATRAFOODS 148B GO XOAI</v>
          </cell>
          <cell r="N1834" t="str">
            <v>148B-SATRAFOODS GÒ XOÀI</v>
          </cell>
          <cell r="O1834" t="str">
            <v>148B</v>
          </cell>
          <cell r="P1834" t="str">
            <v xml:space="preserve"> </v>
          </cell>
          <cell r="Q1834" t="str">
            <v>GO XOAI</v>
          </cell>
          <cell r="R1834" t="str">
            <v>BINH HUNG HOA A</v>
          </cell>
          <cell r="S1834" t="str">
            <v>BINH TAN</v>
          </cell>
          <cell r="T1834" t="str">
            <v>TP HCM</v>
          </cell>
          <cell r="V1834" t="str">
            <v>TP HCM</v>
          </cell>
          <cell r="W1834" t="str">
            <v>QUAN BINH TAN</v>
          </cell>
          <cell r="X1834" t="str">
            <v>MT</v>
          </cell>
          <cell r="Y1834" t="str">
            <v>SieuThi-Nho/Minimarket</v>
          </cell>
          <cell r="Z1834" t="str">
            <v>SATRAFOOD</v>
          </cell>
        </row>
        <row r="1835">
          <cell r="L1835">
            <v>5271319</v>
          </cell>
          <cell r="M1835" t="str">
            <v>5462_VM+ CMU 13 DOAN THI DIEM</v>
          </cell>
          <cell r="N1835" t="str">
            <v>VM+ CMU SO 13 DOAN THI DIEM</v>
          </cell>
          <cell r="O1835" t="str">
            <v>SO 13</v>
          </cell>
          <cell r="P1835" t="str">
            <v xml:space="preserve"> </v>
          </cell>
          <cell r="Q1835" t="str">
            <v>DOAN THI DIEM</v>
          </cell>
          <cell r="R1835" t="str">
            <v>P7</v>
          </cell>
          <cell r="S1835" t="str">
            <v>CA MAU</v>
          </cell>
          <cell r="T1835" t="str">
            <v>CA MAU</v>
          </cell>
          <cell r="V1835" t="str">
            <v>MEKONG DELTA</v>
          </cell>
          <cell r="W1835" t="str">
            <v>CA MAU</v>
          </cell>
          <cell r="X1835" t="str">
            <v>CVS</v>
          </cell>
          <cell r="Y1835" t="str">
            <v>Chained CVS</v>
          </cell>
          <cell r="Z1835" t="str">
            <v>VIN+</v>
          </cell>
        </row>
        <row r="1836">
          <cell r="L1836">
            <v>5139020</v>
          </cell>
          <cell r="M1836" t="str">
            <v>VM+ CMU SO 227-229 PHAN NGOC HIEN</v>
          </cell>
          <cell r="N1836" t="str">
            <v>VM+ CMU SO 227-229 PHAN NGOC HIEN</v>
          </cell>
          <cell r="O1836" t="str">
            <v>SO 227-229</v>
          </cell>
          <cell r="P1836" t="str">
            <v xml:space="preserve"> </v>
          </cell>
          <cell r="Q1836" t="str">
            <v>PHAN NGOC HIEN</v>
          </cell>
          <cell r="R1836" t="str">
            <v>P9</v>
          </cell>
          <cell r="S1836" t="str">
            <v>CA MAU</v>
          </cell>
          <cell r="T1836" t="str">
            <v>CA MAU</v>
          </cell>
          <cell r="V1836" t="str">
            <v>MEKONG DELTA</v>
          </cell>
          <cell r="W1836" t="str">
            <v>CA MAU</v>
          </cell>
          <cell r="X1836" t="str">
            <v>CVS</v>
          </cell>
          <cell r="Y1836" t="str">
            <v>Chained CVS</v>
          </cell>
          <cell r="Z1836" t="str">
            <v>VIN+</v>
          </cell>
        </row>
        <row r="1837">
          <cell r="L1837">
            <v>5268159</v>
          </cell>
          <cell r="M1837" t="str">
            <v>BHX_HGI_CTA - KHO CHAU THANH A</v>
          </cell>
          <cell r="N1837" t="str">
            <v>BHX_HGI_CTA - KHO CHAU THANH A</v>
          </cell>
          <cell r="O1837" t="str">
            <v xml:space="preserve"> </v>
          </cell>
          <cell r="P1837" t="str">
            <v>TH 1061-1172-1174-2240-4930, TBD SO 2</v>
          </cell>
          <cell r="Q1837" t="str">
            <v>TAN LOI</v>
          </cell>
          <cell r="R1837" t="str">
            <v>MOT NGAN</v>
          </cell>
          <cell r="S1837" t="str">
            <v>CHAU THANH A</v>
          </cell>
          <cell r="T1837" t="str">
            <v>HAU GIANG</v>
          </cell>
          <cell r="V1837" t="str">
            <v>MEKONG DELTA</v>
          </cell>
          <cell r="W1837" t="str">
            <v>HAU GIANG</v>
          </cell>
          <cell r="X1837" t="str">
            <v>MT</v>
          </cell>
          <cell r="Y1837" t="str">
            <v>SieuThi-Lon/Supermarket</v>
          </cell>
          <cell r="Z1837" t="str">
            <v>BACH HOA XANH</v>
          </cell>
        </row>
        <row r="1838">
          <cell r="L1838">
            <v>5134160</v>
          </cell>
          <cell r="M1838" t="str">
            <v>4557_VM+ TGG 203 LY THUONG KIET</v>
          </cell>
          <cell r="N1838" t="str">
            <v>VM+ TGG 203 LY THUONG KIET</v>
          </cell>
          <cell r="O1838" t="str">
            <v>SO 203</v>
          </cell>
          <cell r="P1838" t="str">
            <v xml:space="preserve"> </v>
          </cell>
          <cell r="Q1838" t="str">
            <v>LY THUONG KIET</v>
          </cell>
          <cell r="R1838" t="str">
            <v>P5</v>
          </cell>
          <cell r="S1838" t="str">
            <v>MY THO</v>
          </cell>
          <cell r="T1838" t="str">
            <v>TIEN GIANG</v>
          </cell>
          <cell r="V1838" t="str">
            <v>MEKONG DELTA</v>
          </cell>
          <cell r="W1838" t="str">
            <v>TIEN GIANG</v>
          </cell>
          <cell r="X1838" t="str">
            <v>CVS</v>
          </cell>
          <cell r="Y1838" t="str">
            <v>Chained CVS</v>
          </cell>
          <cell r="Z1838" t="str">
            <v>VIN+</v>
          </cell>
        </row>
        <row r="1839">
          <cell r="L1839">
            <v>5281226</v>
          </cell>
          <cell r="M1839" t="str">
            <v>BHX_KGI_CTH - KHO DC KIEN GIANG</v>
          </cell>
          <cell r="N1839" t="str">
            <v>BHX_KGI_CTH - Kho DC Kiên Giang</v>
          </cell>
          <cell r="O1839" t="str">
            <v>LO L4</v>
          </cell>
          <cell r="P1839" t="str">
            <v>KCN THANH LOC</v>
          </cell>
          <cell r="Q1839" t="str">
            <v>DUONG SO 2</v>
          </cell>
          <cell r="R1839" t="str">
            <v>THANH LOC</v>
          </cell>
          <cell r="S1839" t="str">
            <v>CHAU THANH</v>
          </cell>
          <cell r="T1839" t="str">
            <v>KIEN GIANG</v>
          </cell>
          <cell r="V1839" t="str">
            <v>MEKONG DELTA</v>
          </cell>
          <cell r="W1839" t="str">
            <v>KIEN GIANG</v>
          </cell>
          <cell r="X1839" t="str">
            <v>MT</v>
          </cell>
          <cell r="Y1839" t="str">
            <v>SieuThi-Lon/Supermarket</v>
          </cell>
          <cell r="Z1839" t="str">
            <v>BACH HOA XANH</v>
          </cell>
        </row>
        <row r="1840">
          <cell r="L1840">
            <v>5280469</v>
          </cell>
          <cell r="M1840" t="str">
            <v>5058 BHX_CTH_TNO - KHO DC THOT NOT</v>
          </cell>
          <cell r="N1840" t="str">
            <v>5058 BHX_CTH_TNO - KHO DC THOT NOT</v>
          </cell>
          <cell r="O1840" t="str">
            <v xml:space="preserve"> </v>
          </cell>
          <cell r="P1840" t="str">
            <v>SO 1436, 1438, 1442, 1443,</v>
          </cell>
          <cell r="Q1840" t="str">
            <v>KV TRANG THO A</v>
          </cell>
          <cell r="R1840" t="str">
            <v>TRUNG NHUT</v>
          </cell>
          <cell r="S1840" t="str">
            <v>THOT NOT</v>
          </cell>
          <cell r="T1840" t="str">
            <v>CAN THO</v>
          </cell>
          <cell r="V1840" t="str">
            <v>MEKONG DELTA</v>
          </cell>
          <cell r="W1840" t="str">
            <v>CAN THO</v>
          </cell>
          <cell r="X1840" t="str">
            <v>MT</v>
          </cell>
          <cell r="Y1840" t="str">
            <v>SieuThi-Lon/Supermarket</v>
          </cell>
          <cell r="Z1840" t="str">
            <v>BACH HOA XANH</v>
          </cell>
        </row>
        <row r="1841">
          <cell r="L1841">
            <v>5291704</v>
          </cell>
          <cell r="M1841" t="str">
            <v>6246_WM+AGG 210 THUC PHAN</v>
          </cell>
          <cell r="N1841" t="str">
            <v>WM+6246  AGG 210 Thục Phán</v>
          </cell>
          <cell r="O1841" t="str">
            <v>56-57</v>
          </cell>
          <cell r="P1841" t="str">
            <v xml:space="preserve"> </v>
          </cell>
          <cell r="Q1841" t="str">
            <v>THUC PHAN</v>
          </cell>
          <cell r="R1841" t="str">
            <v>BINH KHANH</v>
          </cell>
          <cell r="S1841" t="str">
            <v>LONG XUYEN</v>
          </cell>
          <cell r="T1841" t="str">
            <v>AN GIANG</v>
          </cell>
          <cell r="V1841" t="str">
            <v>MEKONG DELTA</v>
          </cell>
          <cell r="W1841" t="str">
            <v>AN GIANG</v>
          </cell>
          <cell r="X1841" t="str">
            <v>CVS</v>
          </cell>
          <cell r="Y1841" t="str">
            <v>Chained CVS</v>
          </cell>
          <cell r="Z1841" t="str">
            <v>VIN+</v>
          </cell>
        </row>
        <row r="1842">
          <cell r="L1842">
            <v>5339426</v>
          </cell>
          <cell r="M1842" t="str">
            <v>4047_VM+ HCM 4 HOANG THIEU HOA</v>
          </cell>
          <cell r="N1842" t="str">
            <v>VM+ HCM 4 HOANG THIEU HOA</v>
          </cell>
          <cell r="O1842" t="str">
            <v>SO 4</v>
          </cell>
          <cell r="P1842" t="str">
            <v xml:space="preserve"> </v>
          </cell>
          <cell r="Q1842" t="str">
            <v>HOANG THIEU HOA</v>
          </cell>
          <cell r="R1842" t="str">
            <v>HIEP TAN</v>
          </cell>
          <cell r="S1842" t="str">
            <v>TAN PHU</v>
          </cell>
          <cell r="T1842" t="str">
            <v>TP HCM</v>
          </cell>
          <cell r="V1842" t="str">
            <v>TP HCM</v>
          </cell>
          <cell r="W1842" t="str">
            <v>QUAN TAN PHU</v>
          </cell>
          <cell r="X1842" t="str">
            <v>CVS</v>
          </cell>
          <cell r="Y1842" t="str">
            <v>Chained CVS</v>
          </cell>
          <cell r="Z1842" t="str">
            <v>VIN+</v>
          </cell>
        </row>
        <row r="1843">
          <cell r="L1843">
            <v>5278059</v>
          </cell>
          <cell r="M1843" t="str">
            <v>5920_WM+LIFE HCM 39 DUONG 19, KDC SO 4</v>
          </cell>
          <cell r="N1843" t="str">
            <v>5920_VM+ HCM 39 DUONG 19, KDC SO 4</v>
          </cell>
          <cell r="O1843">
            <v>39</v>
          </cell>
          <cell r="P1843" t="str">
            <v>KDC SO 4</v>
          </cell>
          <cell r="Q1843" t="str">
            <v>DUONG 19</v>
          </cell>
          <cell r="R1843" t="str">
            <v>PHONG PHU</v>
          </cell>
          <cell r="S1843" t="str">
            <v>BINH CHANH</v>
          </cell>
          <cell r="T1843" t="str">
            <v>TP HCM</v>
          </cell>
          <cell r="V1843" t="str">
            <v>TP HCM</v>
          </cell>
          <cell r="W1843" t="str">
            <v>HUYEN BINH CHANH</v>
          </cell>
          <cell r="X1843" t="str">
            <v>CVS</v>
          </cell>
          <cell r="Y1843" t="str">
            <v>Chained CVS</v>
          </cell>
          <cell r="Z1843" t="str">
            <v>WINLIFE</v>
          </cell>
        </row>
        <row r="1844">
          <cell r="L1844">
            <v>5151392</v>
          </cell>
          <cell r="M1844" t="str">
            <v>SATRAFOODS NGUYEN VAN LINH - CT</v>
          </cell>
          <cell r="N1844" t="str">
            <v>SATRAFOODS NGUYỄN VĂN LINH</v>
          </cell>
          <cell r="O1844" t="str">
            <v>307/9D</v>
          </cell>
          <cell r="P1844" t="str">
            <v xml:space="preserve"> </v>
          </cell>
          <cell r="Q1844" t="str">
            <v>NGUYEN VAN LINH</v>
          </cell>
          <cell r="R1844" t="str">
            <v>AN KHANH</v>
          </cell>
          <cell r="S1844" t="str">
            <v>NINH KIEU</v>
          </cell>
          <cell r="T1844" t="str">
            <v>CAN THO</v>
          </cell>
          <cell r="V1844" t="str">
            <v>MEKONG DELTA</v>
          </cell>
          <cell r="W1844" t="str">
            <v>CAN THO</v>
          </cell>
          <cell r="X1844" t="str">
            <v>MT</v>
          </cell>
          <cell r="Y1844" t="str">
            <v>SieuThi-Nho/Minimarket</v>
          </cell>
          <cell r="Z1844" t="str">
            <v>SATRAFOOD</v>
          </cell>
        </row>
        <row r="1845">
          <cell r="L1845">
            <v>5136777</v>
          </cell>
          <cell r="M1845" t="str">
            <v>4860_VM+ LAN 10 TRUONG DINH</v>
          </cell>
          <cell r="N1845" t="str">
            <v>VM+ LAN 10 TRUONG DINH</v>
          </cell>
          <cell r="O1845" t="str">
            <v>S0 10-11-12</v>
          </cell>
          <cell r="P1845" t="str">
            <v xml:space="preserve"> </v>
          </cell>
          <cell r="Q1845" t="str">
            <v>TRUONG DINH</v>
          </cell>
          <cell r="R1845" t="str">
            <v>P1</v>
          </cell>
          <cell r="S1845" t="str">
            <v>TAN AN</v>
          </cell>
          <cell r="T1845" t="str">
            <v>LONG AN</v>
          </cell>
          <cell r="V1845" t="str">
            <v>MEKONG DELTA</v>
          </cell>
          <cell r="W1845" t="str">
            <v>LONG AN</v>
          </cell>
          <cell r="X1845" t="str">
            <v>CVS</v>
          </cell>
          <cell r="Y1845" t="str">
            <v>Chained CVS</v>
          </cell>
          <cell r="Z1845" t="str">
            <v>VIN+</v>
          </cell>
        </row>
        <row r="1846">
          <cell r="L1846">
            <v>5280355</v>
          </cell>
          <cell r="M1846" t="str">
            <v>BHX_BRV_PMY_KHO DC PHU MY</v>
          </cell>
          <cell r="N1846" t="str">
            <v>7161 - BHX_BRV_PMY_KHO DC PHU MY</v>
          </cell>
          <cell r="O1846" t="str">
            <v xml:space="preserve"> </v>
          </cell>
          <cell r="P1846" t="str">
            <v>AP 4</v>
          </cell>
          <cell r="Q1846" t="str">
            <v xml:space="preserve"> </v>
          </cell>
          <cell r="R1846" t="str">
            <v>TOC TIEN</v>
          </cell>
          <cell r="S1846" t="str">
            <v>PHU MY</v>
          </cell>
          <cell r="T1846" t="str">
            <v>BA RIA VUNG TAU</v>
          </cell>
          <cell r="V1846" t="str">
            <v>SOUTH EAST</v>
          </cell>
          <cell r="W1846" t="str">
            <v>BA RIA-VUNG TAU</v>
          </cell>
          <cell r="X1846" t="str">
            <v>MT</v>
          </cell>
          <cell r="Y1846" t="str">
            <v>SieuThi-Lon/Supermarket</v>
          </cell>
          <cell r="Z1846" t="str">
            <v>BACH HOA XANH</v>
          </cell>
        </row>
        <row r="1847">
          <cell r="L1847">
            <v>5136926</v>
          </cell>
          <cell r="M1847" t="str">
            <v>4808_WM+LIFE HCM RS6-SH.15 CC RICHSTAR</v>
          </cell>
          <cell r="N1847" t="str">
            <v>4808_VM+HCM RS6-SH.15 CC RICHSTAR</v>
          </cell>
          <cell r="O1847" t="str">
            <v>SO 239-241</v>
          </cell>
          <cell r="P1847" t="str">
            <v>LO RS6.SH15 TANG 1 THAP RS6 KHU TMDV VA CAN HO, KHU 2</v>
          </cell>
          <cell r="Q1847" t="str">
            <v>HOA BINH</v>
          </cell>
          <cell r="R1847" t="str">
            <v>TAN HIEP</v>
          </cell>
          <cell r="S1847" t="str">
            <v>TAN PHU</v>
          </cell>
          <cell r="T1847" t="str">
            <v>TP HCM</v>
          </cell>
          <cell r="V1847" t="str">
            <v>TP HCM</v>
          </cell>
          <cell r="W1847" t="str">
            <v>QUAN TAN PHU</v>
          </cell>
          <cell r="X1847" t="str">
            <v>CVS</v>
          </cell>
          <cell r="Y1847" t="str">
            <v>Chained CVS</v>
          </cell>
          <cell r="Z1847" t="str">
            <v>WINLIFE</v>
          </cell>
        </row>
        <row r="1848">
          <cell r="L1848">
            <v>5280355</v>
          </cell>
          <cell r="M1848" t="str">
            <v>BHX_BRV_PMY_KHO DC PHU MY</v>
          </cell>
          <cell r="N1848" t="str">
            <v>7161 - BHX_BRV_PMY_KHO DC PHU MY</v>
          </cell>
          <cell r="O1848" t="str">
            <v xml:space="preserve"> </v>
          </cell>
          <cell r="P1848" t="str">
            <v>AP 4</v>
          </cell>
          <cell r="Q1848" t="str">
            <v xml:space="preserve"> </v>
          </cell>
          <cell r="R1848" t="str">
            <v>TOC TIEN</v>
          </cell>
          <cell r="S1848" t="str">
            <v>PHU MY</v>
          </cell>
          <cell r="T1848" t="str">
            <v>BA RIA VUNG TAU</v>
          </cell>
          <cell r="V1848" t="str">
            <v>SOUTH EAST</v>
          </cell>
          <cell r="W1848" t="str">
            <v>BA RIA-VUNG TAU</v>
          </cell>
          <cell r="X1848" t="str">
            <v>MT</v>
          </cell>
          <cell r="Y1848" t="str">
            <v>SieuThi-Lon/Supermarket</v>
          </cell>
          <cell r="Z1848" t="str">
            <v>BACH HOA XANH</v>
          </cell>
        </row>
        <row r="1849">
          <cell r="L1849">
            <v>5139013</v>
          </cell>
          <cell r="M1849" t="str">
            <v>5052_VM+ CMU SO 23 NGUYEN TAT THANH</v>
          </cell>
          <cell r="N1849" t="str">
            <v>VM+ CMU SO 23 NGUYEN TAT THANH</v>
          </cell>
          <cell r="O1849" t="str">
            <v>SO 23</v>
          </cell>
          <cell r="P1849" t="str">
            <v>AP BA DIEU</v>
          </cell>
          <cell r="Q1849" t="str">
            <v>NGUYEN TAT THANH</v>
          </cell>
          <cell r="R1849" t="str">
            <v>LY VAN LAM</v>
          </cell>
          <cell r="S1849" t="str">
            <v>CA MAU</v>
          </cell>
          <cell r="T1849" t="str">
            <v>CA MAU</v>
          </cell>
          <cell r="V1849" t="str">
            <v>MEKONG DELTA</v>
          </cell>
          <cell r="W1849" t="str">
            <v>CA MAU</v>
          </cell>
          <cell r="X1849" t="str">
            <v>CVS</v>
          </cell>
          <cell r="Y1849" t="str">
            <v>Chained CVS</v>
          </cell>
          <cell r="Z1849" t="str">
            <v>VIN+</v>
          </cell>
        </row>
        <row r="1850">
          <cell r="L1850">
            <v>5291832</v>
          </cell>
          <cell r="M1850" t="str">
            <v>6339_WM+CMU 10 LE HONG PHONG</v>
          </cell>
          <cell r="N1850" t="str">
            <v>WM+6339  CMU 10 Lê Hồng Phong</v>
          </cell>
          <cell r="O1850">
            <v>10</v>
          </cell>
          <cell r="P1850" t="str">
            <v xml:space="preserve"> </v>
          </cell>
          <cell r="Q1850" t="str">
            <v>LE HONG PHONG</v>
          </cell>
          <cell r="R1850" t="str">
            <v>P8</v>
          </cell>
          <cell r="S1850" t="str">
            <v>CA MAU</v>
          </cell>
          <cell r="T1850" t="str">
            <v>CA MAU</v>
          </cell>
          <cell r="V1850" t="str">
            <v>MEKONG DELTA</v>
          </cell>
          <cell r="W1850" t="str">
            <v>CA MAU</v>
          </cell>
          <cell r="X1850" t="str">
            <v>CVS</v>
          </cell>
          <cell r="Y1850" t="str">
            <v>Chained CVS</v>
          </cell>
          <cell r="Z1850" t="str">
            <v>VIN+</v>
          </cell>
        </row>
        <row r="1851">
          <cell r="L1851">
            <v>5291946</v>
          </cell>
          <cell r="M1851" t="str">
            <v>6358_WM+VLG 46C DINH TIEN HOANG</v>
          </cell>
          <cell r="N1851" t="str">
            <v>WM+6358  VLG 46C Đinh Tiên Hoàng</v>
          </cell>
          <cell r="O1851" t="str">
            <v>46C</v>
          </cell>
          <cell r="P1851" t="str">
            <v xml:space="preserve"> </v>
          </cell>
          <cell r="Q1851" t="str">
            <v>DINH TIEN HOANG</v>
          </cell>
          <cell r="R1851" t="str">
            <v>P8</v>
          </cell>
          <cell r="S1851" t="str">
            <v>VINH LONG</v>
          </cell>
          <cell r="T1851" t="str">
            <v>VINH LONG</v>
          </cell>
          <cell r="V1851" t="str">
            <v>MEKONG DELTA</v>
          </cell>
          <cell r="W1851" t="str">
            <v>VINH LONG</v>
          </cell>
          <cell r="X1851" t="str">
            <v>CVS</v>
          </cell>
          <cell r="Y1851" t="str">
            <v>Chained CVS</v>
          </cell>
          <cell r="Z1851" t="str">
            <v>VIN+</v>
          </cell>
        </row>
        <row r="1852">
          <cell r="L1852">
            <v>5150919</v>
          </cell>
          <cell r="M1852" t="str">
            <v>SATRAFOODS DONG NAM</v>
          </cell>
          <cell r="N1852" t="str">
            <v>LÔ TT1-1-SATRAFOODS CỦ CHI 4</v>
          </cell>
          <cell r="O1852" t="str">
            <v>LO TT1-1</v>
          </cell>
          <cell r="P1852" t="str">
            <v>KHU CN DONG NAM</v>
          </cell>
          <cell r="Q1852" t="str">
            <v>DUONG D4</v>
          </cell>
          <cell r="R1852" t="str">
            <v xml:space="preserve"> </v>
          </cell>
          <cell r="S1852" t="str">
            <v>CU CHI</v>
          </cell>
          <cell r="T1852" t="str">
            <v>TP HCM</v>
          </cell>
          <cell r="V1852" t="str">
            <v>TP HCM</v>
          </cell>
          <cell r="W1852" t="str">
            <v>HUYEN CU CHI</v>
          </cell>
          <cell r="X1852" t="str">
            <v>MT</v>
          </cell>
          <cell r="Y1852" t="str">
            <v>SieuThi-Nho/Minimarket</v>
          </cell>
          <cell r="Z1852" t="str">
            <v>SATRAFOOD</v>
          </cell>
        </row>
        <row r="1853">
          <cell r="L1853">
            <v>5150919</v>
          </cell>
          <cell r="M1853" t="str">
            <v>SATRAFOODS DONG NAM</v>
          </cell>
          <cell r="N1853" t="str">
            <v>LÔ TT1-1-SATRAFOODS CỦ CHI 4</v>
          </cell>
          <cell r="O1853" t="str">
            <v>LO TT1-1</v>
          </cell>
          <cell r="P1853" t="str">
            <v>KHU CN DONG NAM</v>
          </cell>
          <cell r="Q1853" t="str">
            <v>DUONG D4</v>
          </cell>
          <cell r="R1853" t="str">
            <v xml:space="preserve"> </v>
          </cell>
          <cell r="S1853" t="str">
            <v>CU CHI</v>
          </cell>
          <cell r="T1853" t="str">
            <v>TP HCM</v>
          </cell>
          <cell r="V1853" t="str">
            <v>TP HCM</v>
          </cell>
          <cell r="W1853" t="str">
            <v>HUYEN CU CHI</v>
          </cell>
          <cell r="X1853" t="str">
            <v>MT</v>
          </cell>
          <cell r="Y1853" t="str">
            <v>SieuThi-Nho/Minimarket</v>
          </cell>
          <cell r="Z1853" t="str">
            <v>SATRAFOOD</v>
          </cell>
        </row>
        <row r="1854">
          <cell r="L1854">
            <v>5165357</v>
          </cell>
          <cell r="M1854" t="str">
            <v>BHX_DON_BHO-KHO DC LONG BINH</v>
          </cell>
          <cell r="N1854" t="str">
            <v>4089 - BHX_DON_BHO - KHO DC LONG BINH</v>
          </cell>
          <cell r="O1854" t="str">
            <v>G243</v>
          </cell>
          <cell r="P1854" t="str">
            <v>KP 7</v>
          </cell>
          <cell r="Q1854" t="str">
            <v>BUI VAN HOA</v>
          </cell>
          <cell r="R1854" t="str">
            <v>LONG BINH</v>
          </cell>
          <cell r="S1854" t="str">
            <v>BIEN HOA</v>
          </cell>
          <cell r="T1854" t="str">
            <v>DONG NAI</v>
          </cell>
          <cell r="V1854" t="str">
            <v>SOUTH EAST</v>
          </cell>
          <cell r="W1854" t="str">
            <v>DONG NAI</v>
          </cell>
          <cell r="X1854" t="str">
            <v>MT</v>
          </cell>
          <cell r="Y1854" t="str">
            <v>SieuThi-Lon/Supermarket</v>
          </cell>
          <cell r="Z1854" t="str">
            <v>BACH HOA XANH</v>
          </cell>
        </row>
        <row r="1855">
          <cell r="L1855">
            <v>5280355</v>
          </cell>
          <cell r="M1855" t="str">
            <v>BHX_BRV_PMY_KHO DC PHU MY</v>
          </cell>
          <cell r="N1855" t="str">
            <v>7161 - BHX_BRV_PMY_KHO DC PHU MY</v>
          </cell>
          <cell r="O1855" t="str">
            <v xml:space="preserve"> </v>
          </cell>
          <cell r="P1855" t="str">
            <v>AP 4</v>
          </cell>
          <cell r="Q1855" t="str">
            <v xml:space="preserve"> </v>
          </cell>
          <cell r="R1855" t="str">
            <v>TOC TIEN</v>
          </cell>
          <cell r="S1855" t="str">
            <v>PHU MY</v>
          </cell>
          <cell r="T1855" t="str">
            <v>BA RIA VUNG TAU</v>
          </cell>
          <cell r="V1855" t="str">
            <v>SOUTH EAST</v>
          </cell>
          <cell r="W1855" t="str">
            <v>BA RIA-VUNG TAU</v>
          </cell>
          <cell r="X1855" t="str">
            <v>MT</v>
          </cell>
          <cell r="Y1855" t="str">
            <v>SieuThi-Lon/Supermarket</v>
          </cell>
          <cell r="Z1855" t="str">
            <v>BACH HOA XANH</v>
          </cell>
        </row>
        <row r="1856">
          <cell r="L1856">
            <v>5280355</v>
          </cell>
          <cell r="M1856" t="str">
            <v>BHX_BRV_PMY_KHO DC PHU MY</v>
          </cell>
          <cell r="N1856" t="str">
            <v>7161 - BHX_BRV_PMY_KHO DC PHU MY</v>
          </cell>
          <cell r="O1856" t="str">
            <v xml:space="preserve"> </v>
          </cell>
          <cell r="P1856" t="str">
            <v>AP 4</v>
          </cell>
          <cell r="Q1856" t="str">
            <v xml:space="preserve"> </v>
          </cell>
          <cell r="R1856" t="str">
            <v>TOC TIEN</v>
          </cell>
          <cell r="S1856" t="str">
            <v>PHU MY</v>
          </cell>
          <cell r="T1856" t="str">
            <v>BA RIA VUNG TAU</v>
          </cell>
          <cell r="V1856" t="str">
            <v>SOUTH EAST</v>
          </cell>
          <cell r="W1856" t="str">
            <v>BA RIA-VUNG TAU</v>
          </cell>
          <cell r="X1856" t="str">
            <v>MT</v>
          </cell>
          <cell r="Y1856" t="str">
            <v>SieuThi-Lon/Supermarket</v>
          </cell>
          <cell r="Z1856" t="str">
            <v>BACH HOA XANH</v>
          </cell>
        </row>
        <row r="1857">
          <cell r="L1857">
            <v>6862080</v>
          </cell>
          <cell r="M1857" t="str">
            <v>INTIMEX FUJIMART - 142 LE DUAN</v>
          </cell>
          <cell r="N1857" t="str">
            <v xml:space="preserve"> </v>
          </cell>
          <cell r="O1857">
            <v>142</v>
          </cell>
          <cell r="P1857" t="str">
            <v xml:space="preserve"> </v>
          </cell>
          <cell r="Q1857" t="str">
            <v>LE DUAN</v>
          </cell>
          <cell r="R1857" t="str">
            <v>KHAM THIEN</v>
          </cell>
          <cell r="S1857" t="str">
            <v>DONG DA</v>
          </cell>
          <cell r="T1857" t="str">
            <v>HA NOI</v>
          </cell>
          <cell r="V1857" t="str">
            <v>HA NOI</v>
          </cell>
          <cell r="W1857" t="str">
            <v>QUAN DONG DA</v>
          </cell>
          <cell r="X1857" t="str">
            <v>MT</v>
          </cell>
          <cell r="Y1857" t="str">
            <v>SieuThi-Nho/Minimarket</v>
          </cell>
          <cell r="Z1857" t="str">
            <v>INTIMEX MART</v>
          </cell>
        </row>
        <row r="1858">
          <cell r="L1858">
            <v>5070990</v>
          </cell>
          <cell r="M1858" t="str">
            <v>FUJIMART 181 LAC LONG QUAN</v>
          </cell>
          <cell r="N1858" t="str">
            <v xml:space="preserve"> </v>
          </cell>
          <cell r="O1858">
            <v>181</v>
          </cell>
          <cell r="P1858" t="str">
            <v>TOA NHA THE ROSARY</v>
          </cell>
          <cell r="Q1858" t="str">
            <v>LAC LONG QUAN</v>
          </cell>
          <cell r="R1858" t="str">
            <v>NGHIA DO</v>
          </cell>
          <cell r="S1858" t="str">
            <v>CAU GIAY</v>
          </cell>
          <cell r="T1858" t="str">
            <v>HA NOI</v>
          </cell>
          <cell r="V1858" t="str">
            <v>HA NOI</v>
          </cell>
          <cell r="W1858" t="str">
            <v>QUAN CAU GIAY</v>
          </cell>
          <cell r="X1858" t="str">
            <v>MT</v>
          </cell>
          <cell r="Y1858" t="str">
            <v>SieuThi-Nho/Minimarket</v>
          </cell>
          <cell r="Z1858" t="str">
            <v>INTIMEX MART</v>
          </cell>
        </row>
        <row r="1859">
          <cell r="L1859">
            <v>5320082</v>
          </cell>
          <cell r="M1859" t="str">
            <v>MMVN MEGA HA NOI (TONG KHO)</v>
          </cell>
          <cell r="N1859" t="str">
            <v xml:space="preserve"> </v>
          </cell>
          <cell r="O1859" t="str">
            <v>.</v>
          </cell>
          <cell r="P1859" t="str">
            <v xml:space="preserve"> </v>
          </cell>
          <cell r="Q1859" t="str">
            <v>KCN TIEN SON</v>
          </cell>
          <cell r="R1859" t="str">
            <v xml:space="preserve"> </v>
          </cell>
          <cell r="S1859" t="str">
            <v>BAC NINH</v>
          </cell>
          <cell r="T1859" t="str">
            <v>BAC NINH</v>
          </cell>
          <cell r="V1859" t="str">
            <v>NORTH</v>
          </cell>
          <cell r="W1859" t="str">
            <v>BAC NINH</v>
          </cell>
          <cell r="X1859" t="str">
            <v>MT</v>
          </cell>
          <cell r="Y1859" t="str">
            <v>SieuThi-Lon/Supermarket</v>
          </cell>
          <cell r="Z1859" t="str">
            <v>MEGA</v>
          </cell>
        </row>
        <row r="1860">
          <cell r="L1860">
            <v>6862080</v>
          </cell>
          <cell r="M1860" t="str">
            <v>INTIMEX FUJIMART - 142 LE DUAN</v>
          </cell>
          <cell r="N1860" t="str">
            <v xml:space="preserve"> </v>
          </cell>
          <cell r="O1860">
            <v>142</v>
          </cell>
          <cell r="P1860" t="str">
            <v xml:space="preserve"> </v>
          </cell>
          <cell r="Q1860" t="str">
            <v>LE DUAN</v>
          </cell>
          <cell r="R1860" t="str">
            <v>KHAM THIEN</v>
          </cell>
          <cell r="S1860" t="str">
            <v>DONG DA</v>
          </cell>
          <cell r="T1860" t="str">
            <v>HA NOI</v>
          </cell>
          <cell r="V1860" t="str">
            <v>HA NOI</v>
          </cell>
          <cell r="W1860" t="str">
            <v>QUAN DONG DA</v>
          </cell>
          <cell r="X1860" t="str">
            <v>MT</v>
          </cell>
          <cell r="Y1860" t="str">
            <v>SieuThi-Nho/Minimarket</v>
          </cell>
          <cell r="Z1860" t="str">
            <v>INTIMEX MART</v>
          </cell>
        </row>
        <row r="1861">
          <cell r="L1861">
            <v>5070990</v>
          </cell>
          <cell r="M1861" t="str">
            <v>FUJIMART 181 LAC LONG QUAN</v>
          </cell>
          <cell r="N1861" t="str">
            <v xml:space="preserve"> </v>
          </cell>
          <cell r="O1861">
            <v>181</v>
          </cell>
          <cell r="P1861" t="str">
            <v>TOA NHA THE ROSARY</v>
          </cell>
          <cell r="Q1861" t="str">
            <v>LAC LONG QUAN</v>
          </cell>
          <cell r="R1861" t="str">
            <v>NGHIA DO</v>
          </cell>
          <cell r="S1861" t="str">
            <v>CAU GIAY</v>
          </cell>
          <cell r="T1861" t="str">
            <v>HA NOI</v>
          </cell>
          <cell r="V1861" t="str">
            <v>HA NOI</v>
          </cell>
          <cell r="W1861" t="str">
            <v>QUAN CAU GIAY</v>
          </cell>
          <cell r="X1861" t="str">
            <v>MT</v>
          </cell>
          <cell r="Y1861" t="str">
            <v>SieuThi-Nho/Minimarket</v>
          </cell>
          <cell r="Z1861" t="str">
            <v>INTIMEX MART</v>
          </cell>
        </row>
        <row r="1862">
          <cell r="L1862">
            <v>3032761</v>
          </cell>
          <cell r="M1862" t="str">
            <v>CIRCLE K TONG KHO BAC NINH</v>
          </cell>
          <cell r="N1862" t="str">
            <v>Tổng Kho Hưng Yên</v>
          </cell>
          <cell r="O1862" t="str">
            <v xml:space="preserve"> </v>
          </cell>
          <cell r="P1862" t="str">
            <v>TS19, KHO DHL SUPPLY CHAIN, TONG KHO BAC KY, KHO BTS 2</v>
          </cell>
          <cell r="Q1862" t="str">
            <v xml:space="preserve"> </v>
          </cell>
          <cell r="R1862" t="str">
            <v>KCN TIEN SON</v>
          </cell>
          <cell r="S1862" t="str">
            <v>TIEN DU</v>
          </cell>
          <cell r="T1862" t="str">
            <v>BAC NINH</v>
          </cell>
          <cell r="V1862" t="str">
            <v>NORTH</v>
          </cell>
          <cell r="W1862" t="str">
            <v>BAC NINH</v>
          </cell>
          <cell r="X1862" t="str">
            <v>CVS</v>
          </cell>
          <cell r="Y1862" t="str">
            <v>Chained CVS</v>
          </cell>
          <cell r="Z1862" t="str">
            <v>CIRCLE K</v>
          </cell>
        </row>
        <row r="1863">
          <cell r="L1863">
            <v>5131239</v>
          </cell>
          <cell r="M1863" t="str">
            <v>WINMART HNI YEN SO</v>
          </cell>
          <cell r="N1863" t="str">
            <v>WINMART HNI YEN SO</v>
          </cell>
          <cell r="O1863" t="str">
            <v xml:space="preserve"> </v>
          </cell>
          <cell r="P1863" t="str">
            <v>TANG 1, TOA CT2</v>
          </cell>
          <cell r="Q1863" t="str">
            <v>KDT GAMUDA GARDENS</v>
          </cell>
          <cell r="R1863" t="str">
            <v>TRAN PHU</v>
          </cell>
          <cell r="S1863" t="str">
            <v>HOANG MAI</v>
          </cell>
          <cell r="T1863" t="str">
            <v>HA NOI</v>
          </cell>
          <cell r="V1863" t="str">
            <v>HA NOI</v>
          </cell>
          <cell r="W1863" t="str">
            <v>QUAN HOANG MAI</v>
          </cell>
          <cell r="X1863" t="str">
            <v>MT</v>
          </cell>
          <cell r="Y1863" t="str">
            <v>SieuThi-Lon/Supermarket</v>
          </cell>
          <cell r="Z1863" t="str">
            <v>VINMART</v>
          </cell>
        </row>
        <row r="1864">
          <cell r="L1864">
            <v>6860286</v>
          </cell>
          <cell r="M1864" t="str">
            <v>WINMART HNI LONG BIEN</v>
          </cell>
          <cell r="N1864" t="str">
            <v>WINMART HNI LONG BIEN</v>
          </cell>
          <cell r="O1864" t="str">
            <v xml:space="preserve"> </v>
          </cell>
          <cell r="P1864" t="str">
            <v>TANG 1</v>
          </cell>
          <cell r="Q1864" t="str">
            <v>TTTM VINCOM</v>
          </cell>
          <cell r="R1864" t="str">
            <v>VIET HUNG</v>
          </cell>
          <cell r="S1864" t="str">
            <v>LONG BIEN</v>
          </cell>
          <cell r="T1864" t="str">
            <v>HA NOI</v>
          </cell>
          <cell r="V1864" t="str">
            <v>HA NOI</v>
          </cell>
          <cell r="W1864" t="str">
            <v>QUAN LONG BIEN</v>
          </cell>
          <cell r="X1864" t="str">
            <v>MT</v>
          </cell>
          <cell r="Y1864" t="str">
            <v>SieuThi-Lon/Supermarket</v>
          </cell>
          <cell r="Z1864" t="str">
            <v>VINMART</v>
          </cell>
        </row>
        <row r="1865">
          <cell r="L1865">
            <v>5136151</v>
          </cell>
          <cell r="M1865" t="str">
            <v>4966_VM+ VPC 98 NGUYEN TRAI</v>
          </cell>
          <cell r="N1865" t="str">
            <v>VM+ VPC 98 NGUYEN TRAI</v>
          </cell>
          <cell r="O1865">
            <v>98</v>
          </cell>
          <cell r="P1865" t="str">
            <v xml:space="preserve"> </v>
          </cell>
          <cell r="Q1865" t="str">
            <v>NGUYEN TRAI</v>
          </cell>
          <cell r="R1865" t="str">
            <v>HUNG VUONG</v>
          </cell>
          <cell r="S1865" t="str">
            <v>PHUC YEN</v>
          </cell>
          <cell r="T1865" t="str">
            <v>VINH PHUC</v>
          </cell>
          <cell r="V1865" t="str">
            <v>NORTH</v>
          </cell>
          <cell r="W1865" t="str">
            <v>VINH PHUC</v>
          </cell>
          <cell r="X1865" t="str">
            <v>CVS</v>
          </cell>
          <cell r="Y1865" t="str">
            <v>Chained CVS</v>
          </cell>
          <cell r="Z1865" t="str">
            <v>VIN+</v>
          </cell>
        </row>
        <row r="1866">
          <cell r="L1866">
            <v>5338669</v>
          </cell>
          <cell r="M1866" t="str">
            <v>WINMART HNI LUONG YEN</v>
          </cell>
          <cell r="N1866" t="str">
            <v>WINMART HNI LUONG YEN</v>
          </cell>
          <cell r="O1866">
            <v>3</v>
          </cell>
          <cell r="P1866" t="str">
            <v xml:space="preserve"> </v>
          </cell>
          <cell r="Q1866" t="str">
            <v>LUONG YEN</v>
          </cell>
          <cell r="R1866" t="str">
            <v>BACH DANG</v>
          </cell>
          <cell r="S1866" t="str">
            <v>HAI BA TRUNG</v>
          </cell>
          <cell r="T1866" t="str">
            <v>HA NOI</v>
          </cell>
          <cell r="V1866" t="str">
            <v>HA NOI</v>
          </cell>
          <cell r="W1866" t="str">
            <v>QUAN HAI BA TRUNG</v>
          </cell>
          <cell r="X1866" t="str">
            <v>MT</v>
          </cell>
          <cell r="Y1866" t="str">
            <v>SieuThi-Lon/Supermarket</v>
          </cell>
          <cell r="Z1866" t="str">
            <v>VINMART</v>
          </cell>
        </row>
        <row r="1867">
          <cell r="L1867">
            <v>5131101</v>
          </cell>
          <cell r="M1867" t="str">
            <v>4262_WM+ HNI 18 DOC LA</v>
          </cell>
          <cell r="N1867" t="str">
            <v>WM+ HNI 18 DOC LA</v>
          </cell>
          <cell r="O1867">
            <v>18</v>
          </cell>
          <cell r="P1867" t="str">
            <v xml:space="preserve"> </v>
          </cell>
          <cell r="Q1867" t="str">
            <v>DOC LA</v>
          </cell>
          <cell r="R1867" t="str">
            <v>XA YEN THUONG</v>
          </cell>
          <cell r="S1867" t="str">
            <v>GIA LAM</v>
          </cell>
          <cell r="T1867" t="str">
            <v>HA NOI</v>
          </cell>
          <cell r="V1867" t="str">
            <v>HA NOI</v>
          </cell>
          <cell r="W1867" t="str">
            <v>HUYEN GIA LAM</v>
          </cell>
          <cell r="X1867" t="str">
            <v>CVS</v>
          </cell>
          <cell r="Y1867" t="str">
            <v>Chained CVS</v>
          </cell>
          <cell r="Z1867" t="str">
            <v>VIN+</v>
          </cell>
        </row>
        <row r="1868">
          <cell r="L1868">
            <v>5272211</v>
          </cell>
          <cell r="M1868" t="str">
            <v>5378-WM+LIFE HNI T1 KCH TECCO SKYVILLE TOWER</v>
          </cell>
          <cell r="N1868" t="str">
            <v>5378-VM+ HNI T1 KCH TECCO SKYVILLE TOWER</v>
          </cell>
          <cell r="O1868" t="str">
            <v>TANG 1</v>
          </cell>
          <cell r="P1868" t="str">
            <v>KCH TECCO SKYVILLE TOWER</v>
          </cell>
          <cell r="Q1868" t="str">
            <v xml:space="preserve"> </v>
          </cell>
          <cell r="R1868" t="str">
            <v>TU HIEP</v>
          </cell>
          <cell r="S1868" t="str">
            <v>THANH TRI</v>
          </cell>
          <cell r="T1868" t="str">
            <v>HA NOI</v>
          </cell>
          <cell r="V1868" t="str">
            <v>HA NOI</v>
          </cell>
          <cell r="W1868" t="str">
            <v>HUYEN THANH TRI</v>
          </cell>
          <cell r="X1868" t="str">
            <v>CVS</v>
          </cell>
          <cell r="Y1868" t="str">
            <v>Chained CVS</v>
          </cell>
          <cell r="Z1868" t="str">
            <v>WINLIFE</v>
          </cell>
        </row>
        <row r="1869">
          <cell r="L1869">
            <v>5132788</v>
          </cell>
          <cell r="M1869" t="str">
            <v>4497_VM+ VPC 84 TON DUC THANG</v>
          </cell>
          <cell r="N1869" t="str">
            <v>VM+ VPC  84 TON DUC THANG</v>
          </cell>
          <cell r="O1869">
            <v>84</v>
          </cell>
          <cell r="P1869" t="str">
            <v xml:space="preserve"> </v>
          </cell>
          <cell r="Q1869" t="str">
            <v>TON DUC THANG</v>
          </cell>
          <cell r="R1869" t="str">
            <v>KHAI QUANG</v>
          </cell>
          <cell r="S1869" t="str">
            <v>VINH YEN</v>
          </cell>
          <cell r="T1869" t="str">
            <v>VINH PHUC</v>
          </cell>
          <cell r="V1869" t="str">
            <v>NORTH</v>
          </cell>
          <cell r="W1869" t="str">
            <v>VINH PHUC</v>
          </cell>
          <cell r="X1869" t="str">
            <v>CVS</v>
          </cell>
          <cell r="Y1869" t="str">
            <v>Chained CVS</v>
          </cell>
          <cell r="Z1869" t="str">
            <v>VIN+</v>
          </cell>
        </row>
        <row r="1870">
          <cell r="L1870">
            <v>5132861</v>
          </cell>
          <cell r="M1870" t="str">
            <v>4480_VM+ VPC 134B TRAN PHU</v>
          </cell>
          <cell r="N1870" t="str">
            <v>VM+ VPC 134B TRAN PHU</v>
          </cell>
          <cell r="O1870" t="str">
            <v>134B</v>
          </cell>
          <cell r="P1870" t="str">
            <v xml:space="preserve"> </v>
          </cell>
          <cell r="Q1870" t="str">
            <v>TRAN PHU</v>
          </cell>
          <cell r="R1870" t="str">
            <v>NGUYEN BAO</v>
          </cell>
          <cell r="S1870" t="str">
            <v>VINH YEN</v>
          </cell>
          <cell r="T1870" t="str">
            <v>VINH PHUC</v>
          </cell>
          <cell r="V1870" t="str">
            <v>NORTH</v>
          </cell>
          <cell r="W1870" t="str">
            <v>VINH PHUC</v>
          </cell>
          <cell r="X1870" t="str">
            <v>CVS</v>
          </cell>
          <cell r="Y1870" t="str">
            <v>Chained CVS</v>
          </cell>
          <cell r="Z1870" t="str">
            <v>VIN+</v>
          </cell>
        </row>
        <row r="1871">
          <cell r="L1871">
            <v>6862080</v>
          </cell>
          <cell r="M1871" t="str">
            <v>INTIMEX FUJIMART - 142 LE DUAN</v>
          </cell>
          <cell r="N1871" t="str">
            <v xml:space="preserve"> </v>
          </cell>
          <cell r="O1871">
            <v>142</v>
          </cell>
          <cell r="P1871" t="str">
            <v xml:space="preserve"> </v>
          </cell>
          <cell r="Q1871" t="str">
            <v>LE DUAN</v>
          </cell>
          <cell r="R1871" t="str">
            <v>KHAM THIEN</v>
          </cell>
          <cell r="S1871" t="str">
            <v>DONG DA</v>
          </cell>
          <cell r="T1871" t="str">
            <v>HA NOI</v>
          </cell>
          <cell r="V1871" t="str">
            <v>HA NOI</v>
          </cell>
          <cell r="W1871" t="str">
            <v>QUAN DONG DA</v>
          </cell>
          <cell r="X1871" t="str">
            <v>MT</v>
          </cell>
          <cell r="Y1871" t="str">
            <v>SieuThi-Nho/Minimarket</v>
          </cell>
          <cell r="Z1871" t="str">
            <v>INTIMEX MART</v>
          </cell>
        </row>
        <row r="1872">
          <cell r="L1872">
            <v>5133192</v>
          </cell>
          <cell r="M1872" t="str">
            <v>4449_VM+ HNI 38BT1 PHAP VAN</v>
          </cell>
          <cell r="N1872" t="str">
            <v>VM+ HNI 38BT1 PHAP VAN</v>
          </cell>
          <cell r="O1872" t="str">
            <v>SO 38 BT1</v>
          </cell>
          <cell r="P1872" t="str">
            <v>KHU DTM PHAP VAN- TU HIEP</v>
          </cell>
          <cell r="Q1872" t="str">
            <v xml:space="preserve"> </v>
          </cell>
          <cell r="R1872" t="str">
            <v>HOANG LIET</v>
          </cell>
          <cell r="S1872" t="str">
            <v>HOANG MAI</v>
          </cell>
          <cell r="T1872" t="str">
            <v>HA NOI</v>
          </cell>
          <cell r="V1872" t="str">
            <v>HA NOI</v>
          </cell>
          <cell r="W1872" t="str">
            <v>QUAN HOANG MAI</v>
          </cell>
          <cell r="X1872" t="str">
            <v>CVS</v>
          </cell>
          <cell r="Y1872" t="str">
            <v>Chained CVS</v>
          </cell>
          <cell r="Z1872" t="str">
            <v>VIN+</v>
          </cell>
        </row>
        <row r="1873">
          <cell r="L1873">
            <v>5295108</v>
          </cell>
          <cell r="M1873" t="str">
            <v>6613-WM+ HNI 35 DONG KHE</v>
          </cell>
          <cell r="N1873" t="str">
            <v>WM+ HNI 35 DONG KHE</v>
          </cell>
          <cell r="O1873">
            <v>35</v>
          </cell>
          <cell r="P1873" t="str">
            <v>CUM 3</v>
          </cell>
          <cell r="Q1873" t="str">
            <v>DONG KHE</v>
          </cell>
          <cell r="R1873" t="str">
            <v>DAN PHUONG</v>
          </cell>
          <cell r="S1873" t="str">
            <v>DAN PHUONG</v>
          </cell>
          <cell r="T1873" t="str">
            <v>HA NOI</v>
          </cell>
          <cell r="V1873" t="str">
            <v>HA NOI</v>
          </cell>
          <cell r="W1873" t="str">
            <v>HUYEN DAN PHUONG</v>
          </cell>
          <cell r="X1873" t="str">
            <v>CVS</v>
          </cell>
          <cell r="Y1873" t="str">
            <v>Chained CVS</v>
          </cell>
          <cell r="Z1873" t="str">
            <v>VIN+</v>
          </cell>
        </row>
        <row r="1874">
          <cell r="L1874">
            <v>5300220</v>
          </cell>
          <cell r="M1874" t="str">
            <v>2AN1_WM+LIFE HNI ED.104 ECO DREAM</v>
          </cell>
          <cell r="N1874" t="str">
            <v>2AN1_WM+ HNI ED.104 ECO DREAM</v>
          </cell>
          <cell r="O1874" t="str">
            <v>SHOPHOUSE ED.104</v>
          </cell>
          <cell r="P1874" t="str">
            <v>NOCT TMDV ECO DREAM</v>
          </cell>
          <cell r="Q1874" t="str">
            <v>KDT TAY NAM KIM GIANG</v>
          </cell>
          <cell r="R1874" t="str">
            <v>TAN TRIEU</v>
          </cell>
          <cell r="S1874" t="str">
            <v>THANH TRI</v>
          </cell>
          <cell r="T1874" t="str">
            <v>HA NOI</v>
          </cell>
          <cell r="V1874" t="str">
            <v>HA NOI</v>
          </cell>
          <cell r="W1874" t="str">
            <v>HUYEN THANH TRI</v>
          </cell>
          <cell r="X1874" t="str">
            <v>CVS</v>
          </cell>
          <cell r="Y1874" t="str">
            <v>Chained CVS</v>
          </cell>
          <cell r="Z1874" t="str">
            <v>WINLIFE</v>
          </cell>
        </row>
        <row r="1875">
          <cell r="L1875">
            <v>5070990</v>
          </cell>
          <cell r="M1875" t="str">
            <v>FUJIMART 181 LAC LONG QUAN</v>
          </cell>
          <cell r="N1875" t="str">
            <v xml:space="preserve"> </v>
          </cell>
          <cell r="O1875">
            <v>181</v>
          </cell>
          <cell r="P1875" t="str">
            <v>TOA NHA THE ROSARY</v>
          </cell>
          <cell r="Q1875" t="str">
            <v>LAC LONG QUAN</v>
          </cell>
          <cell r="R1875" t="str">
            <v>NGHIA DO</v>
          </cell>
          <cell r="S1875" t="str">
            <v>CAU GIAY</v>
          </cell>
          <cell r="T1875" t="str">
            <v>HA NOI</v>
          </cell>
          <cell r="V1875" t="str">
            <v>HA NOI</v>
          </cell>
          <cell r="W1875" t="str">
            <v>QUAN CAU GIAY</v>
          </cell>
          <cell r="X1875" t="str">
            <v>MT</v>
          </cell>
          <cell r="Y1875" t="str">
            <v>SieuThi-Nho/Minimarket</v>
          </cell>
          <cell r="Z1875" t="str">
            <v>INTIMEX MART</v>
          </cell>
        </row>
        <row r="1876">
          <cell r="L1876">
            <v>5133839</v>
          </cell>
          <cell r="M1876" t="str">
            <v>4657_VM+ VPC 9 HAI BA TRUNG</v>
          </cell>
          <cell r="N1876" t="str">
            <v>VM+ VPC 9 HAI BA TRUNG</v>
          </cell>
          <cell r="O1876">
            <v>9</v>
          </cell>
          <cell r="P1876" t="str">
            <v xml:space="preserve"> </v>
          </cell>
          <cell r="Q1876" t="str">
            <v>HAI BA TRUNG</v>
          </cell>
          <cell r="R1876" t="str">
            <v>HUNG VUONG</v>
          </cell>
          <cell r="S1876" t="str">
            <v>PHUC YEN</v>
          </cell>
          <cell r="T1876" t="str">
            <v>VINH PHUC</v>
          </cell>
          <cell r="V1876" t="str">
            <v>NORTH</v>
          </cell>
          <cell r="W1876" t="str">
            <v>VINH PHUC</v>
          </cell>
          <cell r="X1876" t="str">
            <v>CVS</v>
          </cell>
          <cell r="Y1876" t="str">
            <v>Chained CVS</v>
          </cell>
          <cell r="Z1876" t="str">
            <v>VIN+</v>
          </cell>
        </row>
        <row r="1877">
          <cell r="L1877">
            <v>5133846</v>
          </cell>
          <cell r="M1877" t="str">
            <v>4650_VM+ VPC 301 TRUONG CHINH</v>
          </cell>
          <cell r="N1877" t="str">
            <v>VM+ VPC 301 TRUONG CHINH</v>
          </cell>
          <cell r="O1877">
            <v>301</v>
          </cell>
          <cell r="P1877" t="str">
            <v xml:space="preserve"> </v>
          </cell>
          <cell r="Q1877" t="str">
            <v>TRUONG CHINH</v>
          </cell>
          <cell r="R1877" t="str">
            <v>DONG XUAN</v>
          </cell>
          <cell r="S1877" t="str">
            <v>PHUC YEN</v>
          </cell>
          <cell r="T1877" t="str">
            <v>VINH PHUC</v>
          </cell>
          <cell r="V1877" t="str">
            <v>NORTH</v>
          </cell>
          <cell r="W1877" t="str">
            <v>VINH PHUC</v>
          </cell>
          <cell r="X1877" t="str">
            <v>CVS</v>
          </cell>
          <cell r="Y1877" t="str">
            <v>Chained CVS</v>
          </cell>
          <cell r="Z1877" t="str">
            <v>VIN+</v>
          </cell>
        </row>
        <row r="1878">
          <cell r="L1878">
            <v>5133860</v>
          </cell>
          <cell r="M1878" t="str">
            <v>4491_VM+ VPC 2 NGUYEN VAN LINH</v>
          </cell>
          <cell r="N1878" t="str">
            <v>VM+ VPC 2 NGUYEN VAN LINH</v>
          </cell>
          <cell r="O1878">
            <v>2</v>
          </cell>
          <cell r="P1878" t="str">
            <v xml:space="preserve"> </v>
          </cell>
          <cell r="Q1878" t="str">
            <v>NGUYEN VAN LINH</v>
          </cell>
          <cell r="R1878" t="str">
            <v>PXUAN HOA</v>
          </cell>
          <cell r="S1878" t="str">
            <v>PHUC YEN</v>
          </cell>
          <cell r="T1878" t="str">
            <v>VINH PHUC</v>
          </cell>
          <cell r="V1878" t="str">
            <v>NORTH</v>
          </cell>
          <cell r="W1878" t="str">
            <v>VINH PHUC</v>
          </cell>
          <cell r="X1878" t="str">
            <v>CVS</v>
          </cell>
          <cell r="Y1878" t="str">
            <v>Chained CVS</v>
          </cell>
          <cell r="Z1878" t="str">
            <v>VIN+</v>
          </cell>
        </row>
        <row r="1879">
          <cell r="L1879">
            <v>5070990</v>
          </cell>
          <cell r="M1879" t="str">
            <v>FUJIMART 181 LAC LONG QUAN</v>
          </cell>
          <cell r="N1879" t="str">
            <v xml:space="preserve"> </v>
          </cell>
          <cell r="O1879">
            <v>181</v>
          </cell>
          <cell r="P1879" t="str">
            <v>TOA NHA THE ROSARY</v>
          </cell>
          <cell r="Q1879" t="str">
            <v>LAC LONG QUAN</v>
          </cell>
          <cell r="R1879" t="str">
            <v>NGHIA DO</v>
          </cell>
          <cell r="S1879" t="str">
            <v>CAU GIAY</v>
          </cell>
          <cell r="T1879" t="str">
            <v>HA NOI</v>
          </cell>
          <cell r="V1879" t="str">
            <v>HA NOI</v>
          </cell>
          <cell r="W1879" t="str">
            <v>QUAN CAU GIAY</v>
          </cell>
          <cell r="X1879" t="str">
            <v>MT</v>
          </cell>
          <cell r="Y1879" t="str">
            <v>SieuThi-Nho/Minimarket</v>
          </cell>
          <cell r="Z1879" t="str">
            <v>INTIMEX MART</v>
          </cell>
        </row>
        <row r="1880">
          <cell r="L1880">
            <v>5320082</v>
          </cell>
          <cell r="M1880" t="str">
            <v>MMVN MEGA HA NOI (TONG KHO)</v>
          </cell>
          <cell r="N1880" t="str">
            <v xml:space="preserve"> </v>
          </cell>
          <cell r="O1880" t="str">
            <v>.</v>
          </cell>
          <cell r="P1880" t="str">
            <v xml:space="preserve"> </v>
          </cell>
          <cell r="Q1880" t="str">
            <v>KCN TIEN SON</v>
          </cell>
          <cell r="R1880" t="str">
            <v xml:space="preserve"> </v>
          </cell>
          <cell r="S1880" t="str">
            <v>BAC NINH</v>
          </cell>
          <cell r="T1880" t="str">
            <v>BAC NINH</v>
          </cell>
          <cell r="V1880" t="str">
            <v>NORTH</v>
          </cell>
          <cell r="W1880" t="str">
            <v>BAC NINH</v>
          </cell>
          <cell r="X1880" t="str">
            <v>MT</v>
          </cell>
          <cell r="Y1880" t="str">
            <v>SieuThi-Lon/Supermarket</v>
          </cell>
          <cell r="Z1880" t="str">
            <v>MEGA</v>
          </cell>
        </row>
        <row r="1881">
          <cell r="L1881">
            <v>3032761</v>
          </cell>
          <cell r="M1881" t="str">
            <v>CIRCLE K TONG KHO BAC NINH</v>
          </cell>
          <cell r="N1881" t="str">
            <v>Tổng Kho Hưng Yên</v>
          </cell>
          <cell r="O1881" t="str">
            <v xml:space="preserve"> </v>
          </cell>
          <cell r="P1881" t="str">
            <v>TS19, KHO DHL SUPPLY CHAIN, TONG KHO BAC KY, KHO BTS 2</v>
          </cell>
          <cell r="Q1881" t="str">
            <v xml:space="preserve"> </v>
          </cell>
          <cell r="R1881" t="str">
            <v>KCN TIEN SON</v>
          </cell>
          <cell r="S1881" t="str">
            <v>TIEN DU</v>
          </cell>
          <cell r="T1881" t="str">
            <v>BAC NINH</v>
          </cell>
          <cell r="V1881" t="str">
            <v>NORTH</v>
          </cell>
          <cell r="W1881" t="str">
            <v>BAC NINH</v>
          </cell>
          <cell r="X1881" t="str">
            <v>CVS</v>
          </cell>
          <cell r="Y1881" t="str">
            <v>Chained CVS</v>
          </cell>
          <cell r="Z1881" t="str">
            <v>CIRCLE K</v>
          </cell>
        </row>
        <row r="1882">
          <cell r="L1882">
            <v>6862080</v>
          </cell>
          <cell r="M1882" t="str">
            <v>INTIMEX FUJIMART - 142 LE DUAN</v>
          </cell>
          <cell r="N1882" t="str">
            <v xml:space="preserve"> </v>
          </cell>
          <cell r="O1882">
            <v>142</v>
          </cell>
          <cell r="P1882" t="str">
            <v xml:space="preserve"> </v>
          </cell>
          <cell r="Q1882" t="str">
            <v>LE DUAN</v>
          </cell>
          <cell r="R1882" t="str">
            <v>KHAM THIEN</v>
          </cell>
          <cell r="S1882" t="str">
            <v>DONG DA</v>
          </cell>
          <cell r="T1882" t="str">
            <v>HA NOI</v>
          </cell>
          <cell r="V1882" t="str">
            <v>HA NOI</v>
          </cell>
          <cell r="W1882" t="str">
            <v>QUAN DONG DA</v>
          </cell>
          <cell r="X1882" t="str">
            <v>MT</v>
          </cell>
          <cell r="Y1882" t="str">
            <v>SieuThi-Nho/Minimarket</v>
          </cell>
          <cell r="Z1882" t="str">
            <v>INTIMEX MART</v>
          </cell>
        </row>
        <row r="1883">
          <cell r="L1883">
            <v>5070990</v>
          </cell>
          <cell r="M1883" t="str">
            <v>FUJIMART 181 LAC LONG QUAN</v>
          </cell>
          <cell r="N1883" t="str">
            <v xml:space="preserve"> </v>
          </cell>
          <cell r="O1883">
            <v>181</v>
          </cell>
          <cell r="P1883" t="str">
            <v>TOA NHA THE ROSARY</v>
          </cell>
          <cell r="Q1883" t="str">
            <v>LAC LONG QUAN</v>
          </cell>
          <cell r="R1883" t="str">
            <v>NGHIA DO</v>
          </cell>
          <cell r="S1883" t="str">
            <v>CAU GIAY</v>
          </cell>
          <cell r="T1883" t="str">
            <v>HA NOI</v>
          </cell>
          <cell r="V1883" t="str">
            <v>HA NOI</v>
          </cell>
          <cell r="W1883" t="str">
            <v>QUAN CAU GIAY</v>
          </cell>
          <cell r="X1883" t="str">
            <v>MT</v>
          </cell>
          <cell r="Y1883" t="str">
            <v>SieuThi-Nho/Minimarket</v>
          </cell>
          <cell r="Z1883" t="str">
            <v>INTIMEX MART</v>
          </cell>
        </row>
        <row r="1884">
          <cell r="L1884">
            <v>5133860</v>
          </cell>
          <cell r="M1884" t="str">
            <v>4491_VM+ VPC 2 NGUYEN VAN LINH</v>
          </cell>
          <cell r="N1884" t="str">
            <v>VM+ VPC 2 NGUYEN VAN LINH</v>
          </cell>
          <cell r="O1884">
            <v>2</v>
          </cell>
          <cell r="P1884" t="str">
            <v xml:space="preserve"> </v>
          </cell>
          <cell r="Q1884" t="str">
            <v>NGUYEN VAN LINH</v>
          </cell>
          <cell r="R1884" t="str">
            <v>PXUAN HOA</v>
          </cell>
          <cell r="S1884" t="str">
            <v>PHUC YEN</v>
          </cell>
          <cell r="T1884" t="str">
            <v>VINH PHUC</v>
          </cell>
          <cell r="V1884" t="str">
            <v>NORTH</v>
          </cell>
          <cell r="W1884" t="str">
            <v>VINH PHUC</v>
          </cell>
          <cell r="X1884" t="str">
            <v>CVS</v>
          </cell>
          <cell r="Y1884" t="str">
            <v>Chained CVS</v>
          </cell>
          <cell r="Z1884" t="str">
            <v>VIN+</v>
          </cell>
        </row>
        <row r="1885">
          <cell r="L1885">
            <v>5290200</v>
          </cell>
          <cell r="M1885" t="str">
            <v>6222_VM+ HNI 36 HH1C LINH DAM</v>
          </cell>
          <cell r="N1885" t="str">
            <v>VM+ HNI 36 HH1C LINH DAM</v>
          </cell>
          <cell r="O1885" t="str">
            <v>KIOS 36</v>
          </cell>
          <cell r="P1885" t="str">
            <v>HH1C LINH DAM</v>
          </cell>
          <cell r="Q1885" t="str">
            <v>NGUYEN PHAN CHANH</v>
          </cell>
          <cell r="R1885" t="str">
            <v>HOANG LIET</v>
          </cell>
          <cell r="S1885" t="str">
            <v>HOANG MAI</v>
          </cell>
          <cell r="T1885" t="str">
            <v>HA NOI</v>
          </cell>
          <cell r="V1885" t="str">
            <v>HA NOI</v>
          </cell>
          <cell r="W1885" t="str">
            <v>QUAN HOANG MAI</v>
          </cell>
          <cell r="X1885" t="str">
            <v>CVS</v>
          </cell>
          <cell r="Y1885" t="str">
            <v>Chained CVS</v>
          </cell>
          <cell r="Z1885" t="str">
            <v>VIN+</v>
          </cell>
        </row>
        <row r="1886">
          <cell r="L1886">
            <v>5320082</v>
          </cell>
          <cell r="M1886" t="str">
            <v>MMVN MEGA HA NOI (TONG KHO)</v>
          </cell>
          <cell r="N1886" t="str">
            <v xml:space="preserve"> </v>
          </cell>
          <cell r="O1886" t="str">
            <v>.</v>
          </cell>
          <cell r="P1886" t="str">
            <v xml:space="preserve"> </v>
          </cell>
          <cell r="Q1886" t="str">
            <v>KCN TIEN SON</v>
          </cell>
          <cell r="R1886" t="str">
            <v xml:space="preserve"> </v>
          </cell>
          <cell r="S1886" t="str">
            <v>BAC NINH</v>
          </cell>
          <cell r="T1886" t="str">
            <v>BAC NINH</v>
          </cell>
          <cell r="V1886" t="str">
            <v>NORTH</v>
          </cell>
          <cell r="W1886" t="str">
            <v>BAC NINH</v>
          </cell>
          <cell r="X1886" t="str">
            <v>MT</v>
          </cell>
          <cell r="Y1886" t="str">
            <v>SieuThi-Lon/Supermarket</v>
          </cell>
          <cell r="Z1886" t="str">
            <v>MEGA</v>
          </cell>
        </row>
        <row r="1887">
          <cell r="L1887">
            <v>5120136</v>
          </cell>
          <cell r="M1887" t="str">
            <v>WINMART HNI BA TRIEU</v>
          </cell>
          <cell r="N1887" t="str">
            <v>WINMART HNI BA TRIEU</v>
          </cell>
          <cell r="O1887">
            <v>191</v>
          </cell>
          <cell r="P1887" t="str">
            <v xml:space="preserve"> </v>
          </cell>
          <cell r="Q1887" t="str">
            <v>BA TRIEU</v>
          </cell>
          <cell r="R1887" t="str">
            <v>BA TRIEU</v>
          </cell>
          <cell r="S1887" t="str">
            <v>HAI BA TRUNG</v>
          </cell>
          <cell r="T1887" t="str">
            <v>HA NOI</v>
          </cell>
          <cell r="V1887" t="str">
            <v>HA NOI</v>
          </cell>
          <cell r="W1887" t="str">
            <v>QUAN HAI BA TRUNG</v>
          </cell>
          <cell r="X1887" t="str">
            <v>MT</v>
          </cell>
          <cell r="Y1887" t="str">
            <v>SieuThi-Lon/Supermarket</v>
          </cell>
          <cell r="Z1887" t="str">
            <v>VINMART</v>
          </cell>
        </row>
        <row r="1888">
          <cell r="L1888">
            <v>6860286</v>
          </cell>
          <cell r="M1888" t="str">
            <v>WINMART HNI LONG BIEN</v>
          </cell>
          <cell r="N1888" t="str">
            <v>WINMART HNI LONG BIEN</v>
          </cell>
          <cell r="O1888" t="str">
            <v xml:space="preserve"> </v>
          </cell>
          <cell r="P1888" t="str">
            <v>TANG 1</v>
          </cell>
          <cell r="Q1888" t="str">
            <v>TTTM VINCOM</v>
          </cell>
          <cell r="R1888" t="str">
            <v>VIET HUNG</v>
          </cell>
          <cell r="S1888" t="str">
            <v>LONG BIEN</v>
          </cell>
          <cell r="T1888" t="str">
            <v>HA NOI</v>
          </cell>
          <cell r="V1888" t="str">
            <v>HA NOI</v>
          </cell>
          <cell r="W1888" t="str">
            <v>QUAN LONG BIEN</v>
          </cell>
          <cell r="X1888" t="str">
            <v>MT</v>
          </cell>
          <cell r="Y1888" t="str">
            <v>SieuThi-Lon/Supermarket</v>
          </cell>
          <cell r="Z1888" t="str">
            <v>VINMART</v>
          </cell>
        </row>
        <row r="1889">
          <cell r="L1889">
            <v>5125629</v>
          </cell>
          <cell r="M1889" t="str">
            <v>WINMART HNI DAN PHUONG</v>
          </cell>
          <cell r="N1889" t="str">
            <v>WINMART HNI DAN PHUONG</v>
          </cell>
          <cell r="O1889">
            <v>188</v>
          </cell>
          <cell r="P1889" t="str">
            <v xml:space="preserve"> </v>
          </cell>
          <cell r="Q1889" t="str">
            <v>TAY SON</v>
          </cell>
          <cell r="R1889" t="str">
            <v>TT PHUNG</v>
          </cell>
          <cell r="S1889" t="str">
            <v>DAN PHUONG</v>
          </cell>
          <cell r="T1889" t="str">
            <v>HA NOI</v>
          </cell>
          <cell r="V1889" t="str">
            <v>HA NOI</v>
          </cell>
          <cell r="W1889" t="str">
            <v>HUYEN DAN PHUONG</v>
          </cell>
          <cell r="X1889" t="str">
            <v>MT</v>
          </cell>
          <cell r="Y1889" t="str">
            <v>SieuThi-Lon/Supermarket</v>
          </cell>
          <cell r="Z1889" t="str">
            <v>VINMART</v>
          </cell>
        </row>
        <row r="1890">
          <cell r="L1890">
            <v>5272211</v>
          </cell>
          <cell r="M1890" t="str">
            <v>5378-WM+LIFE HNI T1 KCH TECCO SKYVILLE TOWER</v>
          </cell>
          <cell r="N1890" t="str">
            <v>5378-VM+ HNI T1 KCH TECCO SKYVILLE TOWER</v>
          </cell>
          <cell r="O1890" t="str">
            <v>TANG 1</v>
          </cell>
          <cell r="P1890" t="str">
            <v>KCH TECCO SKYVILLE TOWER</v>
          </cell>
          <cell r="Q1890" t="str">
            <v xml:space="preserve"> </v>
          </cell>
          <cell r="R1890" t="str">
            <v>TU HIEP</v>
          </cell>
          <cell r="S1890" t="str">
            <v>THANH TRI</v>
          </cell>
          <cell r="T1890" t="str">
            <v>HA NOI</v>
          </cell>
          <cell r="V1890" t="str">
            <v>HA NOI</v>
          </cell>
          <cell r="W1890" t="str">
            <v>HUYEN THANH TRI</v>
          </cell>
          <cell r="X1890" t="str">
            <v>CVS</v>
          </cell>
          <cell r="Y1890" t="str">
            <v>Chained CVS</v>
          </cell>
          <cell r="Z1890" t="str">
            <v>WINLIFE</v>
          </cell>
        </row>
        <row r="1891">
          <cell r="L1891">
            <v>5300220</v>
          </cell>
          <cell r="M1891" t="str">
            <v>2AN1_WM+LIFE HNI ED.104 ECO DREAM</v>
          </cell>
          <cell r="N1891" t="str">
            <v>2AN1_WM+ HNI ED.104 ECO DREAM</v>
          </cell>
          <cell r="O1891" t="str">
            <v>SHOPHOUSE ED.104</v>
          </cell>
          <cell r="P1891" t="str">
            <v>NOCT TMDV ECO DREAM</v>
          </cell>
          <cell r="Q1891" t="str">
            <v>KDT TAY NAM KIM GIANG</v>
          </cell>
          <cell r="R1891" t="str">
            <v>TAN TRIEU</v>
          </cell>
          <cell r="S1891" t="str">
            <v>THANH TRI</v>
          </cell>
          <cell r="T1891" t="str">
            <v>HA NOI</v>
          </cell>
          <cell r="V1891" t="str">
            <v>HA NOI</v>
          </cell>
          <cell r="W1891" t="str">
            <v>HUYEN THANH TRI</v>
          </cell>
          <cell r="X1891" t="str">
            <v>CVS</v>
          </cell>
          <cell r="Y1891" t="str">
            <v>Chained CVS</v>
          </cell>
          <cell r="Z1891" t="str">
            <v>WINLIFE</v>
          </cell>
        </row>
        <row r="1892">
          <cell r="L1892">
            <v>5131239</v>
          </cell>
          <cell r="M1892" t="str">
            <v>WINMART HNI YEN SO</v>
          </cell>
          <cell r="N1892" t="str">
            <v>WINMART HNI YEN SO</v>
          </cell>
          <cell r="O1892" t="str">
            <v xml:space="preserve"> </v>
          </cell>
          <cell r="P1892" t="str">
            <v>TANG 1, TOA CT2</v>
          </cell>
          <cell r="Q1892" t="str">
            <v>KDT GAMUDA GARDENS</v>
          </cell>
          <cell r="R1892" t="str">
            <v>TRAN PHU</v>
          </cell>
          <cell r="S1892" t="str">
            <v>HOANG MAI</v>
          </cell>
          <cell r="T1892" t="str">
            <v>HA NOI</v>
          </cell>
          <cell r="V1892" t="str">
            <v>HA NOI</v>
          </cell>
          <cell r="W1892" t="str">
            <v>QUAN HOANG MAI</v>
          </cell>
          <cell r="X1892" t="str">
            <v>MT</v>
          </cell>
          <cell r="Y1892" t="str">
            <v>SieuThi-Lon/Supermarket</v>
          </cell>
          <cell r="Z1892" t="str">
            <v>VINMART</v>
          </cell>
        </row>
        <row r="1893">
          <cell r="L1893">
            <v>5334919</v>
          </cell>
          <cell r="M1893" t="str">
            <v>3639_WM+LIFE HNI TOA THAP TV-TOWER</v>
          </cell>
          <cell r="N1893" t="str">
            <v>3639_VM+ HNI TOA THAP TV-TOWER</v>
          </cell>
          <cell r="O1893" t="str">
            <v xml:space="preserve"> </v>
          </cell>
          <cell r="P1893" t="str">
            <v>TANG 1 SAN DV CONG CONG, KINH DOANH, SIEU THI TAI TOA THAP TV-TOWER</v>
          </cell>
          <cell r="Q1893" t="str">
            <v xml:space="preserve"> </v>
          </cell>
          <cell r="R1893" t="str">
            <v>DUC THUONG</v>
          </cell>
          <cell r="S1893" t="str">
            <v>HOAI DUC</v>
          </cell>
          <cell r="T1893" t="str">
            <v>HA NOI</v>
          </cell>
          <cell r="V1893" t="str">
            <v>HA NOI</v>
          </cell>
          <cell r="W1893" t="str">
            <v>HUYEN HOAI DUC</v>
          </cell>
          <cell r="X1893" t="str">
            <v>CVS</v>
          </cell>
          <cell r="Y1893" t="str">
            <v>Chained CVS</v>
          </cell>
          <cell r="Z1893" t="str">
            <v>WINLIFE</v>
          </cell>
        </row>
        <row r="1894">
          <cell r="L1894">
            <v>5132788</v>
          </cell>
          <cell r="M1894" t="str">
            <v>4497_VM+ VPC 84 TON DUC THANG</v>
          </cell>
          <cell r="N1894" t="str">
            <v>VM+ VPC  84 TON DUC THANG</v>
          </cell>
          <cell r="O1894">
            <v>84</v>
          </cell>
          <cell r="P1894" t="str">
            <v xml:space="preserve"> </v>
          </cell>
          <cell r="Q1894" t="str">
            <v>TON DUC THANG</v>
          </cell>
          <cell r="R1894" t="str">
            <v>KHAI QUANG</v>
          </cell>
          <cell r="S1894" t="str">
            <v>VINH YEN</v>
          </cell>
          <cell r="T1894" t="str">
            <v>VINH PHUC</v>
          </cell>
          <cell r="V1894" t="str">
            <v>NORTH</v>
          </cell>
          <cell r="W1894" t="str">
            <v>VINH PHUC</v>
          </cell>
          <cell r="X1894" t="str">
            <v>CVS</v>
          </cell>
          <cell r="Y1894" t="str">
            <v>Chained CVS</v>
          </cell>
          <cell r="Z1894" t="str">
            <v>VIN+</v>
          </cell>
        </row>
        <row r="1895">
          <cell r="L1895">
            <v>6862080</v>
          </cell>
          <cell r="M1895" t="str">
            <v>INTIMEX FUJIMART - 142 LE DUAN</v>
          </cell>
          <cell r="N1895" t="str">
            <v xml:space="preserve"> </v>
          </cell>
          <cell r="O1895">
            <v>142</v>
          </cell>
          <cell r="P1895" t="str">
            <v xml:space="preserve"> </v>
          </cell>
          <cell r="Q1895" t="str">
            <v>LE DUAN</v>
          </cell>
          <cell r="R1895" t="str">
            <v>KHAM THIEN</v>
          </cell>
          <cell r="S1895" t="str">
            <v>DONG DA</v>
          </cell>
          <cell r="T1895" t="str">
            <v>HA NOI</v>
          </cell>
          <cell r="V1895" t="str">
            <v>HA NOI</v>
          </cell>
          <cell r="W1895" t="str">
            <v>QUAN DONG DA</v>
          </cell>
          <cell r="X1895" t="str">
            <v>MT</v>
          </cell>
          <cell r="Y1895" t="str">
            <v>SieuThi-Nho/Minimarket</v>
          </cell>
          <cell r="Z1895" t="str">
            <v>INTIMEX MART</v>
          </cell>
        </row>
        <row r="1896">
          <cell r="L1896">
            <v>5070990</v>
          </cell>
          <cell r="M1896" t="str">
            <v>FUJIMART 181 LAC LONG QUAN</v>
          </cell>
          <cell r="N1896" t="str">
            <v xml:space="preserve"> </v>
          </cell>
          <cell r="O1896">
            <v>181</v>
          </cell>
          <cell r="P1896" t="str">
            <v>TOA NHA THE ROSARY</v>
          </cell>
          <cell r="Q1896" t="str">
            <v>LAC LONG QUAN</v>
          </cell>
          <cell r="R1896" t="str">
            <v>NGHIA DO</v>
          </cell>
          <cell r="S1896" t="str">
            <v>CAU GIAY</v>
          </cell>
          <cell r="T1896" t="str">
            <v>HA NOI</v>
          </cell>
          <cell r="V1896" t="str">
            <v>HA NOI</v>
          </cell>
          <cell r="W1896" t="str">
            <v>QUAN CAU GIAY</v>
          </cell>
          <cell r="X1896" t="str">
            <v>MT</v>
          </cell>
          <cell r="Y1896" t="str">
            <v>SieuThi-Nho/Minimarket</v>
          </cell>
          <cell r="Z1896" t="str">
            <v>INTIMEX MART</v>
          </cell>
        </row>
        <row r="1897">
          <cell r="L1897">
            <v>3100183</v>
          </cell>
          <cell r="M1897" t="str">
            <v>G7 MINISTOP – TONG KHO BINH DUONG</v>
          </cell>
          <cell r="N1897" t="str">
            <v xml:space="preserve"> </v>
          </cell>
          <cell r="O1897" t="str">
            <v>LOA2-A3</v>
          </cell>
          <cell r="P1897" t="str">
            <v>KCN DET MAY BINH AN</v>
          </cell>
          <cell r="Q1897" t="str">
            <v>DUONG SO 6</v>
          </cell>
          <cell r="R1897" t="str">
            <v>BINH THANG</v>
          </cell>
          <cell r="S1897" t="str">
            <v>DI AN</v>
          </cell>
          <cell r="T1897" t="str">
            <v>BINH DUONG</v>
          </cell>
          <cell r="V1897" t="str">
            <v>SOUTH EAST</v>
          </cell>
          <cell r="W1897" t="str">
            <v>BINH DUONG</v>
          </cell>
          <cell r="X1897" t="str">
            <v>CVS</v>
          </cell>
          <cell r="Y1897" t="str">
            <v>Chained CVS</v>
          </cell>
          <cell r="Z1897" t="str">
            <v>MINISTOP</v>
          </cell>
        </row>
        <row r="1898">
          <cell r="L1898">
            <v>5338230</v>
          </cell>
          <cell r="M1898" t="str">
            <v>4084_WM+ RURAL BDG 147/4 CMT 8</v>
          </cell>
          <cell r="N1898" t="str">
            <v>VM+ BDG 147/4 CMT 8</v>
          </cell>
          <cell r="O1898" t="str">
            <v>SO 147/4</v>
          </cell>
          <cell r="P1898" t="str">
            <v xml:space="preserve"> </v>
          </cell>
          <cell r="Q1898" t="str">
            <v>CMT8</v>
          </cell>
          <cell r="R1898" t="str">
            <v>LAI THIEU</v>
          </cell>
          <cell r="S1898" t="str">
            <v>THUAN AN</v>
          </cell>
          <cell r="T1898" t="str">
            <v>BINH DUONG</v>
          </cell>
          <cell r="V1898" t="str">
            <v>SOUTH EAST</v>
          </cell>
          <cell r="W1898" t="str">
            <v>BINH DUONG</v>
          </cell>
          <cell r="X1898" t="str">
            <v>CVS</v>
          </cell>
          <cell r="Y1898" t="str">
            <v>Chained CVS</v>
          </cell>
          <cell r="Z1898" t="str">
            <v>WIN+ RURAL</v>
          </cell>
        </row>
        <row r="1899">
          <cell r="L1899">
            <v>5122103</v>
          </cell>
          <cell r="M1899" t="str">
            <v>2227_WM+ HCM 54 HUYNH MAN DAT</v>
          </cell>
          <cell r="N1899" t="str">
            <v>WM+ HCM 54 HUYNH MAN DAT</v>
          </cell>
          <cell r="O1899">
            <v>54</v>
          </cell>
          <cell r="P1899" t="str">
            <v xml:space="preserve"> </v>
          </cell>
          <cell r="Q1899" t="str">
            <v>HUYNH MAN DAT</v>
          </cell>
          <cell r="R1899" t="str">
            <v>P9</v>
          </cell>
          <cell r="S1899" t="str">
            <v>BINH THANH</v>
          </cell>
          <cell r="T1899" t="str">
            <v>TP HCM</v>
          </cell>
          <cell r="V1899" t="str">
            <v>TP HCM</v>
          </cell>
          <cell r="W1899" t="str">
            <v>QUAN BINH THANH</v>
          </cell>
          <cell r="X1899" t="str">
            <v>CVS</v>
          </cell>
          <cell r="Y1899" t="str">
            <v>Chained CVS</v>
          </cell>
          <cell r="Z1899" t="str">
            <v>VIN+</v>
          </cell>
        </row>
        <row r="1900">
          <cell r="L1900">
            <v>5139497</v>
          </cell>
          <cell r="M1900" t="str">
            <v>5200_VM+ NTN SO 143 HAI THUONG LAN ONG</v>
          </cell>
          <cell r="N1900" t="str">
            <v>VM+ NTN SO 143 HTLO</v>
          </cell>
          <cell r="O1900" t="str">
            <v>SO 143</v>
          </cell>
          <cell r="P1900" t="str">
            <v xml:space="preserve"> </v>
          </cell>
          <cell r="Q1900" t="str">
            <v>HAI THUONG LAN ONG</v>
          </cell>
          <cell r="R1900" t="str">
            <v>DONG HAI</v>
          </cell>
          <cell r="S1900" t="str">
            <v>PHAN RANG</v>
          </cell>
          <cell r="T1900" t="str">
            <v>NINH THUAN</v>
          </cell>
          <cell r="V1900" t="str">
            <v>SOUTH EAST</v>
          </cell>
          <cell r="W1900" t="str">
            <v>NINH THUAN</v>
          </cell>
          <cell r="X1900" t="str">
            <v>CVS</v>
          </cell>
          <cell r="Y1900" t="str">
            <v>Chained CVS</v>
          </cell>
          <cell r="Z1900" t="str">
            <v>VIN+</v>
          </cell>
        </row>
        <row r="1901">
          <cell r="L1901">
            <v>5165357</v>
          </cell>
          <cell r="M1901" t="str">
            <v>BHX_DON_BHO-KHO DC LONG BINH</v>
          </cell>
          <cell r="N1901" t="str">
            <v>4089 - BHX_DON_BHO - KHO DC LONG BINH</v>
          </cell>
          <cell r="O1901" t="str">
            <v>G243</v>
          </cell>
          <cell r="P1901" t="str">
            <v>KP 7</v>
          </cell>
          <cell r="Q1901" t="str">
            <v>BUI VAN HOA</v>
          </cell>
          <cell r="R1901" t="str">
            <v>LONG BINH</v>
          </cell>
          <cell r="S1901" t="str">
            <v>BIEN HOA</v>
          </cell>
          <cell r="T1901" t="str">
            <v>DONG NAI</v>
          </cell>
          <cell r="V1901" t="str">
            <v>SOUTH EAST</v>
          </cell>
          <cell r="W1901" t="str">
            <v>DONG NAI</v>
          </cell>
          <cell r="X1901" t="str">
            <v>MT</v>
          </cell>
          <cell r="Y1901" t="str">
            <v>SieuThi-Lon/Supermarket</v>
          </cell>
          <cell r="Z1901" t="str">
            <v>BACH HOA XANH</v>
          </cell>
        </row>
        <row r="1902">
          <cell r="L1902">
            <v>5124277</v>
          </cell>
          <cell r="M1902" t="str">
            <v>WINMART 50 LE VAN VIET</v>
          </cell>
          <cell r="N1902" t="str">
            <v>WINMART 50 LE VAN VIET</v>
          </cell>
          <cell r="O1902">
            <v>50</v>
          </cell>
          <cell r="P1902" t="str">
            <v xml:space="preserve"> </v>
          </cell>
          <cell r="Q1902" t="str">
            <v>LE VAN VIET</v>
          </cell>
          <cell r="R1902" t="str">
            <v>HIEP PHU</v>
          </cell>
          <cell r="S1902" t="str">
            <v>Q9</v>
          </cell>
          <cell r="T1902" t="str">
            <v>TP HCM</v>
          </cell>
          <cell r="V1902" t="str">
            <v>TP HCM</v>
          </cell>
          <cell r="W1902" t="str">
            <v>QUAN 9</v>
          </cell>
          <cell r="X1902" t="str">
            <v>MT</v>
          </cell>
          <cell r="Y1902" t="str">
            <v>SieuThi-Lon/Supermarket</v>
          </cell>
          <cell r="Z1902" t="str">
            <v>VINMART</v>
          </cell>
        </row>
        <row r="1903">
          <cell r="L1903">
            <v>5281219</v>
          </cell>
          <cell r="M1903" t="str">
            <v>BHX_HCM_CCH - KHO DC TAN PHU TRUNG</v>
          </cell>
          <cell r="N1903" t="str">
            <v>BHX_HCM_CCH - Kho DC Tân Phú Trung</v>
          </cell>
          <cell r="O1903" t="str">
            <v>LO D2</v>
          </cell>
          <cell r="P1903" t="str">
            <v>KCN TAN PHU TRUNG</v>
          </cell>
          <cell r="Q1903" t="str">
            <v xml:space="preserve"> </v>
          </cell>
          <cell r="R1903" t="str">
            <v>TAN PHU TRUNG</v>
          </cell>
          <cell r="S1903" t="str">
            <v>CU CHI</v>
          </cell>
          <cell r="T1903" t="str">
            <v>TP HCM</v>
          </cell>
          <cell r="V1903" t="str">
            <v>TP HCM</v>
          </cell>
          <cell r="W1903" t="str">
            <v>HUYEN CU CHI</v>
          </cell>
          <cell r="X1903" t="str">
            <v>MT</v>
          </cell>
          <cell r="Y1903" t="str">
            <v>SieuThi-Lon/Supermarket</v>
          </cell>
          <cell r="Z1903" t="str">
            <v>BACH HOA XANH</v>
          </cell>
        </row>
        <row r="1904">
          <cell r="L1904">
            <v>5163577</v>
          </cell>
          <cell r="M1904" t="str">
            <v>BHX_HCM - KHO DC TRAN DAI NGHIA 1</v>
          </cell>
          <cell r="N1904" t="str">
            <v>3240 - BHX_HCM_BCH - Kho DC Trần Đại Nghĩa</v>
          </cell>
          <cell r="O1904" t="str">
            <v>G16/108A</v>
          </cell>
          <cell r="P1904" t="str">
            <v>AP 7</v>
          </cell>
          <cell r="Q1904" t="str">
            <v>TRAN DAI NGHIA</v>
          </cell>
          <cell r="R1904" t="str">
            <v>LE MINH XUAN</v>
          </cell>
          <cell r="S1904" t="str">
            <v>BINH CHANH</v>
          </cell>
          <cell r="T1904" t="str">
            <v>TP HCM</v>
          </cell>
          <cell r="V1904" t="str">
            <v>TP HCM</v>
          </cell>
          <cell r="W1904" t="str">
            <v>HUYEN BINH CHANH</v>
          </cell>
          <cell r="X1904" t="str">
            <v>MT</v>
          </cell>
          <cell r="Y1904" t="str">
            <v>SieuThi-Lon/Supermarket</v>
          </cell>
          <cell r="Z1904" t="str">
            <v>BACH HOA XANH</v>
          </cell>
        </row>
        <row r="1905">
          <cell r="L1905">
            <v>3200289</v>
          </cell>
          <cell r="M1905" t="str">
            <v>SEVEN SYSTEM - 7AMBIENT- CU CHI- TAN PHU TRUNG CDC</v>
          </cell>
          <cell r="N1905" t="str">
            <v>SEVEN SYSTEM VN JSC - 108</v>
          </cell>
          <cell r="O1905" t="str">
            <v xml:space="preserve"> </v>
          </cell>
          <cell r="P1905" t="str">
            <v xml:space="preserve"> </v>
          </cell>
          <cell r="Q1905" t="str">
            <v>TAN PHU TRUNG LO D2</v>
          </cell>
          <cell r="R1905" t="str">
            <v>KCN TAN PHU TRUNG</v>
          </cell>
          <cell r="S1905" t="str">
            <v>CU CHI</v>
          </cell>
          <cell r="T1905" t="str">
            <v>TP HCM</v>
          </cell>
          <cell r="V1905" t="str">
            <v>TP HCM</v>
          </cell>
          <cell r="W1905" t="str">
            <v>HUYEN CU CHI</v>
          </cell>
          <cell r="X1905" t="str">
            <v>CVS</v>
          </cell>
          <cell r="Y1905" t="str">
            <v>Chained CVS</v>
          </cell>
          <cell r="Z1905" t="str">
            <v>SEVEN ELEVEN</v>
          </cell>
        </row>
        <row r="1906">
          <cell r="L1906">
            <v>5330944</v>
          </cell>
          <cell r="M1906" t="str">
            <v>3175_WM+LIFE HCM 10B-10C LE MINH XUAN</v>
          </cell>
          <cell r="N1906" t="str">
            <v>3175_VM+ HCM 10B-10C LE MINH XUAN</v>
          </cell>
          <cell r="O1906" t="str">
            <v>10B-10C</v>
          </cell>
          <cell r="P1906" t="str">
            <v xml:space="preserve"> </v>
          </cell>
          <cell r="Q1906" t="str">
            <v>LE MINH XUAN</v>
          </cell>
          <cell r="R1906" t="str">
            <v>P7</v>
          </cell>
          <cell r="S1906" t="str">
            <v>TAN BINH</v>
          </cell>
          <cell r="T1906" t="str">
            <v>TP HCM</v>
          </cell>
          <cell r="V1906" t="str">
            <v>TP HCM</v>
          </cell>
          <cell r="W1906" t="str">
            <v>QUAN TAN BINH</v>
          </cell>
          <cell r="X1906" t="str">
            <v>CVS</v>
          </cell>
          <cell r="Y1906" t="str">
            <v>Chained CVS</v>
          </cell>
          <cell r="Z1906" t="str">
            <v>WINLIFE</v>
          </cell>
        </row>
        <row r="1907">
          <cell r="L1907">
            <v>5163577</v>
          </cell>
          <cell r="M1907" t="str">
            <v>BHX_HCM - KHO DC TRAN DAI NGHIA 1</v>
          </cell>
          <cell r="N1907" t="str">
            <v>3240 - BHX_HCM_BCH - Kho DC Trần Đại Nghĩa</v>
          </cell>
          <cell r="O1907" t="str">
            <v>G16/108A</v>
          </cell>
          <cell r="P1907" t="str">
            <v>AP 7</v>
          </cell>
          <cell r="Q1907" t="str">
            <v>TRAN DAI NGHIA</v>
          </cell>
          <cell r="R1907" t="str">
            <v>LE MINH XUAN</v>
          </cell>
          <cell r="S1907" t="str">
            <v>BINH CHANH</v>
          </cell>
          <cell r="T1907" t="str">
            <v>TP HCM</v>
          </cell>
          <cell r="V1907" t="str">
            <v>TP HCM</v>
          </cell>
          <cell r="W1907" t="str">
            <v>HUYEN BINH CHANH</v>
          </cell>
          <cell r="X1907" t="str">
            <v>MT</v>
          </cell>
          <cell r="Y1907" t="str">
            <v>SieuThi-Lon/Supermarket</v>
          </cell>
          <cell r="Z1907" t="str">
            <v>BACH HOA XANH</v>
          </cell>
        </row>
        <row r="1908">
          <cell r="L1908">
            <v>5332364</v>
          </cell>
          <cell r="M1908" t="str">
            <v>3359_WM+LIFE VTU 72A-72B VO THI SAU</v>
          </cell>
          <cell r="N1908" t="str">
            <v>3359_VM+ VTU 72A-72B VO THI SAU</v>
          </cell>
          <cell r="O1908" t="str">
            <v>72A-72B</v>
          </cell>
          <cell r="P1908" t="str">
            <v xml:space="preserve"> </v>
          </cell>
          <cell r="Q1908" t="str">
            <v>VO THI SAU</v>
          </cell>
          <cell r="R1908" t="str">
            <v>THANG TAM</v>
          </cell>
          <cell r="S1908" t="str">
            <v>VUNG TAU</v>
          </cell>
          <cell r="T1908" t="str">
            <v>BA RIA-VUNG TAU</v>
          </cell>
          <cell r="V1908" t="str">
            <v>SOUTH EAST</v>
          </cell>
          <cell r="W1908" t="str">
            <v>BA RIA-VUNG TAU</v>
          </cell>
          <cell r="X1908" t="str">
            <v>CVS</v>
          </cell>
          <cell r="Y1908" t="str">
            <v>Chained CVS</v>
          </cell>
          <cell r="Z1908" t="str">
            <v>WINLIFE</v>
          </cell>
        </row>
        <row r="1909">
          <cell r="L1909">
            <v>5271409</v>
          </cell>
          <cell r="M1909" t="str">
            <v>VM+ BTN SO 226 TRAN HUNG DAO</v>
          </cell>
          <cell r="N1909" t="str">
            <v>VM+ BTN SO 226 TRAN HUNG DAO</v>
          </cell>
          <cell r="O1909" t="str">
            <v>SO 226</v>
          </cell>
          <cell r="P1909" t="str">
            <v xml:space="preserve"> </v>
          </cell>
          <cell r="Q1909" t="str">
            <v>TRAN HUNG DAO</v>
          </cell>
          <cell r="R1909" t="str">
            <v>PHU THUY</v>
          </cell>
          <cell r="S1909" t="str">
            <v>PHAN THIET</v>
          </cell>
          <cell r="T1909" t="str">
            <v>BINH THUAN</v>
          </cell>
          <cell r="V1909" t="str">
            <v>SOUTH EAST</v>
          </cell>
          <cell r="W1909" t="str">
            <v>BINH THUAN</v>
          </cell>
          <cell r="X1909" t="str">
            <v>CVS</v>
          </cell>
          <cell r="Y1909" t="str">
            <v>Chained CVS</v>
          </cell>
          <cell r="Z1909" t="str">
            <v>VIN+</v>
          </cell>
        </row>
        <row r="1910">
          <cell r="L1910">
            <v>5334414</v>
          </cell>
          <cell r="M1910" t="str">
            <v>3578_WM+LIFE DNI 27 DUONG 643</v>
          </cell>
          <cell r="N1910" t="str">
            <v>VM+ DNI 27 DUONG 643</v>
          </cell>
          <cell r="O1910">
            <v>27</v>
          </cell>
          <cell r="P1910" t="str">
            <v xml:space="preserve"> </v>
          </cell>
          <cell r="Q1910" t="str">
            <v>DUONG 643</v>
          </cell>
          <cell r="R1910" t="str">
            <v>LONG BINH</v>
          </cell>
          <cell r="S1910" t="str">
            <v>BIEN HOA</v>
          </cell>
          <cell r="T1910" t="str">
            <v>DONG NAI</v>
          </cell>
          <cell r="V1910" t="str">
            <v>SOUTH EAST</v>
          </cell>
          <cell r="W1910" t="str">
            <v>DONG NAI</v>
          </cell>
          <cell r="X1910" t="str">
            <v>CVS</v>
          </cell>
          <cell r="Y1910" t="str">
            <v>Chained CVS</v>
          </cell>
          <cell r="Z1910" t="str">
            <v>VIN+</v>
          </cell>
        </row>
        <row r="1911">
          <cell r="L1911">
            <v>5338261</v>
          </cell>
          <cell r="M1911" t="str">
            <v>3947_WM+LIFE VTU 9 NGUYEN HUU CANH</v>
          </cell>
          <cell r="N1911" t="str">
            <v>3947_VM+ VTU 9 NGUYEN HUU CANH</v>
          </cell>
          <cell r="O1911" t="str">
            <v>SO 9</v>
          </cell>
          <cell r="P1911" t="str">
            <v xml:space="preserve"> </v>
          </cell>
          <cell r="Q1911" t="str">
            <v>NGUYEN HUU CANH</v>
          </cell>
          <cell r="R1911" t="str">
            <v>THANG NHAT</v>
          </cell>
          <cell r="S1911" t="str">
            <v>VUNG TAU</v>
          </cell>
          <cell r="T1911" t="str">
            <v>BA RIA-VUNG TAU</v>
          </cell>
          <cell r="V1911" t="str">
            <v>SOUTH EAST</v>
          </cell>
          <cell r="W1911" t="str">
            <v>BA RIA-VUNG TAU</v>
          </cell>
          <cell r="X1911" t="str">
            <v>CVS</v>
          </cell>
          <cell r="Y1911" t="str">
            <v>Chained CVS</v>
          </cell>
          <cell r="Z1911" t="str">
            <v>WINLIFE</v>
          </cell>
        </row>
        <row r="1912">
          <cell r="L1912">
            <v>5336841</v>
          </cell>
          <cell r="M1912" t="str">
            <v>3888_VM+ DNI 53 HOANG BA BICH</v>
          </cell>
          <cell r="N1912" t="str">
            <v>VM+ DNI 53 HOANG BA BICH</v>
          </cell>
          <cell r="O1912" t="str">
            <v>SO 53</v>
          </cell>
          <cell r="P1912" t="str">
            <v>KP 5A</v>
          </cell>
          <cell r="Q1912" t="str">
            <v>DUONG 88</v>
          </cell>
          <cell r="R1912" t="str">
            <v>LONG BINH</v>
          </cell>
          <cell r="S1912" t="str">
            <v>BIEN HOA</v>
          </cell>
          <cell r="T1912" t="str">
            <v>DONG NAI</v>
          </cell>
          <cell r="V1912" t="str">
            <v>SOUTH EAST</v>
          </cell>
          <cell r="W1912" t="str">
            <v>DONG NAI</v>
          </cell>
          <cell r="X1912" t="str">
            <v>CVS</v>
          </cell>
          <cell r="Y1912" t="str">
            <v>Chained CVS</v>
          </cell>
          <cell r="Z1912" t="str">
            <v>VIN+</v>
          </cell>
        </row>
        <row r="1913">
          <cell r="L1913">
            <v>3090222</v>
          </cell>
          <cell r="M1913" t="str">
            <v>OSI FOOD BINH HOA</v>
          </cell>
          <cell r="N1913" t="str">
            <v>OIS FOOD BINH HOA</v>
          </cell>
          <cell r="O1913">
            <v>288</v>
          </cell>
          <cell r="P1913" t="str">
            <v xml:space="preserve"> </v>
          </cell>
          <cell r="Q1913" t="str">
            <v>PHAN VAN TRI</v>
          </cell>
          <cell r="R1913" t="str">
            <v>P11</v>
          </cell>
          <cell r="S1913" t="str">
            <v>BINH THANH</v>
          </cell>
          <cell r="T1913" t="str">
            <v>TP HCM</v>
          </cell>
          <cell r="V1913" t="str">
            <v>TP HCM</v>
          </cell>
          <cell r="W1913" t="str">
            <v>QUAN BINH THANH</v>
          </cell>
          <cell r="X1913" t="str">
            <v>CVS</v>
          </cell>
          <cell r="Y1913" t="str">
            <v>Chained CVS</v>
          </cell>
          <cell r="Z1913" t="str">
            <v>NHAT MINH BAKERY</v>
          </cell>
        </row>
        <row r="1914">
          <cell r="L1914">
            <v>5150182</v>
          </cell>
          <cell r="M1914" t="str">
            <v>SATRAFOODS 551 THONG NHAT</v>
          </cell>
          <cell r="N1914" t="str">
            <v>551-SATRAFOODS THỐNG NHẤT</v>
          </cell>
          <cell r="O1914">
            <v>551</v>
          </cell>
          <cell r="P1914" t="str">
            <v xml:space="preserve"> </v>
          </cell>
          <cell r="Q1914" t="str">
            <v>THONG NHAT</v>
          </cell>
          <cell r="R1914" t="str">
            <v>P16</v>
          </cell>
          <cell r="S1914" t="str">
            <v>GO VAP</v>
          </cell>
          <cell r="T1914" t="str">
            <v>TP HCM</v>
          </cell>
          <cell r="V1914" t="str">
            <v>TP HCM</v>
          </cell>
          <cell r="W1914" t="str">
            <v>QUAN GO VAP</v>
          </cell>
          <cell r="X1914" t="str">
            <v>MT</v>
          </cell>
          <cell r="Y1914" t="str">
            <v>SieuThi-Nho/Minimarket</v>
          </cell>
          <cell r="Z1914" t="str">
            <v>SATRAFOOD</v>
          </cell>
        </row>
        <row r="1915">
          <cell r="L1915">
            <v>5281219</v>
          </cell>
          <cell r="M1915" t="str">
            <v>BHX_HCM_CCH - KHO DC TAN PHU TRUNG</v>
          </cell>
          <cell r="N1915" t="str">
            <v>BHX_HCM_CCH - Kho DC Tân Phú Trung</v>
          </cell>
          <cell r="O1915" t="str">
            <v>LO D2</v>
          </cell>
          <cell r="P1915" t="str">
            <v>KCN TAN PHU TRUNG</v>
          </cell>
          <cell r="Q1915" t="str">
            <v xml:space="preserve"> </v>
          </cell>
          <cell r="R1915" t="str">
            <v>TAN PHU TRUNG</v>
          </cell>
          <cell r="S1915" t="str">
            <v>CU CHI</v>
          </cell>
          <cell r="T1915" t="str">
            <v>TP HCM</v>
          </cell>
          <cell r="V1915" t="str">
            <v>TP HCM</v>
          </cell>
          <cell r="W1915" t="str">
            <v>HUYEN CU CHI</v>
          </cell>
          <cell r="X1915" t="str">
            <v>MT</v>
          </cell>
          <cell r="Y1915" t="str">
            <v>SieuThi-Lon/Supermarket</v>
          </cell>
          <cell r="Z1915" t="str">
            <v>BACH HOA XANH</v>
          </cell>
        </row>
        <row r="1916">
          <cell r="L1916">
            <v>3030400</v>
          </cell>
          <cell r="M1916" t="str">
            <v>CIRCLE K DC</v>
          </cell>
          <cell r="N1916" t="str">
            <v>CIRLE K DC</v>
          </cell>
          <cell r="O1916" t="str">
            <v xml:space="preserve"> </v>
          </cell>
          <cell r="P1916" t="str">
            <v>KHO NGOAI QUAN PETEC, KCN NAM TAN UYEN</v>
          </cell>
          <cell r="Q1916" t="str">
            <v>DUONG N4</v>
          </cell>
          <cell r="R1916" t="str">
            <v>KHANH BINH</v>
          </cell>
          <cell r="S1916" t="str">
            <v>TAN UYEN</v>
          </cell>
          <cell r="T1916" t="str">
            <v>BINH DUONG</v>
          </cell>
          <cell r="V1916" t="str">
            <v>SOUTH EAST</v>
          </cell>
          <cell r="W1916" t="str">
            <v>BINH DUONG</v>
          </cell>
          <cell r="X1916" t="str">
            <v>CVS</v>
          </cell>
          <cell r="Y1916" t="str">
            <v>Chained CVS</v>
          </cell>
          <cell r="Z1916" t="str">
            <v>CIRCLE K</v>
          </cell>
        </row>
        <row r="1917">
          <cell r="L1917">
            <v>5150151</v>
          </cell>
          <cell r="M1917" t="str">
            <v>SATRAFOODS 462 NO TRANG LO</v>
          </cell>
          <cell r="N1917" t="str">
            <v>462-SATRAFOODS NƠ TRANG LONG</v>
          </cell>
          <cell r="O1917">
            <v>462</v>
          </cell>
          <cell r="P1917" t="str">
            <v xml:space="preserve"> </v>
          </cell>
          <cell r="Q1917" t="str">
            <v>NO TRANG LONG</v>
          </cell>
          <cell r="R1917" t="str">
            <v>P13</v>
          </cell>
          <cell r="S1917" t="str">
            <v>BINH THANH</v>
          </cell>
          <cell r="T1917" t="str">
            <v>TP HCM</v>
          </cell>
          <cell r="V1917" t="str">
            <v>TP HCM</v>
          </cell>
          <cell r="W1917" t="str">
            <v>QUAN BINH THANH</v>
          </cell>
          <cell r="X1917" t="str">
            <v>MT</v>
          </cell>
          <cell r="Y1917" t="str">
            <v>SieuThi-Nho/Minimarket</v>
          </cell>
          <cell r="Z1917" t="str">
            <v>SATRAFOOD</v>
          </cell>
        </row>
        <row r="1918">
          <cell r="L1918">
            <v>5339651</v>
          </cell>
          <cell r="M1918" t="str">
            <v>4223_WM+LIFE HCM 590/32 PHAN VAN TRI</v>
          </cell>
          <cell r="N1918" t="str">
            <v>4223_VM+ HCM 590/32 PHAN VAN TRI</v>
          </cell>
          <cell r="O1918" t="str">
            <v>SO 590/32</v>
          </cell>
          <cell r="P1918" t="str">
            <v xml:space="preserve"> </v>
          </cell>
          <cell r="Q1918" t="str">
            <v>PHAN VAN TRI</v>
          </cell>
          <cell r="R1918" t="str">
            <v>P7</v>
          </cell>
          <cell r="S1918" t="str">
            <v>GO VAP</v>
          </cell>
          <cell r="T1918" t="str">
            <v>TP HCM</v>
          </cell>
          <cell r="V1918" t="str">
            <v>TP HCM</v>
          </cell>
          <cell r="W1918" t="str">
            <v>QUAN GO VAP</v>
          </cell>
          <cell r="X1918" t="str">
            <v>CVS</v>
          </cell>
          <cell r="Y1918" t="str">
            <v>Chained CVS</v>
          </cell>
          <cell r="Z1918" t="str">
            <v>WINLIFE</v>
          </cell>
        </row>
        <row r="1919">
          <cell r="L1919">
            <v>5132366</v>
          </cell>
          <cell r="M1919" t="str">
            <v>4318_WM+ BDG TH. 1647 KHU MY PHUOC</v>
          </cell>
          <cell r="N1919" t="str">
            <v>WM+ BDG THUA 1647 KHU MY PHUOC</v>
          </cell>
          <cell r="O1919" t="str">
            <v xml:space="preserve"> </v>
          </cell>
          <cell r="P1919" t="str">
            <v>THUA 1647, KHU TM-DV-TDC MY PHUOC</v>
          </cell>
          <cell r="Q1919" t="str">
            <v xml:space="preserve"> </v>
          </cell>
          <cell r="R1919" t="str">
            <v>THOI HOA</v>
          </cell>
          <cell r="S1919" t="str">
            <v>BEN CAT</v>
          </cell>
          <cell r="T1919" t="str">
            <v>BINH DUONG</v>
          </cell>
          <cell r="V1919" t="str">
            <v>SOUTH EAST</v>
          </cell>
          <cell r="W1919" t="str">
            <v>BINH DUONG</v>
          </cell>
          <cell r="X1919" t="str">
            <v>CVS</v>
          </cell>
          <cell r="Y1919" t="str">
            <v>Chained CVS</v>
          </cell>
          <cell r="Z1919" t="str">
            <v>VIN+</v>
          </cell>
        </row>
        <row r="1920">
          <cell r="L1920">
            <v>5133244</v>
          </cell>
          <cell r="M1920" t="str">
            <v>VM+ NT LO 112 DUONG A1</v>
          </cell>
          <cell r="N1920" t="str">
            <v>VM+ NT LO 112 DUONG A1</v>
          </cell>
          <cell r="O1920" t="str">
            <v>LO 112</v>
          </cell>
          <cell r="P1920" t="str">
            <v>KDT VINH DIEM TRUNG</v>
          </cell>
          <cell r="Q1920" t="str">
            <v>DUONG A1</v>
          </cell>
          <cell r="R1920" t="str">
            <v>VINH HIEP</v>
          </cell>
          <cell r="S1920" t="str">
            <v>NHA TRANG</v>
          </cell>
          <cell r="T1920" t="str">
            <v>KHANH HOA</v>
          </cell>
          <cell r="V1920" t="str">
            <v>SOUTH EAST</v>
          </cell>
          <cell r="W1920" t="str">
            <v>KHANH HOA</v>
          </cell>
          <cell r="X1920" t="str">
            <v>CVS</v>
          </cell>
          <cell r="Y1920" t="str">
            <v>Chained CVS</v>
          </cell>
          <cell r="Z1920" t="str">
            <v>VIN+</v>
          </cell>
        </row>
        <row r="1921">
          <cell r="L1921">
            <v>5133310</v>
          </cell>
          <cell r="M1921" t="str">
            <v>4510_VM+ DNI 77/2 DONG KHOI</v>
          </cell>
          <cell r="N1921" t="str">
            <v>VM+ DNI 77/2 DONG KHOI</v>
          </cell>
          <cell r="O1921" t="str">
            <v>SO 77/2</v>
          </cell>
          <cell r="P1921" t="str">
            <v>KP 3</v>
          </cell>
          <cell r="Q1921" t="str">
            <v>DONG KHOI</v>
          </cell>
          <cell r="R1921" t="str">
            <v>TAM HOA</v>
          </cell>
          <cell r="S1921" t="str">
            <v>BIEN HOA</v>
          </cell>
          <cell r="T1921" t="str">
            <v>DONG NAI</v>
          </cell>
          <cell r="V1921" t="str">
            <v>SOUTH EAST</v>
          </cell>
          <cell r="W1921" t="str">
            <v>DONG NAI</v>
          </cell>
          <cell r="X1921" t="str">
            <v>CVS</v>
          </cell>
          <cell r="Y1921" t="str">
            <v>Chained CVS</v>
          </cell>
          <cell r="Z1921" t="str">
            <v>VIN+</v>
          </cell>
        </row>
        <row r="1922">
          <cell r="L1922">
            <v>5271461</v>
          </cell>
          <cell r="M1922" t="str">
            <v>5299_VM+ NTN SO 111 LE LOI</v>
          </cell>
          <cell r="N1922" t="str">
            <v xml:space="preserve"> </v>
          </cell>
          <cell r="O1922" t="str">
            <v>SO 111</v>
          </cell>
          <cell r="P1922" t="str">
            <v xml:space="preserve"> </v>
          </cell>
          <cell r="Q1922" t="str">
            <v>LE LOI</v>
          </cell>
          <cell r="R1922" t="str">
            <v>KINH DINH</v>
          </cell>
          <cell r="S1922" t="str">
            <v>PHAN RANG</v>
          </cell>
          <cell r="T1922" t="str">
            <v>NINH THUAN</v>
          </cell>
          <cell r="V1922" t="str">
            <v>SOUTH EAST</v>
          </cell>
          <cell r="W1922" t="str">
            <v>NINH THUAN</v>
          </cell>
          <cell r="X1922" t="str">
            <v>CVS</v>
          </cell>
          <cell r="Y1922" t="str">
            <v>Chained CVS</v>
          </cell>
          <cell r="Z1922" t="str">
            <v>VIN+</v>
          </cell>
        </row>
        <row r="1923">
          <cell r="L1923">
            <v>3170168</v>
          </cell>
          <cell r="M1923" t="str">
            <v>K-MARKET VINHOMES 3</v>
          </cell>
          <cell r="N1923" t="str">
            <v xml:space="preserve"> </v>
          </cell>
          <cell r="O1923" t="str">
            <v>L3-SH.03</v>
          </cell>
          <cell r="P1923" t="str">
            <v>TOA LANDMARK 3</v>
          </cell>
          <cell r="Q1923" t="str">
            <v>720A DIEN BIEN PHU</v>
          </cell>
          <cell r="R1923" t="str">
            <v>P22</v>
          </cell>
          <cell r="S1923" t="str">
            <v>BINH THANH</v>
          </cell>
          <cell r="T1923" t="str">
            <v>TP HCM</v>
          </cell>
          <cell r="V1923" t="str">
            <v>TP HCM</v>
          </cell>
          <cell r="W1923" t="str">
            <v>QUAN BINH THANH</v>
          </cell>
          <cell r="X1923" t="str">
            <v>CVS</v>
          </cell>
          <cell r="Y1923" t="str">
            <v>Chained CVS</v>
          </cell>
          <cell r="Z1923" t="str">
            <v>K-MARKET</v>
          </cell>
        </row>
        <row r="1924">
          <cell r="L1924">
            <v>5339620</v>
          </cell>
          <cell r="M1924" t="str">
            <v>4163_WM+LIFE DNI 3/9 NGUYEN VAN TO</v>
          </cell>
          <cell r="N1924" t="str">
            <v>VM+ DNI 3/9 NGUYEN VAN TO</v>
          </cell>
          <cell r="O1924" t="str">
            <v>SO 3/9</v>
          </cell>
          <cell r="P1924" t="str">
            <v>KP LONG DIEM</v>
          </cell>
          <cell r="Q1924" t="str">
            <v>NGUYEN VAN TO</v>
          </cell>
          <cell r="R1924" t="str">
            <v>LONG BINH TAN</v>
          </cell>
          <cell r="S1924" t="str">
            <v>BIEN HOA</v>
          </cell>
          <cell r="T1924" t="str">
            <v>DONG NAI</v>
          </cell>
          <cell r="V1924" t="str">
            <v>SOUTH EAST</v>
          </cell>
          <cell r="W1924" t="str">
            <v>DONG NAI</v>
          </cell>
          <cell r="X1924" t="str">
            <v>CVS</v>
          </cell>
          <cell r="Y1924" t="str">
            <v>Chained CVS</v>
          </cell>
          <cell r="Z1924" t="str">
            <v>VIN+</v>
          </cell>
        </row>
        <row r="1925">
          <cell r="L1925">
            <v>5334597</v>
          </cell>
          <cell r="M1925" t="str">
            <v>3593_WM+LIFE DNI 27 LY VAN SAM</v>
          </cell>
          <cell r="N1925" t="str">
            <v>VM+ DNI 27 LY VAN SAM</v>
          </cell>
          <cell r="O1925">
            <v>27</v>
          </cell>
          <cell r="P1925" t="str">
            <v>KP 6</v>
          </cell>
          <cell r="Q1925" t="str">
            <v>LY VAN SAM</v>
          </cell>
          <cell r="R1925" t="str">
            <v>TAM HIEP</v>
          </cell>
          <cell r="S1925" t="str">
            <v>BIEN HOA</v>
          </cell>
          <cell r="T1925" t="str">
            <v>DONG NAI</v>
          </cell>
          <cell r="V1925" t="str">
            <v>SOUTH EAST</v>
          </cell>
          <cell r="W1925" t="str">
            <v>DONG NAI</v>
          </cell>
          <cell r="X1925" t="str">
            <v>CVS</v>
          </cell>
          <cell r="Y1925" t="str">
            <v>Chained CVS</v>
          </cell>
          <cell r="Z1925" t="str">
            <v>VIN+</v>
          </cell>
        </row>
        <row r="1926">
          <cell r="L1926">
            <v>5293584</v>
          </cell>
          <cell r="M1926" t="str">
            <v>6549_WM+ RURAL BDG A84 KP BINH DUC</v>
          </cell>
          <cell r="N1926" t="str">
            <v>WM+ BDG A84 KP BINH DUC</v>
          </cell>
          <cell r="O1926" t="str">
            <v>A84</v>
          </cell>
          <cell r="P1926" t="str">
            <v xml:space="preserve"> </v>
          </cell>
          <cell r="Q1926" t="str">
            <v>KP BINH DUC</v>
          </cell>
          <cell r="R1926" t="str">
            <v xml:space="preserve"> </v>
          </cell>
          <cell r="S1926" t="str">
            <v>THUAN AN</v>
          </cell>
          <cell r="T1926" t="str">
            <v>BINH DUONG</v>
          </cell>
          <cell r="V1926" t="str">
            <v>SOUTH EAST</v>
          </cell>
          <cell r="W1926" t="str">
            <v>BINH DUONG</v>
          </cell>
          <cell r="X1926" t="str">
            <v>CVS</v>
          </cell>
          <cell r="Y1926" t="str">
            <v>Chained CVS</v>
          </cell>
          <cell r="Z1926" t="str">
            <v>WIN+ RURAL</v>
          </cell>
        </row>
        <row r="1927">
          <cell r="L1927">
            <v>5270462</v>
          </cell>
          <cell r="M1927" t="str">
            <v>5165_VM+ LDG SO 09 BUI THI XUAN</v>
          </cell>
          <cell r="N1927" t="str">
            <v>VM+ LDG SO 09 BUI THI XUAN</v>
          </cell>
          <cell r="O1927" t="str">
            <v>SO 09</v>
          </cell>
          <cell r="P1927" t="str">
            <v xml:space="preserve"> </v>
          </cell>
          <cell r="Q1927" t="str">
            <v>BUI THI XUAN</v>
          </cell>
          <cell r="R1927" t="str">
            <v>P2</v>
          </cell>
          <cell r="S1927" t="str">
            <v>DA LAT</v>
          </cell>
          <cell r="T1927" t="str">
            <v>LAM DONG</v>
          </cell>
          <cell r="V1927" t="str">
            <v>SOUTH EAST</v>
          </cell>
          <cell r="W1927" t="str">
            <v>LAM DONG</v>
          </cell>
          <cell r="X1927" t="str">
            <v>CVS</v>
          </cell>
          <cell r="Y1927" t="str">
            <v>Chained CVS</v>
          </cell>
          <cell r="Z1927" t="str">
            <v>VIN+</v>
          </cell>
        </row>
        <row r="1928">
          <cell r="L1928">
            <v>5333778</v>
          </cell>
          <cell r="M1928" t="str">
            <v>3426-WM+ HCM 3/123 AP NHI TAN 1</v>
          </cell>
          <cell r="N1928" t="str">
            <v>3426-WM+ HCM 3/123 AP NHI TAN 1</v>
          </cell>
          <cell r="O1928" t="str">
            <v>3/123</v>
          </cell>
          <cell r="P1928" t="str">
            <v xml:space="preserve"> </v>
          </cell>
          <cell r="Q1928" t="str">
            <v>NHI TAN 1</v>
          </cell>
          <cell r="R1928" t="str">
            <v>TAN THOI NHAT</v>
          </cell>
          <cell r="S1928" t="str">
            <v>HOC MON</v>
          </cell>
          <cell r="T1928" t="str">
            <v>TP HCM</v>
          </cell>
          <cell r="V1928" t="str">
            <v>TP HCM</v>
          </cell>
          <cell r="W1928" t="str">
            <v>HUYEN HOC MON</v>
          </cell>
          <cell r="X1928" t="str">
            <v>CVS</v>
          </cell>
          <cell r="Y1928" t="str">
            <v>Chained CVS</v>
          </cell>
          <cell r="Z1928" t="str">
            <v>VIN+</v>
          </cell>
        </row>
        <row r="1929">
          <cell r="L1929">
            <v>5134852</v>
          </cell>
          <cell r="M1929" t="str">
            <v>4618_VM+ BTN 29B NGUYEN DINH CHIEU</v>
          </cell>
          <cell r="N1929" t="str">
            <v>VM+ BTN 29B NGUYEN DINH CHIEU</v>
          </cell>
          <cell r="O1929" t="str">
            <v>SO 29B</v>
          </cell>
          <cell r="P1929" t="str">
            <v xml:space="preserve"> </v>
          </cell>
          <cell r="Q1929" t="str">
            <v>NGUYEN DINH CHIEU</v>
          </cell>
          <cell r="R1929" t="str">
            <v>HAM TIEN</v>
          </cell>
          <cell r="S1929" t="str">
            <v>PHAN THIET</v>
          </cell>
          <cell r="T1929" t="str">
            <v>BINH THUAN</v>
          </cell>
          <cell r="V1929" t="str">
            <v>SOUTH EAST</v>
          </cell>
          <cell r="W1929" t="str">
            <v>BINH THUAN</v>
          </cell>
          <cell r="X1929" t="str">
            <v>CVS</v>
          </cell>
          <cell r="Y1929" t="str">
            <v>Chained CVS</v>
          </cell>
          <cell r="Z1929" t="str">
            <v>VIN+</v>
          </cell>
        </row>
        <row r="1930">
          <cell r="L1930">
            <v>5151482</v>
          </cell>
          <cell r="M1930" t="str">
            <v>SATRAFOODS 37 NGUYEN VAN NI</v>
          </cell>
          <cell r="N1930" t="str">
            <v>SATRAFOODS 37 NGUYỄN VĂN NI</v>
          </cell>
          <cell r="O1930">
            <v>37</v>
          </cell>
          <cell r="P1930" t="str">
            <v xml:space="preserve"> </v>
          </cell>
          <cell r="Q1930" t="str">
            <v>NGUYEN VAN NI</v>
          </cell>
          <cell r="R1930" t="str">
            <v>KP2</v>
          </cell>
          <cell r="S1930" t="str">
            <v>CU CHI</v>
          </cell>
          <cell r="T1930" t="str">
            <v>TP HCM</v>
          </cell>
          <cell r="V1930" t="str">
            <v>TP HCM</v>
          </cell>
          <cell r="W1930" t="str">
            <v>HUYEN CU CHI</v>
          </cell>
          <cell r="X1930" t="str">
            <v>MT</v>
          </cell>
          <cell r="Y1930" t="str">
            <v>SieuThi-Nho/Minimarket</v>
          </cell>
          <cell r="Z1930" t="str">
            <v>SATRAFOOD</v>
          </cell>
        </row>
        <row r="1931">
          <cell r="L1931">
            <v>5293605</v>
          </cell>
          <cell r="M1931" t="str">
            <v>6554_WM+ LDG 04 NGUYEN TRAI</v>
          </cell>
          <cell r="N1931" t="str">
            <v>WM+ LDG 04 NGUYEN TRAI</v>
          </cell>
          <cell r="O1931">
            <v>4</v>
          </cell>
          <cell r="P1931" t="str">
            <v xml:space="preserve"> </v>
          </cell>
          <cell r="Q1931" t="str">
            <v>NGUYEN TRAI</v>
          </cell>
          <cell r="R1931" t="str">
            <v>PHUONG 10</v>
          </cell>
          <cell r="S1931" t="str">
            <v>DA LAT</v>
          </cell>
          <cell r="T1931" t="str">
            <v>LAM DONG</v>
          </cell>
          <cell r="V1931" t="str">
            <v>SOUTH EAST</v>
          </cell>
          <cell r="W1931" t="str">
            <v>LAM DONG</v>
          </cell>
          <cell r="X1931" t="str">
            <v>CVS</v>
          </cell>
          <cell r="Y1931" t="str">
            <v>Chained CVS</v>
          </cell>
          <cell r="Z1931" t="str">
            <v>VIN+</v>
          </cell>
        </row>
        <row r="1932">
          <cell r="L1932">
            <v>5151842</v>
          </cell>
          <cell r="M1932" t="str">
            <v>SATRAFOODS 108/2 TRAN MAI NINH</v>
          </cell>
          <cell r="N1932" t="str">
            <v>SATRAFOODS 108/2 TRẦN MAI NINH</v>
          </cell>
          <cell r="O1932" t="str">
            <v>108/2</v>
          </cell>
          <cell r="P1932" t="str">
            <v xml:space="preserve"> </v>
          </cell>
          <cell r="Q1932" t="str">
            <v>TRAN MAI NINH</v>
          </cell>
          <cell r="R1932" t="str">
            <v>P12</v>
          </cell>
          <cell r="S1932" t="str">
            <v>TAN BINH</v>
          </cell>
          <cell r="T1932" t="str">
            <v>TP HCM</v>
          </cell>
          <cell r="V1932" t="str">
            <v>TP HCM</v>
          </cell>
          <cell r="W1932" t="str">
            <v>QUAN TAN BINH</v>
          </cell>
          <cell r="X1932" t="str">
            <v>MT</v>
          </cell>
          <cell r="Y1932" t="str">
            <v>SieuThi-Nho/Minimarket</v>
          </cell>
          <cell r="Z1932" t="str">
            <v>SATRAFOOD</v>
          </cell>
        </row>
        <row r="1933">
          <cell r="L1933">
            <v>5160286</v>
          </cell>
          <cell r="M1933" t="str">
            <v>BHX_HCM-KHO DC VINH LOC 3</v>
          </cell>
          <cell r="N1933" t="str">
            <v>1522 - BHX_HCM_BTA - Kho DC Vĩnh Lộc</v>
          </cell>
          <cell r="O1933" t="str">
            <v>LO A 65/II</v>
          </cell>
          <cell r="P1933" t="str">
            <v>KCN VINH LOC</v>
          </cell>
          <cell r="Q1933" t="str">
            <v>DUONG SO 4</v>
          </cell>
          <cell r="R1933" t="str">
            <v>BINH HUNG HOA</v>
          </cell>
          <cell r="S1933" t="str">
            <v>BINH TAN</v>
          </cell>
          <cell r="T1933" t="str">
            <v>TP HCM</v>
          </cell>
          <cell r="V1933" t="str">
            <v>TP HCM</v>
          </cell>
          <cell r="W1933" t="str">
            <v>QUAN BINH TAN</v>
          </cell>
          <cell r="X1933" t="str">
            <v>MT</v>
          </cell>
          <cell r="Y1933" t="str">
            <v>SieuThi-Lon/Supermarket</v>
          </cell>
          <cell r="Z1933" t="str">
            <v>BACH HOA XANH</v>
          </cell>
        </row>
        <row r="1934">
          <cell r="L1934">
            <v>5281219</v>
          </cell>
          <cell r="M1934" t="str">
            <v>BHX_HCM_CCH - KHO DC TAN PHU TRUNG</v>
          </cell>
          <cell r="N1934" t="str">
            <v>BHX_HCM_CCH - Kho DC Tân Phú Trung</v>
          </cell>
          <cell r="O1934" t="str">
            <v>LO D2</v>
          </cell>
          <cell r="P1934" t="str">
            <v>KCN TAN PHU TRUNG</v>
          </cell>
          <cell r="Q1934" t="str">
            <v xml:space="preserve"> </v>
          </cell>
          <cell r="R1934" t="str">
            <v>TAN PHU TRUNG</v>
          </cell>
          <cell r="S1934" t="str">
            <v>CU CHI</v>
          </cell>
          <cell r="T1934" t="str">
            <v>TP HCM</v>
          </cell>
          <cell r="V1934" t="str">
            <v>TP HCM</v>
          </cell>
          <cell r="W1934" t="str">
            <v>HUYEN CU CHI</v>
          </cell>
          <cell r="X1934" t="str">
            <v>MT</v>
          </cell>
          <cell r="Y1934" t="str">
            <v>SieuThi-Lon/Supermarket</v>
          </cell>
          <cell r="Z1934" t="str">
            <v>BACH HOA XANH</v>
          </cell>
        </row>
        <row r="1935">
          <cell r="L1935">
            <v>3052125</v>
          </cell>
          <cell r="M1935" t="str">
            <v>FAMILY MART 09 NGUYEN VAN TAO</v>
          </cell>
          <cell r="N1935" t="str">
            <v>FAMILY MART NGUYEN VAN TAO</v>
          </cell>
          <cell r="O1935">
            <v>9</v>
          </cell>
          <cell r="P1935" t="str">
            <v xml:space="preserve"> </v>
          </cell>
          <cell r="Q1935" t="str">
            <v>NGUYEN VAN TAO</v>
          </cell>
          <cell r="R1935" t="str">
            <v>LONG THOI</v>
          </cell>
          <cell r="S1935" t="str">
            <v>NHA BE</v>
          </cell>
          <cell r="T1935" t="str">
            <v>TP HCM</v>
          </cell>
          <cell r="V1935" t="str">
            <v>TP HCM</v>
          </cell>
          <cell r="W1935" t="str">
            <v>HUYEN NHA BE</v>
          </cell>
          <cell r="X1935" t="str">
            <v>CVS</v>
          </cell>
          <cell r="Y1935" t="str">
            <v>Chained CVS</v>
          </cell>
          <cell r="Z1935" t="str">
            <v>FAMILYMART</v>
          </cell>
        </row>
        <row r="1936">
          <cell r="L1936">
            <v>5271821</v>
          </cell>
          <cell r="M1936" t="str">
            <v>5437_VM+ VTU DAT TRONG VO VAN KIET</v>
          </cell>
          <cell r="N1936" t="str">
            <v>VM+ VTU DAT TRONG VO VAN KIET</v>
          </cell>
          <cell r="O1936" t="str">
            <v>DAT TRONG</v>
          </cell>
          <cell r="P1936" t="str">
            <v xml:space="preserve"> </v>
          </cell>
          <cell r="Q1936" t="str">
            <v>VO VAN KIET</v>
          </cell>
          <cell r="R1936" t="str">
            <v>LONG BINH TAN</v>
          </cell>
          <cell r="S1936" t="str">
            <v>BA RIA</v>
          </cell>
          <cell r="T1936" t="str">
            <v>BA RIA-VUNG TAU</v>
          </cell>
          <cell r="V1936" t="str">
            <v>SOUTH EAST</v>
          </cell>
          <cell r="W1936" t="str">
            <v>BA RIA-VUNG TAU</v>
          </cell>
          <cell r="X1936" t="str">
            <v>CVS</v>
          </cell>
          <cell r="Y1936" t="str">
            <v>Chained CVS</v>
          </cell>
          <cell r="Z1936" t="str">
            <v>VIN+</v>
          </cell>
        </row>
        <row r="1937">
          <cell r="L1937">
            <v>5160286</v>
          </cell>
          <cell r="M1937" t="str">
            <v>BHX_HCM-KHO DC VINH LOC 3</v>
          </cell>
          <cell r="N1937" t="str">
            <v>1522 - BHX_HCM_BTA - Kho DC Vĩnh Lộc</v>
          </cell>
          <cell r="O1937" t="str">
            <v>LO A 65/II</v>
          </cell>
          <cell r="P1937" t="str">
            <v>KCN VINH LOC</v>
          </cell>
          <cell r="Q1937" t="str">
            <v>DUONG SO 4</v>
          </cell>
          <cell r="R1937" t="str">
            <v>BINH HUNG HOA</v>
          </cell>
          <cell r="S1937" t="str">
            <v>BINH TAN</v>
          </cell>
          <cell r="T1937" t="str">
            <v>TP HCM</v>
          </cell>
          <cell r="V1937" t="str">
            <v>TP HCM</v>
          </cell>
          <cell r="W1937" t="str">
            <v>QUAN BINH TAN</v>
          </cell>
          <cell r="X1937" t="str">
            <v>MT</v>
          </cell>
          <cell r="Y1937" t="str">
            <v>SieuThi-Lon/Supermarket</v>
          </cell>
          <cell r="Z1937" t="str">
            <v>BACH HOA XANH</v>
          </cell>
        </row>
        <row r="1938">
          <cell r="L1938">
            <v>5163577</v>
          </cell>
          <cell r="M1938" t="str">
            <v>BHX_HCM - KHO DC TRAN DAI NGHIA 1</v>
          </cell>
          <cell r="N1938" t="str">
            <v>3240 - BHX_HCM_BCH - Kho DC Trần Đại Nghĩa</v>
          </cell>
          <cell r="O1938" t="str">
            <v>G16/108A</v>
          </cell>
          <cell r="P1938" t="str">
            <v>AP 7</v>
          </cell>
          <cell r="Q1938" t="str">
            <v>TRAN DAI NGHIA</v>
          </cell>
          <cell r="R1938" t="str">
            <v>LE MINH XUAN</v>
          </cell>
          <cell r="S1938" t="str">
            <v>BINH CHANH</v>
          </cell>
          <cell r="T1938" t="str">
            <v>TP HCM</v>
          </cell>
          <cell r="V1938" t="str">
            <v>TP HCM</v>
          </cell>
          <cell r="W1938" t="str">
            <v>HUYEN BINH CHANH</v>
          </cell>
          <cell r="X1938" t="str">
            <v>MT</v>
          </cell>
          <cell r="Y1938" t="str">
            <v>SieuThi-Lon/Supermarket</v>
          </cell>
          <cell r="Z1938" t="str">
            <v>BACH HOA XANH</v>
          </cell>
        </row>
        <row r="1939">
          <cell r="L1939">
            <v>5280490</v>
          </cell>
          <cell r="M1939" t="str">
            <v>BHX_BPH_DPH - KHO DC DONG PHU</v>
          </cell>
          <cell r="N1939" t="str">
            <v>BHX_BPH_DPH - Kho DC Đồng Phú</v>
          </cell>
          <cell r="O1939" t="str">
            <v xml:space="preserve"> </v>
          </cell>
          <cell r="P1939" t="str">
            <v>57, 58, 63, 69, 68, 37, 38, 76, TO BAN DO 07, 12, 11</v>
          </cell>
          <cell r="Q1939" t="str">
            <v xml:space="preserve"> </v>
          </cell>
          <cell r="R1939" t="str">
            <v>TT TAN PHU</v>
          </cell>
          <cell r="S1939" t="str">
            <v>DONG PHU</v>
          </cell>
          <cell r="T1939" t="str">
            <v>BINH PHUOC</v>
          </cell>
          <cell r="V1939" t="str">
            <v>SOUTH EAST</v>
          </cell>
          <cell r="W1939" t="str">
            <v>BINH PHUOC</v>
          </cell>
          <cell r="X1939" t="str">
            <v>MT</v>
          </cell>
          <cell r="Y1939" t="str">
            <v>SieuThi-Lon/Supermarket</v>
          </cell>
          <cell r="Z1939" t="str">
            <v>BACH HOA XANH</v>
          </cell>
        </row>
        <row r="1940">
          <cell r="L1940">
            <v>5150957</v>
          </cell>
          <cell r="M1940" t="str">
            <v>SATRAFOODS DANG VAN BI</v>
          </cell>
          <cell r="N1940" t="str">
            <v>64- SATRAFOODS ĐẶNG VĂN BI</v>
          </cell>
          <cell r="O1940">
            <v>64</v>
          </cell>
          <cell r="P1940" t="str">
            <v>KP4</v>
          </cell>
          <cell r="Q1940" t="str">
            <v>DANG VAN BI</v>
          </cell>
          <cell r="R1940" t="str">
            <v>BINH THO</v>
          </cell>
          <cell r="S1940" t="str">
            <v>THU DUC</v>
          </cell>
          <cell r="T1940" t="str">
            <v>TP HCM</v>
          </cell>
          <cell r="V1940" t="str">
            <v>TP HCM</v>
          </cell>
          <cell r="W1940" t="str">
            <v>QUAN THU DUC</v>
          </cell>
          <cell r="X1940" t="str">
            <v>MT</v>
          </cell>
          <cell r="Y1940" t="str">
            <v>SieuThi-Nho/Minimarket</v>
          </cell>
          <cell r="Z1940" t="str">
            <v>SATRAFOOD</v>
          </cell>
        </row>
        <row r="1941">
          <cell r="L1941">
            <v>5130991</v>
          </cell>
          <cell r="M1941" t="str">
            <v>4257_WM+ VTU 193 BINH GIA</v>
          </cell>
          <cell r="N1941" t="str">
            <v>WM+ VTU 193 BINH GIA</v>
          </cell>
          <cell r="O1941" t="str">
            <v>SO 193</v>
          </cell>
          <cell r="P1941" t="str">
            <v xml:space="preserve"> </v>
          </cell>
          <cell r="Q1941" t="str">
            <v>BINH GIA</v>
          </cell>
          <cell r="R1941" t="str">
            <v>P8</v>
          </cell>
          <cell r="S1941" t="str">
            <v>VUNG TAU</v>
          </cell>
          <cell r="T1941" t="str">
            <v>BA RIA-VUNG TAU</v>
          </cell>
          <cell r="V1941" t="str">
            <v>SOUTH EAST</v>
          </cell>
          <cell r="W1941" t="str">
            <v>BA RIA-VUNG TAU</v>
          </cell>
          <cell r="X1941" t="str">
            <v>CVS</v>
          </cell>
          <cell r="Y1941" t="str">
            <v>Chained CVS</v>
          </cell>
          <cell r="Z1941" t="str">
            <v>VIN+</v>
          </cell>
        </row>
        <row r="1942">
          <cell r="L1942">
            <v>5160286</v>
          </cell>
          <cell r="M1942" t="str">
            <v>BHX_HCM-KHO DC VINH LOC 3</v>
          </cell>
          <cell r="N1942" t="str">
            <v>1522 - BHX_HCM_BTA - Kho DC Vĩnh Lộc</v>
          </cell>
          <cell r="O1942" t="str">
            <v>LO A 65/II</v>
          </cell>
          <cell r="P1942" t="str">
            <v>KCN VINH LOC</v>
          </cell>
          <cell r="Q1942" t="str">
            <v>DUONG SO 4</v>
          </cell>
          <cell r="R1942" t="str">
            <v>BINH HUNG HOA</v>
          </cell>
          <cell r="S1942" t="str">
            <v>BINH TAN</v>
          </cell>
          <cell r="T1942" t="str">
            <v>TP HCM</v>
          </cell>
          <cell r="V1942" t="str">
            <v>TP HCM</v>
          </cell>
          <cell r="W1942" t="str">
            <v>QUAN BINH TAN</v>
          </cell>
          <cell r="X1942" t="str">
            <v>MT</v>
          </cell>
          <cell r="Y1942" t="str">
            <v>SieuThi-Lon/Supermarket</v>
          </cell>
          <cell r="Z1942" t="str">
            <v>BACH HOA XANH</v>
          </cell>
        </row>
        <row r="1943">
          <cell r="L1943">
            <v>5280490</v>
          </cell>
          <cell r="M1943" t="str">
            <v>BHX_BPH_DPH - KHO DC DONG PHU</v>
          </cell>
          <cell r="N1943" t="str">
            <v>BHX_BPH_DPH - Kho DC Đồng Phú</v>
          </cell>
          <cell r="O1943" t="str">
            <v xml:space="preserve"> </v>
          </cell>
          <cell r="P1943" t="str">
            <v>57, 58, 63, 69, 68, 37, 38, 76, TO BAN DO 07, 12, 11</v>
          </cell>
          <cell r="Q1943" t="str">
            <v xml:space="preserve"> </v>
          </cell>
          <cell r="R1943" t="str">
            <v>TT TAN PHU</v>
          </cell>
          <cell r="S1943" t="str">
            <v>DONG PHU</v>
          </cell>
          <cell r="T1943" t="str">
            <v>BINH PHUOC</v>
          </cell>
          <cell r="V1943" t="str">
            <v>SOUTH EAST</v>
          </cell>
          <cell r="W1943" t="str">
            <v>BINH PHUOC</v>
          </cell>
          <cell r="X1943" t="str">
            <v>MT</v>
          </cell>
          <cell r="Y1943" t="str">
            <v>SieuThi-Lon/Supermarket</v>
          </cell>
          <cell r="Z1943" t="str">
            <v>BACH HOA XANH</v>
          </cell>
        </row>
        <row r="1944">
          <cell r="L1944">
            <v>5271461</v>
          </cell>
          <cell r="M1944" t="str">
            <v>5299_VM+ NTN SO 111 LE LOI</v>
          </cell>
          <cell r="N1944" t="str">
            <v xml:space="preserve"> </v>
          </cell>
          <cell r="O1944" t="str">
            <v>SO 111</v>
          </cell>
          <cell r="P1944" t="str">
            <v xml:space="preserve"> </v>
          </cell>
          <cell r="Q1944" t="str">
            <v>LE LOI</v>
          </cell>
          <cell r="R1944" t="str">
            <v>KINH DINH</v>
          </cell>
          <cell r="S1944" t="str">
            <v>PHAN RANG</v>
          </cell>
          <cell r="T1944" t="str">
            <v>NINH THUAN</v>
          </cell>
          <cell r="V1944" t="str">
            <v>SOUTH EAST</v>
          </cell>
          <cell r="W1944" t="str">
            <v>NINH THUAN</v>
          </cell>
          <cell r="X1944" t="str">
            <v>CVS</v>
          </cell>
          <cell r="Y1944" t="str">
            <v>Chained CVS</v>
          </cell>
          <cell r="Z1944" t="str">
            <v>VIN+</v>
          </cell>
        </row>
        <row r="1945">
          <cell r="L1945">
            <v>3170168</v>
          </cell>
          <cell r="M1945" t="str">
            <v>K-MARKET VINHOMES 3</v>
          </cell>
          <cell r="N1945" t="str">
            <v xml:space="preserve"> </v>
          </cell>
          <cell r="O1945" t="str">
            <v>L3-SH.03</v>
          </cell>
          <cell r="P1945" t="str">
            <v>TOA LANDMARK 3</v>
          </cell>
          <cell r="Q1945" t="str">
            <v>720A DIEN BIEN PHU</v>
          </cell>
          <cell r="R1945" t="str">
            <v>P22</v>
          </cell>
          <cell r="S1945" t="str">
            <v>BINH THANH</v>
          </cell>
          <cell r="T1945" t="str">
            <v>TP HCM</v>
          </cell>
          <cell r="V1945" t="str">
            <v>TP HCM</v>
          </cell>
          <cell r="W1945" t="str">
            <v>QUAN BINH THANH</v>
          </cell>
          <cell r="X1945" t="str">
            <v>CVS</v>
          </cell>
          <cell r="Y1945" t="str">
            <v>Chained CVS</v>
          </cell>
          <cell r="Z1945" t="str">
            <v>K-MARKET</v>
          </cell>
        </row>
        <row r="1946">
          <cell r="L1946">
            <v>5169993</v>
          </cell>
          <cell r="M1946" t="str">
            <v>BHX_BTR_CTH - KHO DC BEN TRE</v>
          </cell>
          <cell r="N1946" t="str">
            <v>BHX_BTR_CTH - Kho DC Bến Tre</v>
          </cell>
          <cell r="O1946" t="str">
            <v xml:space="preserve"> </v>
          </cell>
          <cell r="P1946" t="str">
            <v>THUA DAT 175 - 672 - 677 - 678 - 700 - 701</v>
          </cell>
          <cell r="Q1946" t="str">
            <v>TO BAN DO SO 23</v>
          </cell>
          <cell r="R1946" t="str">
            <v>HUU DINH</v>
          </cell>
          <cell r="S1946" t="str">
            <v>CHAU THANH</v>
          </cell>
          <cell r="T1946" t="str">
            <v>BEN TRE</v>
          </cell>
          <cell r="V1946" t="str">
            <v>MEKONG DELTA</v>
          </cell>
          <cell r="W1946" t="str">
            <v>BEN TRE</v>
          </cell>
          <cell r="X1946" t="str">
            <v>MT</v>
          </cell>
          <cell r="Y1946" t="str">
            <v>SieuThi-Lon/Supermarket</v>
          </cell>
          <cell r="Z1946" t="str">
            <v>BACH HOA XANH</v>
          </cell>
        </row>
        <row r="1947">
          <cell r="L1947">
            <v>5280476</v>
          </cell>
          <cell r="M1947" t="str">
            <v>7200 BHX_KHH_DKH - KHO DC DIEN KHANH</v>
          </cell>
          <cell r="N1947" t="str">
            <v>7200 BHX_KHH_DKH - KHO DC DIEN KHANH</v>
          </cell>
          <cell r="O1947" t="str">
            <v>LO 12, 13</v>
          </cell>
          <cell r="P1947" t="str">
            <v>KCN DIEN PHU-VCN</v>
          </cell>
          <cell r="Q1947" t="str">
            <v xml:space="preserve"> </v>
          </cell>
          <cell r="R1947" t="str">
            <v>DIEN PHU</v>
          </cell>
          <cell r="S1947" t="str">
            <v>DIEN KHANH</v>
          </cell>
          <cell r="T1947" t="str">
            <v>KHANH HOA</v>
          </cell>
          <cell r="V1947" t="str">
            <v>SOUTH EAST</v>
          </cell>
          <cell r="W1947" t="str">
            <v>KHANH HOA</v>
          </cell>
          <cell r="X1947" t="str">
            <v>MT</v>
          </cell>
          <cell r="Y1947" t="str">
            <v>SieuThi-Lon/Supermarket</v>
          </cell>
          <cell r="Z1947" t="str">
            <v>BACH HOA XANH</v>
          </cell>
        </row>
        <row r="1948">
          <cell r="L1948">
            <v>3030400</v>
          </cell>
          <cell r="M1948" t="str">
            <v>CIRCLE K DC</v>
          </cell>
          <cell r="N1948" t="str">
            <v>CIRLE K DC</v>
          </cell>
          <cell r="O1948" t="str">
            <v xml:space="preserve"> </v>
          </cell>
          <cell r="P1948" t="str">
            <v>KHO NGOAI QUAN PETEC, KCN NAM TAN UYEN</v>
          </cell>
          <cell r="Q1948" t="str">
            <v>DUONG N4</v>
          </cell>
          <cell r="R1948" t="str">
            <v>KHANH BINH</v>
          </cell>
          <cell r="S1948" t="str">
            <v>TAN UYEN</v>
          </cell>
          <cell r="T1948" t="str">
            <v>BINH DUONG</v>
          </cell>
          <cell r="V1948" t="str">
            <v>SOUTH EAST</v>
          </cell>
          <cell r="W1948" t="str">
            <v>BINH DUONG</v>
          </cell>
          <cell r="X1948" t="str">
            <v>CVS</v>
          </cell>
          <cell r="Y1948" t="str">
            <v>Chained CVS</v>
          </cell>
          <cell r="Z1948" t="str">
            <v>CIRCLE K</v>
          </cell>
        </row>
        <row r="1949">
          <cell r="L1949">
            <v>5163577</v>
          </cell>
          <cell r="M1949" t="str">
            <v>BHX_HCM - KHO DC TRAN DAI NGHIA 1</v>
          </cell>
          <cell r="N1949" t="str">
            <v>3240 - BHX_HCM_BCH - Kho DC Trần Đại Nghĩa</v>
          </cell>
          <cell r="O1949" t="str">
            <v>G16/108A</v>
          </cell>
          <cell r="P1949" t="str">
            <v>AP 7</v>
          </cell>
          <cell r="Q1949" t="str">
            <v>TRAN DAI NGHIA</v>
          </cell>
          <cell r="R1949" t="str">
            <v>LE MINH XUAN</v>
          </cell>
          <cell r="S1949" t="str">
            <v>BINH CHANH</v>
          </cell>
          <cell r="T1949" t="str">
            <v>TP HCM</v>
          </cell>
          <cell r="V1949" t="str">
            <v>TP HCM</v>
          </cell>
          <cell r="W1949" t="str">
            <v>HUYEN BINH CHANH</v>
          </cell>
          <cell r="X1949" t="str">
            <v>MT</v>
          </cell>
          <cell r="Y1949" t="str">
            <v>SieuThi-Lon/Supermarket</v>
          </cell>
          <cell r="Z1949" t="str">
            <v>BACH HOA XANH</v>
          </cell>
        </row>
        <row r="1950">
          <cell r="L1950">
            <v>5163577</v>
          </cell>
          <cell r="M1950" t="str">
            <v>BHX_HCM - KHO DC TRAN DAI NGHIA 1</v>
          </cell>
          <cell r="N1950" t="str">
            <v>3240 - BHX_HCM_BCH - Kho DC Trần Đại Nghĩa</v>
          </cell>
          <cell r="O1950" t="str">
            <v>G16/108A</v>
          </cell>
          <cell r="P1950" t="str">
            <v>AP 7</v>
          </cell>
          <cell r="Q1950" t="str">
            <v>TRAN DAI NGHIA</v>
          </cell>
          <cell r="R1950" t="str">
            <v>LE MINH XUAN</v>
          </cell>
          <cell r="S1950" t="str">
            <v>BINH CHANH</v>
          </cell>
          <cell r="T1950" t="str">
            <v>TP HCM</v>
          </cell>
          <cell r="V1950" t="str">
            <v>TP HCM</v>
          </cell>
          <cell r="W1950" t="str">
            <v>HUYEN BINH CHANH</v>
          </cell>
          <cell r="X1950" t="str">
            <v>MT</v>
          </cell>
          <cell r="Y1950" t="str">
            <v>SieuThi-Lon/Supermarket</v>
          </cell>
          <cell r="Z1950" t="str">
            <v>BACH HOA XANH</v>
          </cell>
        </row>
        <row r="1951">
          <cell r="L1951">
            <v>5281219</v>
          </cell>
          <cell r="M1951" t="str">
            <v>BHX_HCM_CCH - KHO DC TAN PHU TRUNG</v>
          </cell>
          <cell r="N1951" t="str">
            <v>BHX_HCM_CCH - Kho DC Tân Phú Trung</v>
          </cell>
          <cell r="O1951" t="str">
            <v>LO D2</v>
          </cell>
          <cell r="P1951" t="str">
            <v>KCN TAN PHU TRUNG</v>
          </cell>
          <cell r="Q1951" t="str">
            <v xml:space="preserve"> </v>
          </cell>
          <cell r="R1951" t="str">
            <v>TAN PHU TRUNG</v>
          </cell>
          <cell r="S1951" t="str">
            <v>CU CHI</v>
          </cell>
          <cell r="T1951" t="str">
            <v>TP HCM</v>
          </cell>
          <cell r="V1951" t="str">
            <v>TP HCM</v>
          </cell>
          <cell r="W1951" t="str">
            <v>HUYEN CU CHI</v>
          </cell>
          <cell r="X1951" t="str">
            <v>MT</v>
          </cell>
          <cell r="Y1951" t="str">
            <v>SieuThi-Lon/Supermarket</v>
          </cell>
          <cell r="Z1951" t="str">
            <v>BACH HOA XANH</v>
          </cell>
        </row>
        <row r="1952">
          <cell r="L1952">
            <v>5139497</v>
          </cell>
          <cell r="M1952" t="str">
            <v>5200_VM+ NTN SO 143 HAI THUONG LAN ONG</v>
          </cell>
          <cell r="N1952" t="str">
            <v>VM+ NTN SO 143 HTLO</v>
          </cell>
          <cell r="O1952" t="str">
            <v>SO 143</v>
          </cell>
          <cell r="P1952" t="str">
            <v xml:space="preserve"> </v>
          </cell>
          <cell r="Q1952" t="str">
            <v>HAI THUONG LAN ONG</v>
          </cell>
          <cell r="R1952" t="str">
            <v>DONG HAI</v>
          </cell>
          <cell r="S1952" t="str">
            <v>PHAN RANG</v>
          </cell>
          <cell r="T1952" t="str">
            <v>NINH THUAN</v>
          </cell>
          <cell r="V1952" t="str">
            <v>SOUTH EAST</v>
          </cell>
          <cell r="W1952" t="str">
            <v>NINH THUAN</v>
          </cell>
          <cell r="X1952" t="str">
            <v>CVS</v>
          </cell>
          <cell r="Y1952" t="str">
            <v>Chained CVS</v>
          </cell>
          <cell r="Z1952" t="str">
            <v>VIN+</v>
          </cell>
        </row>
        <row r="1953">
          <cell r="L1953">
            <v>3200289</v>
          </cell>
          <cell r="M1953" t="str">
            <v>SEVEN SYSTEM - 7AMBIENT- CU CHI- TAN PHU TRUNG CDC</v>
          </cell>
          <cell r="N1953" t="str">
            <v>SEVEN SYSTEM VN JSC - 108</v>
          </cell>
          <cell r="O1953" t="str">
            <v xml:space="preserve"> </v>
          </cell>
          <cell r="P1953" t="str">
            <v xml:space="preserve"> </v>
          </cell>
          <cell r="Q1953" t="str">
            <v>TAN PHU TRUNG LO D2</v>
          </cell>
          <cell r="R1953" t="str">
            <v>KCN TAN PHU TRUNG</v>
          </cell>
          <cell r="S1953" t="str">
            <v>CU CHI</v>
          </cell>
          <cell r="T1953" t="str">
            <v>TP HCM</v>
          </cell>
          <cell r="V1953" t="str">
            <v>TP HCM</v>
          </cell>
          <cell r="W1953" t="str">
            <v>HUYEN CU CHI</v>
          </cell>
          <cell r="X1953" t="str">
            <v>CVS</v>
          </cell>
          <cell r="Y1953" t="str">
            <v>Chained CVS</v>
          </cell>
          <cell r="Z1953" t="str">
            <v>SEVEN ELEVEN</v>
          </cell>
        </row>
        <row r="1954">
          <cell r="L1954">
            <v>5280331</v>
          </cell>
          <cell r="M1954" t="str">
            <v>BHX_BTH_HTN-DC HAM THUAN NAM</v>
          </cell>
          <cell r="N1954" t="str">
            <v>7211 - BHX_BTH_HTN - Kho DC Hàm Thuận Nam</v>
          </cell>
          <cell r="O1954" t="str">
            <v xml:space="preserve"> </v>
          </cell>
          <cell r="P1954" t="str">
            <v>LO C7-6/2,C7-7,C7-8/1, KCN HAM KIEM 1</v>
          </cell>
          <cell r="Q1954" t="str">
            <v>DUONG N4</v>
          </cell>
          <cell r="R1954" t="str">
            <v>HAM MY</v>
          </cell>
          <cell r="S1954" t="str">
            <v>HAM THUAN NAM</v>
          </cell>
          <cell r="T1954" t="str">
            <v>BINH THUAN</v>
          </cell>
          <cell r="V1954" t="str">
            <v>SOUTH EAST</v>
          </cell>
          <cell r="W1954" t="str">
            <v>BINH THUAN</v>
          </cell>
          <cell r="X1954" t="str">
            <v>MT</v>
          </cell>
          <cell r="Y1954" t="str">
            <v>SieuThi-Lon/Supermarket</v>
          </cell>
          <cell r="Z1954" t="str">
            <v>BACH HOA XANH</v>
          </cell>
        </row>
        <row r="1955">
          <cell r="L1955">
            <v>5294147</v>
          </cell>
          <cell r="M1955" t="str">
            <v>6514_WM+ KHA 12D VO THI SAU</v>
          </cell>
          <cell r="N1955" t="str">
            <v>WM+ KHA 12D Võ Thị Sáu</v>
          </cell>
          <cell r="O1955" t="str">
            <v>12D</v>
          </cell>
          <cell r="P1955" t="str">
            <v xml:space="preserve"> </v>
          </cell>
          <cell r="Q1955" t="str">
            <v>VO THI SAU</v>
          </cell>
          <cell r="R1955" t="str">
            <v>PHUOC LONG</v>
          </cell>
          <cell r="S1955" t="str">
            <v>NHA TRANG</v>
          </cell>
          <cell r="T1955" t="str">
            <v>KHANH HOA</v>
          </cell>
          <cell r="V1955" t="str">
            <v>SOUTH EAST</v>
          </cell>
          <cell r="W1955" t="str">
            <v>KHANH HOA</v>
          </cell>
          <cell r="X1955" t="str">
            <v>CVS</v>
          </cell>
          <cell r="Y1955" t="str">
            <v>Chained CVS</v>
          </cell>
          <cell r="Z1955" t="str">
            <v>VIN+</v>
          </cell>
        </row>
        <row r="1956">
          <cell r="L1956">
            <v>5264267</v>
          </cell>
          <cell r="M1956" t="str">
            <v>BHX_DLA_BMT-KHO DC BUON MA THUOT</v>
          </cell>
          <cell r="N1956" t="str">
            <v>6450_BHX_DLA_BMT-Kho DC Buôn Ma Thuột</v>
          </cell>
          <cell r="O1956" t="str">
            <v>THUA DAT 48</v>
          </cell>
          <cell r="P1956" t="str">
            <v>TO BAN DO 59</v>
          </cell>
          <cell r="Q1956" t="str">
            <v>BINH CHIEU</v>
          </cell>
          <cell r="R1956" t="str">
            <v>TAN AN</v>
          </cell>
          <cell r="S1956" t="str">
            <v>BUON MA THUOT</v>
          </cell>
          <cell r="T1956" t="str">
            <v>DAK LAK</v>
          </cell>
          <cell r="V1956" t="str">
            <v>SOUTH EAST</v>
          </cell>
          <cell r="W1956" t="str">
            <v>DAK LAK</v>
          </cell>
          <cell r="X1956" t="str">
            <v>MT</v>
          </cell>
          <cell r="Y1956" t="str">
            <v>SieuThi-Lon/Supermarket</v>
          </cell>
          <cell r="Z1956" t="str">
            <v>BACH HOA XANH</v>
          </cell>
        </row>
        <row r="1957">
          <cell r="L1957">
            <v>5280452</v>
          </cell>
          <cell r="M1957" t="str">
            <v>8030 BHX_LDO_DTR - KHO DC DUC TRONG</v>
          </cell>
          <cell r="N1957" t="str">
            <v>8030 BHX_LDO_DTR - KHO DC DUC TRONG</v>
          </cell>
          <cell r="O1957" t="str">
            <v xml:space="preserve"> </v>
          </cell>
          <cell r="P1957" t="str">
            <v>KCN PHU HOI,</v>
          </cell>
          <cell r="Q1957" t="str">
            <v>LO F3 - KCN</v>
          </cell>
          <cell r="R1957" t="str">
            <v>PHU HOI</v>
          </cell>
          <cell r="S1957" t="str">
            <v>DUC TRONG</v>
          </cell>
          <cell r="T1957" t="str">
            <v>LAM DONG</v>
          </cell>
          <cell r="V1957" t="str">
            <v>SOUTH EAST</v>
          </cell>
          <cell r="W1957" t="str">
            <v>LAM DONG</v>
          </cell>
          <cell r="X1957" t="str">
            <v>MT</v>
          </cell>
          <cell r="Y1957" t="str">
            <v>SieuThi-Lon/Supermarket</v>
          </cell>
          <cell r="Z1957" t="str">
            <v>BACH HOA XANH</v>
          </cell>
        </row>
        <row r="1958">
          <cell r="L1958">
            <v>5280490</v>
          </cell>
          <cell r="M1958" t="str">
            <v>BHX_BPH_DPH - KHO DC DONG PHU</v>
          </cell>
          <cell r="N1958" t="str">
            <v>BHX_BPH_DPH - Kho DC Đồng Phú</v>
          </cell>
          <cell r="O1958" t="str">
            <v xml:space="preserve"> </v>
          </cell>
          <cell r="P1958" t="str">
            <v>57, 58, 63, 69, 68, 37, 38, 76, TO BAN DO 07, 12, 11</v>
          </cell>
          <cell r="Q1958" t="str">
            <v xml:space="preserve"> </v>
          </cell>
          <cell r="R1958" t="str">
            <v>TT TAN PHU</v>
          </cell>
          <cell r="S1958" t="str">
            <v>DONG PHU</v>
          </cell>
          <cell r="T1958" t="str">
            <v>BINH PHUOC</v>
          </cell>
          <cell r="V1958" t="str">
            <v>SOUTH EAST</v>
          </cell>
          <cell r="W1958" t="str">
            <v>BINH PHUOC</v>
          </cell>
          <cell r="X1958" t="str">
            <v>MT</v>
          </cell>
          <cell r="Y1958" t="str">
            <v>SieuThi-Lon/Supermarket</v>
          </cell>
          <cell r="Z1958" t="str">
            <v>BACH HOA XANH</v>
          </cell>
        </row>
        <row r="1959">
          <cell r="L1959">
            <v>5163577</v>
          </cell>
          <cell r="M1959" t="str">
            <v>BHX_HCM - KHO DC TRAN DAI NGHIA 1</v>
          </cell>
          <cell r="N1959" t="str">
            <v>3240 - BHX_HCM_BCH - Kho DC Trần Đại Nghĩa</v>
          </cell>
          <cell r="O1959" t="str">
            <v>G16/108A</v>
          </cell>
          <cell r="P1959" t="str">
            <v>AP 7</v>
          </cell>
          <cell r="Q1959" t="str">
            <v>TRAN DAI NGHIA</v>
          </cell>
          <cell r="R1959" t="str">
            <v>LE MINH XUAN</v>
          </cell>
          <cell r="S1959" t="str">
            <v>BINH CHANH</v>
          </cell>
          <cell r="T1959" t="str">
            <v>TP HCM</v>
          </cell>
          <cell r="V1959" t="str">
            <v>TP HCM</v>
          </cell>
          <cell r="W1959" t="str">
            <v>HUYEN BINH CHANH</v>
          </cell>
          <cell r="X1959" t="str">
            <v>MT</v>
          </cell>
          <cell r="Y1959" t="str">
            <v>SieuThi-Lon/Supermarket</v>
          </cell>
          <cell r="Z1959" t="str">
            <v>BACH HOA XANH</v>
          </cell>
        </row>
        <row r="1960">
          <cell r="L1960">
            <v>5139497</v>
          </cell>
          <cell r="M1960" t="str">
            <v>5200_VM+ NTN SO 143 HAI THUONG LAN ONG</v>
          </cell>
          <cell r="N1960" t="str">
            <v>VM+ NTN SO 143 HTLO</v>
          </cell>
          <cell r="O1960" t="str">
            <v>SO 143</v>
          </cell>
          <cell r="P1960" t="str">
            <v xml:space="preserve"> </v>
          </cell>
          <cell r="Q1960" t="str">
            <v>HAI THUONG LAN ONG</v>
          </cell>
          <cell r="R1960" t="str">
            <v>DONG HAI</v>
          </cell>
          <cell r="S1960" t="str">
            <v>PHAN RANG</v>
          </cell>
          <cell r="T1960" t="str">
            <v>NINH THUAN</v>
          </cell>
          <cell r="V1960" t="str">
            <v>SOUTH EAST</v>
          </cell>
          <cell r="W1960" t="str">
            <v>NINH THUAN</v>
          </cell>
          <cell r="X1960" t="str">
            <v>CVS</v>
          </cell>
          <cell r="Y1960" t="str">
            <v>Chained CVS</v>
          </cell>
          <cell r="Z1960" t="str">
            <v>VIN+</v>
          </cell>
        </row>
        <row r="1961">
          <cell r="L1961">
            <v>5281219</v>
          </cell>
          <cell r="M1961" t="str">
            <v>BHX_HCM_CCH - KHO DC TAN PHU TRUNG</v>
          </cell>
          <cell r="N1961" t="str">
            <v>BHX_HCM_CCH - Kho DC Tân Phú Trung</v>
          </cell>
          <cell r="O1961" t="str">
            <v>LO D2</v>
          </cell>
          <cell r="P1961" t="str">
            <v>KCN TAN PHU TRUNG</v>
          </cell>
          <cell r="Q1961" t="str">
            <v xml:space="preserve"> </v>
          </cell>
          <cell r="R1961" t="str">
            <v>TAN PHU TRUNG</v>
          </cell>
          <cell r="S1961" t="str">
            <v>CU CHI</v>
          </cell>
          <cell r="T1961" t="str">
            <v>TP HCM</v>
          </cell>
          <cell r="V1961" t="str">
            <v>TP HCM</v>
          </cell>
          <cell r="W1961" t="str">
            <v>HUYEN CU CHI</v>
          </cell>
          <cell r="X1961" t="str">
            <v>MT</v>
          </cell>
          <cell r="Y1961" t="str">
            <v>SieuThi-Lon/Supermarket</v>
          </cell>
          <cell r="Z1961" t="str">
            <v>BACH HOA XANH</v>
          </cell>
        </row>
        <row r="1962">
          <cell r="L1962">
            <v>5280490</v>
          </cell>
          <cell r="M1962" t="str">
            <v>BHX_BPH_DPH - KHO DC DONG PHU</v>
          </cell>
          <cell r="N1962" t="str">
            <v>BHX_BPH_DPH - Kho DC Đồng Phú</v>
          </cell>
          <cell r="O1962" t="str">
            <v xml:space="preserve"> </v>
          </cell>
          <cell r="P1962" t="str">
            <v>57, 58, 63, 69, 68, 37, 38, 76, TO BAN DO 07, 12, 11</v>
          </cell>
          <cell r="Q1962" t="str">
            <v xml:space="preserve"> </v>
          </cell>
          <cell r="R1962" t="str">
            <v>TT TAN PHU</v>
          </cell>
          <cell r="S1962" t="str">
            <v>DONG PHU</v>
          </cell>
          <cell r="T1962" t="str">
            <v>BINH PHUOC</v>
          </cell>
          <cell r="V1962" t="str">
            <v>SOUTH EAST</v>
          </cell>
          <cell r="W1962" t="str">
            <v>BINH PHUOC</v>
          </cell>
          <cell r="X1962" t="str">
            <v>MT</v>
          </cell>
          <cell r="Y1962" t="str">
            <v>SieuThi-Lon/Supermarket</v>
          </cell>
          <cell r="Z1962" t="str">
            <v>BACH HOA XANH</v>
          </cell>
        </row>
        <row r="1963">
          <cell r="L1963">
            <v>5169993</v>
          </cell>
          <cell r="M1963" t="str">
            <v>BHX_BTR_CTH - KHO DC BEN TRE</v>
          </cell>
          <cell r="N1963" t="str">
            <v>BHX_BTR_CTH - Kho DC Bến Tre</v>
          </cell>
          <cell r="O1963" t="str">
            <v xml:space="preserve"> </v>
          </cell>
          <cell r="P1963" t="str">
            <v>THUA DAT 175 - 672 - 677 - 678 - 700 - 701</v>
          </cell>
          <cell r="Q1963" t="str">
            <v>TO BAN DO SO 23</v>
          </cell>
          <cell r="R1963" t="str">
            <v>HUU DINH</v>
          </cell>
          <cell r="S1963" t="str">
            <v>CHAU THANH</v>
          </cell>
          <cell r="T1963" t="str">
            <v>BEN TRE</v>
          </cell>
          <cell r="V1963" t="str">
            <v>MEKONG DELTA</v>
          </cell>
          <cell r="W1963" t="str">
            <v>BEN TRE</v>
          </cell>
          <cell r="X1963" t="str">
            <v>MT</v>
          </cell>
          <cell r="Y1963" t="str">
            <v>SieuThi-Lon/Supermarket</v>
          </cell>
          <cell r="Z1963" t="str">
            <v>BACH HOA XANH</v>
          </cell>
        </row>
        <row r="1964">
          <cell r="L1964">
            <v>6811273</v>
          </cell>
          <cell r="M1964" t="str">
            <v>K MARTKET SSR</v>
          </cell>
          <cell r="N1964" t="str">
            <v xml:space="preserve"> </v>
          </cell>
          <cell r="O1964" t="str">
            <v xml:space="preserve"> </v>
          </cell>
          <cell r="P1964" t="str">
            <v>A0.01, KHU NHA O NAM SG RECEDENCES</v>
          </cell>
          <cell r="Q1964" t="str">
            <v>AP 5</v>
          </cell>
          <cell r="R1964" t="str">
            <v>PHUOC KIEN</v>
          </cell>
          <cell r="S1964" t="str">
            <v>NHA BE</v>
          </cell>
          <cell r="T1964" t="str">
            <v>TP HCM</v>
          </cell>
          <cell r="V1964" t="str">
            <v>TP HCM</v>
          </cell>
          <cell r="W1964" t="str">
            <v>QUAN BINH THANH</v>
          </cell>
          <cell r="X1964" t="str">
            <v>MT</v>
          </cell>
          <cell r="Y1964" t="str">
            <v>SieuThi-Nho/Minimarket</v>
          </cell>
          <cell r="Z1964" t="str">
            <v>K-MARKET</v>
          </cell>
        </row>
        <row r="1965">
          <cell r="L1965">
            <v>5160286</v>
          </cell>
          <cell r="M1965" t="str">
            <v>BHX_HCM-KHO DC VINH LOC 3</v>
          </cell>
          <cell r="N1965" t="str">
            <v>1522 - BHX_HCM_BTA - Kho DC Vĩnh Lộc</v>
          </cell>
          <cell r="O1965" t="str">
            <v>LO A 65/II</v>
          </cell>
          <cell r="P1965" t="str">
            <v>KCN VINH LOC</v>
          </cell>
          <cell r="Q1965" t="str">
            <v>DUONG SO 4</v>
          </cell>
          <cell r="R1965" t="str">
            <v>BINH HUNG HOA</v>
          </cell>
          <cell r="S1965" t="str">
            <v>BINH TAN</v>
          </cell>
          <cell r="T1965" t="str">
            <v>TP HCM</v>
          </cell>
          <cell r="V1965" t="str">
            <v>TP HCM</v>
          </cell>
          <cell r="W1965" t="str">
            <v>QUAN BINH TAN</v>
          </cell>
          <cell r="X1965" t="str">
            <v>MT</v>
          </cell>
          <cell r="Y1965" t="str">
            <v>SieuThi-Lon/Supermarket</v>
          </cell>
          <cell r="Z1965" t="str">
            <v>BACH HOA XANH</v>
          </cell>
        </row>
        <row r="1966">
          <cell r="L1966">
            <v>5160286</v>
          </cell>
          <cell r="M1966" t="str">
            <v>BHX_HCM-KHO DC VINH LOC 3</v>
          </cell>
          <cell r="N1966" t="str">
            <v>1522 - BHX_HCM_BTA - Kho DC Vĩnh Lộc</v>
          </cell>
          <cell r="O1966" t="str">
            <v>LO A 65/II</v>
          </cell>
          <cell r="P1966" t="str">
            <v>KCN VINH LOC</v>
          </cell>
          <cell r="Q1966" t="str">
            <v>DUONG SO 4</v>
          </cell>
          <cell r="R1966" t="str">
            <v>BINH HUNG HOA</v>
          </cell>
          <cell r="S1966" t="str">
            <v>BINH TAN</v>
          </cell>
          <cell r="T1966" t="str">
            <v>TP HCM</v>
          </cell>
          <cell r="V1966" t="str">
            <v>TP HCM</v>
          </cell>
          <cell r="W1966" t="str">
            <v>QUAN BINH TAN</v>
          </cell>
          <cell r="X1966" t="str">
            <v>MT</v>
          </cell>
          <cell r="Y1966" t="str">
            <v>SieuThi-Lon/Supermarket</v>
          </cell>
          <cell r="Z1966" t="str">
            <v>BACH HOA XANH</v>
          </cell>
        </row>
        <row r="1967">
          <cell r="L1967">
            <v>5160286</v>
          </cell>
          <cell r="M1967" t="str">
            <v>BHX_HCM-KHO DC VINH LOC 3</v>
          </cell>
          <cell r="N1967" t="str">
            <v>1522 - BHX_HCM_BTA - Kho DC Vĩnh Lộc</v>
          </cell>
          <cell r="O1967" t="str">
            <v>LO A 65/II</v>
          </cell>
          <cell r="P1967" t="str">
            <v>KCN VINH LOC</v>
          </cell>
          <cell r="Q1967" t="str">
            <v>DUONG SO 4</v>
          </cell>
          <cell r="R1967" t="str">
            <v>BINH HUNG HOA</v>
          </cell>
          <cell r="S1967" t="str">
            <v>BINH TAN</v>
          </cell>
          <cell r="T1967" t="str">
            <v>TP HCM</v>
          </cell>
          <cell r="V1967" t="str">
            <v>TP HCM</v>
          </cell>
          <cell r="W1967" t="str">
            <v>QUAN BINH TAN</v>
          </cell>
          <cell r="X1967" t="str">
            <v>MT</v>
          </cell>
          <cell r="Y1967" t="str">
            <v>SieuThi-Lon/Supermarket</v>
          </cell>
          <cell r="Z1967" t="str">
            <v>BACH HOA XANH</v>
          </cell>
        </row>
        <row r="1968">
          <cell r="L1968">
            <v>5124277</v>
          </cell>
          <cell r="M1968" t="str">
            <v>WINMART 50 LE VAN VIET</v>
          </cell>
          <cell r="N1968" t="str">
            <v>WINMART 50 LE VAN VIET</v>
          </cell>
          <cell r="O1968">
            <v>50</v>
          </cell>
          <cell r="P1968" t="str">
            <v xml:space="preserve"> </v>
          </cell>
          <cell r="Q1968" t="str">
            <v>LE VAN VIET</v>
          </cell>
          <cell r="R1968" t="str">
            <v>HIEP PHU</v>
          </cell>
          <cell r="S1968" t="str">
            <v>Q9</v>
          </cell>
          <cell r="T1968" t="str">
            <v>TP HCM</v>
          </cell>
          <cell r="V1968" t="str">
            <v>TP HCM</v>
          </cell>
          <cell r="W1968" t="str">
            <v>QUAN 9</v>
          </cell>
          <cell r="X1968" t="str">
            <v>MT</v>
          </cell>
          <cell r="Y1968" t="str">
            <v>SieuThi-Lon/Supermarket</v>
          </cell>
          <cell r="Z1968" t="str">
            <v>VINMART</v>
          </cell>
        </row>
        <row r="1969">
          <cell r="L1969">
            <v>3200289</v>
          </cell>
          <cell r="M1969" t="str">
            <v>SEVEN SYSTEM - 7AMBIENT- CU CHI- TAN PHU TRUNG CDC</v>
          </cell>
          <cell r="N1969" t="str">
            <v>SEVEN SYSTEM VN JSC - 108</v>
          </cell>
          <cell r="O1969" t="str">
            <v xml:space="preserve"> </v>
          </cell>
          <cell r="P1969" t="str">
            <v xml:space="preserve"> </v>
          </cell>
          <cell r="Q1969" t="str">
            <v>TAN PHU TRUNG LO D2</v>
          </cell>
          <cell r="R1969" t="str">
            <v>KCN TAN PHU TRUNG</v>
          </cell>
          <cell r="S1969" t="str">
            <v>CU CHI</v>
          </cell>
          <cell r="T1969" t="str">
            <v>TP HCM</v>
          </cell>
          <cell r="V1969" t="str">
            <v>TP HCM</v>
          </cell>
          <cell r="W1969" t="str">
            <v>HUYEN CU CHI</v>
          </cell>
          <cell r="X1969" t="str">
            <v>CVS</v>
          </cell>
          <cell r="Y1969" t="str">
            <v>Chained CVS</v>
          </cell>
          <cell r="Z1969" t="str">
            <v>SEVEN ELEVEN</v>
          </cell>
        </row>
        <row r="1970">
          <cell r="L1970">
            <v>3052125</v>
          </cell>
          <cell r="M1970" t="str">
            <v>FAMILY MART 09 NGUYEN VAN TAO</v>
          </cell>
          <cell r="N1970" t="str">
            <v>FAMILY MART NGUYEN VAN TAO</v>
          </cell>
          <cell r="O1970">
            <v>9</v>
          </cell>
          <cell r="P1970" t="str">
            <v xml:space="preserve"> </v>
          </cell>
          <cell r="Q1970" t="str">
            <v>NGUYEN VAN TAO</v>
          </cell>
          <cell r="R1970" t="str">
            <v>LONG THOI</v>
          </cell>
          <cell r="S1970" t="str">
            <v>NHA BE</v>
          </cell>
          <cell r="T1970" t="str">
            <v>TP HCM</v>
          </cell>
          <cell r="V1970" t="str">
            <v>TP HCM</v>
          </cell>
          <cell r="W1970" t="str">
            <v>HUYEN NHA BE</v>
          </cell>
          <cell r="X1970" t="str">
            <v>CVS</v>
          </cell>
          <cell r="Y1970" t="str">
            <v>Chained CVS</v>
          </cell>
          <cell r="Z1970" t="str">
            <v>FAMILYMART</v>
          </cell>
        </row>
        <row r="1971">
          <cell r="L1971">
            <v>6811273</v>
          </cell>
          <cell r="M1971" t="str">
            <v>K MARTKET SSR</v>
          </cell>
          <cell r="N1971" t="str">
            <v xml:space="preserve"> </v>
          </cell>
          <cell r="O1971" t="str">
            <v xml:space="preserve"> </v>
          </cell>
          <cell r="P1971" t="str">
            <v>A0.01, KHU NHA O NAM SG RECEDENCES</v>
          </cell>
          <cell r="Q1971" t="str">
            <v>AP 5</v>
          </cell>
          <cell r="R1971" t="str">
            <v>PHUOC KIEN</v>
          </cell>
          <cell r="S1971" t="str">
            <v>NHA BE</v>
          </cell>
          <cell r="T1971" t="str">
            <v>TP HCM</v>
          </cell>
          <cell r="V1971" t="str">
            <v>TP HCM</v>
          </cell>
          <cell r="W1971" t="str">
            <v>QUAN BINH THANH</v>
          </cell>
          <cell r="X1971" t="str">
            <v>MT</v>
          </cell>
          <cell r="Y1971" t="str">
            <v>SieuThi-Nho/Minimarket</v>
          </cell>
          <cell r="Z1971" t="str">
            <v>K-MARKET</v>
          </cell>
        </row>
        <row r="1972">
          <cell r="L1972">
            <v>5160286</v>
          </cell>
          <cell r="M1972" t="str">
            <v>BHX_HCM-KHO DC VINH LOC 3</v>
          </cell>
          <cell r="N1972" t="str">
            <v>1522 - BHX_HCM_BTA - Kho DC Vĩnh Lộc</v>
          </cell>
          <cell r="O1972" t="str">
            <v>LO A 65/II</v>
          </cell>
          <cell r="P1972" t="str">
            <v>KCN VINH LOC</v>
          </cell>
          <cell r="Q1972" t="str">
            <v>DUONG SO 4</v>
          </cell>
          <cell r="R1972" t="str">
            <v>BINH HUNG HOA</v>
          </cell>
          <cell r="S1972" t="str">
            <v>BINH TAN</v>
          </cell>
          <cell r="T1972" t="str">
            <v>TP HCM</v>
          </cell>
          <cell r="V1972" t="str">
            <v>TP HCM</v>
          </cell>
          <cell r="W1972" t="str">
            <v>QUAN BINH TAN</v>
          </cell>
          <cell r="X1972" t="str">
            <v>MT</v>
          </cell>
          <cell r="Y1972" t="str">
            <v>SieuThi-Lon/Supermarket</v>
          </cell>
          <cell r="Z1972" t="str">
            <v>BACH HOA XANH</v>
          </cell>
        </row>
        <row r="1973">
          <cell r="L1973">
            <v>5160286</v>
          </cell>
          <cell r="M1973" t="str">
            <v>BHX_HCM-KHO DC VINH LOC 3</v>
          </cell>
          <cell r="N1973" t="str">
            <v>1522 - BHX_HCM_BTA - Kho DC Vĩnh Lộc</v>
          </cell>
          <cell r="O1973" t="str">
            <v>LO A 65/II</v>
          </cell>
          <cell r="P1973" t="str">
            <v>KCN VINH LOC</v>
          </cell>
          <cell r="Q1973" t="str">
            <v>DUONG SO 4</v>
          </cell>
          <cell r="R1973" t="str">
            <v>BINH HUNG HOA</v>
          </cell>
          <cell r="S1973" t="str">
            <v>BINH TAN</v>
          </cell>
          <cell r="T1973" t="str">
            <v>TP HCM</v>
          </cell>
          <cell r="V1973" t="str">
            <v>TP HCM</v>
          </cell>
          <cell r="W1973" t="str">
            <v>QUAN BINH TAN</v>
          </cell>
          <cell r="X1973" t="str">
            <v>MT</v>
          </cell>
          <cell r="Y1973" t="str">
            <v>SieuThi-Lon/Supermarket</v>
          </cell>
          <cell r="Z1973" t="str">
            <v>BACH HOA XANH</v>
          </cell>
        </row>
        <row r="1974">
          <cell r="L1974">
            <v>5152412</v>
          </cell>
          <cell r="M1974" t="str">
            <v>SATRAFOODS TAN CANG</v>
          </cell>
          <cell r="N1974" t="str">
            <v>SATRAFOODS TÂN CẢNG</v>
          </cell>
          <cell r="O1974" t="str">
            <v>125A-127</v>
          </cell>
          <cell r="P1974" t="str">
            <v xml:space="preserve"> </v>
          </cell>
          <cell r="Q1974" t="str">
            <v>TAN CANG</v>
          </cell>
          <cell r="R1974" t="str">
            <v>P25</v>
          </cell>
          <cell r="S1974" t="str">
            <v>BINH THANH</v>
          </cell>
          <cell r="T1974" t="str">
            <v>TP HCM</v>
          </cell>
          <cell r="V1974" t="str">
            <v>TP HCM</v>
          </cell>
          <cell r="W1974" t="str">
            <v>QUAN BINH THANH</v>
          </cell>
          <cell r="X1974" t="str">
            <v>MT</v>
          </cell>
          <cell r="Y1974" t="str">
            <v>SieuThi-Nho/Minimarket</v>
          </cell>
          <cell r="Z1974" t="str">
            <v>SATRAFOOD</v>
          </cell>
        </row>
        <row r="1975">
          <cell r="L1975">
            <v>5281219</v>
          </cell>
          <cell r="M1975" t="str">
            <v>BHX_HCM_CCH - KHO DC TAN PHU TRUNG</v>
          </cell>
          <cell r="N1975" t="str">
            <v>BHX_HCM_CCH - Kho DC Tân Phú Trung</v>
          </cell>
          <cell r="O1975" t="str">
            <v>LO D2</v>
          </cell>
          <cell r="P1975" t="str">
            <v>KCN TAN PHU TRUNG</v>
          </cell>
          <cell r="Q1975" t="str">
            <v xml:space="preserve"> </v>
          </cell>
          <cell r="R1975" t="str">
            <v>TAN PHU TRUNG</v>
          </cell>
          <cell r="S1975" t="str">
            <v>CU CHI</v>
          </cell>
          <cell r="T1975" t="str">
            <v>TP HCM</v>
          </cell>
          <cell r="V1975" t="str">
            <v>TP HCM</v>
          </cell>
          <cell r="W1975" t="str">
            <v>HUYEN CU CHI</v>
          </cell>
          <cell r="X1975" t="str">
            <v>MT</v>
          </cell>
          <cell r="Y1975" t="str">
            <v>SieuThi-Lon/Supermarket</v>
          </cell>
          <cell r="Z1975" t="str">
            <v>BACH HOA XANH</v>
          </cell>
        </row>
        <row r="1976">
          <cell r="L1976">
            <v>3052125</v>
          </cell>
          <cell r="M1976" t="str">
            <v>FAMILY MART 09 NGUYEN VAN TAO</v>
          </cell>
          <cell r="N1976" t="str">
            <v>FAMILY MART NGUYEN VAN TAO</v>
          </cell>
          <cell r="O1976">
            <v>9</v>
          </cell>
          <cell r="P1976" t="str">
            <v xml:space="preserve"> </v>
          </cell>
          <cell r="Q1976" t="str">
            <v>NGUYEN VAN TAO</v>
          </cell>
          <cell r="R1976" t="str">
            <v>LONG THOI</v>
          </cell>
          <cell r="S1976" t="str">
            <v>NHA BE</v>
          </cell>
          <cell r="T1976" t="str">
            <v>TP HCM</v>
          </cell>
          <cell r="V1976" t="str">
            <v>TP HCM</v>
          </cell>
          <cell r="W1976" t="str">
            <v>HUYEN NHA BE</v>
          </cell>
          <cell r="X1976" t="str">
            <v>CVS</v>
          </cell>
          <cell r="Y1976" t="str">
            <v>Chained CVS</v>
          </cell>
          <cell r="Z1976" t="str">
            <v>FAMILYMART</v>
          </cell>
        </row>
        <row r="1977">
          <cell r="L1977">
            <v>5160286</v>
          </cell>
          <cell r="M1977" t="str">
            <v>BHX_HCM-KHO DC VINH LOC 3</v>
          </cell>
          <cell r="N1977" t="str">
            <v>1522 - BHX_HCM_BTA - Kho DC Vĩnh Lộc</v>
          </cell>
          <cell r="O1977" t="str">
            <v>LO A 65/II</v>
          </cell>
          <cell r="P1977" t="str">
            <v>KCN VINH LOC</v>
          </cell>
          <cell r="Q1977" t="str">
            <v>DUONG SO 4</v>
          </cell>
          <cell r="R1977" t="str">
            <v>BINH HUNG HOA</v>
          </cell>
          <cell r="S1977" t="str">
            <v>BINH TAN</v>
          </cell>
          <cell r="T1977" t="str">
            <v>TP HCM</v>
          </cell>
          <cell r="V1977" t="str">
            <v>TP HCM</v>
          </cell>
          <cell r="W1977" t="str">
            <v>QUAN BINH TAN</v>
          </cell>
          <cell r="X1977" t="str">
            <v>MT</v>
          </cell>
          <cell r="Y1977" t="str">
            <v>SieuThi-Lon/Supermarket</v>
          </cell>
          <cell r="Z1977" t="str">
            <v>BACH HOA XANH</v>
          </cell>
        </row>
        <row r="1978">
          <cell r="L1978">
            <v>5163577</v>
          </cell>
          <cell r="M1978" t="str">
            <v>BHX_HCM - KHO DC TRAN DAI NGHIA 1</v>
          </cell>
          <cell r="N1978" t="str">
            <v>3240 - BHX_HCM_BCH - Kho DC Trần Đại Nghĩa</v>
          </cell>
          <cell r="O1978" t="str">
            <v>G16/108A</v>
          </cell>
          <cell r="P1978" t="str">
            <v>AP 7</v>
          </cell>
          <cell r="Q1978" t="str">
            <v>TRAN DAI NGHIA</v>
          </cell>
          <cell r="R1978" t="str">
            <v>LE MINH XUAN</v>
          </cell>
          <cell r="S1978" t="str">
            <v>BINH CHANH</v>
          </cell>
          <cell r="T1978" t="str">
            <v>TP HCM</v>
          </cell>
          <cell r="V1978" t="str">
            <v>TP HCM</v>
          </cell>
          <cell r="W1978" t="str">
            <v>HUYEN BINH CHANH</v>
          </cell>
          <cell r="X1978" t="str">
            <v>MT</v>
          </cell>
          <cell r="Y1978" t="str">
            <v>SieuThi-Lon/Supermarket</v>
          </cell>
          <cell r="Z1978" t="str">
            <v>BACH HOA XANH</v>
          </cell>
        </row>
        <row r="1979">
          <cell r="L1979">
            <v>5163577</v>
          </cell>
          <cell r="M1979" t="str">
            <v>BHX_HCM - KHO DC TRAN DAI NGHIA 1</v>
          </cell>
          <cell r="N1979" t="str">
            <v>3240 - BHX_HCM_BCH - Kho DC Trần Đại Nghĩa</v>
          </cell>
          <cell r="O1979" t="str">
            <v>G16/108A</v>
          </cell>
          <cell r="P1979" t="str">
            <v>AP 7</v>
          </cell>
          <cell r="Q1979" t="str">
            <v>TRAN DAI NGHIA</v>
          </cell>
          <cell r="R1979" t="str">
            <v>LE MINH XUAN</v>
          </cell>
          <cell r="S1979" t="str">
            <v>BINH CHANH</v>
          </cell>
          <cell r="T1979" t="str">
            <v>TP HCM</v>
          </cell>
          <cell r="V1979" t="str">
            <v>TP HCM</v>
          </cell>
          <cell r="W1979" t="str">
            <v>HUYEN BINH CHANH</v>
          </cell>
          <cell r="X1979" t="str">
            <v>MT</v>
          </cell>
          <cell r="Y1979" t="str">
            <v>SieuThi-Lon/Supermarket</v>
          </cell>
          <cell r="Z1979" t="str">
            <v>BACH HOA XANH</v>
          </cell>
        </row>
        <row r="1980">
          <cell r="L1980">
            <v>5281219</v>
          </cell>
          <cell r="M1980" t="str">
            <v>BHX_HCM_CCH - KHO DC TAN PHU TRUNG</v>
          </cell>
          <cell r="N1980" t="str">
            <v>BHX_HCM_CCH - Kho DC Tân Phú Trung</v>
          </cell>
          <cell r="O1980" t="str">
            <v>LO D2</v>
          </cell>
          <cell r="P1980" t="str">
            <v>KCN TAN PHU TRUNG</v>
          </cell>
          <cell r="Q1980" t="str">
            <v xml:space="preserve"> </v>
          </cell>
          <cell r="R1980" t="str">
            <v>TAN PHU TRUNG</v>
          </cell>
          <cell r="S1980" t="str">
            <v>CU CHI</v>
          </cell>
          <cell r="T1980" t="str">
            <v>TP HCM</v>
          </cell>
          <cell r="V1980" t="str">
            <v>TP HCM</v>
          </cell>
          <cell r="W1980" t="str">
            <v>HUYEN CU CHI</v>
          </cell>
          <cell r="X1980" t="str">
            <v>MT</v>
          </cell>
          <cell r="Y1980" t="str">
            <v>SieuThi-Lon/Supermarket</v>
          </cell>
          <cell r="Z1980" t="str">
            <v>BACH HOA XANH</v>
          </cell>
        </row>
        <row r="1981">
          <cell r="L1981">
            <v>3170168</v>
          </cell>
          <cell r="M1981" t="str">
            <v>K-MARKET VINHOMES 3</v>
          </cell>
          <cell r="N1981" t="str">
            <v xml:space="preserve"> </v>
          </cell>
          <cell r="O1981" t="str">
            <v>L3-SH.03</v>
          </cell>
          <cell r="P1981" t="str">
            <v>TOA LANDMARK 3</v>
          </cell>
          <cell r="Q1981" t="str">
            <v>720A DIEN BIEN PHU</v>
          </cell>
          <cell r="R1981" t="str">
            <v>P22</v>
          </cell>
          <cell r="S1981" t="str">
            <v>BINH THANH</v>
          </cell>
          <cell r="T1981" t="str">
            <v>TP HCM</v>
          </cell>
          <cell r="V1981" t="str">
            <v>TP HCM</v>
          </cell>
          <cell r="W1981" t="str">
            <v>QUAN BINH THANH</v>
          </cell>
          <cell r="X1981" t="str">
            <v>CVS</v>
          </cell>
          <cell r="Y1981" t="str">
            <v>Chained CVS</v>
          </cell>
          <cell r="Z1981" t="str">
            <v>K-MARKET</v>
          </cell>
        </row>
        <row r="1982">
          <cell r="L1982">
            <v>5151842</v>
          </cell>
          <cell r="M1982" t="str">
            <v>SATRAFOODS 108/2 TRAN MAI NINH</v>
          </cell>
          <cell r="N1982" t="str">
            <v>SATRAFOODS 108/2 TRẦN MAI NINH</v>
          </cell>
          <cell r="O1982" t="str">
            <v>108/2</v>
          </cell>
          <cell r="P1982" t="str">
            <v xml:space="preserve"> </v>
          </cell>
          <cell r="Q1982" t="str">
            <v>TRAN MAI NINH</v>
          </cell>
          <cell r="R1982" t="str">
            <v>P12</v>
          </cell>
          <cell r="S1982" t="str">
            <v>TAN BINH</v>
          </cell>
          <cell r="T1982" t="str">
            <v>TP HCM</v>
          </cell>
          <cell r="V1982" t="str">
            <v>TP HCM</v>
          </cell>
          <cell r="W1982" t="str">
            <v>QUAN TAN BINH</v>
          </cell>
          <cell r="X1982" t="str">
            <v>MT</v>
          </cell>
          <cell r="Y1982" t="str">
            <v>SieuThi-Nho/Minimarket</v>
          </cell>
          <cell r="Z1982" t="str">
            <v>SATRAFOOD</v>
          </cell>
        </row>
        <row r="1983">
          <cell r="L1983">
            <v>5165357</v>
          </cell>
          <cell r="M1983" t="str">
            <v>BHX_DON_BHO-KHO DC LONG BINH</v>
          </cell>
          <cell r="N1983" t="str">
            <v>4089 - BHX_DON_BHO - KHO DC LONG BINH</v>
          </cell>
          <cell r="O1983" t="str">
            <v>G243</v>
          </cell>
          <cell r="P1983" t="str">
            <v>KP 7</v>
          </cell>
          <cell r="Q1983" t="str">
            <v>BUI VAN HOA</v>
          </cell>
          <cell r="R1983" t="str">
            <v>LONG BINH</v>
          </cell>
          <cell r="S1983" t="str">
            <v>BIEN HOA</v>
          </cell>
          <cell r="T1983" t="str">
            <v>DONG NAI</v>
          </cell>
          <cell r="V1983" t="str">
            <v>SOUTH EAST</v>
          </cell>
          <cell r="W1983" t="str">
            <v>DONG NAI</v>
          </cell>
          <cell r="X1983" t="str">
            <v>MT</v>
          </cell>
          <cell r="Y1983" t="str">
            <v>SieuThi-Lon/Supermarket</v>
          </cell>
          <cell r="Z1983" t="str">
            <v>BACH HOA XANH</v>
          </cell>
        </row>
        <row r="1984">
          <cell r="L1984">
            <v>3100183</v>
          </cell>
          <cell r="M1984" t="str">
            <v>G7 MINISTOP – TONG KHO BINH DUONG</v>
          </cell>
          <cell r="N1984" t="str">
            <v xml:space="preserve"> </v>
          </cell>
          <cell r="O1984" t="str">
            <v>LOA2-A3</v>
          </cell>
          <cell r="P1984" t="str">
            <v>KCN DET MAY BINH AN</v>
          </cell>
          <cell r="Q1984" t="str">
            <v>DUONG SO 6</v>
          </cell>
          <cell r="R1984" t="str">
            <v>BINH THANG</v>
          </cell>
          <cell r="S1984" t="str">
            <v>DI AN</v>
          </cell>
          <cell r="T1984" t="str">
            <v>BINH DUONG</v>
          </cell>
          <cell r="V1984" t="str">
            <v>SOUTH EAST</v>
          </cell>
          <cell r="W1984" t="str">
            <v>BINH DUONG</v>
          </cell>
          <cell r="X1984" t="str">
            <v>CVS</v>
          </cell>
          <cell r="Y1984" t="str">
            <v>Chained CVS</v>
          </cell>
          <cell r="Z1984" t="str">
            <v>MINISTOP</v>
          </cell>
        </row>
        <row r="1985">
          <cell r="L1985">
            <v>3030400</v>
          </cell>
          <cell r="M1985" t="str">
            <v>CIRCLE K DC</v>
          </cell>
          <cell r="N1985" t="str">
            <v>CIRLE K DC</v>
          </cell>
          <cell r="O1985" t="str">
            <v xml:space="preserve"> </v>
          </cell>
          <cell r="P1985" t="str">
            <v>KHO NGOAI QUAN PETEC, KCN NAM TAN UYEN</v>
          </cell>
          <cell r="Q1985" t="str">
            <v>DUONG N4</v>
          </cell>
          <cell r="R1985" t="str">
            <v>KHANH BINH</v>
          </cell>
          <cell r="S1985" t="str">
            <v>TAN UYEN</v>
          </cell>
          <cell r="T1985" t="str">
            <v>BINH DUONG</v>
          </cell>
          <cell r="V1985" t="str">
            <v>SOUTH EAST</v>
          </cell>
          <cell r="W1985" t="str">
            <v>BINH DUONG</v>
          </cell>
          <cell r="X1985" t="str">
            <v>CVS</v>
          </cell>
          <cell r="Y1985" t="str">
            <v>Chained CVS</v>
          </cell>
          <cell r="Z1985" t="str">
            <v>CIRCLE K</v>
          </cell>
        </row>
        <row r="1986">
          <cell r="L1986">
            <v>5280452</v>
          </cell>
          <cell r="M1986" t="str">
            <v>8030 BHX_LDO_DTR - KHO DC DUC TRONG</v>
          </cell>
          <cell r="N1986" t="str">
            <v>8030 BHX_LDO_DTR - KHO DC DUC TRONG</v>
          </cell>
          <cell r="O1986" t="str">
            <v xml:space="preserve"> </v>
          </cell>
          <cell r="P1986" t="str">
            <v>KCN PHU HOI,</v>
          </cell>
          <cell r="Q1986" t="str">
            <v>LO F3 - KCN</v>
          </cell>
          <cell r="R1986" t="str">
            <v>PHU HOI</v>
          </cell>
          <cell r="S1986" t="str">
            <v>DUC TRONG</v>
          </cell>
          <cell r="T1986" t="str">
            <v>LAM DONG</v>
          </cell>
          <cell r="V1986" t="str">
            <v>SOUTH EAST</v>
          </cell>
          <cell r="W1986" t="str">
            <v>LAM DONG</v>
          </cell>
          <cell r="X1986" t="str">
            <v>MT</v>
          </cell>
          <cell r="Y1986" t="str">
            <v>SieuThi-Lon/Supermarket</v>
          </cell>
          <cell r="Z1986" t="str">
            <v>BACH HOA XANH</v>
          </cell>
        </row>
        <row r="1987">
          <cell r="L1987">
            <v>5160286</v>
          </cell>
          <cell r="M1987" t="str">
            <v>BHX_HCM-KHO DC VINH LOC 3</v>
          </cell>
          <cell r="N1987" t="str">
            <v>1522 - BHX_HCM_BTA - Kho DC Vĩnh Lộc</v>
          </cell>
          <cell r="O1987" t="str">
            <v>LO A 65/II</v>
          </cell>
          <cell r="P1987" t="str">
            <v>KCN VINH LOC</v>
          </cell>
          <cell r="Q1987" t="str">
            <v>DUONG SO 4</v>
          </cell>
          <cell r="R1987" t="str">
            <v>BINH HUNG HOA</v>
          </cell>
          <cell r="S1987" t="str">
            <v>BINH TAN</v>
          </cell>
          <cell r="T1987" t="str">
            <v>TP HCM</v>
          </cell>
          <cell r="V1987" t="str">
            <v>TP HCM</v>
          </cell>
          <cell r="W1987" t="str">
            <v>QUAN BINH TAN</v>
          </cell>
          <cell r="X1987" t="str">
            <v>MT</v>
          </cell>
          <cell r="Y1987" t="str">
            <v>SieuThi-Lon/Supermarket</v>
          </cell>
          <cell r="Z1987" t="str">
            <v>BACH HOA XANH</v>
          </cell>
        </row>
        <row r="1988">
          <cell r="L1988">
            <v>5132920</v>
          </cell>
          <cell r="M1988" t="str">
            <v>4485_VM+ BDG C2-01 DUONG TC3</v>
          </cell>
          <cell r="N1988" t="str">
            <v>VM+ BDG C2-01 DUONG TC3</v>
          </cell>
          <cell r="O1988" t="str">
            <v>SO C2-01</v>
          </cell>
          <cell r="P1988" t="str">
            <v>KP 3</v>
          </cell>
          <cell r="Q1988" t="str">
            <v>DUONG TC3</v>
          </cell>
          <cell r="R1988" t="str">
            <v>MY PHUOC</v>
          </cell>
          <cell r="S1988" t="str">
            <v>BEN CAT</v>
          </cell>
          <cell r="T1988" t="str">
            <v>BINH DUONG</v>
          </cell>
          <cell r="V1988" t="str">
            <v>SOUTH EAST</v>
          </cell>
          <cell r="W1988" t="str">
            <v>BINH DUONG</v>
          </cell>
          <cell r="X1988" t="str">
            <v>CVS</v>
          </cell>
          <cell r="Y1988" t="str">
            <v>Chained CVS</v>
          </cell>
          <cell r="Z1988" t="str">
            <v>VIN+</v>
          </cell>
        </row>
        <row r="1989">
          <cell r="L1989">
            <v>5281219</v>
          </cell>
          <cell r="M1989" t="str">
            <v>BHX_HCM_CCH - KHO DC TAN PHU TRUNG</v>
          </cell>
          <cell r="N1989" t="str">
            <v>BHX_HCM_CCH - Kho DC Tân Phú Trung</v>
          </cell>
          <cell r="O1989" t="str">
            <v>LO D2</v>
          </cell>
          <cell r="P1989" t="str">
            <v>KCN TAN PHU TRUNG</v>
          </cell>
          <cell r="Q1989" t="str">
            <v xml:space="preserve"> </v>
          </cell>
          <cell r="R1989" t="str">
            <v>TAN PHU TRUNG</v>
          </cell>
          <cell r="S1989" t="str">
            <v>CU CHI</v>
          </cell>
          <cell r="T1989" t="str">
            <v>TP HCM</v>
          </cell>
          <cell r="V1989" t="str">
            <v>TP HCM</v>
          </cell>
          <cell r="W1989" t="str">
            <v>HUYEN CU CHI</v>
          </cell>
          <cell r="X1989" t="str">
            <v>MT</v>
          </cell>
          <cell r="Y1989" t="str">
            <v>SieuThi-Lon/Supermarket</v>
          </cell>
          <cell r="Z1989" t="str">
            <v>BACH HOA XANH</v>
          </cell>
        </row>
        <row r="1990">
          <cell r="L1990">
            <v>5139556</v>
          </cell>
          <cell r="M1990" t="str">
            <v>5269_WM+LIFE HCM SO 179A NGHIA PHAT</v>
          </cell>
          <cell r="N1990" t="str">
            <v>5269_VM+ HCM SO 179A NGHIA PHAT</v>
          </cell>
          <cell r="O1990" t="str">
            <v>SO 179A</v>
          </cell>
          <cell r="P1990" t="str">
            <v xml:space="preserve"> </v>
          </cell>
          <cell r="Q1990" t="str">
            <v>NGHIA PHAT</v>
          </cell>
          <cell r="R1990" t="str">
            <v>P6</v>
          </cell>
          <cell r="S1990" t="str">
            <v>TAN BINH</v>
          </cell>
          <cell r="T1990" t="str">
            <v>TP HCM</v>
          </cell>
          <cell r="V1990" t="str">
            <v>TP HCM</v>
          </cell>
          <cell r="W1990" t="str">
            <v>QUAN TAN BINH</v>
          </cell>
          <cell r="X1990" t="str">
            <v>CVS</v>
          </cell>
          <cell r="Y1990" t="str">
            <v>Chained CVS</v>
          </cell>
          <cell r="Z1990" t="str">
            <v>WINLIFE</v>
          </cell>
        </row>
        <row r="1991">
          <cell r="L1991">
            <v>5151842</v>
          </cell>
          <cell r="M1991" t="str">
            <v>SATRAFOODS 108/2 TRAN MAI NINH</v>
          </cell>
          <cell r="N1991" t="str">
            <v>SATRAFOODS 108/2 TRẦN MAI NINH</v>
          </cell>
          <cell r="O1991" t="str">
            <v>108/2</v>
          </cell>
          <cell r="P1991" t="str">
            <v xml:space="preserve"> </v>
          </cell>
          <cell r="Q1991" t="str">
            <v>TRAN MAI NINH</v>
          </cell>
          <cell r="R1991" t="str">
            <v>P12</v>
          </cell>
          <cell r="S1991" t="str">
            <v>TAN BINH</v>
          </cell>
          <cell r="T1991" t="str">
            <v>TP HCM</v>
          </cell>
          <cell r="V1991" t="str">
            <v>TP HCM</v>
          </cell>
          <cell r="W1991" t="str">
            <v>QUAN TAN BINH</v>
          </cell>
          <cell r="X1991" t="str">
            <v>MT</v>
          </cell>
          <cell r="Y1991" t="str">
            <v>SieuThi-Nho/Minimarket</v>
          </cell>
          <cell r="Z1991" t="str">
            <v>SATRAFOOD</v>
          </cell>
        </row>
        <row r="1992">
          <cell r="L1992">
            <v>5129054</v>
          </cell>
          <cell r="M1992" t="str">
            <v>WINMART LONG THANH</v>
          </cell>
          <cell r="N1992" t="str">
            <v>WINMART LONG THANH</v>
          </cell>
          <cell r="O1992">
            <v>251</v>
          </cell>
          <cell r="P1992" t="str">
            <v>KHU PHUOC HAI</v>
          </cell>
          <cell r="Q1992" t="str">
            <v>LE DUAN</v>
          </cell>
          <cell r="R1992" t="str">
            <v>LONG THANH</v>
          </cell>
          <cell r="S1992" t="str">
            <v>LONG THANH</v>
          </cell>
          <cell r="T1992" t="str">
            <v>DONG NAI</v>
          </cell>
          <cell r="V1992" t="str">
            <v>SOUTH EAST</v>
          </cell>
          <cell r="W1992" t="str">
            <v>DONG NAI</v>
          </cell>
          <cell r="X1992" t="str">
            <v>MT</v>
          </cell>
          <cell r="Y1992" t="str">
            <v>SieuThi-Lon/Supermarket</v>
          </cell>
          <cell r="Z1992" t="str">
            <v>VINMART</v>
          </cell>
        </row>
        <row r="1993">
          <cell r="L1993">
            <v>5160286</v>
          </cell>
          <cell r="M1993" t="str">
            <v>BHX_HCM-KHO DC VINH LOC 3</v>
          </cell>
          <cell r="N1993" t="str">
            <v>1522 - BHX_HCM_BTA - Kho DC Vĩnh Lộc</v>
          </cell>
          <cell r="O1993" t="str">
            <v>LO A 65/II</v>
          </cell>
          <cell r="P1993" t="str">
            <v>KCN VINH LOC</v>
          </cell>
          <cell r="Q1993" t="str">
            <v>DUONG SO 4</v>
          </cell>
          <cell r="R1993" t="str">
            <v>BINH HUNG HOA</v>
          </cell>
          <cell r="S1993" t="str">
            <v>BINH TAN</v>
          </cell>
          <cell r="T1993" t="str">
            <v>TP HCM</v>
          </cell>
          <cell r="V1993" t="str">
            <v>TP HCM</v>
          </cell>
          <cell r="W1993" t="str">
            <v>QUAN BINH TAN</v>
          </cell>
          <cell r="X1993" t="str">
            <v>MT</v>
          </cell>
          <cell r="Y1993" t="str">
            <v>SieuThi-Lon/Supermarket</v>
          </cell>
          <cell r="Z1993" t="str">
            <v>BACH HOA XANH</v>
          </cell>
        </row>
        <row r="1994">
          <cell r="L1994">
            <v>5163577</v>
          </cell>
          <cell r="M1994" t="str">
            <v>BHX_HCM - KHO DC TRAN DAI NGHIA 1</v>
          </cell>
          <cell r="N1994" t="str">
            <v>3240 - BHX_HCM_BCH - Kho DC Trần Đại Nghĩa</v>
          </cell>
          <cell r="O1994" t="str">
            <v>G16/108A</v>
          </cell>
          <cell r="P1994" t="str">
            <v>AP 7</v>
          </cell>
          <cell r="Q1994" t="str">
            <v>TRAN DAI NGHIA</v>
          </cell>
          <cell r="R1994" t="str">
            <v>LE MINH XUAN</v>
          </cell>
          <cell r="S1994" t="str">
            <v>BINH CHANH</v>
          </cell>
          <cell r="T1994" t="str">
            <v>TP HCM</v>
          </cell>
          <cell r="V1994" t="str">
            <v>TP HCM</v>
          </cell>
          <cell r="W1994" t="str">
            <v>HUYEN BINH CHANH</v>
          </cell>
          <cell r="X1994" t="str">
            <v>MT</v>
          </cell>
          <cell r="Y1994" t="str">
            <v>SieuThi-Lon/Supermarket</v>
          </cell>
          <cell r="Z1994" t="str">
            <v>BACH HOA XANH</v>
          </cell>
        </row>
        <row r="1995">
          <cell r="L1995">
            <v>5150957</v>
          </cell>
          <cell r="M1995" t="str">
            <v>SATRAFOODS DANG VAN BI</v>
          </cell>
          <cell r="N1995" t="str">
            <v>64- SATRAFOODS ĐẶNG VĂN BI</v>
          </cell>
          <cell r="O1995">
            <v>64</v>
          </cell>
          <cell r="P1995" t="str">
            <v>KP4</v>
          </cell>
          <cell r="Q1995" t="str">
            <v>DANG VAN BI</v>
          </cell>
          <cell r="R1995" t="str">
            <v>BINH THO</v>
          </cell>
          <cell r="S1995" t="str">
            <v>THU DUC</v>
          </cell>
          <cell r="T1995" t="str">
            <v>TP HCM</v>
          </cell>
          <cell r="V1995" t="str">
            <v>TP HCM</v>
          </cell>
          <cell r="W1995" t="str">
            <v>QUAN THU DUC</v>
          </cell>
          <cell r="X1995" t="str">
            <v>MT</v>
          </cell>
          <cell r="Y1995" t="str">
            <v>SieuThi-Nho/Minimarket</v>
          </cell>
          <cell r="Z1995" t="str">
            <v>SATRAFOOD</v>
          </cell>
        </row>
        <row r="1996">
          <cell r="L1996">
            <v>5270659</v>
          </cell>
          <cell r="M1996" t="str">
            <v>5424_VM+ SO 168-170 HA HUY TAP</v>
          </cell>
          <cell r="N1996" t="str">
            <v>VM+ DLK SO 168-170 HA HUY TAP</v>
          </cell>
          <cell r="O1996" t="str">
            <v>SO 168-170</v>
          </cell>
          <cell r="P1996" t="str">
            <v xml:space="preserve"> </v>
          </cell>
          <cell r="Q1996" t="str">
            <v>HA HUY TAP</v>
          </cell>
          <cell r="R1996" t="str">
            <v>TAN LOI</v>
          </cell>
          <cell r="S1996" t="str">
            <v>BUON MA THUOT</v>
          </cell>
          <cell r="T1996" t="str">
            <v>DAK LAK</v>
          </cell>
          <cell r="V1996" t="str">
            <v>SOUTH EAST</v>
          </cell>
          <cell r="W1996" t="str">
            <v>DAK LAK</v>
          </cell>
          <cell r="X1996" t="str">
            <v>CVS</v>
          </cell>
          <cell r="Y1996" t="str">
            <v>Chained CVS</v>
          </cell>
          <cell r="Z1996" t="str">
            <v>VIN+</v>
          </cell>
        </row>
        <row r="1997">
          <cell r="L1997">
            <v>3090222</v>
          </cell>
          <cell r="M1997" t="str">
            <v>OSI FOOD BINH HOA</v>
          </cell>
          <cell r="N1997" t="str">
            <v>OIS FOOD BINH HOA</v>
          </cell>
          <cell r="O1997">
            <v>288</v>
          </cell>
          <cell r="P1997" t="str">
            <v xml:space="preserve"> </v>
          </cell>
          <cell r="Q1997" t="str">
            <v>PHAN VAN TRI</v>
          </cell>
          <cell r="R1997" t="str">
            <v>P11</v>
          </cell>
          <cell r="S1997" t="str">
            <v>BINH THANH</v>
          </cell>
          <cell r="T1997" t="str">
            <v>TP HCM</v>
          </cell>
          <cell r="V1997" t="str">
            <v>TP HCM</v>
          </cell>
          <cell r="W1997" t="str">
            <v>QUAN BINH THANH</v>
          </cell>
          <cell r="X1997" t="str">
            <v>CVS</v>
          </cell>
          <cell r="Y1997" t="str">
            <v>Chained CVS</v>
          </cell>
          <cell r="Z1997" t="str">
            <v>NHAT MINH BAKERY</v>
          </cell>
        </row>
        <row r="1998">
          <cell r="L1998">
            <v>5150182</v>
          </cell>
          <cell r="M1998" t="str">
            <v>SATRAFOODS 551 THONG NHAT</v>
          </cell>
          <cell r="N1998" t="str">
            <v>551-SATRAFOODS THỐNG NHẤT</v>
          </cell>
          <cell r="O1998">
            <v>551</v>
          </cell>
          <cell r="P1998" t="str">
            <v xml:space="preserve"> </v>
          </cell>
          <cell r="Q1998" t="str">
            <v>THONG NHAT</v>
          </cell>
          <cell r="R1998" t="str">
            <v>P16</v>
          </cell>
          <cell r="S1998" t="str">
            <v>GO VAP</v>
          </cell>
          <cell r="T1998" t="str">
            <v>TP HCM</v>
          </cell>
          <cell r="V1998" t="str">
            <v>TP HCM</v>
          </cell>
          <cell r="W1998" t="str">
            <v>QUAN GO VAP</v>
          </cell>
          <cell r="X1998" t="str">
            <v>MT</v>
          </cell>
          <cell r="Y1998" t="str">
            <v>SieuThi-Nho/Minimarket</v>
          </cell>
          <cell r="Z1998" t="str">
            <v>SATRAFOOD</v>
          </cell>
        </row>
        <row r="1999">
          <cell r="L1999">
            <v>5279861</v>
          </cell>
          <cell r="M1999" t="str">
            <v>6088_WM+LIFE HCM 139 NGUYEN TRONG TUYEN</v>
          </cell>
          <cell r="N1999" t="str">
            <v>6088_VM+ HCM 139 NGUYEN TRONG TUYEN</v>
          </cell>
          <cell r="O1999">
            <v>139</v>
          </cell>
          <cell r="P1999" t="str">
            <v xml:space="preserve"> </v>
          </cell>
          <cell r="Q1999" t="str">
            <v>NGUYEN TRONG TUYEN</v>
          </cell>
          <cell r="R1999" t="str">
            <v>P8</v>
          </cell>
          <cell r="S1999" t="str">
            <v>PHU NHUAN</v>
          </cell>
          <cell r="T1999" t="str">
            <v>TP HCM</v>
          </cell>
          <cell r="V1999" t="str">
            <v>TP HCM</v>
          </cell>
          <cell r="W1999" t="str">
            <v>QUAN PHU NHUAN</v>
          </cell>
          <cell r="X1999" t="str">
            <v>CVS</v>
          </cell>
          <cell r="Y1999" t="str">
            <v>Chained CVS</v>
          </cell>
          <cell r="Z1999" t="str">
            <v>WINLIFE</v>
          </cell>
        </row>
        <row r="2000">
          <cell r="L2000">
            <v>5296152</v>
          </cell>
          <cell r="M2000" t="str">
            <v>WM+ DNI 420 PHAM VAN THUAN</v>
          </cell>
          <cell r="N2000" t="str">
            <v>WM+ DNI 420 Phạm Văn Thuận</v>
          </cell>
          <cell r="O2000">
            <v>420</v>
          </cell>
          <cell r="P2000" t="str">
            <v xml:space="preserve"> </v>
          </cell>
          <cell r="Q2000" t="str">
            <v>PHAM VAN THUAN,KP 3</v>
          </cell>
          <cell r="R2000" t="str">
            <v>TAM HIEP</v>
          </cell>
          <cell r="S2000" t="str">
            <v>BIEN HOA</v>
          </cell>
          <cell r="T2000" t="str">
            <v>DONG NAI</v>
          </cell>
          <cell r="V2000" t="str">
            <v>SOUTH EAST</v>
          </cell>
          <cell r="W2000" t="str">
            <v>DONG NAI</v>
          </cell>
          <cell r="X2000" t="str">
            <v>CVS</v>
          </cell>
          <cell r="Y2000" t="str">
            <v>Chained CVS</v>
          </cell>
          <cell r="Z2000" t="str">
            <v>VIN+</v>
          </cell>
        </row>
        <row r="2001">
          <cell r="L2001">
            <v>5300967</v>
          </cell>
          <cell r="M2001" t="str">
            <v>2AU5_WM+ GLI 463 -465 TRAN HUNG DAO, AY</v>
          </cell>
          <cell r="N2001" t="str">
            <v>2AU5-WM+ GLI 463 - 465 TRAN HUNG DAO, AY</v>
          </cell>
          <cell r="O2001" t="str">
            <v>463 - 465</v>
          </cell>
          <cell r="P2001" t="str">
            <v xml:space="preserve"> </v>
          </cell>
          <cell r="Q2001" t="str">
            <v>TRAN HUNG DAO</v>
          </cell>
          <cell r="R2001" t="str">
            <v>CHEO REO</v>
          </cell>
          <cell r="S2001" t="str">
            <v>AYUN PA</v>
          </cell>
          <cell r="T2001" t="str">
            <v>GIA LAI</v>
          </cell>
          <cell r="V2001" t="str">
            <v>CENTRAL</v>
          </cell>
          <cell r="W2001" t="str">
            <v>GIA LAI</v>
          </cell>
          <cell r="X2001" t="str">
            <v>CVS</v>
          </cell>
          <cell r="Y2001" t="str">
            <v>Chained CVS</v>
          </cell>
          <cell r="Z2001" t="str">
            <v>VIN+</v>
          </cell>
        </row>
        <row r="2002">
          <cell r="L2002">
            <v>5160286</v>
          </cell>
          <cell r="M2002" t="str">
            <v>BHX_HCM-KHO DC VINH LOC 3</v>
          </cell>
          <cell r="N2002" t="str">
            <v>1522 - BHX_HCM_BTA - Kho DC Vĩnh Lộc</v>
          </cell>
          <cell r="O2002" t="str">
            <v>LO A 65/II</v>
          </cell>
          <cell r="P2002" t="str">
            <v>KCN VINH LOC</v>
          </cell>
          <cell r="Q2002" t="str">
            <v>DUONG SO 4</v>
          </cell>
          <cell r="R2002" t="str">
            <v>BINH HUNG HOA</v>
          </cell>
          <cell r="S2002" t="str">
            <v>BINH TAN</v>
          </cell>
          <cell r="T2002" t="str">
            <v>TP HCM</v>
          </cell>
          <cell r="V2002" t="str">
            <v>TP HCM</v>
          </cell>
          <cell r="W2002" t="str">
            <v>QUAN BINH TAN</v>
          </cell>
          <cell r="X2002" t="str">
            <v>MT</v>
          </cell>
          <cell r="Y2002" t="str">
            <v>SieuThi-Lon/Supermarket</v>
          </cell>
          <cell r="Z2002" t="str">
            <v>BACH HOA XANH</v>
          </cell>
        </row>
        <row r="2003">
          <cell r="L2003">
            <v>5272550</v>
          </cell>
          <cell r="M2003" t="str">
            <v>5478_VM+ DLK 544-546 NGUYEN VAN CU</v>
          </cell>
          <cell r="N2003" t="str">
            <v>VM+ DLK 544-546 NGUYEN VAN CU</v>
          </cell>
          <cell r="O2003" t="str">
            <v>SO 544-546</v>
          </cell>
          <cell r="P2003" t="str">
            <v xml:space="preserve"> </v>
          </cell>
          <cell r="Q2003" t="str">
            <v>NGUYEN VAN CU</v>
          </cell>
          <cell r="R2003" t="str">
            <v>TAN LAP</v>
          </cell>
          <cell r="S2003" t="str">
            <v>BUON MA THUOT</v>
          </cell>
          <cell r="T2003" t="str">
            <v>DAK LAK</v>
          </cell>
          <cell r="V2003" t="str">
            <v>SOUTH EAST</v>
          </cell>
          <cell r="W2003" t="str">
            <v>DAK LAK</v>
          </cell>
          <cell r="X2003" t="str">
            <v>CVS</v>
          </cell>
          <cell r="Y2003" t="str">
            <v>Chained CVS</v>
          </cell>
          <cell r="Z2003" t="str">
            <v>VIN+</v>
          </cell>
        </row>
        <row r="2004">
          <cell r="L2004">
            <v>5332935</v>
          </cell>
          <cell r="M2004" t="str">
            <v>3459_VM+ KHA 184 DA TUONG</v>
          </cell>
          <cell r="N2004" t="str">
            <v>VM+ KHA 184 DA TUONG</v>
          </cell>
          <cell r="O2004">
            <v>184</v>
          </cell>
          <cell r="P2004" t="str">
            <v xml:space="preserve"> </v>
          </cell>
          <cell r="Q2004" t="str">
            <v>DA TUONG</v>
          </cell>
          <cell r="R2004" t="str">
            <v>VINH NGUYEN</v>
          </cell>
          <cell r="S2004" t="str">
            <v>NHA TRANG</v>
          </cell>
          <cell r="T2004" t="str">
            <v>KHANH HOA</v>
          </cell>
          <cell r="V2004" t="str">
            <v>SOUTH EAST</v>
          </cell>
          <cell r="W2004" t="str">
            <v>KHANH HOA</v>
          </cell>
          <cell r="X2004" t="str">
            <v>CVS</v>
          </cell>
          <cell r="Y2004" t="str">
            <v>Chained CVS</v>
          </cell>
          <cell r="Z2004" t="str">
            <v>VIN+</v>
          </cell>
        </row>
        <row r="2005">
          <cell r="L2005">
            <v>5133310</v>
          </cell>
          <cell r="M2005" t="str">
            <v>4510_VM+ DNI 77/2 DONG KHOI</v>
          </cell>
          <cell r="N2005" t="str">
            <v>VM+ DNI 77/2 DONG KHOI</v>
          </cell>
          <cell r="O2005" t="str">
            <v>SO 77/2</v>
          </cell>
          <cell r="P2005" t="str">
            <v>KP 3</v>
          </cell>
          <cell r="Q2005" t="str">
            <v>DONG KHOI</v>
          </cell>
          <cell r="R2005" t="str">
            <v>TAM HOA</v>
          </cell>
          <cell r="S2005" t="str">
            <v>BIEN HOA</v>
          </cell>
          <cell r="T2005" t="str">
            <v>DONG NAI</v>
          </cell>
          <cell r="V2005" t="str">
            <v>SOUTH EAST</v>
          </cell>
          <cell r="W2005" t="str">
            <v>DONG NAI</v>
          </cell>
          <cell r="X2005" t="str">
            <v>CVS</v>
          </cell>
          <cell r="Y2005" t="str">
            <v>Chained CVS</v>
          </cell>
          <cell r="Z2005" t="str">
            <v>VIN+</v>
          </cell>
        </row>
        <row r="2006">
          <cell r="L2006">
            <v>5264267</v>
          </cell>
          <cell r="M2006" t="str">
            <v>BHX_DLA_BMT-KHO DC BUON MA THUOT</v>
          </cell>
          <cell r="N2006" t="str">
            <v>6450_BHX_DLA_BMT-Kho DC Buôn Ma Thuột</v>
          </cell>
          <cell r="O2006" t="str">
            <v>THUA DAT 48</v>
          </cell>
          <cell r="P2006" t="str">
            <v>TO BAN DO 59</v>
          </cell>
          <cell r="Q2006" t="str">
            <v>BINH CHIEU</v>
          </cell>
          <cell r="R2006" t="str">
            <v>TAN AN</v>
          </cell>
          <cell r="S2006" t="str">
            <v>BUON MA THUOT</v>
          </cell>
          <cell r="T2006" t="str">
            <v>DAK LAK</v>
          </cell>
          <cell r="V2006" t="str">
            <v>SOUTH EAST</v>
          </cell>
          <cell r="W2006" t="str">
            <v>DAK LAK</v>
          </cell>
          <cell r="X2006" t="str">
            <v>MT</v>
          </cell>
          <cell r="Y2006" t="str">
            <v>SieuThi-Lon/Supermarket</v>
          </cell>
          <cell r="Z2006" t="str">
            <v>BACH HOA XANH</v>
          </cell>
        </row>
        <row r="2007">
          <cell r="L2007">
            <v>5264267</v>
          </cell>
          <cell r="M2007" t="str">
            <v>BHX_DLA_BMT-KHO DC BUON MA THUOT</v>
          </cell>
          <cell r="N2007" t="str">
            <v>6450_BHX_DLA_BMT-Kho DC Buôn Ma Thuột</v>
          </cell>
          <cell r="O2007" t="str">
            <v>THUA DAT 48</v>
          </cell>
          <cell r="P2007" t="str">
            <v>TO BAN DO 59</v>
          </cell>
          <cell r="Q2007" t="str">
            <v>BINH CHIEU</v>
          </cell>
          <cell r="R2007" t="str">
            <v>TAN AN</v>
          </cell>
          <cell r="S2007" t="str">
            <v>BUON MA THUOT</v>
          </cell>
          <cell r="T2007" t="str">
            <v>DAK LAK</v>
          </cell>
          <cell r="V2007" t="str">
            <v>SOUTH EAST</v>
          </cell>
          <cell r="W2007" t="str">
            <v>DAK LAK</v>
          </cell>
          <cell r="X2007" t="str">
            <v>MT</v>
          </cell>
          <cell r="Y2007" t="str">
            <v>SieuThi-Lon/Supermarket</v>
          </cell>
          <cell r="Z2007" t="str">
            <v>BACH HOA XANH</v>
          </cell>
        </row>
        <row r="2008">
          <cell r="L2008">
            <v>5292381</v>
          </cell>
          <cell r="M2008" t="str">
            <v>6404_WM+ VTU 171 NGUYEN TAT THANH</v>
          </cell>
          <cell r="N2008" t="str">
            <v>WM+ VTU 171 Nguyễn Tất Thành</v>
          </cell>
          <cell r="O2008">
            <v>171</v>
          </cell>
          <cell r="P2008" t="str">
            <v>TO 2, KP3</v>
          </cell>
          <cell r="Q2008" t="str">
            <v>NGUYEN TAT THANH</v>
          </cell>
          <cell r="R2008" t="str">
            <v>PHUOC NGUYEN</v>
          </cell>
          <cell r="S2008" t="str">
            <v>BA RIA</v>
          </cell>
          <cell r="T2008" t="str">
            <v>BA RIA-VUNG TAU</v>
          </cell>
          <cell r="V2008" t="str">
            <v>SOUTH EAST</v>
          </cell>
          <cell r="W2008" t="str">
            <v>BA RIA-VUNG TAU</v>
          </cell>
          <cell r="X2008" t="str">
            <v>MT</v>
          </cell>
          <cell r="Y2008" t="str">
            <v>Chained CVS</v>
          </cell>
          <cell r="Z2008" t="str">
            <v>VIN+</v>
          </cell>
        </row>
        <row r="2009">
          <cell r="L2009">
            <v>3052125</v>
          </cell>
          <cell r="M2009" t="str">
            <v>FAMILY MART 09 NGUYEN VAN TAO</v>
          </cell>
          <cell r="N2009" t="str">
            <v>FAMILY MART NGUYEN VAN TAO</v>
          </cell>
          <cell r="O2009">
            <v>9</v>
          </cell>
          <cell r="P2009" t="str">
            <v xml:space="preserve"> </v>
          </cell>
          <cell r="Q2009" t="str">
            <v>NGUYEN VAN TAO</v>
          </cell>
          <cell r="R2009" t="str">
            <v>LONG THOI</v>
          </cell>
          <cell r="S2009" t="str">
            <v>NHA BE</v>
          </cell>
          <cell r="T2009" t="str">
            <v>TP HCM</v>
          </cell>
          <cell r="V2009" t="str">
            <v>TP HCM</v>
          </cell>
          <cell r="W2009" t="str">
            <v>HUYEN NHA BE</v>
          </cell>
          <cell r="X2009" t="str">
            <v>CVS</v>
          </cell>
          <cell r="Y2009" t="str">
            <v>Chained CVS</v>
          </cell>
          <cell r="Z2009" t="str">
            <v>FAMILYMART</v>
          </cell>
        </row>
        <row r="2010">
          <cell r="L2010">
            <v>5330304</v>
          </cell>
          <cell r="M2010" t="str">
            <v>3099_VM+ KHA 53 VAN DON</v>
          </cell>
          <cell r="N2010" t="str">
            <v>VM+ KHA 53 VAN DON</v>
          </cell>
          <cell r="O2010">
            <v>53</v>
          </cell>
          <cell r="P2010" t="str">
            <v xml:space="preserve"> </v>
          </cell>
          <cell r="Q2010" t="str">
            <v>VAN DON</v>
          </cell>
          <cell r="R2010" t="str">
            <v>PHUOC HOA</v>
          </cell>
          <cell r="S2010" t="str">
            <v>NHA TRANG</v>
          </cell>
          <cell r="T2010" t="str">
            <v>KHANH HOA</v>
          </cell>
          <cell r="V2010" t="str">
            <v>SOUTH EAST</v>
          </cell>
          <cell r="W2010" t="str">
            <v>KHANH HOA</v>
          </cell>
          <cell r="X2010" t="str">
            <v>CVS</v>
          </cell>
          <cell r="Y2010" t="str">
            <v>Chained CVS</v>
          </cell>
          <cell r="Z2010" t="str">
            <v>VIN+</v>
          </cell>
        </row>
        <row r="2011">
          <cell r="L2011">
            <v>5134928</v>
          </cell>
          <cell r="M2011" t="str">
            <v>4616_VM+ BTN 180 VO THI SAU</v>
          </cell>
          <cell r="N2011" t="str">
            <v>VM+ BTN 180 VO THI SAU</v>
          </cell>
          <cell r="O2011" t="str">
            <v>SO 180</v>
          </cell>
          <cell r="P2011" t="str">
            <v xml:space="preserve"> </v>
          </cell>
          <cell r="Q2011" t="str">
            <v>VO THI SAU</v>
          </cell>
          <cell r="R2011" t="str">
            <v>HUNG LONG</v>
          </cell>
          <cell r="S2011" t="str">
            <v>PHAN THIET</v>
          </cell>
          <cell r="T2011" t="str">
            <v>BINH THUAN</v>
          </cell>
          <cell r="V2011" t="str">
            <v>SOUTH EAST</v>
          </cell>
          <cell r="W2011" t="str">
            <v>BINH THUAN</v>
          </cell>
          <cell r="X2011" t="str">
            <v>CVS</v>
          </cell>
          <cell r="Y2011" t="str">
            <v>Chained CVS</v>
          </cell>
          <cell r="Z2011" t="str">
            <v>VIN+</v>
          </cell>
        </row>
        <row r="2012">
          <cell r="L2012">
            <v>5293591</v>
          </cell>
          <cell r="M2012" t="str">
            <v>6425_WM+ LDG 25 THONG THIEN HOC</v>
          </cell>
          <cell r="N2012" t="str">
            <v>WM+ LDG 25 THONG THIEN HOC</v>
          </cell>
          <cell r="O2012">
            <v>25</v>
          </cell>
          <cell r="P2012" t="str">
            <v xml:space="preserve"> </v>
          </cell>
          <cell r="Q2012" t="str">
            <v>THONG THIEN HOC</v>
          </cell>
          <cell r="R2012" t="str">
            <v>PHUONG 2</v>
          </cell>
          <cell r="S2012" t="str">
            <v>DA LAT</v>
          </cell>
          <cell r="T2012" t="str">
            <v>LAM DONG</v>
          </cell>
          <cell r="V2012" t="str">
            <v>SOUTH EAST</v>
          </cell>
          <cell r="W2012" t="str">
            <v>LAM DONG</v>
          </cell>
          <cell r="X2012" t="str">
            <v>CVS</v>
          </cell>
          <cell r="Y2012" t="str">
            <v>Chained CVS</v>
          </cell>
          <cell r="Z2012" t="str">
            <v>VIN+</v>
          </cell>
        </row>
        <row r="2013">
          <cell r="L2013">
            <v>5136784</v>
          </cell>
          <cell r="M2013" t="str">
            <v>4910_VM+ GLI 115 CACH MANG THANG 8</v>
          </cell>
          <cell r="N2013" t="str">
            <v>VM+ GLI 115 CACH MANG THANG 8</v>
          </cell>
          <cell r="O2013" t="str">
            <v>SO 115</v>
          </cell>
          <cell r="P2013" t="str">
            <v xml:space="preserve"> </v>
          </cell>
          <cell r="Q2013" t="str">
            <v>CMT8</v>
          </cell>
          <cell r="R2013" t="str">
            <v>HOA LU</v>
          </cell>
          <cell r="S2013" t="str">
            <v>PLEIKU</v>
          </cell>
          <cell r="T2013" t="str">
            <v>GIA LAI</v>
          </cell>
          <cell r="V2013" t="str">
            <v>CENTRAL</v>
          </cell>
          <cell r="W2013" t="str">
            <v>GIA LAI</v>
          </cell>
          <cell r="X2013" t="str">
            <v>CVS</v>
          </cell>
          <cell r="Y2013" t="str">
            <v>Chained CVS</v>
          </cell>
          <cell r="Z2013" t="str">
            <v>VIN+</v>
          </cell>
        </row>
        <row r="2014">
          <cell r="L2014">
            <v>5280476</v>
          </cell>
          <cell r="M2014" t="str">
            <v>7200 BHX_KHH_DKH - KHO DC DIEN KHANH</v>
          </cell>
          <cell r="N2014" t="str">
            <v>7200 BHX_KHH_DKH - KHO DC DIEN KHANH</v>
          </cell>
          <cell r="O2014" t="str">
            <v>LO 12, 13</v>
          </cell>
          <cell r="P2014" t="str">
            <v>KCN DIEN PHU-VCN</v>
          </cell>
          <cell r="Q2014" t="str">
            <v xml:space="preserve"> </v>
          </cell>
          <cell r="R2014" t="str">
            <v>DIEN PHU</v>
          </cell>
          <cell r="S2014" t="str">
            <v>DIEN KHANH</v>
          </cell>
          <cell r="T2014" t="str">
            <v>KHANH HOA</v>
          </cell>
          <cell r="V2014" t="str">
            <v>SOUTH EAST</v>
          </cell>
          <cell r="W2014" t="str">
            <v>KHANH HOA</v>
          </cell>
          <cell r="X2014" t="str">
            <v>MT</v>
          </cell>
          <cell r="Y2014" t="str">
            <v>SieuThi-Lon/Supermarket</v>
          </cell>
          <cell r="Z2014" t="str">
            <v>BACH HOA XANH</v>
          </cell>
        </row>
        <row r="2015">
          <cell r="L2015">
            <v>9184554</v>
          </cell>
          <cell r="M2015" t="str">
            <v>3812_WM+ RURAL BDG 15B NGUYEN VAN TIET</v>
          </cell>
          <cell r="N2015" t="str">
            <v>VM+ BDG 15B NGUYEN VAN TIET</v>
          </cell>
          <cell r="O2015" t="str">
            <v>15B</v>
          </cell>
          <cell r="P2015" t="str">
            <v xml:space="preserve"> </v>
          </cell>
          <cell r="Q2015" t="str">
            <v>NGUYEN VAN TIET</v>
          </cell>
          <cell r="R2015" t="str">
            <v>BINH HOA</v>
          </cell>
          <cell r="S2015" t="str">
            <v>LAI THIEU</v>
          </cell>
          <cell r="T2015" t="str">
            <v>BINH DUONG</v>
          </cell>
          <cell r="V2015" t="str">
            <v>SOUTH EAST</v>
          </cell>
          <cell r="W2015" t="str">
            <v>BINH DUONG</v>
          </cell>
          <cell r="X2015" t="str">
            <v>CVS</v>
          </cell>
          <cell r="Y2015" t="str">
            <v>Chained CVS</v>
          </cell>
          <cell r="Z2015" t="str">
            <v>WIN+ RURAL</v>
          </cell>
        </row>
        <row r="2016">
          <cell r="L2016">
            <v>5139501</v>
          </cell>
          <cell r="M2016" t="str">
            <v>4952_VM+ HCM 97 NGUYEN HONG</v>
          </cell>
          <cell r="N2016" t="str">
            <v>VM+ HCM 97 NGUYEN HONG</v>
          </cell>
          <cell r="O2016">
            <v>97</v>
          </cell>
          <cell r="P2016" t="str">
            <v xml:space="preserve"> </v>
          </cell>
          <cell r="Q2016" t="str">
            <v>NGUYEN HONG</v>
          </cell>
          <cell r="R2016" t="str">
            <v>P1</v>
          </cell>
          <cell r="S2016" t="str">
            <v>GO VAP</v>
          </cell>
          <cell r="T2016" t="str">
            <v>TP HCM</v>
          </cell>
          <cell r="V2016" t="str">
            <v>TP HCM</v>
          </cell>
          <cell r="W2016" t="str">
            <v>QUAN GO VAP</v>
          </cell>
          <cell r="X2016" t="str">
            <v>CVS</v>
          </cell>
          <cell r="Y2016" t="str">
            <v>Chained CVS</v>
          </cell>
          <cell r="Z2016" t="str">
            <v>VIN+</v>
          </cell>
        </row>
        <row r="2017">
          <cell r="L2017">
            <v>5330937</v>
          </cell>
          <cell r="M2017" t="str">
            <v>3146_VM+ DHI 042 TO 2 BIEN HOA</v>
          </cell>
          <cell r="N2017" t="str">
            <v>VM+ DHI 042 TO 2 BIEN HOA</v>
          </cell>
          <cell r="O2017" t="str">
            <v>042 TO 2</v>
          </cell>
          <cell r="P2017" t="str">
            <v>KP 3</v>
          </cell>
          <cell r="Q2017" t="str">
            <v>LONG BINH TAN</v>
          </cell>
          <cell r="R2017" t="str">
            <v xml:space="preserve"> </v>
          </cell>
          <cell r="S2017" t="str">
            <v>BIEN HOA</v>
          </cell>
          <cell r="T2017" t="str">
            <v>DONG NAI</v>
          </cell>
          <cell r="V2017" t="str">
            <v>SOUTH EAST</v>
          </cell>
          <cell r="W2017" t="str">
            <v>DONG NAI</v>
          </cell>
          <cell r="X2017" t="str">
            <v>CVS</v>
          </cell>
          <cell r="Y2017" t="str">
            <v>Chained CVS</v>
          </cell>
          <cell r="Z2017" t="str">
            <v>VIN+</v>
          </cell>
        </row>
        <row r="2018">
          <cell r="L2018">
            <v>5129528</v>
          </cell>
          <cell r="M2018" t="str">
            <v>2952_WM+ KHA 8B DA TUONG</v>
          </cell>
          <cell r="N2018" t="str">
            <v>WM+ KHA 8B DA TUONG</v>
          </cell>
          <cell r="O2018" t="str">
            <v>8B</v>
          </cell>
          <cell r="P2018" t="str">
            <v xml:space="preserve"> </v>
          </cell>
          <cell r="Q2018" t="str">
            <v>DA TUONG</v>
          </cell>
          <cell r="R2018" t="str">
            <v>PHUOC LONG</v>
          </cell>
          <cell r="S2018" t="str">
            <v>NHA TRANG</v>
          </cell>
          <cell r="T2018" t="str">
            <v>KHANH HOA</v>
          </cell>
          <cell r="V2018" t="str">
            <v>SOUTH EAST</v>
          </cell>
          <cell r="W2018" t="str">
            <v>KHANH HOA</v>
          </cell>
          <cell r="X2018" t="str">
            <v>CVS</v>
          </cell>
          <cell r="Y2018" t="str">
            <v>Chained CVS</v>
          </cell>
          <cell r="Z2018" t="str">
            <v>VIN+</v>
          </cell>
        </row>
        <row r="2019">
          <cell r="L2019">
            <v>5290307</v>
          </cell>
          <cell r="M2019" t="str">
            <v>6138_VM+ DNI 1706, TO 13, VUON DUA</v>
          </cell>
          <cell r="N2019" t="str">
            <v>VM+ DNI 1706, Tổ 13, KP Vườn Dừa</v>
          </cell>
          <cell r="O2019">
            <v>1706</v>
          </cell>
          <cell r="P2019" t="str">
            <v xml:space="preserve"> </v>
          </cell>
          <cell r="Q2019" t="str">
            <v>AP VUON DUA</v>
          </cell>
          <cell r="R2019" t="str">
            <v>PHUOC TAN</v>
          </cell>
          <cell r="S2019" t="str">
            <v>BIEN HOA</v>
          </cell>
          <cell r="T2019" t="str">
            <v>DONG NAI</v>
          </cell>
          <cell r="V2019" t="str">
            <v>SOUTH EAST</v>
          </cell>
          <cell r="W2019" t="str">
            <v>DONG NAI</v>
          </cell>
          <cell r="X2019" t="str">
            <v>CVS</v>
          </cell>
          <cell r="Y2019" t="str">
            <v>Chained CVS</v>
          </cell>
          <cell r="Z2019" t="str">
            <v>VIN+</v>
          </cell>
        </row>
        <row r="2020">
          <cell r="L2020">
            <v>5165357</v>
          </cell>
          <cell r="M2020" t="str">
            <v>BHX_DON_BHO-KHO DC LONG BINH</v>
          </cell>
          <cell r="N2020" t="str">
            <v>4089 - BHX_DON_BHO - KHO DC LONG BINH</v>
          </cell>
          <cell r="O2020" t="str">
            <v>G243</v>
          </cell>
          <cell r="P2020" t="str">
            <v>KP 7</v>
          </cell>
          <cell r="Q2020" t="str">
            <v>BUI VAN HOA</v>
          </cell>
          <cell r="R2020" t="str">
            <v>LONG BINH</v>
          </cell>
          <cell r="S2020" t="str">
            <v>BIEN HOA</v>
          </cell>
          <cell r="T2020" t="str">
            <v>DONG NAI</v>
          </cell>
          <cell r="V2020" t="str">
            <v>SOUTH EAST</v>
          </cell>
          <cell r="W2020" t="str">
            <v>DONG NAI</v>
          </cell>
          <cell r="X2020" t="str">
            <v>MT</v>
          </cell>
          <cell r="Y2020" t="str">
            <v>SieuThi-Lon/Supermarket</v>
          </cell>
          <cell r="Z2020" t="str">
            <v>BACH HOA XANH</v>
          </cell>
        </row>
        <row r="2021">
          <cell r="L2021">
            <v>5124277</v>
          </cell>
          <cell r="M2021" t="str">
            <v>WINMART 50 LE VAN VIET</v>
          </cell>
          <cell r="N2021" t="str">
            <v>WINMART 50 LE VAN VIET</v>
          </cell>
          <cell r="O2021">
            <v>50</v>
          </cell>
          <cell r="P2021" t="str">
            <v xml:space="preserve"> </v>
          </cell>
          <cell r="Q2021" t="str">
            <v>LE VAN VIET</v>
          </cell>
          <cell r="R2021" t="str">
            <v>HIEP PHU</v>
          </cell>
          <cell r="S2021" t="str">
            <v>Q9</v>
          </cell>
          <cell r="T2021" t="str">
            <v>TP HCM</v>
          </cell>
          <cell r="V2021" t="str">
            <v>TP HCM</v>
          </cell>
          <cell r="W2021" t="str">
            <v>QUAN 9</v>
          </cell>
          <cell r="X2021" t="str">
            <v>MT</v>
          </cell>
          <cell r="Y2021" t="str">
            <v>SieuThi-Lon/Supermarket</v>
          </cell>
          <cell r="Z2021" t="str">
            <v>VINMART</v>
          </cell>
        </row>
        <row r="2022">
          <cell r="L2022">
            <v>5163577</v>
          </cell>
          <cell r="M2022" t="str">
            <v>BHX_HCM - KHO DC TRAN DAI NGHIA 1</v>
          </cell>
          <cell r="N2022" t="str">
            <v>3240 - BHX_HCM_BCH - Kho DC Trần Đại Nghĩa</v>
          </cell>
          <cell r="O2022" t="str">
            <v>G16/108A</v>
          </cell>
          <cell r="P2022" t="str">
            <v>AP 7</v>
          </cell>
          <cell r="Q2022" t="str">
            <v>TRAN DAI NGHIA</v>
          </cell>
          <cell r="R2022" t="str">
            <v>LE MINH XUAN</v>
          </cell>
          <cell r="S2022" t="str">
            <v>BINH CHANH</v>
          </cell>
          <cell r="T2022" t="str">
            <v>TP HCM</v>
          </cell>
          <cell r="V2022" t="str">
            <v>TP HCM</v>
          </cell>
          <cell r="W2022" t="str">
            <v>HUYEN BINH CHANH</v>
          </cell>
          <cell r="X2022" t="str">
            <v>MT</v>
          </cell>
          <cell r="Y2022" t="str">
            <v>SieuThi-Lon/Supermarket</v>
          </cell>
          <cell r="Z2022" t="str">
            <v>BACH HOA XANH</v>
          </cell>
        </row>
        <row r="2023">
          <cell r="L2023">
            <v>3200289</v>
          </cell>
          <cell r="M2023" t="str">
            <v>SEVEN SYSTEM - 7AMBIENT- CU CHI- TAN PHU TRUNG CDC</v>
          </cell>
          <cell r="N2023" t="str">
            <v>SEVEN SYSTEM VN JSC - 108</v>
          </cell>
          <cell r="O2023" t="str">
            <v xml:space="preserve"> </v>
          </cell>
          <cell r="P2023" t="str">
            <v xml:space="preserve"> </v>
          </cell>
          <cell r="Q2023" t="str">
            <v>TAN PHU TRUNG LO D2</v>
          </cell>
          <cell r="R2023" t="str">
            <v>KCN TAN PHU TRUNG</v>
          </cell>
          <cell r="S2023" t="str">
            <v>CU CHI</v>
          </cell>
          <cell r="T2023" t="str">
            <v>TP HCM</v>
          </cell>
          <cell r="V2023" t="str">
            <v>TP HCM</v>
          </cell>
          <cell r="W2023" t="str">
            <v>HUYEN CU CHI</v>
          </cell>
          <cell r="X2023" t="str">
            <v>CVS</v>
          </cell>
          <cell r="Y2023" t="str">
            <v>Chained CVS</v>
          </cell>
          <cell r="Z2023" t="str">
            <v>SEVEN ELEVEN</v>
          </cell>
        </row>
        <row r="2024">
          <cell r="L2024">
            <v>5278637</v>
          </cell>
          <cell r="M2024" t="str">
            <v>5971_WM+ RURAL BDG 52/13, VINH PHU 41</v>
          </cell>
          <cell r="N2024" t="str">
            <v>VM+ BDG 52/13, DUONG VINH PHU 41</v>
          </cell>
          <cell r="O2024" t="str">
            <v>53/12</v>
          </cell>
          <cell r="P2024" t="str">
            <v>KP HOA LONG</v>
          </cell>
          <cell r="Q2024" t="str">
            <v>VINH PHU 41</v>
          </cell>
          <cell r="R2024" t="str">
            <v>VINH PHU</v>
          </cell>
          <cell r="S2024" t="str">
            <v>THUAN AN</v>
          </cell>
          <cell r="T2024" t="str">
            <v>BINH DUONG</v>
          </cell>
          <cell r="V2024" t="str">
            <v>SOUTH EAST</v>
          </cell>
          <cell r="W2024" t="str">
            <v>BINH DUONG</v>
          </cell>
          <cell r="X2024" t="str">
            <v>CVS</v>
          </cell>
          <cell r="Y2024" t="str">
            <v>Chained CVS</v>
          </cell>
          <cell r="Z2024" t="str">
            <v>WIN+ RURAL</v>
          </cell>
        </row>
        <row r="2025">
          <cell r="L2025">
            <v>3090350</v>
          </cell>
          <cell r="M2025" t="str">
            <v>OSIFOOD OPAL RIVERSIDE</v>
          </cell>
          <cell r="N2025" t="str">
            <v>OSIFOOD OPAL RIVERSIDE</v>
          </cell>
          <cell r="O2025" t="str">
            <v>SH10</v>
          </cell>
          <cell r="P2025" t="str">
            <v>CHUNG CU OPAL RIVERSIDE</v>
          </cell>
          <cell r="Q2025" t="str">
            <v>DUONG SO 10</v>
          </cell>
          <cell r="R2025" t="str">
            <v>HIEP BINH CHANH</v>
          </cell>
          <cell r="S2025" t="str">
            <v>THU DUC</v>
          </cell>
          <cell r="T2025" t="str">
            <v>TP HCM</v>
          </cell>
          <cell r="V2025" t="str">
            <v>TP HCM</v>
          </cell>
          <cell r="W2025" t="str">
            <v>QUAN THU DUC</v>
          </cell>
          <cell r="X2025" t="str">
            <v>CVS</v>
          </cell>
          <cell r="Y2025" t="str">
            <v>Chained CVS</v>
          </cell>
          <cell r="Z2025" t="str">
            <v>NHAT MINH BAKERY</v>
          </cell>
        </row>
        <row r="2026">
          <cell r="L2026">
            <v>5163577</v>
          </cell>
          <cell r="M2026" t="str">
            <v>BHX_HCM - KHO DC TRAN DAI NGHIA 1</v>
          </cell>
          <cell r="N2026" t="str">
            <v>3240 - BHX_HCM_BCH - Kho DC Trần Đại Nghĩa</v>
          </cell>
          <cell r="O2026" t="str">
            <v>G16/108A</v>
          </cell>
          <cell r="P2026" t="str">
            <v>AP 7</v>
          </cell>
          <cell r="Q2026" t="str">
            <v>TRAN DAI NGHIA</v>
          </cell>
          <cell r="R2026" t="str">
            <v>LE MINH XUAN</v>
          </cell>
          <cell r="S2026" t="str">
            <v>BINH CHANH</v>
          </cell>
          <cell r="T2026" t="str">
            <v>TP HCM</v>
          </cell>
          <cell r="V2026" t="str">
            <v>TP HCM</v>
          </cell>
          <cell r="W2026" t="str">
            <v>HUYEN BINH CHANH</v>
          </cell>
          <cell r="X2026" t="str">
            <v>MT</v>
          </cell>
          <cell r="Y2026" t="str">
            <v>SieuThi-Lon/Supermarket</v>
          </cell>
          <cell r="Z2026" t="str">
            <v>BACH HOA XANH</v>
          </cell>
        </row>
        <row r="2027">
          <cell r="L2027">
            <v>5271364</v>
          </cell>
          <cell r="M2027" t="str">
            <v>5364_VM+ BTN TBD 21 NGUYEN HOI</v>
          </cell>
          <cell r="N2027" t="str">
            <v>VM+ BTN TBD 21 NGUYEN HOI</v>
          </cell>
          <cell r="O2027" t="str">
            <v xml:space="preserve"> </v>
          </cell>
          <cell r="P2027" t="str">
            <v>TBD 21</v>
          </cell>
          <cell r="Q2027" t="str">
            <v>NGUYEN HOI</v>
          </cell>
          <cell r="R2027" t="str">
            <v>PHU TRINH</v>
          </cell>
          <cell r="S2027" t="str">
            <v>PHAN THIET</v>
          </cell>
          <cell r="T2027" t="str">
            <v>BINH THUAN</v>
          </cell>
          <cell r="V2027" t="str">
            <v>SOUTH EAST</v>
          </cell>
          <cell r="W2027" t="str">
            <v>BINH THUAN</v>
          </cell>
          <cell r="X2027" t="str">
            <v>CVS</v>
          </cell>
          <cell r="Y2027" t="str">
            <v>Chained CVS</v>
          </cell>
          <cell r="Z2027" t="str">
            <v>VIN+</v>
          </cell>
        </row>
        <row r="2028">
          <cell r="L2028">
            <v>5333785</v>
          </cell>
          <cell r="M2028" t="str">
            <v>3409_VM+ VTU 152A XVNT</v>
          </cell>
          <cell r="N2028" t="str">
            <v>VM+ VTU 152A XVNT</v>
          </cell>
          <cell r="O2028" t="str">
            <v>152A</v>
          </cell>
          <cell r="P2028" t="str">
            <v xml:space="preserve"> </v>
          </cell>
          <cell r="Q2028" t="str">
            <v>XO VIET NGHE TINH</v>
          </cell>
          <cell r="R2028" t="str">
            <v>THANG TAM</v>
          </cell>
          <cell r="S2028" t="str">
            <v>VUNG TAU</v>
          </cell>
          <cell r="T2028" t="str">
            <v>BA RIA-VUNG TAU</v>
          </cell>
          <cell r="V2028" t="str">
            <v>SOUTH EAST</v>
          </cell>
          <cell r="W2028" t="str">
            <v>BA RIA-VUNG TAU</v>
          </cell>
          <cell r="X2028" t="str">
            <v>CVS</v>
          </cell>
          <cell r="Y2028" t="str">
            <v>Chained CVS</v>
          </cell>
          <cell r="Z2028" t="str">
            <v>VIN+</v>
          </cell>
        </row>
        <row r="2029">
          <cell r="L2029">
            <v>5294358</v>
          </cell>
          <cell r="M2029" t="str">
            <v>6599_WM+ BDH 32 HOANG VAN THU</v>
          </cell>
          <cell r="N2029" t="str">
            <v>WM+ BDH 32 HOANG VAN THU</v>
          </cell>
          <cell r="O2029">
            <v>32</v>
          </cell>
          <cell r="P2029" t="str">
            <v xml:space="preserve"> </v>
          </cell>
          <cell r="Q2029" t="str">
            <v>HOANG VAN THU</v>
          </cell>
          <cell r="R2029" t="str">
            <v>QUANG TRUNG</v>
          </cell>
          <cell r="S2029" t="str">
            <v>QUY NHON</v>
          </cell>
          <cell r="T2029" t="str">
            <v>BINH DINH</v>
          </cell>
          <cell r="V2029" t="str">
            <v>CENTRAL</v>
          </cell>
          <cell r="W2029" t="str">
            <v>BINH DINH</v>
          </cell>
          <cell r="X2029" t="str">
            <v>CVS</v>
          </cell>
          <cell r="Y2029" t="str">
            <v>Chained CVS</v>
          </cell>
          <cell r="Z2029" t="str">
            <v>VIN+</v>
          </cell>
        </row>
        <row r="2030">
          <cell r="L2030">
            <v>5280331</v>
          </cell>
          <cell r="M2030" t="str">
            <v>BHX_BTH_HTN-DC HAM THUAN NAM</v>
          </cell>
          <cell r="N2030" t="str">
            <v>7211 - BHX_BTH_HTN - Kho DC Hàm Thuận Nam</v>
          </cell>
          <cell r="O2030" t="str">
            <v xml:space="preserve"> </v>
          </cell>
          <cell r="P2030" t="str">
            <v>LO C7-6/2,C7-7,C7-8/1, KCN HAM KIEM 1</v>
          </cell>
          <cell r="Q2030" t="str">
            <v>DUONG N4</v>
          </cell>
          <cell r="R2030" t="str">
            <v>HAM MY</v>
          </cell>
          <cell r="S2030" t="str">
            <v>HAM THUAN NAM</v>
          </cell>
          <cell r="T2030" t="str">
            <v>BINH THUAN</v>
          </cell>
          <cell r="V2030" t="str">
            <v>SOUTH EAST</v>
          </cell>
          <cell r="W2030" t="str">
            <v>BINH THUAN</v>
          </cell>
          <cell r="X2030" t="str">
            <v>MT</v>
          </cell>
          <cell r="Y2030" t="str">
            <v>SieuThi-Lon/Supermarket</v>
          </cell>
          <cell r="Z2030" t="str">
            <v>BACH HOA XANH</v>
          </cell>
        </row>
        <row r="2031">
          <cell r="L2031">
            <v>5294628</v>
          </cell>
          <cell r="M2031" t="str">
            <v>6638_WM+ KTM 51 NGUYEN VAN LINH</v>
          </cell>
          <cell r="N2031" t="str">
            <v>WM+ KTM 51 Nguyễn Văn Linh</v>
          </cell>
          <cell r="O2031">
            <v>51</v>
          </cell>
          <cell r="P2031" t="str">
            <v>NGUYEN VAN LINH</v>
          </cell>
          <cell r="Q2031" t="str">
            <v>LE LOI</v>
          </cell>
          <cell r="R2031" t="str">
            <v>KON TUM</v>
          </cell>
          <cell r="S2031" t="str">
            <v>KON TUM</v>
          </cell>
          <cell r="T2031" t="str">
            <v>KON TUM</v>
          </cell>
          <cell r="V2031" t="str">
            <v>CENTRAL</v>
          </cell>
          <cell r="W2031" t="str">
            <v>KON TUM</v>
          </cell>
          <cell r="X2031" t="str">
            <v>CVS</v>
          </cell>
          <cell r="Y2031" t="str">
            <v>Chained CVS</v>
          </cell>
          <cell r="Z2031" t="str">
            <v>VIN+</v>
          </cell>
        </row>
        <row r="2032">
          <cell r="L2032">
            <v>5301070</v>
          </cell>
          <cell r="M2032" t="str">
            <v>2AX2_WM+RURAL BDH 231-233 NGUYEN HUE</v>
          </cell>
          <cell r="N2032" t="str">
            <v>2AX2-WM+ BDH 231-233 NGUYEN HUE</v>
          </cell>
          <cell r="O2032" t="str">
            <v>231 - 233</v>
          </cell>
          <cell r="P2032" t="str">
            <v xml:space="preserve"> </v>
          </cell>
          <cell r="Q2032" t="str">
            <v>NGUYEN HUE</v>
          </cell>
          <cell r="R2032" t="str">
            <v>VINH THANH</v>
          </cell>
          <cell r="S2032" t="str">
            <v>VINH THANH</v>
          </cell>
          <cell r="T2032" t="str">
            <v>BINH DINH</v>
          </cell>
          <cell r="V2032" t="str">
            <v>CENTRAL</v>
          </cell>
          <cell r="W2032" t="str">
            <v>BINH DINH</v>
          </cell>
          <cell r="X2032" t="str">
            <v>CVS</v>
          </cell>
          <cell r="Y2032" t="str">
            <v>Chained CVS</v>
          </cell>
          <cell r="Z2032" t="str">
            <v>WIN+ RURAL</v>
          </cell>
        </row>
        <row r="2033">
          <cell r="L2033">
            <v>5281219</v>
          </cell>
          <cell r="M2033" t="str">
            <v>BHX_HCM_CCH - KHO DC TAN PHU TRUNG</v>
          </cell>
          <cell r="N2033" t="str">
            <v>BHX_HCM_CCH - Kho DC Tân Phú Trung</v>
          </cell>
          <cell r="O2033" t="str">
            <v>LO D2</v>
          </cell>
          <cell r="P2033" t="str">
            <v>KCN TAN PHU TRUNG</v>
          </cell>
          <cell r="Q2033" t="str">
            <v xml:space="preserve"> </v>
          </cell>
          <cell r="R2033" t="str">
            <v>TAN PHU TRUNG</v>
          </cell>
          <cell r="S2033" t="str">
            <v>CU CHI</v>
          </cell>
          <cell r="T2033" t="str">
            <v>TP HCM</v>
          </cell>
          <cell r="V2033" t="str">
            <v>TP HCM</v>
          </cell>
          <cell r="W2033" t="str">
            <v>HUYEN CU CHI</v>
          </cell>
          <cell r="X2033" t="str">
            <v>MT</v>
          </cell>
          <cell r="Y2033" t="str">
            <v>SieuThi-Lon/Supermarket</v>
          </cell>
          <cell r="Z2033" t="str">
            <v>BACH HOA XANH</v>
          </cell>
        </row>
        <row r="2034">
          <cell r="L2034">
            <v>3030400</v>
          </cell>
          <cell r="M2034" t="str">
            <v>CIRCLE K DC</v>
          </cell>
          <cell r="N2034" t="str">
            <v>CIRLE K DC</v>
          </cell>
          <cell r="O2034" t="str">
            <v xml:space="preserve"> </v>
          </cell>
          <cell r="P2034" t="str">
            <v>KHO NGOAI QUAN PETEC, KCN NAM TAN UYEN</v>
          </cell>
          <cell r="Q2034" t="str">
            <v>DUONG N4</v>
          </cell>
          <cell r="R2034" t="str">
            <v>KHANH BINH</v>
          </cell>
          <cell r="S2034" t="str">
            <v>TAN UYEN</v>
          </cell>
          <cell r="T2034" t="str">
            <v>BINH DUONG</v>
          </cell>
          <cell r="V2034" t="str">
            <v>SOUTH EAST</v>
          </cell>
          <cell r="W2034" t="str">
            <v>BINH DUONG</v>
          </cell>
          <cell r="X2034" t="str">
            <v>CVS</v>
          </cell>
          <cell r="Y2034" t="str">
            <v>Chained CVS</v>
          </cell>
          <cell r="Z2034" t="str">
            <v>CIRCLE K</v>
          </cell>
        </row>
        <row r="2035">
          <cell r="L2035">
            <v>3100183</v>
          </cell>
          <cell r="M2035" t="str">
            <v>G7 MINISTOP – TONG KHO BINH DUONG</v>
          </cell>
          <cell r="N2035" t="str">
            <v xml:space="preserve"> </v>
          </cell>
          <cell r="O2035" t="str">
            <v>LOA2-A3</v>
          </cell>
          <cell r="P2035" t="str">
            <v>KCN DET MAY BINH AN</v>
          </cell>
          <cell r="Q2035" t="str">
            <v>DUONG SO 6</v>
          </cell>
          <cell r="R2035" t="str">
            <v>BINH THANG</v>
          </cell>
          <cell r="S2035" t="str">
            <v>DI AN</v>
          </cell>
          <cell r="T2035" t="str">
            <v>BINH DUONG</v>
          </cell>
          <cell r="V2035" t="str">
            <v>SOUTH EAST</v>
          </cell>
          <cell r="W2035" t="str">
            <v>BINH DUONG</v>
          </cell>
          <cell r="X2035" t="str">
            <v>CVS</v>
          </cell>
          <cell r="Y2035" t="str">
            <v>Chained CVS</v>
          </cell>
          <cell r="Z2035" t="str">
            <v>MINISTOP</v>
          </cell>
        </row>
        <row r="2036">
          <cell r="L2036">
            <v>5281219</v>
          </cell>
          <cell r="M2036" t="str">
            <v>BHX_HCM_CCH - KHO DC TAN PHU TRUNG</v>
          </cell>
          <cell r="N2036" t="str">
            <v>BHX_HCM_CCH - Kho DC Tân Phú Trung</v>
          </cell>
          <cell r="O2036" t="str">
            <v>LO D2</v>
          </cell>
          <cell r="P2036" t="str">
            <v>KCN TAN PHU TRUNG</v>
          </cell>
          <cell r="Q2036" t="str">
            <v xml:space="preserve"> </v>
          </cell>
          <cell r="R2036" t="str">
            <v>TAN PHU TRUNG</v>
          </cell>
          <cell r="S2036" t="str">
            <v>CU CHI</v>
          </cell>
          <cell r="T2036" t="str">
            <v>TP HCM</v>
          </cell>
          <cell r="V2036" t="str">
            <v>TP HCM</v>
          </cell>
          <cell r="W2036" t="str">
            <v>HUYEN CU CHI</v>
          </cell>
          <cell r="X2036" t="str">
            <v>MT</v>
          </cell>
          <cell r="Y2036" t="str">
            <v>SieuThi-Lon/Supermarket</v>
          </cell>
          <cell r="Z2036" t="str">
            <v>BACH HOA XANH</v>
          </cell>
        </row>
        <row r="2037">
          <cell r="L2037">
            <v>5281219</v>
          </cell>
          <cell r="M2037" t="str">
            <v>BHX_HCM_CCH - KHO DC TAN PHU TRUNG</v>
          </cell>
          <cell r="N2037" t="str">
            <v>BHX_HCM_CCH - Kho DC Tân Phú Trung</v>
          </cell>
          <cell r="O2037" t="str">
            <v>LO D2</v>
          </cell>
          <cell r="P2037" t="str">
            <v>KCN TAN PHU TRUNG</v>
          </cell>
          <cell r="Q2037" t="str">
            <v xml:space="preserve"> </v>
          </cell>
          <cell r="R2037" t="str">
            <v>TAN PHU TRUNG</v>
          </cell>
          <cell r="S2037" t="str">
            <v>CU CHI</v>
          </cell>
          <cell r="T2037" t="str">
            <v>TP HCM</v>
          </cell>
          <cell r="V2037" t="str">
            <v>TP HCM</v>
          </cell>
          <cell r="W2037" t="str">
            <v>HUYEN CU CHI</v>
          </cell>
          <cell r="X2037" t="str">
            <v>MT</v>
          </cell>
          <cell r="Y2037" t="str">
            <v>SieuThi-Lon/Supermarket</v>
          </cell>
          <cell r="Z2037" t="str">
            <v>BACH HOA XANH</v>
          </cell>
        </row>
        <row r="2038">
          <cell r="L2038">
            <v>5163577</v>
          </cell>
          <cell r="M2038" t="str">
            <v>BHX_HCM - KHO DC TRAN DAI NGHIA 1</v>
          </cell>
          <cell r="N2038" t="str">
            <v>3240 - BHX_HCM_BCH - Kho DC Trần Đại Nghĩa</v>
          </cell>
          <cell r="O2038" t="str">
            <v>G16/108A</v>
          </cell>
          <cell r="P2038" t="str">
            <v>AP 7</v>
          </cell>
          <cell r="Q2038" t="str">
            <v>TRAN DAI NGHIA</v>
          </cell>
          <cell r="R2038" t="str">
            <v>LE MINH XUAN</v>
          </cell>
          <cell r="S2038" t="str">
            <v>BINH CHANH</v>
          </cell>
          <cell r="T2038" t="str">
            <v>TP HCM</v>
          </cell>
          <cell r="V2038" t="str">
            <v>TP HCM</v>
          </cell>
          <cell r="W2038" t="str">
            <v>HUYEN BINH CHANH</v>
          </cell>
          <cell r="X2038" t="str">
            <v>MT</v>
          </cell>
          <cell r="Y2038" t="str">
            <v>SieuThi-Lon/Supermarket</v>
          </cell>
          <cell r="Z2038" t="str">
            <v>BACH HOA XANH</v>
          </cell>
        </row>
        <row r="2039">
          <cell r="L2039">
            <v>5163577</v>
          </cell>
          <cell r="M2039" t="str">
            <v>BHX_HCM - KHO DC TRAN DAI NGHIA 1</v>
          </cell>
          <cell r="N2039" t="str">
            <v>3240 - BHX_HCM_BCH - Kho DC Trần Đại Nghĩa</v>
          </cell>
          <cell r="O2039" t="str">
            <v>G16/108A</v>
          </cell>
          <cell r="P2039" t="str">
            <v>AP 7</v>
          </cell>
          <cell r="Q2039" t="str">
            <v>TRAN DAI NGHIA</v>
          </cell>
          <cell r="R2039" t="str">
            <v>LE MINH XUAN</v>
          </cell>
          <cell r="S2039" t="str">
            <v>BINH CHANH</v>
          </cell>
          <cell r="T2039" t="str">
            <v>TP HCM</v>
          </cell>
          <cell r="V2039" t="str">
            <v>TP HCM</v>
          </cell>
          <cell r="W2039" t="str">
            <v>HUYEN BINH CHANH</v>
          </cell>
          <cell r="X2039" t="str">
            <v>MT</v>
          </cell>
          <cell r="Y2039" t="str">
            <v>SieuThi-Lon/Supermarket</v>
          </cell>
          <cell r="Z2039" t="str">
            <v>BACH HOA XANH</v>
          </cell>
        </row>
        <row r="2040">
          <cell r="L2040">
            <v>5160286</v>
          </cell>
          <cell r="M2040" t="str">
            <v>BHX_HCM-KHO DC VINH LOC 3</v>
          </cell>
          <cell r="N2040" t="str">
            <v>1522 - BHX_HCM_BTA - Kho DC Vĩnh Lộc</v>
          </cell>
          <cell r="O2040" t="str">
            <v>LO A 65/II</v>
          </cell>
          <cell r="P2040" t="str">
            <v>KCN VINH LOC</v>
          </cell>
          <cell r="Q2040" t="str">
            <v>DUONG SO 4</v>
          </cell>
          <cell r="R2040" t="str">
            <v>BINH HUNG HOA</v>
          </cell>
          <cell r="S2040" t="str">
            <v>BINH TAN</v>
          </cell>
          <cell r="T2040" t="str">
            <v>TP HCM</v>
          </cell>
          <cell r="V2040" t="str">
            <v>TP HCM</v>
          </cell>
          <cell r="W2040" t="str">
            <v>QUAN BINH TAN</v>
          </cell>
          <cell r="X2040" t="str">
            <v>MT</v>
          </cell>
          <cell r="Y2040" t="str">
            <v>SieuThi-Lon/Supermarket</v>
          </cell>
          <cell r="Z2040" t="str">
            <v>BACH HOA XANH</v>
          </cell>
        </row>
        <row r="2041">
          <cell r="L2041">
            <v>5281219</v>
          </cell>
          <cell r="M2041" t="str">
            <v>BHX_HCM_CCH - KHO DC TAN PHU TRUNG</v>
          </cell>
          <cell r="N2041" t="str">
            <v>BHX_HCM_CCH - Kho DC Tân Phú Trung</v>
          </cell>
          <cell r="O2041" t="str">
            <v>LO D2</v>
          </cell>
          <cell r="P2041" t="str">
            <v>KCN TAN PHU TRUNG</v>
          </cell>
          <cell r="Q2041" t="str">
            <v xml:space="preserve"> </v>
          </cell>
          <cell r="R2041" t="str">
            <v>TAN PHU TRUNG</v>
          </cell>
          <cell r="S2041" t="str">
            <v>CU CHI</v>
          </cell>
          <cell r="T2041" t="str">
            <v>TP HCM</v>
          </cell>
          <cell r="V2041" t="str">
            <v>TP HCM</v>
          </cell>
          <cell r="W2041" t="str">
            <v>HUYEN CU CHI</v>
          </cell>
          <cell r="X2041" t="str">
            <v>MT</v>
          </cell>
          <cell r="Y2041" t="str">
            <v>SieuThi-Lon/Supermarket</v>
          </cell>
          <cell r="Z2041" t="str">
            <v>BACH HOA XANH</v>
          </cell>
        </row>
        <row r="2042">
          <cell r="L2042">
            <v>5261886</v>
          </cell>
          <cell r="M2042" t="str">
            <v>BHX_BDU_TAN-KHO DC THUAN AN</v>
          </cell>
          <cell r="N2042" t="str">
            <v>5851 - BHX_BDU_TAN-KHO DC THUAN AN</v>
          </cell>
          <cell r="O2042" t="str">
            <v xml:space="preserve"> </v>
          </cell>
          <cell r="P2042" t="str">
            <v>THUA 1305 TBD SO 83, SO 38/1, TO 01, KP BINH PHUOC A</v>
          </cell>
          <cell r="Q2042" t="str">
            <v xml:space="preserve"> </v>
          </cell>
          <cell r="R2042" t="str">
            <v>BINH CHUAN</v>
          </cell>
          <cell r="S2042" t="str">
            <v>THUAN AN</v>
          </cell>
          <cell r="T2042" t="str">
            <v>BINH DUONG</v>
          </cell>
          <cell r="V2042" t="str">
            <v>SOUTH EAST</v>
          </cell>
          <cell r="W2042" t="str">
            <v>BINH DUONG</v>
          </cell>
          <cell r="X2042" t="str">
            <v>MT</v>
          </cell>
          <cell r="Y2042" t="str">
            <v>SieuThi-Lon/Supermarket</v>
          </cell>
          <cell r="Z2042" t="str">
            <v>BACH HOA XANH</v>
          </cell>
        </row>
        <row r="2043">
          <cell r="L2043">
            <v>5169993</v>
          </cell>
          <cell r="M2043" t="str">
            <v>BHX_BTR_CTH - KHO DC BEN TRE</v>
          </cell>
          <cell r="N2043" t="str">
            <v>BHX_BTR_CTH - Kho DC Bến Tre</v>
          </cell>
          <cell r="O2043" t="str">
            <v xml:space="preserve"> </v>
          </cell>
          <cell r="P2043" t="str">
            <v>THUA DAT 175 - 672 - 677 - 678 - 700 - 701</v>
          </cell>
          <cell r="Q2043" t="str">
            <v>TO BAN DO SO 23</v>
          </cell>
          <cell r="R2043" t="str">
            <v>HUU DINH</v>
          </cell>
          <cell r="S2043" t="str">
            <v>CHAU THANH</v>
          </cell>
          <cell r="T2043" t="str">
            <v>BEN TRE</v>
          </cell>
          <cell r="V2043" t="str">
            <v>MEKONG DELTA</v>
          </cell>
          <cell r="W2043" t="str">
            <v>BEN TRE</v>
          </cell>
          <cell r="X2043" t="str">
            <v>MT</v>
          </cell>
          <cell r="Y2043" t="str">
            <v>SieuThi-Lon/Supermarket</v>
          </cell>
          <cell r="Z2043" t="str">
            <v>BACH HOA XANH</v>
          </cell>
        </row>
        <row r="2044">
          <cell r="L2044">
            <v>5163577</v>
          </cell>
          <cell r="M2044" t="str">
            <v>BHX_HCM - KHO DC TRAN DAI NGHIA 1</v>
          </cell>
          <cell r="N2044" t="str">
            <v>3240 - BHX_HCM_BCH - Kho DC Trần Đại Nghĩa</v>
          </cell>
          <cell r="O2044" t="str">
            <v>G16/108A</v>
          </cell>
          <cell r="P2044" t="str">
            <v>AP 7</v>
          </cell>
          <cell r="Q2044" t="str">
            <v>TRAN DAI NGHIA</v>
          </cell>
          <cell r="R2044" t="str">
            <v>LE MINH XUAN</v>
          </cell>
          <cell r="S2044" t="str">
            <v>BINH CHANH</v>
          </cell>
          <cell r="T2044" t="str">
            <v>TP HCM</v>
          </cell>
          <cell r="V2044" t="str">
            <v>TP HCM</v>
          </cell>
          <cell r="W2044" t="str">
            <v>HUYEN BINH CHANH</v>
          </cell>
          <cell r="X2044" t="str">
            <v>MT</v>
          </cell>
          <cell r="Y2044" t="str">
            <v>SieuThi-Lon/Supermarket</v>
          </cell>
          <cell r="Z2044" t="str">
            <v>BACH HOA XANH</v>
          </cell>
        </row>
        <row r="2045">
          <cell r="L2045">
            <v>5160286</v>
          </cell>
          <cell r="M2045" t="str">
            <v>BHX_HCM-KHO DC VINH LOC 3</v>
          </cell>
          <cell r="N2045" t="str">
            <v>1522 - BHX_HCM_BTA - Kho DC Vĩnh Lộc</v>
          </cell>
          <cell r="O2045" t="str">
            <v>LO A 65/II</v>
          </cell>
          <cell r="P2045" t="str">
            <v>KCN VINH LOC</v>
          </cell>
          <cell r="Q2045" t="str">
            <v>DUONG SO 4</v>
          </cell>
          <cell r="R2045" t="str">
            <v>BINH HUNG HOA</v>
          </cell>
          <cell r="S2045" t="str">
            <v>BINH TAN</v>
          </cell>
          <cell r="T2045" t="str">
            <v>TP HCM</v>
          </cell>
          <cell r="V2045" t="str">
            <v>TP HCM</v>
          </cell>
          <cell r="W2045" t="str">
            <v>QUAN BINH TAN</v>
          </cell>
          <cell r="X2045" t="str">
            <v>MT</v>
          </cell>
          <cell r="Y2045" t="str">
            <v>SieuThi-Lon/Supermarket</v>
          </cell>
          <cell r="Z2045" t="str">
            <v>BACH HOA XANH</v>
          </cell>
        </row>
        <row r="2046">
          <cell r="L2046">
            <v>5165357</v>
          </cell>
          <cell r="M2046" t="str">
            <v>BHX_DON_BHO-KHO DC LONG BINH</v>
          </cell>
          <cell r="N2046" t="str">
            <v>4089 - BHX_DON_BHO - KHO DC LONG BINH</v>
          </cell>
          <cell r="O2046" t="str">
            <v>G243</v>
          </cell>
          <cell r="P2046" t="str">
            <v>KP 7</v>
          </cell>
          <cell r="Q2046" t="str">
            <v>BUI VAN HOA</v>
          </cell>
          <cell r="R2046" t="str">
            <v>LONG BINH</v>
          </cell>
          <cell r="S2046" t="str">
            <v>BIEN HOA</v>
          </cell>
          <cell r="T2046" t="str">
            <v>DONG NAI</v>
          </cell>
          <cell r="V2046" t="str">
            <v>SOUTH EAST</v>
          </cell>
          <cell r="W2046" t="str">
            <v>DONG NAI</v>
          </cell>
          <cell r="X2046" t="str">
            <v>MT</v>
          </cell>
          <cell r="Y2046" t="str">
            <v>SieuThi-Lon/Supermarket</v>
          </cell>
          <cell r="Z2046" t="str">
            <v>BACH HOA XANH</v>
          </cell>
        </row>
        <row r="2047">
          <cell r="L2047">
            <v>5280490</v>
          </cell>
          <cell r="M2047" t="str">
            <v>BHX_BPH_DPH - KHO DC DONG PHU</v>
          </cell>
          <cell r="N2047" t="str">
            <v>BHX_BPH_DPH - Kho DC Đồng Phú</v>
          </cell>
          <cell r="O2047" t="str">
            <v xml:space="preserve"> </v>
          </cell>
          <cell r="P2047" t="str">
            <v>57, 58, 63, 69, 68, 37, 38, 76, TO BAN DO 07, 12, 11</v>
          </cell>
          <cell r="Q2047" t="str">
            <v xml:space="preserve"> </v>
          </cell>
          <cell r="R2047" t="str">
            <v>TT TAN PHU</v>
          </cell>
          <cell r="S2047" t="str">
            <v>DONG PHU</v>
          </cell>
          <cell r="T2047" t="str">
            <v>BINH PHUOC</v>
          </cell>
          <cell r="V2047" t="str">
            <v>SOUTH EAST</v>
          </cell>
          <cell r="W2047" t="str">
            <v>BINH PHUOC</v>
          </cell>
          <cell r="X2047" t="str">
            <v>MT</v>
          </cell>
          <cell r="Y2047" t="str">
            <v>SieuThi-Lon/Supermarket</v>
          </cell>
          <cell r="Z2047" t="str">
            <v>BACH HOA XANH</v>
          </cell>
        </row>
        <row r="2048">
          <cell r="L2048">
            <v>5280490</v>
          </cell>
          <cell r="M2048" t="str">
            <v>BHX_BPH_DPH - KHO DC DONG PHU</v>
          </cell>
          <cell r="N2048" t="str">
            <v>BHX_BPH_DPH - Kho DC Đồng Phú</v>
          </cell>
          <cell r="O2048" t="str">
            <v xml:space="preserve"> </v>
          </cell>
          <cell r="P2048" t="str">
            <v>57, 58, 63, 69, 68, 37, 38, 76, TO BAN DO 07, 12, 11</v>
          </cell>
          <cell r="Q2048" t="str">
            <v xml:space="preserve"> </v>
          </cell>
          <cell r="R2048" t="str">
            <v>TT TAN PHU</v>
          </cell>
          <cell r="S2048" t="str">
            <v>DONG PHU</v>
          </cell>
          <cell r="T2048" t="str">
            <v>BINH PHUOC</v>
          </cell>
          <cell r="V2048" t="str">
            <v>SOUTH EAST</v>
          </cell>
          <cell r="W2048" t="str">
            <v>BINH PHUOC</v>
          </cell>
          <cell r="X2048" t="str">
            <v>MT</v>
          </cell>
          <cell r="Y2048" t="str">
            <v>SieuThi-Lon/Supermarket</v>
          </cell>
          <cell r="Z2048" t="str">
            <v>BACH HOA XANH</v>
          </cell>
        </row>
        <row r="2049">
          <cell r="L2049">
            <v>3170168</v>
          </cell>
          <cell r="M2049" t="str">
            <v>K-MARKET VINHOMES 3</v>
          </cell>
          <cell r="N2049" t="str">
            <v xml:space="preserve"> </v>
          </cell>
          <cell r="O2049" t="str">
            <v>L3-SH.03</v>
          </cell>
          <cell r="P2049" t="str">
            <v>TOA LANDMARK 3</v>
          </cell>
          <cell r="Q2049" t="str">
            <v>720A DIEN BIEN PHU</v>
          </cell>
          <cell r="R2049" t="str">
            <v>P22</v>
          </cell>
          <cell r="S2049" t="str">
            <v>BINH THANH</v>
          </cell>
          <cell r="T2049" t="str">
            <v>TP HCM</v>
          </cell>
          <cell r="V2049" t="str">
            <v>TP HCM</v>
          </cell>
          <cell r="W2049" t="str">
            <v>QUAN BINH THANH</v>
          </cell>
          <cell r="X2049" t="str">
            <v>CVS</v>
          </cell>
          <cell r="Y2049" t="str">
            <v>Chained CVS</v>
          </cell>
          <cell r="Z2049" t="str">
            <v>K-MARKET</v>
          </cell>
        </row>
        <row r="2050">
          <cell r="L2050">
            <v>5281219</v>
          </cell>
          <cell r="M2050" t="str">
            <v>BHX_HCM_CCH - KHO DC TAN PHU TRUNG</v>
          </cell>
          <cell r="N2050" t="str">
            <v>BHX_HCM_CCH - Kho DC Tân Phú Trung</v>
          </cell>
          <cell r="O2050" t="str">
            <v>LO D2</v>
          </cell>
          <cell r="P2050" t="str">
            <v>KCN TAN PHU TRUNG</v>
          </cell>
          <cell r="Q2050" t="str">
            <v xml:space="preserve"> </v>
          </cell>
          <cell r="R2050" t="str">
            <v>TAN PHU TRUNG</v>
          </cell>
          <cell r="S2050" t="str">
            <v>CU CHI</v>
          </cell>
          <cell r="T2050" t="str">
            <v>TP HCM</v>
          </cell>
          <cell r="V2050" t="str">
            <v>TP HCM</v>
          </cell>
          <cell r="W2050" t="str">
            <v>HUYEN CU CHI</v>
          </cell>
          <cell r="X2050" t="str">
            <v>MT</v>
          </cell>
          <cell r="Y2050" t="str">
            <v>SieuThi-Lon/Supermarket</v>
          </cell>
          <cell r="Z2050" t="str">
            <v>BACH HOA XANH</v>
          </cell>
        </row>
        <row r="2051">
          <cell r="L2051">
            <v>5122013</v>
          </cell>
          <cell r="M2051" t="str">
            <v>WINMART THAO DIEN</v>
          </cell>
          <cell r="N2051" t="str">
            <v>WINMART THAO DIEN</v>
          </cell>
          <cell r="O2051">
            <v>159</v>
          </cell>
          <cell r="P2051" t="str">
            <v>XA LO HA NOI</v>
          </cell>
          <cell r="Q2051" t="str">
            <v>SONG HANH</v>
          </cell>
          <cell r="R2051" t="str">
            <v>THAO DIEN</v>
          </cell>
          <cell r="S2051" t="str">
            <v>Q2</v>
          </cell>
          <cell r="T2051" t="str">
            <v>TP HCM</v>
          </cell>
          <cell r="V2051" t="str">
            <v>TP HCM</v>
          </cell>
          <cell r="W2051" t="str">
            <v>QUAN 2</v>
          </cell>
          <cell r="X2051" t="str">
            <v>MT</v>
          </cell>
          <cell r="Y2051" t="str">
            <v>SieuThi-Lon/Supermarket</v>
          </cell>
          <cell r="Z2051" t="str">
            <v>VINMART</v>
          </cell>
        </row>
        <row r="2052">
          <cell r="L2052">
            <v>5160286</v>
          </cell>
          <cell r="M2052" t="str">
            <v>BHX_HCM-KHO DC VINH LOC 3</v>
          </cell>
          <cell r="N2052" t="str">
            <v>1522 - BHX_HCM_BTA - Kho DC Vĩnh Lộc</v>
          </cell>
          <cell r="O2052" t="str">
            <v>LO A 65/II</v>
          </cell>
          <cell r="P2052" t="str">
            <v>KCN VINH LOC</v>
          </cell>
          <cell r="Q2052" t="str">
            <v>DUONG SO 4</v>
          </cell>
          <cell r="R2052" t="str">
            <v>BINH HUNG HOA</v>
          </cell>
          <cell r="S2052" t="str">
            <v>BINH TAN</v>
          </cell>
          <cell r="T2052" t="str">
            <v>TP HCM</v>
          </cell>
          <cell r="V2052" t="str">
            <v>TP HCM</v>
          </cell>
          <cell r="W2052" t="str">
            <v>QUAN BINH TAN</v>
          </cell>
          <cell r="X2052" t="str">
            <v>MT</v>
          </cell>
          <cell r="Y2052" t="str">
            <v>SieuThi-Lon/Supermarket</v>
          </cell>
          <cell r="Z2052" t="str">
            <v>BACH HOA XANH</v>
          </cell>
        </row>
        <row r="2053">
          <cell r="L2053">
            <v>3100183</v>
          </cell>
          <cell r="M2053" t="str">
            <v>G7 MINISTOP – TONG KHO BINH DUONG</v>
          </cell>
          <cell r="N2053" t="str">
            <v xml:space="preserve"> </v>
          </cell>
          <cell r="O2053" t="str">
            <v>LOA2-A3</v>
          </cell>
          <cell r="P2053" t="str">
            <v>KCN DET MAY BINH AN</v>
          </cell>
          <cell r="Q2053" t="str">
            <v>DUONG SO 6</v>
          </cell>
          <cell r="R2053" t="str">
            <v>BINH THANG</v>
          </cell>
          <cell r="S2053" t="str">
            <v>DI AN</v>
          </cell>
          <cell r="T2053" t="str">
            <v>BINH DUONG</v>
          </cell>
          <cell r="V2053" t="str">
            <v>SOUTH EAST</v>
          </cell>
          <cell r="W2053" t="str">
            <v>BINH DUONG</v>
          </cell>
          <cell r="X2053" t="str">
            <v>CVS</v>
          </cell>
          <cell r="Y2053" t="str">
            <v>Chained CVS</v>
          </cell>
          <cell r="Z2053" t="str">
            <v>MINISTOP</v>
          </cell>
        </row>
        <row r="2054">
          <cell r="L2054">
            <v>5290006</v>
          </cell>
          <cell r="M2054" t="str">
            <v>6170_VM+ GLI 04 TRUONG SON, PLEIKU</v>
          </cell>
          <cell r="N2054" t="str">
            <v>VM+ GLI 04 Trường Sơn, TP Pleiku</v>
          </cell>
          <cell r="O2054">
            <v>4</v>
          </cell>
          <cell r="P2054" t="str">
            <v xml:space="preserve"> </v>
          </cell>
          <cell r="Q2054" t="str">
            <v>TRUONG SON</v>
          </cell>
          <cell r="R2054" t="str">
            <v>YEN THE</v>
          </cell>
          <cell r="S2054" t="str">
            <v>PLEIKU</v>
          </cell>
          <cell r="T2054" t="str">
            <v>GIA LAI</v>
          </cell>
          <cell r="V2054" t="str">
            <v>CENTRAL</v>
          </cell>
          <cell r="W2054" t="str">
            <v>GIA LAI</v>
          </cell>
          <cell r="X2054" t="str">
            <v>CVS</v>
          </cell>
          <cell r="Y2054" t="str">
            <v>Chained CVS</v>
          </cell>
          <cell r="Z2054" t="str">
            <v>VIN+</v>
          </cell>
        </row>
        <row r="2055">
          <cell r="L2055">
            <v>5336841</v>
          </cell>
          <cell r="M2055" t="str">
            <v>3888_VM+ DNI 53 HOANG BA BICH</v>
          </cell>
          <cell r="N2055" t="str">
            <v>VM+ DNI 53 HOANG BA BICH</v>
          </cell>
          <cell r="O2055" t="str">
            <v>SO 53</v>
          </cell>
          <cell r="P2055" t="str">
            <v>KP 5A</v>
          </cell>
          <cell r="Q2055" t="str">
            <v>DUONG 88</v>
          </cell>
          <cell r="R2055" t="str">
            <v>LONG BINH</v>
          </cell>
          <cell r="S2055" t="str">
            <v>BIEN HOA</v>
          </cell>
          <cell r="T2055" t="str">
            <v>DONG NAI</v>
          </cell>
          <cell r="V2055" t="str">
            <v>SOUTH EAST</v>
          </cell>
          <cell r="W2055" t="str">
            <v>DONG NAI</v>
          </cell>
          <cell r="X2055" t="str">
            <v>CVS</v>
          </cell>
          <cell r="Y2055" t="str">
            <v>Chained CVS</v>
          </cell>
          <cell r="Z2055" t="str">
            <v>VIN+</v>
          </cell>
        </row>
        <row r="2056">
          <cell r="L2056">
            <v>5160286</v>
          </cell>
          <cell r="M2056" t="str">
            <v>BHX_HCM-KHO DC VINH LOC 3</v>
          </cell>
          <cell r="N2056" t="str">
            <v>1522 - BHX_HCM_BTA - Kho DC Vĩnh Lộc</v>
          </cell>
          <cell r="O2056" t="str">
            <v>LO A 65/II</v>
          </cell>
          <cell r="P2056" t="str">
            <v>KCN VINH LOC</v>
          </cell>
          <cell r="Q2056" t="str">
            <v>DUONG SO 4</v>
          </cell>
          <cell r="R2056" t="str">
            <v>BINH HUNG HOA</v>
          </cell>
          <cell r="S2056" t="str">
            <v>BINH TAN</v>
          </cell>
          <cell r="T2056" t="str">
            <v>TP HCM</v>
          </cell>
          <cell r="V2056" t="str">
            <v>TP HCM</v>
          </cell>
          <cell r="W2056" t="str">
            <v>QUAN BINH TAN</v>
          </cell>
          <cell r="X2056" t="str">
            <v>MT</v>
          </cell>
          <cell r="Y2056" t="str">
            <v>SieuThi-Lon/Supermarket</v>
          </cell>
          <cell r="Z2056" t="str">
            <v>BACH HOA XANH</v>
          </cell>
        </row>
        <row r="2057">
          <cell r="L2057">
            <v>5160286</v>
          </cell>
          <cell r="M2057" t="str">
            <v>BHX_HCM-KHO DC VINH LOC 3</v>
          </cell>
          <cell r="N2057" t="str">
            <v>1522 - BHX_HCM_BTA - Kho DC Vĩnh Lộc</v>
          </cell>
          <cell r="O2057" t="str">
            <v>LO A 65/II</v>
          </cell>
          <cell r="P2057" t="str">
            <v>KCN VINH LOC</v>
          </cell>
          <cell r="Q2057" t="str">
            <v>DUONG SO 4</v>
          </cell>
          <cell r="R2057" t="str">
            <v>BINH HUNG HOA</v>
          </cell>
          <cell r="S2057" t="str">
            <v>BINH TAN</v>
          </cell>
          <cell r="T2057" t="str">
            <v>TP HCM</v>
          </cell>
          <cell r="V2057" t="str">
            <v>TP HCM</v>
          </cell>
          <cell r="W2057" t="str">
            <v>QUAN BINH TAN</v>
          </cell>
          <cell r="X2057" t="str">
            <v>MT</v>
          </cell>
          <cell r="Y2057" t="str">
            <v>SieuThi-Lon/Supermarket</v>
          </cell>
          <cell r="Z2057" t="str">
            <v>BACH HOA XANH</v>
          </cell>
        </row>
        <row r="2058">
          <cell r="L2058">
            <v>5160286</v>
          </cell>
          <cell r="M2058" t="str">
            <v>BHX_HCM-KHO DC VINH LOC 3</v>
          </cell>
          <cell r="N2058" t="str">
            <v>1522 - BHX_HCM_BTA - Kho DC Vĩnh Lộc</v>
          </cell>
          <cell r="O2058" t="str">
            <v>LO A 65/II</v>
          </cell>
          <cell r="P2058" t="str">
            <v>KCN VINH LOC</v>
          </cell>
          <cell r="Q2058" t="str">
            <v>DUONG SO 4</v>
          </cell>
          <cell r="R2058" t="str">
            <v>BINH HUNG HOA</v>
          </cell>
          <cell r="S2058" t="str">
            <v>BINH TAN</v>
          </cell>
          <cell r="T2058" t="str">
            <v>TP HCM</v>
          </cell>
          <cell r="V2058" t="str">
            <v>TP HCM</v>
          </cell>
          <cell r="W2058" t="str">
            <v>QUAN BINH TAN</v>
          </cell>
          <cell r="X2058" t="str">
            <v>MT</v>
          </cell>
          <cell r="Y2058" t="str">
            <v>SieuThi-Lon/Supermarket</v>
          </cell>
          <cell r="Z2058" t="str">
            <v>BACH HOA XANH</v>
          </cell>
        </row>
        <row r="2059">
          <cell r="L2059">
            <v>5160286</v>
          </cell>
          <cell r="M2059" t="str">
            <v>BHX_HCM-KHO DC VINH LOC 3</v>
          </cell>
          <cell r="N2059" t="str">
            <v>1522 - BHX_HCM_BTA - Kho DC Vĩnh Lộc</v>
          </cell>
          <cell r="O2059" t="str">
            <v>LO A 65/II</v>
          </cell>
          <cell r="P2059" t="str">
            <v>KCN VINH LOC</v>
          </cell>
          <cell r="Q2059" t="str">
            <v>DUONG SO 4</v>
          </cell>
          <cell r="R2059" t="str">
            <v>BINH HUNG HOA</v>
          </cell>
          <cell r="S2059" t="str">
            <v>BINH TAN</v>
          </cell>
          <cell r="T2059" t="str">
            <v>TP HCM</v>
          </cell>
          <cell r="V2059" t="str">
            <v>TP HCM</v>
          </cell>
          <cell r="W2059" t="str">
            <v>QUAN BINH TAN</v>
          </cell>
          <cell r="X2059" t="str">
            <v>MT</v>
          </cell>
          <cell r="Y2059" t="str">
            <v>SieuThi-Lon/Supermarket</v>
          </cell>
          <cell r="Z2059" t="str">
            <v>BACH HOA XANH</v>
          </cell>
        </row>
        <row r="2060">
          <cell r="L2060">
            <v>3170016</v>
          </cell>
          <cell r="M2060" t="str">
            <v>K-MARKET 163 NGUYEN DUC CANH</v>
          </cell>
          <cell r="N2060" t="str">
            <v xml:space="preserve"> </v>
          </cell>
          <cell r="O2060">
            <v>163</v>
          </cell>
          <cell r="P2060" t="str">
            <v xml:space="preserve"> </v>
          </cell>
          <cell r="Q2060" t="str">
            <v>NGUYEN DUC CANH</v>
          </cell>
          <cell r="R2060" t="str">
            <v>TAN PHONG</v>
          </cell>
          <cell r="S2060" t="str">
            <v>Q7</v>
          </cell>
          <cell r="T2060" t="str">
            <v>TP HCM</v>
          </cell>
          <cell r="V2060" t="str">
            <v>TP HCM</v>
          </cell>
          <cell r="W2060" t="str">
            <v>QUAN 7</v>
          </cell>
          <cell r="X2060" t="str">
            <v>CVS</v>
          </cell>
          <cell r="Y2060" t="str">
            <v>Chained CVS</v>
          </cell>
          <cell r="Z2060" t="str">
            <v>K-MARKET</v>
          </cell>
        </row>
        <row r="2061">
          <cell r="L2061">
            <v>5281219</v>
          </cell>
          <cell r="M2061" t="str">
            <v>BHX_HCM_CCH - KHO DC TAN PHU TRUNG</v>
          </cell>
          <cell r="N2061" t="str">
            <v>BHX_HCM_CCH - Kho DC Tân Phú Trung</v>
          </cell>
          <cell r="O2061" t="str">
            <v>LO D2</v>
          </cell>
          <cell r="P2061" t="str">
            <v>KCN TAN PHU TRUNG</v>
          </cell>
          <cell r="Q2061" t="str">
            <v xml:space="preserve"> </v>
          </cell>
          <cell r="R2061" t="str">
            <v>TAN PHU TRUNG</v>
          </cell>
          <cell r="S2061" t="str">
            <v>CU CHI</v>
          </cell>
          <cell r="T2061" t="str">
            <v>TP HCM</v>
          </cell>
          <cell r="V2061" t="str">
            <v>TP HCM</v>
          </cell>
          <cell r="W2061" t="str">
            <v>HUYEN CU CHI</v>
          </cell>
          <cell r="X2061" t="str">
            <v>MT</v>
          </cell>
          <cell r="Y2061" t="str">
            <v>SieuThi-Lon/Supermarket</v>
          </cell>
          <cell r="Z2061" t="str">
            <v>BACH HOA XANH</v>
          </cell>
        </row>
        <row r="2062">
          <cell r="L2062">
            <v>5281219</v>
          </cell>
          <cell r="M2062" t="str">
            <v>BHX_HCM_CCH - KHO DC TAN PHU TRUNG</v>
          </cell>
          <cell r="N2062" t="str">
            <v>BHX_HCM_CCH - Kho DC Tân Phú Trung</v>
          </cell>
          <cell r="O2062" t="str">
            <v>LO D2</v>
          </cell>
          <cell r="P2062" t="str">
            <v>KCN TAN PHU TRUNG</v>
          </cell>
          <cell r="Q2062" t="str">
            <v xml:space="preserve"> </v>
          </cell>
          <cell r="R2062" t="str">
            <v>TAN PHU TRUNG</v>
          </cell>
          <cell r="S2062" t="str">
            <v>CU CHI</v>
          </cell>
          <cell r="T2062" t="str">
            <v>TP HCM</v>
          </cell>
          <cell r="V2062" t="str">
            <v>TP HCM</v>
          </cell>
          <cell r="W2062" t="str">
            <v>HUYEN CU CHI</v>
          </cell>
          <cell r="X2062" t="str">
            <v>MT</v>
          </cell>
          <cell r="Y2062" t="str">
            <v>SieuThi-Lon/Supermarket</v>
          </cell>
          <cell r="Z2062" t="str">
            <v>BACH HOA XANH</v>
          </cell>
        </row>
        <row r="2063">
          <cell r="L2063">
            <v>5160286</v>
          </cell>
          <cell r="M2063" t="str">
            <v>BHX_HCM-KHO DC VINH LOC 3</v>
          </cell>
          <cell r="N2063" t="str">
            <v>1522 - BHX_HCM_BTA - Kho DC Vĩnh Lộc</v>
          </cell>
          <cell r="O2063" t="str">
            <v>LO A 65/II</v>
          </cell>
          <cell r="P2063" t="str">
            <v>KCN VINH LOC</v>
          </cell>
          <cell r="Q2063" t="str">
            <v>DUONG SO 4</v>
          </cell>
          <cell r="R2063" t="str">
            <v>BINH HUNG HOA</v>
          </cell>
          <cell r="S2063" t="str">
            <v>BINH TAN</v>
          </cell>
          <cell r="T2063" t="str">
            <v>TP HCM</v>
          </cell>
          <cell r="V2063" t="str">
            <v>TP HCM</v>
          </cell>
          <cell r="W2063" t="str">
            <v>QUAN BINH TAN</v>
          </cell>
          <cell r="X2063" t="str">
            <v>MT</v>
          </cell>
          <cell r="Y2063" t="str">
            <v>SieuThi-Lon/Supermarket</v>
          </cell>
          <cell r="Z2063" t="str">
            <v>BACH HOA XANH</v>
          </cell>
        </row>
        <row r="2064">
          <cell r="L2064">
            <v>3170168</v>
          </cell>
          <cell r="M2064" t="str">
            <v>K-MARKET VINHOMES 3</v>
          </cell>
          <cell r="N2064" t="str">
            <v xml:space="preserve"> </v>
          </cell>
          <cell r="O2064" t="str">
            <v>L3-SH.03</v>
          </cell>
          <cell r="P2064" t="str">
            <v>TOA LANDMARK 3</v>
          </cell>
          <cell r="Q2064" t="str">
            <v>720A DIEN BIEN PHU</v>
          </cell>
          <cell r="R2064" t="str">
            <v>P22</v>
          </cell>
          <cell r="S2064" t="str">
            <v>BINH THANH</v>
          </cell>
          <cell r="T2064" t="str">
            <v>TP HCM</v>
          </cell>
          <cell r="V2064" t="str">
            <v>TP HCM</v>
          </cell>
          <cell r="W2064" t="str">
            <v>QUAN BINH THANH</v>
          </cell>
          <cell r="X2064" t="str">
            <v>CVS</v>
          </cell>
          <cell r="Y2064" t="str">
            <v>Chained CVS</v>
          </cell>
          <cell r="Z2064" t="str">
            <v>K-MARKET</v>
          </cell>
        </row>
        <row r="2065">
          <cell r="L2065">
            <v>5270462</v>
          </cell>
          <cell r="M2065" t="str">
            <v>5165_VM+ LDG SO 09 BUI THI XUAN</v>
          </cell>
          <cell r="N2065" t="str">
            <v>VM+ LDG SO 09 BUI THI XUAN</v>
          </cell>
          <cell r="O2065" t="str">
            <v>SO 09</v>
          </cell>
          <cell r="P2065" t="str">
            <v xml:space="preserve"> </v>
          </cell>
          <cell r="Q2065" t="str">
            <v>BUI THI XUAN</v>
          </cell>
          <cell r="R2065" t="str">
            <v>P2</v>
          </cell>
          <cell r="S2065" t="str">
            <v>DA LAT</v>
          </cell>
          <cell r="T2065" t="str">
            <v>LAM DONG</v>
          </cell>
          <cell r="V2065" t="str">
            <v>SOUTH EAST</v>
          </cell>
          <cell r="W2065" t="str">
            <v>LAM DONG</v>
          </cell>
          <cell r="X2065" t="str">
            <v>CVS</v>
          </cell>
          <cell r="Y2065" t="str">
            <v>Chained CVS</v>
          </cell>
          <cell r="Z2065" t="str">
            <v>VIN+</v>
          </cell>
        </row>
        <row r="2066">
          <cell r="L2066">
            <v>5134852</v>
          </cell>
          <cell r="M2066" t="str">
            <v>4618_VM+ BTN 29B NGUYEN DINH CHIEU</v>
          </cell>
          <cell r="N2066" t="str">
            <v>VM+ BTN 29B NGUYEN DINH CHIEU</v>
          </cell>
          <cell r="O2066" t="str">
            <v>SO 29B</v>
          </cell>
          <cell r="P2066" t="str">
            <v xml:space="preserve"> </v>
          </cell>
          <cell r="Q2066" t="str">
            <v>NGUYEN DINH CHIEU</v>
          </cell>
          <cell r="R2066" t="str">
            <v>HAM TIEN</v>
          </cell>
          <cell r="S2066" t="str">
            <v>PHAN THIET</v>
          </cell>
          <cell r="T2066" t="str">
            <v>BINH THUAN</v>
          </cell>
          <cell r="V2066" t="str">
            <v>SOUTH EAST</v>
          </cell>
          <cell r="W2066" t="str">
            <v>BINH THUAN</v>
          </cell>
          <cell r="X2066" t="str">
            <v>CVS</v>
          </cell>
          <cell r="Y2066" t="str">
            <v>Chained CVS</v>
          </cell>
          <cell r="Z2066" t="str">
            <v>VIN+</v>
          </cell>
        </row>
        <row r="2067">
          <cell r="L2067">
            <v>3030400</v>
          </cell>
          <cell r="M2067" t="str">
            <v>CIRCLE K DC</v>
          </cell>
          <cell r="N2067" t="str">
            <v>CIRLE K DC</v>
          </cell>
          <cell r="O2067" t="str">
            <v xml:space="preserve"> </v>
          </cell>
          <cell r="P2067" t="str">
            <v>KHO NGOAI QUAN PETEC, KCN NAM TAN UYEN</v>
          </cell>
          <cell r="Q2067" t="str">
            <v>DUONG N4</v>
          </cell>
          <cell r="R2067" t="str">
            <v>KHANH BINH</v>
          </cell>
          <cell r="S2067" t="str">
            <v>TAN UYEN</v>
          </cell>
          <cell r="T2067" t="str">
            <v>BINH DUONG</v>
          </cell>
          <cell r="V2067" t="str">
            <v>SOUTH EAST</v>
          </cell>
          <cell r="W2067" t="str">
            <v>BINH DUONG</v>
          </cell>
          <cell r="X2067" t="str">
            <v>CVS</v>
          </cell>
          <cell r="Y2067" t="str">
            <v>Chained CVS</v>
          </cell>
          <cell r="Z2067" t="str">
            <v>CIRCLE K</v>
          </cell>
        </row>
        <row r="2068">
          <cell r="L2068">
            <v>5291856</v>
          </cell>
          <cell r="M2068" t="str">
            <v>6351_WM+GLI 230 PHAN DINH PHUNG</v>
          </cell>
          <cell r="N2068" t="str">
            <v>WM+6351  GLI 230 Phan Đình Phùng</v>
          </cell>
          <cell r="O2068">
            <v>230</v>
          </cell>
          <cell r="P2068" t="str">
            <v xml:space="preserve"> </v>
          </cell>
          <cell r="Q2068" t="str">
            <v>PHAN DINH PHUNG</v>
          </cell>
          <cell r="R2068" t="str">
            <v>YEN DO</v>
          </cell>
          <cell r="S2068" t="str">
            <v>PLEIKU</v>
          </cell>
          <cell r="T2068" t="str">
            <v>GIA LAI</v>
          </cell>
          <cell r="V2068" t="str">
            <v>CENTRAL</v>
          </cell>
          <cell r="W2068" t="str">
            <v>GIA LAI</v>
          </cell>
          <cell r="X2068" t="str">
            <v>CVS</v>
          </cell>
          <cell r="Y2068" t="str">
            <v>Chained CVS</v>
          </cell>
          <cell r="Z2068" t="str">
            <v>VIN+</v>
          </cell>
        </row>
        <row r="2069">
          <cell r="L2069">
            <v>5134852</v>
          </cell>
          <cell r="M2069" t="str">
            <v>4618_VM+ BTN 29B NGUYEN DINH CHIEU</v>
          </cell>
          <cell r="N2069" t="str">
            <v>VM+ BTN 29B NGUYEN DINH CHIEU</v>
          </cell>
          <cell r="O2069" t="str">
            <v>SO 29B</v>
          </cell>
          <cell r="P2069" t="str">
            <v xml:space="preserve"> </v>
          </cell>
          <cell r="Q2069" t="str">
            <v>NGUYEN DINH CHIEU</v>
          </cell>
          <cell r="R2069" t="str">
            <v>HAM TIEN</v>
          </cell>
          <cell r="S2069" t="str">
            <v>PHAN THIET</v>
          </cell>
          <cell r="T2069" t="str">
            <v>BINH THUAN</v>
          </cell>
          <cell r="V2069" t="str">
            <v>SOUTH EAST</v>
          </cell>
          <cell r="W2069" t="str">
            <v>BINH THUAN</v>
          </cell>
          <cell r="X2069" t="str">
            <v>CVS</v>
          </cell>
          <cell r="Y2069" t="str">
            <v>Chained CVS</v>
          </cell>
          <cell r="Z2069" t="str">
            <v>VIN+</v>
          </cell>
        </row>
        <row r="2070">
          <cell r="L2070">
            <v>5336052</v>
          </cell>
          <cell r="M2070" t="str">
            <v>3748_VM+ KHA LO 232 KHU A-DONG NAM</v>
          </cell>
          <cell r="N2070" t="str">
            <v>VM+ KHA LO 232 KHU A-DONG NAM</v>
          </cell>
          <cell r="O2070" t="str">
            <v xml:space="preserve"> </v>
          </cell>
          <cell r="P2070" t="str">
            <v>LO 232, KHU A, DONG NAM</v>
          </cell>
          <cell r="Q2070" t="str">
            <v xml:space="preserve"> </v>
          </cell>
          <cell r="R2070" t="str">
            <v>VINH HAI</v>
          </cell>
          <cell r="S2070" t="str">
            <v>NHA TRANG</v>
          </cell>
          <cell r="T2070" t="str">
            <v>KHANH HOA</v>
          </cell>
          <cell r="V2070" t="str">
            <v>SOUTH EAST</v>
          </cell>
          <cell r="W2070" t="str">
            <v>KHANH HOA</v>
          </cell>
          <cell r="X2070" t="str">
            <v>CVS</v>
          </cell>
          <cell r="Y2070" t="str">
            <v>Chained CVS</v>
          </cell>
          <cell r="Z2070" t="str">
            <v>VIN+</v>
          </cell>
        </row>
        <row r="2071">
          <cell r="L2071">
            <v>5150023</v>
          </cell>
          <cell r="M2071" t="str">
            <v>SATRAMART SAIGON</v>
          </cell>
          <cell r="N2071" t="str">
            <v xml:space="preserve"> </v>
          </cell>
          <cell r="O2071">
            <v>460</v>
          </cell>
          <cell r="P2071" t="str">
            <v xml:space="preserve"> </v>
          </cell>
          <cell r="Q2071" t="str">
            <v>DUONG 3/2</v>
          </cell>
          <cell r="R2071" t="str">
            <v>P12</v>
          </cell>
          <cell r="S2071" t="str">
            <v>Q10</v>
          </cell>
          <cell r="T2071" t="str">
            <v>TP HCM</v>
          </cell>
          <cell r="V2071" t="str">
            <v>TP HCM</v>
          </cell>
          <cell r="W2071" t="str">
            <v>QUAN 10</v>
          </cell>
          <cell r="X2071" t="str">
            <v>MT</v>
          </cell>
          <cell r="Y2071" t="str">
            <v>SieuThi-Lon/Supermarket</v>
          </cell>
          <cell r="Z2071" t="str">
            <v>SATRAMART</v>
          </cell>
        </row>
        <row r="2072">
          <cell r="L2072">
            <v>3030400</v>
          </cell>
          <cell r="M2072" t="str">
            <v>CIRCLE K DC</v>
          </cell>
          <cell r="N2072" t="str">
            <v>CIRLE K DC</v>
          </cell>
          <cell r="O2072" t="str">
            <v xml:space="preserve"> </v>
          </cell>
          <cell r="P2072" t="str">
            <v>KHO NGOAI QUAN PETEC, KCN NAM TAN UYEN</v>
          </cell>
          <cell r="Q2072" t="str">
            <v>DUONG N4</v>
          </cell>
          <cell r="R2072" t="str">
            <v>KHANH BINH</v>
          </cell>
          <cell r="S2072" t="str">
            <v>TAN UYEN</v>
          </cell>
          <cell r="T2072" t="str">
            <v>BINH DUONG</v>
          </cell>
          <cell r="V2072" t="str">
            <v>SOUTH EAST</v>
          </cell>
          <cell r="W2072" t="str">
            <v>BINH DUONG</v>
          </cell>
          <cell r="X2072" t="str">
            <v>CVS</v>
          </cell>
          <cell r="Y2072" t="str">
            <v>Chained CVS</v>
          </cell>
          <cell r="Z2072" t="str">
            <v>CIRCLE K</v>
          </cell>
        </row>
        <row r="2073">
          <cell r="L2073">
            <v>5336841</v>
          </cell>
          <cell r="M2073" t="str">
            <v>3888_VM+ DNI 53 HOANG BA BICH</v>
          </cell>
          <cell r="N2073" t="str">
            <v>VM+ DNI 53 HOANG BA BICH</v>
          </cell>
          <cell r="O2073" t="str">
            <v>SO 53</v>
          </cell>
          <cell r="P2073" t="str">
            <v>KP 5A</v>
          </cell>
          <cell r="Q2073" t="str">
            <v>DUONG 88</v>
          </cell>
          <cell r="R2073" t="str">
            <v>LONG BINH</v>
          </cell>
          <cell r="S2073" t="str">
            <v>BIEN HOA</v>
          </cell>
          <cell r="T2073" t="str">
            <v>DONG NAI</v>
          </cell>
          <cell r="V2073" t="str">
            <v>SOUTH EAST</v>
          </cell>
          <cell r="W2073" t="str">
            <v>DONG NAI</v>
          </cell>
          <cell r="X2073" t="str">
            <v>CVS</v>
          </cell>
          <cell r="Y2073" t="str">
            <v>Chained CVS</v>
          </cell>
          <cell r="Z2073" t="str">
            <v>VIN+</v>
          </cell>
        </row>
        <row r="2074">
          <cell r="L2074">
            <v>3200289</v>
          </cell>
          <cell r="M2074" t="str">
            <v>SEVEN SYSTEM - 7AMBIENT- CU CHI- TAN PHU TRUNG CDC</v>
          </cell>
          <cell r="N2074" t="str">
            <v>SEVEN SYSTEM VN JSC - 108</v>
          </cell>
          <cell r="O2074" t="str">
            <v xml:space="preserve"> </v>
          </cell>
          <cell r="P2074" t="str">
            <v xml:space="preserve"> </v>
          </cell>
          <cell r="Q2074" t="str">
            <v>TAN PHU TRUNG LO D2</v>
          </cell>
          <cell r="R2074" t="str">
            <v>KCN TAN PHU TRUNG</v>
          </cell>
          <cell r="S2074" t="str">
            <v>CU CHI</v>
          </cell>
          <cell r="T2074" t="str">
            <v>TP HCM</v>
          </cell>
          <cell r="V2074" t="str">
            <v>TP HCM</v>
          </cell>
          <cell r="W2074" t="str">
            <v>HUYEN CU CHI</v>
          </cell>
          <cell r="X2074" t="str">
            <v>CVS</v>
          </cell>
          <cell r="Y2074" t="str">
            <v>Chained CVS</v>
          </cell>
          <cell r="Z2074" t="str">
            <v>SEVEN ELEVEN</v>
          </cell>
        </row>
        <row r="2075">
          <cell r="L2075">
            <v>5330944</v>
          </cell>
          <cell r="M2075" t="str">
            <v>3175_WM+LIFE HCM 10B-10C LE MINH XUAN</v>
          </cell>
          <cell r="N2075" t="str">
            <v>3175_VM+ HCM 10B-10C LE MINH XUAN</v>
          </cell>
          <cell r="O2075" t="str">
            <v>10B-10C</v>
          </cell>
          <cell r="P2075" t="str">
            <v xml:space="preserve"> </v>
          </cell>
          <cell r="Q2075" t="str">
            <v>LE MINH XUAN</v>
          </cell>
          <cell r="R2075" t="str">
            <v>P7</v>
          </cell>
          <cell r="S2075" t="str">
            <v>TAN BINH</v>
          </cell>
          <cell r="T2075" t="str">
            <v>TP HCM</v>
          </cell>
          <cell r="V2075" t="str">
            <v>TP HCM</v>
          </cell>
          <cell r="W2075" t="str">
            <v>QUAN TAN BINH</v>
          </cell>
          <cell r="X2075" t="str">
            <v>CVS</v>
          </cell>
          <cell r="Y2075" t="str">
            <v>Chained CVS</v>
          </cell>
          <cell r="Z2075" t="str">
            <v>WINLIFE</v>
          </cell>
        </row>
        <row r="2076">
          <cell r="L2076">
            <v>5332364</v>
          </cell>
          <cell r="M2076" t="str">
            <v>3359_WM+LIFE VTU 72A-72B VO THI SAU</v>
          </cell>
          <cell r="N2076" t="str">
            <v>3359_VM+ VTU 72A-72B VO THI SAU</v>
          </cell>
          <cell r="O2076" t="str">
            <v>72A-72B</v>
          </cell>
          <cell r="P2076" t="str">
            <v xml:space="preserve"> </v>
          </cell>
          <cell r="Q2076" t="str">
            <v>VO THI SAU</v>
          </cell>
          <cell r="R2076" t="str">
            <v>THANG TAM</v>
          </cell>
          <cell r="S2076" t="str">
            <v>VUNG TAU</v>
          </cell>
          <cell r="T2076" t="str">
            <v>BA RIA-VUNG TAU</v>
          </cell>
          <cell r="V2076" t="str">
            <v>SOUTH EAST</v>
          </cell>
          <cell r="W2076" t="str">
            <v>BA RIA-VUNG TAU</v>
          </cell>
          <cell r="X2076" t="str">
            <v>CVS</v>
          </cell>
          <cell r="Y2076" t="str">
            <v>Chained CVS</v>
          </cell>
          <cell r="Z2076" t="str">
            <v>WINLIFE</v>
          </cell>
        </row>
        <row r="2077">
          <cell r="L2077">
            <v>5273739</v>
          </cell>
          <cell r="M2077" t="str">
            <v>5626 VM+ BDG SB.07 CC MARINA TOWER</v>
          </cell>
          <cell r="N2077" t="str">
            <v>5626 - VM+ BDG SB.07 CC MARINA TOWER</v>
          </cell>
          <cell r="O2077" t="str">
            <v>3B</v>
          </cell>
          <cell r="P2077" t="str">
            <v>DUONG SO 18</v>
          </cell>
          <cell r="Q2077">
            <v>-2146826265</v>
          </cell>
          <cell r="R2077" t="str">
            <v>VINH PHU</v>
          </cell>
          <cell r="S2077" t="str">
            <v>THUAN AN</v>
          </cell>
          <cell r="T2077" t="str">
            <v>BINH DUONG</v>
          </cell>
          <cell r="V2077" t="str">
            <v>SOUTH EAST</v>
          </cell>
          <cell r="W2077" t="str">
            <v>BINH DUONG</v>
          </cell>
          <cell r="X2077" t="str">
            <v>CVS</v>
          </cell>
          <cell r="Y2077" t="str">
            <v>Chained CVS</v>
          </cell>
          <cell r="Z2077" t="str">
            <v>VIN+</v>
          </cell>
        </row>
        <row r="2078">
          <cell r="L2078">
            <v>5270486</v>
          </cell>
          <cell r="M2078" t="str">
            <v>VM+ LDG SO D03 ME LINH</v>
          </cell>
          <cell r="N2078" t="str">
            <v>VM+ LDG SO D03 ME LINH</v>
          </cell>
          <cell r="O2078" t="str">
            <v>SO D03</v>
          </cell>
          <cell r="P2078" t="str">
            <v xml:space="preserve"> </v>
          </cell>
          <cell r="Q2078" t="str">
            <v>ME LINH</v>
          </cell>
          <cell r="R2078" t="str">
            <v>P9</v>
          </cell>
          <cell r="S2078" t="str">
            <v>DA LAT</v>
          </cell>
          <cell r="T2078" t="str">
            <v>LAM DONG</v>
          </cell>
          <cell r="V2078" t="str">
            <v>SOUTH EAST</v>
          </cell>
          <cell r="W2078" t="str">
            <v>LAM DONG</v>
          </cell>
          <cell r="X2078" t="str">
            <v>CVS</v>
          </cell>
          <cell r="Y2078" t="str">
            <v>Chained CVS</v>
          </cell>
          <cell r="Z2078" t="str">
            <v>VIN+</v>
          </cell>
        </row>
        <row r="2079">
          <cell r="L2079">
            <v>5138111</v>
          </cell>
          <cell r="M2079" t="str">
            <v>4700_VM+ KHA SO 128A BACH DANG</v>
          </cell>
          <cell r="N2079" t="str">
            <v>VM+ KHA SO 128A BACH DANG</v>
          </cell>
          <cell r="O2079" t="str">
            <v>SO 128A</v>
          </cell>
          <cell r="P2079" t="str">
            <v xml:space="preserve"> </v>
          </cell>
          <cell r="Q2079" t="str">
            <v>BACH DANG</v>
          </cell>
          <cell r="R2079" t="str">
            <v xml:space="preserve"> </v>
          </cell>
          <cell r="S2079" t="str">
            <v>NHA TRANG</v>
          </cell>
          <cell r="T2079" t="str">
            <v>KHANH HOA</v>
          </cell>
          <cell r="V2079" t="str">
            <v>SOUTH EAST</v>
          </cell>
          <cell r="W2079" t="str">
            <v>KHANH HOA</v>
          </cell>
          <cell r="X2079" t="str">
            <v>CVS</v>
          </cell>
          <cell r="Y2079" t="str">
            <v>Chained CVS</v>
          </cell>
          <cell r="Z2079" t="str">
            <v>VIN+</v>
          </cell>
        </row>
        <row r="2080">
          <cell r="L2080">
            <v>5339651</v>
          </cell>
          <cell r="M2080" t="str">
            <v>4223_WM+LIFE HCM 590/32 PHAN VAN TRI</v>
          </cell>
          <cell r="N2080" t="str">
            <v>4223_VM+ HCM 590/32 PHAN VAN TRI</v>
          </cell>
          <cell r="O2080" t="str">
            <v>SO 590/32</v>
          </cell>
          <cell r="P2080" t="str">
            <v xml:space="preserve"> </v>
          </cell>
          <cell r="Q2080" t="str">
            <v>PHAN VAN TRI</v>
          </cell>
          <cell r="R2080" t="str">
            <v>P7</v>
          </cell>
          <cell r="S2080" t="str">
            <v>GO VAP</v>
          </cell>
          <cell r="T2080" t="str">
            <v>TP HCM</v>
          </cell>
          <cell r="V2080" t="str">
            <v>TP HCM</v>
          </cell>
          <cell r="W2080" t="str">
            <v>QUAN GO VAP</v>
          </cell>
          <cell r="X2080" t="str">
            <v>CVS</v>
          </cell>
          <cell r="Y2080" t="str">
            <v>Chained CVS</v>
          </cell>
          <cell r="Z2080" t="str">
            <v>WINLIFE</v>
          </cell>
        </row>
        <row r="2081">
          <cell r="L2081">
            <v>5331424</v>
          </cell>
          <cell r="M2081" t="str">
            <v>3234_VM+ KHA 124B CHUNG CU CT1</v>
          </cell>
          <cell r="N2081" t="str">
            <v>VM+ KHA 124B CHUNG CU CT1</v>
          </cell>
          <cell r="O2081" t="str">
            <v>124B</v>
          </cell>
          <cell r="P2081" t="str">
            <v>CC CT1, KDT VCN PHUOC HAI</v>
          </cell>
          <cell r="Q2081" t="str">
            <v xml:space="preserve"> </v>
          </cell>
          <cell r="R2081" t="str">
            <v xml:space="preserve"> </v>
          </cell>
          <cell r="S2081" t="str">
            <v>NHA TRANG</v>
          </cell>
          <cell r="T2081" t="str">
            <v>KHANH HOA</v>
          </cell>
          <cell r="V2081" t="str">
            <v>SOUTH EAST</v>
          </cell>
          <cell r="W2081" t="str">
            <v>KHANH HOA</v>
          </cell>
          <cell r="X2081" t="str">
            <v>CVS</v>
          </cell>
          <cell r="Y2081" t="str">
            <v>Chained CVS</v>
          </cell>
          <cell r="Z2081" t="str">
            <v>VIN+</v>
          </cell>
        </row>
        <row r="2082">
          <cell r="L2082">
            <v>3170168</v>
          </cell>
          <cell r="M2082" t="str">
            <v>K-MARKET VINHOMES 3</v>
          </cell>
          <cell r="N2082" t="str">
            <v xml:space="preserve"> </v>
          </cell>
          <cell r="O2082" t="str">
            <v>L3-SH.03</v>
          </cell>
          <cell r="P2082" t="str">
            <v>TOA LANDMARK 3</v>
          </cell>
          <cell r="Q2082" t="str">
            <v>720A DIEN BIEN PHU</v>
          </cell>
          <cell r="R2082" t="str">
            <v>P22</v>
          </cell>
          <cell r="S2082" t="str">
            <v>BINH THANH</v>
          </cell>
          <cell r="T2082" t="str">
            <v>TP HCM</v>
          </cell>
          <cell r="V2082" t="str">
            <v>TP HCM</v>
          </cell>
          <cell r="W2082" t="str">
            <v>QUAN BINH THANH</v>
          </cell>
          <cell r="X2082" t="str">
            <v>CVS</v>
          </cell>
          <cell r="Y2082" t="str">
            <v>Chained CVS</v>
          </cell>
          <cell r="Z2082" t="str">
            <v>K-MARKET</v>
          </cell>
        </row>
        <row r="2083">
          <cell r="L2083">
            <v>5136791</v>
          </cell>
          <cell r="M2083" t="str">
            <v>4899_VM+ GLI 306 CÁCH MANG THANG 8</v>
          </cell>
          <cell r="N2083" t="str">
            <v>VM+ GLI 306 CÁCH MANG THANG 8</v>
          </cell>
          <cell r="O2083" t="str">
            <v>SO 306</v>
          </cell>
          <cell r="P2083" t="str">
            <v xml:space="preserve"> </v>
          </cell>
          <cell r="Q2083" t="str">
            <v>CMT8</v>
          </cell>
          <cell r="R2083" t="str">
            <v>HOA LU</v>
          </cell>
          <cell r="S2083" t="str">
            <v>PLEIKU</v>
          </cell>
          <cell r="T2083" t="str">
            <v>GIA LAI</v>
          </cell>
          <cell r="V2083" t="str">
            <v>CENTRAL</v>
          </cell>
          <cell r="W2083" t="str">
            <v>GIA LAI</v>
          </cell>
          <cell r="X2083" t="str">
            <v>CVS</v>
          </cell>
          <cell r="Y2083" t="str">
            <v>Chained CVS</v>
          </cell>
          <cell r="Z2083" t="str">
            <v>VIN+</v>
          </cell>
        </row>
        <row r="2084">
          <cell r="L2084">
            <v>5270462</v>
          </cell>
          <cell r="M2084" t="str">
            <v>5165_VM+ LDG SO 09 BUI THI XUAN</v>
          </cell>
          <cell r="N2084" t="str">
            <v>VM+ LDG SO 09 BUI THI XUAN</v>
          </cell>
          <cell r="O2084" t="str">
            <v>SO 09</v>
          </cell>
          <cell r="P2084" t="str">
            <v xml:space="preserve"> </v>
          </cell>
          <cell r="Q2084" t="str">
            <v>BUI THI XUAN</v>
          </cell>
          <cell r="R2084" t="str">
            <v>P2</v>
          </cell>
          <cell r="S2084" t="str">
            <v>DA LAT</v>
          </cell>
          <cell r="T2084" t="str">
            <v>LAM DONG</v>
          </cell>
          <cell r="V2084" t="str">
            <v>SOUTH EAST</v>
          </cell>
          <cell r="W2084" t="str">
            <v>LAM DONG</v>
          </cell>
          <cell r="X2084" t="str">
            <v>CVS</v>
          </cell>
          <cell r="Y2084" t="str">
            <v>Chained CVS</v>
          </cell>
          <cell r="Z2084" t="str">
            <v>VIN+</v>
          </cell>
        </row>
        <row r="2085">
          <cell r="L2085">
            <v>5339727</v>
          </cell>
          <cell r="M2085" t="str">
            <v>4056_WM+LIFE HCM 282 NGUYEN VAN KHOI</v>
          </cell>
          <cell r="N2085" t="str">
            <v>4056_VM+ HCM 282 NGUYEN VAN KHOI</v>
          </cell>
          <cell r="O2085" t="str">
            <v>SO 282</v>
          </cell>
          <cell r="P2085" t="str">
            <v xml:space="preserve"> </v>
          </cell>
          <cell r="Q2085" t="str">
            <v>NGUYEN VAN KHOI</v>
          </cell>
          <cell r="R2085" t="str">
            <v>P9</v>
          </cell>
          <cell r="S2085" t="str">
            <v>GO VAP</v>
          </cell>
          <cell r="T2085" t="str">
            <v>TP HCM</v>
          </cell>
          <cell r="V2085" t="str">
            <v>TP HCM</v>
          </cell>
          <cell r="W2085" t="str">
            <v>QUAN GO VAP</v>
          </cell>
          <cell r="X2085" t="str">
            <v>CVS</v>
          </cell>
          <cell r="Y2085" t="str">
            <v>Chained CVS</v>
          </cell>
          <cell r="Z2085" t="str">
            <v>WINLIFE</v>
          </cell>
        </row>
        <row r="2086">
          <cell r="L2086">
            <v>5130991</v>
          </cell>
          <cell r="M2086" t="str">
            <v>4257_WM+ VTU 193 BINH GIA</v>
          </cell>
          <cell r="N2086" t="str">
            <v>WM+ VTU 193 BINH GIA</v>
          </cell>
          <cell r="O2086" t="str">
            <v>SO 193</v>
          </cell>
          <cell r="P2086" t="str">
            <v xml:space="preserve"> </v>
          </cell>
          <cell r="Q2086" t="str">
            <v>BINH GIA</v>
          </cell>
          <cell r="R2086" t="str">
            <v>P8</v>
          </cell>
          <cell r="S2086" t="str">
            <v>VUNG TAU</v>
          </cell>
          <cell r="T2086" t="str">
            <v>BA RIA-VUNG TAU</v>
          </cell>
          <cell r="V2086" t="str">
            <v>SOUTH EAST</v>
          </cell>
          <cell r="W2086" t="str">
            <v>BA RIA-VUNG TAU</v>
          </cell>
          <cell r="X2086" t="str">
            <v>CVS</v>
          </cell>
          <cell r="Y2086" t="str">
            <v>Chained CVS</v>
          </cell>
          <cell r="Z2086" t="str">
            <v>VIN+</v>
          </cell>
        </row>
        <row r="2087">
          <cell r="L2087">
            <v>3170016</v>
          </cell>
          <cell r="M2087" t="str">
            <v>K-MARKET 163 NGUYEN DUC CANH</v>
          </cell>
          <cell r="N2087" t="str">
            <v xml:space="preserve"> </v>
          </cell>
          <cell r="O2087">
            <v>163</v>
          </cell>
          <cell r="P2087" t="str">
            <v xml:space="preserve"> </v>
          </cell>
          <cell r="Q2087" t="str">
            <v>NGUYEN DUC CANH</v>
          </cell>
          <cell r="R2087" t="str">
            <v>TAN PHONG</v>
          </cell>
          <cell r="S2087" t="str">
            <v>Q7</v>
          </cell>
          <cell r="T2087" t="str">
            <v>TP HCM</v>
          </cell>
          <cell r="V2087" t="str">
            <v>TP HCM</v>
          </cell>
          <cell r="W2087" t="str">
            <v>QUAN 7</v>
          </cell>
          <cell r="X2087" t="str">
            <v>CVS</v>
          </cell>
          <cell r="Y2087" t="str">
            <v>Chained CVS</v>
          </cell>
          <cell r="Z2087" t="str">
            <v>K-MARKET</v>
          </cell>
        </row>
        <row r="2088">
          <cell r="L2088">
            <v>5150023</v>
          </cell>
          <cell r="M2088" t="str">
            <v>SATRAMART SAIGON</v>
          </cell>
          <cell r="N2088" t="str">
            <v xml:space="preserve"> </v>
          </cell>
          <cell r="O2088">
            <v>460</v>
          </cell>
          <cell r="P2088" t="str">
            <v xml:space="preserve"> </v>
          </cell>
          <cell r="Q2088" t="str">
            <v>DUONG 3/2</v>
          </cell>
          <cell r="R2088" t="str">
            <v>P12</v>
          </cell>
          <cell r="S2088" t="str">
            <v>Q10</v>
          </cell>
          <cell r="T2088" t="str">
            <v>TP HCM</v>
          </cell>
          <cell r="V2088" t="str">
            <v>TP HCM</v>
          </cell>
          <cell r="W2088" t="str">
            <v>QUAN 10</v>
          </cell>
          <cell r="X2088" t="str">
            <v>MT</v>
          </cell>
          <cell r="Y2088" t="str">
            <v>SieuThi-Lon/Supermarket</v>
          </cell>
          <cell r="Z2088" t="str">
            <v>SATRAMART</v>
          </cell>
        </row>
        <row r="2089">
          <cell r="L2089">
            <v>5338067</v>
          </cell>
          <cell r="M2089" t="str">
            <v>4027_WM+LIFE HCM 4/1D AP NAM THOI</v>
          </cell>
          <cell r="N2089" t="str">
            <v>4027_VM+ HCM 4/1D AP NAM THOI</v>
          </cell>
          <cell r="O2089" t="str">
            <v>SO 4/1D</v>
          </cell>
          <cell r="P2089" t="str">
            <v>AP NAM THOI</v>
          </cell>
          <cell r="Q2089" t="str">
            <v xml:space="preserve"> </v>
          </cell>
          <cell r="R2089" t="str">
            <v>THOI TAM THON</v>
          </cell>
          <cell r="S2089" t="str">
            <v>HOC MON</v>
          </cell>
          <cell r="T2089" t="str">
            <v>TP HCM</v>
          </cell>
          <cell r="V2089" t="str">
            <v>TP HCM</v>
          </cell>
          <cell r="W2089" t="str">
            <v>HUYEN HOC MON</v>
          </cell>
          <cell r="X2089" t="str">
            <v>CVS</v>
          </cell>
          <cell r="Y2089" t="str">
            <v>Chained CVS</v>
          </cell>
          <cell r="Z2089" t="str">
            <v>WINLIFE</v>
          </cell>
        </row>
        <row r="2090">
          <cell r="L2090">
            <v>5298617</v>
          </cell>
          <cell r="M2090" t="str">
            <v>2A33-WM+ KHA 64 MAI XUAN THUONG</v>
          </cell>
          <cell r="N2090" t="str">
            <v>2A33-WM+ KHA 64 MAI XUAN THUONG</v>
          </cell>
          <cell r="O2090">
            <v>64</v>
          </cell>
          <cell r="P2090" t="str">
            <v xml:space="preserve"> </v>
          </cell>
          <cell r="Q2090" t="str">
            <v>MAI XUAN THUONG</v>
          </cell>
          <cell r="R2090" t="str">
            <v>VINH HOA</v>
          </cell>
          <cell r="S2090" t="str">
            <v>NHA TRANG</v>
          </cell>
          <cell r="T2090" t="str">
            <v>KHANH HOA</v>
          </cell>
          <cell r="V2090" t="str">
            <v>SOUTH EAST</v>
          </cell>
          <cell r="W2090" t="str">
            <v>KHANH HOA</v>
          </cell>
          <cell r="X2090" t="str">
            <v>CVS</v>
          </cell>
          <cell r="Y2090" t="str">
            <v>Chained CVS</v>
          </cell>
          <cell r="Z2090" t="str">
            <v>VIN+</v>
          </cell>
        </row>
        <row r="2091">
          <cell r="L2091">
            <v>5336799</v>
          </cell>
          <cell r="M2091" t="str">
            <v>3873_WM+LIFE HCM 121 NGUYEN VAN DAU</v>
          </cell>
          <cell r="N2091" t="str">
            <v>3873_VM+ HCM 121 NGUYEN VAN DAU</v>
          </cell>
          <cell r="O2091" t="str">
            <v>SO 121</v>
          </cell>
          <cell r="P2091" t="str">
            <v xml:space="preserve"> </v>
          </cell>
          <cell r="Q2091" t="str">
            <v>NGUYEN VAN DAU</v>
          </cell>
          <cell r="R2091" t="str">
            <v>P5</v>
          </cell>
          <cell r="S2091" t="str">
            <v>BINH THANH</v>
          </cell>
          <cell r="T2091" t="str">
            <v>TP HCM</v>
          </cell>
          <cell r="V2091" t="str">
            <v>TP HCM</v>
          </cell>
          <cell r="W2091" t="str">
            <v>QUAN BINH THANH</v>
          </cell>
          <cell r="X2091" t="str">
            <v>CVS</v>
          </cell>
          <cell r="Y2091" t="str">
            <v>Chained CVS</v>
          </cell>
          <cell r="Z2091" t="str">
            <v>WINLIFE</v>
          </cell>
        </row>
        <row r="2092">
          <cell r="L2092">
            <v>3200289</v>
          </cell>
          <cell r="M2092" t="str">
            <v>SEVEN SYSTEM - 7AMBIENT- CU CHI- TAN PHU TRUNG CDC</v>
          </cell>
          <cell r="N2092" t="str">
            <v>SEVEN SYSTEM VN JSC - 108</v>
          </cell>
          <cell r="O2092" t="str">
            <v xml:space="preserve"> </v>
          </cell>
          <cell r="P2092" t="str">
            <v xml:space="preserve"> </v>
          </cell>
          <cell r="Q2092" t="str">
            <v>TAN PHU TRUNG LO D2</v>
          </cell>
          <cell r="R2092" t="str">
            <v>KCN TAN PHU TRUNG</v>
          </cell>
          <cell r="S2092" t="str">
            <v>CU CHI</v>
          </cell>
          <cell r="T2092" t="str">
            <v>TP HCM</v>
          </cell>
          <cell r="V2092" t="str">
            <v>TP HCM</v>
          </cell>
          <cell r="W2092" t="str">
            <v>HUYEN CU CHI</v>
          </cell>
          <cell r="X2092" t="str">
            <v>CVS</v>
          </cell>
          <cell r="Y2092" t="str">
            <v>Chained CVS</v>
          </cell>
          <cell r="Z2092" t="str">
            <v>SEVEN ELEVEN</v>
          </cell>
        </row>
        <row r="2093">
          <cell r="L2093">
            <v>5136850</v>
          </cell>
          <cell r="M2093" t="str">
            <v>4619_VM+ BTN 9 NGUYEN TUONG</v>
          </cell>
          <cell r="N2093" t="str">
            <v>VM+ BTN 9 NGUYEN TUONG</v>
          </cell>
          <cell r="O2093" t="str">
            <v>SO 9</v>
          </cell>
          <cell r="P2093" t="str">
            <v xml:space="preserve"> </v>
          </cell>
          <cell r="Q2093" t="str">
            <v>NGUYEN TUONG</v>
          </cell>
          <cell r="R2093" t="str">
            <v>PHU THUY</v>
          </cell>
          <cell r="S2093" t="str">
            <v>PHAN THIET</v>
          </cell>
          <cell r="T2093" t="str">
            <v>BINH THUAN</v>
          </cell>
          <cell r="V2093" t="str">
            <v>SOUTH EAST</v>
          </cell>
          <cell r="W2093" t="str">
            <v>BINH THUAN</v>
          </cell>
          <cell r="X2093" t="str">
            <v>CVS</v>
          </cell>
          <cell r="Y2093" t="str">
            <v>Chained CVS</v>
          </cell>
          <cell r="Z2093" t="str">
            <v>VIN+</v>
          </cell>
        </row>
        <row r="2094">
          <cell r="L2094">
            <v>5338261</v>
          </cell>
          <cell r="M2094" t="str">
            <v>3947_WM+LIFE VTU 9 NGUYEN HUU CANH</v>
          </cell>
          <cell r="N2094" t="str">
            <v>3947_VM+ VTU 9 NGUYEN HUU CANH</v>
          </cell>
          <cell r="O2094" t="str">
            <v>SO 9</v>
          </cell>
          <cell r="P2094" t="str">
            <v xml:space="preserve"> </v>
          </cell>
          <cell r="Q2094" t="str">
            <v>NGUYEN HUU CANH</v>
          </cell>
          <cell r="R2094" t="str">
            <v>THANG NHAT</v>
          </cell>
          <cell r="S2094" t="str">
            <v>VUNG TAU</v>
          </cell>
          <cell r="T2094" t="str">
            <v>BA RIA-VUNG TAU</v>
          </cell>
          <cell r="V2094" t="str">
            <v>SOUTH EAST</v>
          </cell>
          <cell r="W2094" t="str">
            <v>BA RIA-VUNG TAU</v>
          </cell>
          <cell r="X2094" t="str">
            <v>CVS</v>
          </cell>
          <cell r="Y2094" t="str">
            <v>Chained CVS</v>
          </cell>
          <cell r="Z2094" t="str">
            <v>WINLIFE</v>
          </cell>
        </row>
        <row r="2095">
          <cell r="L2095">
            <v>3170168</v>
          </cell>
          <cell r="M2095" t="str">
            <v>K-MARKET VINHOMES 3</v>
          </cell>
          <cell r="N2095" t="str">
            <v xml:space="preserve"> </v>
          </cell>
          <cell r="O2095" t="str">
            <v>L3-SH.03</v>
          </cell>
          <cell r="P2095" t="str">
            <v>TOA LANDMARK 3</v>
          </cell>
          <cell r="Q2095" t="str">
            <v>720A DIEN BIEN PHU</v>
          </cell>
          <cell r="R2095" t="str">
            <v>P22</v>
          </cell>
          <cell r="S2095" t="str">
            <v>BINH THANH</v>
          </cell>
          <cell r="T2095" t="str">
            <v>TP HCM</v>
          </cell>
          <cell r="V2095" t="str">
            <v>TP HCM</v>
          </cell>
          <cell r="W2095" t="str">
            <v>QUAN BINH THANH</v>
          </cell>
          <cell r="X2095" t="str">
            <v>CVS</v>
          </cell>
          <cell r="Y2095" t="str">
            <v>Chained CVS</v>
          </cell>
          <cell r="Z2095" t="str">
            <v>K-MARKET</v>
          </cell>
        </row>
        <row r="2096">
          <cell r="L2096">
            <v>5133310</v>
          </cell>
          <cell r="M2096" t="str">
            <v>4510_VM+ DNI 77/2 DONG KHOI</v>
          </cell>
          <cell r="N2096" t="str">
            <v>VM+ DNI 77/2 DONG KHOI</v>
          </cell>
          <cell r="O2096" t="str">
            <v>SO 77/2</v>
          </cell>
          <cell r="P2096" t="str">
            <v>KP 3</v>
          </cell>
          <cell r="Q2096" t="str">
            <v>DONG KHOI</v>
          </cell>
          <cell r="R2096" t="str">
            <v>TAM HOA</v>
          </cell>
          <cell r="S2096" t="str">
            <v>BIEN HOA</v>
          </cell>
          <cell r="T2096" t="str">
            <v>DONG NAI</v>
          </cell>
          <cell r="V2096" t="str">
            <v>SOUTH EAST</v>
          </cell>
          <cell r="W2096" t="str">
            <v>DONG NAI</v>
          </cell>
          <cell r="X2096" t="str">
            <v>CVS</v>
          </cell>
          <cell r="Y2096" t="str">
            <v>Chained CVS</v>
          </cell>
          <cell r="Z2096" t="str">
            <v>VIN+</v>
          </cell>
        </row>
        <row r="2097">
          <cell r="L2097">
            <v>5134852</v>
          </cell>
          <cell r="M2097" t="str">
            <v>4618_VM+ BTN 29B NGUYEN DINH CHIEU</v>
          </cell>
          <cell r="N2097" t="str">
            <v>VM+ BTN 29B NGUYEN DINH CHIEU</v>
          </cell>
          <cell r="O2097" t="str">
            <v>SO 29B</v>
          </cell>
          <cell r="P2097" t="str">
            <v xml:space="preserve"> </v>
          </cell>
          <cell r="Q2097" t="str">
            <v>NGUYEN DINH CHIEU</v>
          </cell>
          <cell r="R2097" t="str">
            <v>HAM TIEN</v>
          </cell>
          <cell r="S2097" t="str">
            <v>PHAN THIET</v>
          </cell>
          <cell r="T2097" t="str">
            <v>BINH THUAN</v>
          </cell>
          <cell r="V2097" t="str">
            <v>SOUTH EAST</v>
          </cell>
          <cell r="W2097" t="str">
            <v>BINH THUAN</v>
          </cell>
          <cell r="X2097" t="str">
            <v>CVS</v>
          </cell>
          <cell r="Y2097" t="str">
            <v>Chained CVS</v>
          </cell>
          <cell r="Z2097" t="str">
            <v>VIN+</v>
          </cell>
        </row>
        <row r="2098">
          <cell r="L2098">
            <v>3052125</v>
          </cell>
          <cell r="M2098" t="str">
            <v>FAMILY MART 09 NGUYEN VAN TAO</v>
          </cell>
          <cell r="N2098" t="str">
            <v>FAMILY MART NGUYEN VAN TAO</v>
          </cell>
          <cell r="O2098">
            <v>9</v>
          </cell>
          <cell r="P2098" t="str">
            <v xml:space="preserve"> </v>
          </cell>
          <cell r="Q2098" t="str">
            <v>NGUYEN VAN TAO</v>
          </cell>
          <cell r="R2098" t="str">
            <v>LONG THOI</v>
          </cell>
          <cell r="S2098" t="str">
            <v>NHA BE</v>
          </cell>
          <cell r="T2098" t="str">
            <v>TP HCM</v>
          </cell>
          <cell r="V2098" t="str">
            <v>TP HCM</v>
          </cell>
          <cell r="W2098" t="str">
            <v>HUYEN NHA BE</v>
          </cell>
          <cell r="X2098" t="str">
            <v>CVS</v>
          </cell>
          <cell r="Y2098" t="str">
            <v>Chained CVS</v>
          </cell>
          <cell r="Z2098" t="str">
            <v>FAMILYMART</v>
          </cell>
        </row>
        <row r="2099">
          <cell r="L2099">
            <v>5134724</v>
          </cell>
          <cell r="M2099" t="str">
            <v>4687_VM+ BTN 44-46 PHAM NGOC THACH</v>
          </cell>
          <cell r="N2099" t="str">
            <v>VM+ BTN 44-46 PHAM NGOC THACH</v>
          </cell>
          <cell r="O2099" t="str">
            <v>SO 44-46</v>
          </cell>
          <cell r="P2099" t="str">
            <v xml:space="preserve"> </v>
          </cell>
          <cell r="Q2099" t="str">
            <v>PHAM NGOC THACH</v>
          </cell>
          <cell r="R2099" t="str">
            <v>PHU TRINH</v>
          </cell>
          <cell r="S2099" t="str">
            <v>PHAN THIET</v>
          </cell>
          <cell r="T2099" t="str">
            <v>BINH THUAN</v>
          </cell>
          <cell r="V2099" t="str">
            <v>SOUTH EAST</v>
          </cell>
          <cell r="W2099" t="str">
            <v>BINH THUAN</v>
          </cell>
          <cell r="X2099" t="str">
            <v>CVS</v>
          </cell>
          <cell r="Y2099" t="str">
            <v>Chained CVS</v>
          </cell>
          <cell r="Z2099" t="str">
            <v>VIN+</v>
          </cell>
        </row>
        <row r="2100">
          <cell r="L2100">
            <v>5129528</v>
          </cell>
          <cell r="M2100" t="str">
            <v>2952_WM+ KHA 8B DA TUONG</v>
          </cell>
          <cell r="N2100" t="str">
            <v>WM+ KHA 8B DA TUONG</v>
          </cell>
          <cell r="O2100" t="str">
            <v>8B</v>
          </cell>
          <cell r="P2100" t="str">
            <v xml:space="preserve"> </v>
          </cell>
          <cell r="Q2100" t="str">
            <v>DA TUONG</v>
          </cell>
          <cell r="R2100" t="str">
            <v>PHUOC LONG</v>
          </cell>
          <cell r="S2100" t="str">
            <v>NHA TRANG</v>
          </cell>
          <cell r="T2100" t="str">
            <v>KHANH HOA</v>
          </cell>
          <cell r="V2100" t="str">
            <v>SOUTH EAST</v>
          </cell>
          <cell r="W2100" t="str">
            <v>KHANH HOA</v>
          </cell>
          <cell r="X2100" t="str">
            <v>CVS</v>
          </cell>
          <cell r="Y2100" t="str">
            <v>Chained CVS</v>
          </cell>
          <cell r="Z2100" t="str">
            <v>VIN+</v>
          </cell>
        </row>
        <row r="2101">
          <cell r="L2101">
            <v>5339727</v>
          </cell>
          <cell r="M2101" t="str">
            <v>4056_WM+LIFE HCM 282 NGUYEN VAN KHOI</v>
          </cell>
          <cell r="N2101" t="str">
            <v>4056_VM+ HCM 282 NGUYEN VAN KHOI</v>
          </cell>
          <cell r="O2101" t="str">
            <v>SO 282</v>
          </cell>
          <cell r="P2101" t="str">
            <v xml:space="preserve"> </v>
          </cell>
          <cell r="Q2101" t="str">
            <v>NGUYEN VAN KHOI</v>
          </cell>
          <cell r="R2101" t="str">
            <v>P9</v>
          </cell>
          <cell r="S2101" t="str">
            <v>GO VAP</v>
          </cell>
          <cell r="T2101" t="str">
            <v>TP HCM</v>
          </cell>
          <cell r="V2101" t="str">
            <v>TP HCM</v>
          </cell>
          <cell r="W2101" t="str">
            <v>QUAN GO VAP</v>
          </cell>
          <cell r="X2101" t="str">
            <v>CVS</v>
          </cell>
          <cell r="Y2101" t="str">
            <v>Chained CVS</v>
          </cell>
          <cell r="Z2101" t="str">
            <v>WINLIFE</v>
          </cell>
        </row>
        <row r="2102">
          <cell r="L2102">
            <v>5293605</v>
          </cell>
          <cell r="M2102" t="str">
            <v>6554_WM+ LDG 04 NGUYEN TRAI</v>
          </cell>
          <cell r="N2102" t="str">
            <v>WM+ LDG 04 NGUYEN TRAI</v>
          </cell>
          <cell r="O2102">
            <v>4</v>
          </cell>
          <cell r="P2102" t="str">
            <v xml:space="preserve"> </v>
          </cell>
          <cell r="Q2102" t="str">
            <v>NGUYEN TRAI</v>
          </cell>
          <cell r="R2102" t="str">
            <v>PHUONG 10</v>
          </cell>
          <cell r="S2102" t="str">
            <v>DA LAT</v>
          </cell>
          <cell r="T2102" t="str">
            <v>LAM DONG</v>
          </cell>
          <cell r="V2102" t="str">
            <v>SOUTH EAST</v>
          </cell>
          <cell r="W2102" t="str">
            <v>LAM DONG</v>
          </cell>
          <cell r="X2102" t="str">
            <v>CVS</v>
          </cell>
          <cell r="Y2102" t="str">
            <v>Chained CVS</v>
          </cell>
          <cell r="Z2102" t="str">
            <v>VIN+</v>
          </cell>
        </row>
        <row r="2103">
          <cell r="L2103">
            <v>5281219</v>
          </cell>
          <cell r="M2103" t="str">
            <v>BHX_HCM_CCH - KHO DC TAN PHU TRUNG</v>
          </cell>
          <cell r="N2103" t="str">
            <v>BHX_HCM_CCH - Kho DC Tân Phú Trung</v>
          </cell>
          <cell r="O2103" t="str">
            <v>LO D2</v>
          </cell>
          <cell r="P2103" t="str">
            <v>KCN TAN PHU TRUNG</v>
          </cell>
          <cell r="Q2103" t="str">
            <v xml:space="preserve"> </v>
          </cell>
          <cell r="R2103" t="str">
            <v>TAN PHU TRUNG</v>
          </cell>
          <cell r="S2103" t="str">
            <v>CU CHI</v>
          </cell>
          <cell r="T2103" t="str">
            <v>TP HCM</v>
          </cell>
          <cell r="V2103" t="str">
            <v>TP HCM</v>
          </cell>
          <cell r="W2103" t="str">
            <v>HUYEN CU CHI</v>
          </cell>
          <cell r="X2103" t="str">
            <v>MT</v>
          </cell>
          <cell r="Y2103" t="str">
            <v>SieuThi-Lon/Supermarket</v>
          </cell>
          <cell r="Z2103" t="str">
            <v>BACH HOA XANH</v>
          </cell>
        </row>
        <row r="2104">
          <cell r="L2104">
            <v>5132920</v>
          </cell>
          <cell r="M2104" t="str">
            <v>4485_VM+ BDG C2-01 DUONG TC3</v>
          </cell>
          <cell r="N2104" t="str">
            <v>VM+ BDG C2-01 DUONG TC3</v>
          </cell>
          <cell r="O2104" t="str">
            <v>SO C2-01</v>
          </cell>
          <cell r="P2104" t="str">
            <v>KP 3</v>
          </cell>
          <cell r="Q2104" t="str">
            <v>DUONG TC3</v>
          </cell>
          <cell r="R2104" t="str">
            <v>MY PHUOC</v>
          </cell>
          <cell r="S2104" t="str">
            <v>BEN CAT</v>
          </cell>
          <cell r="T2104" t="str">
            <v>BINH DUONG</v>
          </cell>
          <cell r="V2104" t="str">
            <v>SOUTH EAST</v>
          </cell>
          <cell r="W2104" t="str">
            <v>BINH DUONG</v>
          </cell>
          <cell r="X2104" t="str">
            <v>CVS</v>
          </cell>
          <cell r="Y2104" t="str">
            <v>Chained CVS</v>
          </cell>
          <cell r="Z2104" t="str">
            <v>VIN+</v>
          </cell>
        </row>
        <row r="2105">
          <cell r="L2105">
            <v>5261886</v>
          </cell>
          <cell r="M2105" t="str">
            <v>BHX_BDU_TAN-KHO DC THUAN AN</v>
          </cell>
          <cell r="N2105" t="str">
            <v>5851 - BHX_BDU_TAN-KHO DC THUAN AN</v>
          </cell>
          <cell r="O2105" t="str">
            <v xml:space="preserve"> </v>
          </cell>
          <cell r="P2105" t="str">
            <v>THUA 1305 TBD SO 83, SO 38/1, TO 01, KP BINH PHUOC A</v>
          </cell>
          <cell r="Q2105" t="str">
            <v xml:space="preserve"> </v>
          </cell>
          <cell r="R2105" t="str">
            <v>BINH CHUAN</v>
          </cell>
          <cell r="S2105" t="str">
            <v>THUAN AN</v>
          </cell>
          <cell r="T2105" t="str">
            <v>BINH DUONG</v>
          </cell>
          <cell r="V2105" t="str">
            <v>SOUTH EAST</v>
          </cell>
          <cell r="W2105" t="str">
            <v>BINH DUONG</v>
          </cell>
          <cell r="X2105" t="str">
            <v>MT</v>
          </cell>
          <cell r="Y2105" t="str">
            <v>SieuThi-Lon/Supermarket</v>
          </cell>
          <cell r="Z2105" t="str">
            <v>BACH HOA XANH</v>
          </cell>
        </row>
        <row r="2106">
          <cell r="L2106">
            <v>5294659</v>
          </cell>
          <cell r="M2106" t="str">
            <v>WM+ DNI 289/4 NGUYEN AI QUOC</v>
          </cell>
          <cell r="N2106" t="str">
            <v>WM+ DNI 289/4 Nguyễn Ái Quốc</v>
          </cell>
          <cell r="O2106" t="str">
            <v>289/4</v>
          </cell>
          <cell r="P2106" t="str">
            <v xml:space="preserve"> </v>
          </cell>
          <cell r="Q2106" t="str">
            <v>NGUYEN AI QUOC, KP 07</v>
          </cell>
          <cell r="R2106" t="str">
            <v>TAN BIEN</v>
          </cell>
          <cell r="S2106" t="str">
            <v>BIEN HOA</v>
          </cell>
          <cell r="T2106" t="str">
            <v>DONG NAI</v>
          </cell>
          <cell r="V2106" t="str">
            <v>SOUTH EAST</v>
          </cell>
          <cell r="W2106" t="str">
            <v>DONG NAI</v>
          </cell>
          <cell r="X2106" t="str">
            <v>CVS</v>
          </cell>
          <cell r="Y2106" t="str">
            <v>Chained CVS</v>
          </cell>
          <cell r="Z2106" t="str">
            <v>VIN+</v>
          </cell>
        </row>
        <row r="2107">
          <cell r="L2107">
            <v>5294666</v>
          </cell>
          <cell r="M2107" t="str">
            <v>6637_WM+ GLI 324 TON DUC THANG</v>
          </cell>
          <cell r="N2107" t="str">
            <v>WM+ GLI 324 Tôn Đức Thắng</v>
          </cell>
          <cell r="O2107">
            <v>324</v>
          </cell>
          <cell r="P2107" t="str">
            <v xml:space="preserve"> </v>
          </cell>
          <cell r="Q2107" t="str">
            <v>TON DUC THANG, XA BIEN HO</v>
          </cell>
          <cell r="R2107" t="str">
            <v>PLEIKU</v>
          </cell>
          <cell r="S2107" t="str">
            <v>GIA LAI</v>
          </cell>
          <cell r="T2107" t="str">
            <v>GIA LAI</v>
          </cell>
          <cell r="V2107" t="str">
            <v>CENTRAL</v>
          </cell>
          <cell r="W2107" t="str">
            <v>GIA LAI</v>
          </cell>
          <cell r="X2107" t="str">
            <v>CVS</v>
          </cell>
          <cell r="Y2107" t="str">
            <v>Chained CVS</v>
          </cell>
          <cell r="Z2107" t="str">
            <v>VIN+</v>
          </cell>
        </row>
        <row r="2108">
          <cell r="L2108">
            <v>5134032</v>
          </cell>
          <cell r="M2108" t="str">
            <v>4465_VM+ DNI G1, KHU 94, AP LONG DUC 1</v>
          </cell>
          <cell r="N2108" t="str">
            <v>VM+ DNI G1, KHU 94, AP LONG DUC 1</v>
          </cell>
          <cell r="O2108" t="str">
            <v>G1</v>
          </cell>
          <cell r="P2108" t="str">
            <v>KHU 94, AP LONG DUC 1</v>
          </cell>
          <cell r="Q2108" t="str">
            <v xml:space="preserve"> </v>
          </cell>
          <cell r="R2108" t="str">
            <v>TAM PHUOC</v>
          </cell>
          <cell r="S2108" t="str">
            <v>BIEN HOA</v>
          </cell>
          <cell r="T2108" t="str">
            <v>DONG NAI</v>
          </cell>
          <cell r="V2108" t="str">
            <v>SOUTH EAST</v>
          </cell>
          <cell r="W2108" t="str">
            <v>DONG NAI</v>
          </cell>
          <cell r="X2108" t="str">
            <v>CVS</v>
          </cell>
          <cell r="Y2108" t="str">
            <v>Chained CVS</v>
          </cell>
          <cell r="Z2108" t="str">
            <v>VIN+</v>
          </cell>
        </row>
        <row r="2109">
          <cell r="L2109">
            <v>5139556</v>
          </cell>
          <cell r="M2109" t="str">
            <v>5269_WM+LIFE HCM SO 179A NGHIA PHAT</v>
          </cell>
          <cell r="N2109" t="str">
            <v>5269_VM+ HCM SO 179A NGHIA PHAT</v>
          </cell>
          <cell r="O2109" t="str">
            <v>SO 179A</v>
          </cell>
          <cell r="P2109" t="str">
            <v xml:space="preserve"> </v>
          </cell>
          <cell r="Q2109" t="str">
            <v>NGHIA PHAT</v>
          </cell>
          <cell r="R2109" t="str">
            <v>P6</v>
          </cell>
          <cell r="S2109" t="str">
            <v>TAN BINH</v>
          </cell>
          <cell r="T2109" t="str">
            <v>TP HCM</v>
          </cell>
          <cell r="V2109" t="str">
            <v>TP HCM</v>
          </cell>
          <cell r="W2109" t="str">
            <v>QUAN TAN BINH</v>
          </cell>
          <cell r="X2109" t="str">
            <v>CVS</v>
          </cell>
          <cell r="Y2109" t="str">
            <v>Chained CVS</v>
          </cell>
          <cell r="Z2109" t="str">
            <v>WINLIFE</v>
          </cell>
        </row>
        <row r="2110">
          <cell r="L2110">
            <v>5151842</v>
          </cell>
          <cell r="M2110" t="str">
            <v>SATRAFOODS 108/2 TRAN MAI NINH</v>
          </cell>
          <cell r="N2110" t="str">
            <v>SATRAFOODS 108/2 TRẦN MAI NINH</v>
          </cell>
          <cell r="O2110" t="str">
            <v>108/2</v>
          </cell>
          <cell r="P2110" t="str">
            <v xml:space="preserve"> </v>
          </cell>
          <cell r="Q2110" t="str">
            <v>TRAN MAI NINH</v>
          </cell>
          <cell r="R2110" t="str">
            <v>P12</v>
          </cell>
          <cell r="S2110" t="str">
            <v>TAN BINH</v>
          </cell>
          <cell r="T2110" t="str">
            <v>TP HCM</v>
          </cell>
          <cell r="V2110" t="str">
            <v>TP HCM</v>
          </cell>
          <cell r="W2110" t="str">
            <v>QUAN TAN BINH</v>
          </cell>
          <cell r="X2110" t="str">
            <v>MT</v>
          </cell>
          <cell r="Y2110" t="str">
            <v>SieuThi-Nho/Minimarket</v>
          </cell>
          <cell r="Z2110" t="str">
            <v>SATRAFOOD</v>
          </cell>
        </row>
        <row r="2111">
          <cell r="L2111">
            <v>5129054</v>
          </cell>
          <cell r="M2111" t="str">
            <v>WINMART LONG THANH</v>
          </cell>
          <cell r="N2111" t="str">
            <v>WINMART LONG THANH</v>
          </cell>
          <cell r="O2111">
            <v>251</v>
          </cell>
          <cell r="P2111" t="str">
            <v>KHU PHUOC HAI</v>
          </cell>
          <cell r="Q2111" t="str">
            <v>LE DUAN</v>
          </cell>
          <cell r="R2111" t="str">
            <v>LONG THANH</v>
          </cell>
          <cell r="S2111" t="str">
            <v>LONG THANH</v>
          </cell>
          <cell r="T2111" t="str">
            <v>DONG NAI</v>
          </cell>
          <cell r="V2111" t="str">
            <v>SOUTH EAST</v>
          </cell>
          <cell r="W2111" t="str">
            <v>DONG NAI</v>
          </cell>
          <cell r="X2111" t="str">
            <v>MT</v>
          </cell>
          <cell r="Y2111" t="str">
            <v>SieuThi-Lon/Supermarket</v>
          </cell>
          <cell r="Z2111" t="str">
            <v>VINMART</v>
          </cell>
        </row>
        <row r="2112">
          <cell r="L2112">
            <v>5163577</v>
          </cell>
          <cell r="M2112" t="str">
            <v>BHX_HCM - KHO DC TRAN DAI NGHIA 1</v>
          </cell>
          <cell r="N2112" t="str">
            <v>3240 - BHX_HCM_BCH - Kho DC Trần Đại Nghĩa</v>
          </cell>
          <cell r="O2112" t="str">
            <v>G16/108A</v>
          </cell>
          <cell r="P2112" t="str">
            <v>AP 7</v>
          </cell>
          <cell r="Q2112" t="str">
            <v>TRAN DAI NGHIA</v>
          </cell>
          <cell r="R2112" t="str">
            <v>LE MINH XUAN</v>
          </cell>
          <cell r="S2112" t="str">
            <v>BINH CHANH</v>
          </cell>
          <cell r="T2112" t="str">
            <v>TP HCM</v>
          </cell>
          <cell r="V2112" t="str">
            <v>TP HCM</v>
          </cell>
          <cell r="W2112" t="str">
            <v>HUYEN BINH CHANH</v>
          </cell>
          <cell r="X2112" t="str">
            <v>MT</v>
          </cell>
          <cell r="Y2112" t="str">
            <v>SieuThi-Lon/Supermarket</v>
          </cell>
          <cell r="Z2112" t="str">
            <v>BACH HOA XANH</v>
          </cell>
        </row>
        <row r="2113">
          <cell r="L2113">
            <v>5132373</v>
          </cell>
          <cell r="M2113" t="str">
            <v>4310_WM+ BDG THUA 2359</v>
          </cell>
          <cell r="N2113" t="str">
            <v>WM+ BDG THUA 2359</v>
          </cell>
          <cell r="O2113" t="str">
            <v xml:space="preserve"> </v>
          </cell>
          <cell r="P2113" t="str">
            <v>THUA 2359, TBD SO 7</v>
          </cell>
          <cell r="Q2113" t="str">
            <v xml:space="preserve"> </v>
          </cell>
          <cell r="R2113" t="str">
            <v>THOI HOA</v>
          </cell>
          <cell r="S2113" t="str">
            <v>BEN CAT</v>
          </cell>
          <cell r="T2113" t="str">
            <v>BINH DUONG</v>
          </cell>
          <cell r="V2113" t="str">
            <v>SOUTH EAST</v>
          </cell>
          <cell r="W2113" t="str">
            <v>BINH DUONG</v>
          </cell>
          <cell r="X2113" t="str">
            <v>CVS</v>
          </cell>
          <cell r="Y2113" t="str">
            <v>Chained CVS</v>
          </cell>
          <cell r="Z2113" t="str">
            <v>VIN+</v>
          </cell>
        </row>
        <row r="2114">
          <cell r="L2114">
            <v>5330937</v>
          </cell>
          <cell r="M2114" t="str">
            <v>3146_VM+ DHI 042 TO 2 BIEN HOA</v>
          </cell>
          <cell r="N2114" t="str">
            <v>VM+ DHI 042 TO 2 BIEN HOA</v>
          </cell>
          <cell r="O2114" t="str">
            <v>042 TO 2</v>
          </cell>
          <cell r="P2114" t="str">
            <v>KP 3</v>
          </cell>
          <cell r="Q2114" t="str">
            <v>LONG BINH TAN</v>
          </cell>
          <cell r="R2114" t="str">
            <v xml:space="preserve"> </v>
          </cell>
          <cell r="S2114" t="str">
            <v>BIEN HOA</v>
          </cell>
          <cell r="T2114" t="str">
            <v>DONG NAI</v>
          </cell>
          <cell r="V2114" t="str">
            <v>SOUTH EAST</v>
          </cell>
          <cell r="W2114" t="str">
            <v>DONG NAI</v>
          </cell>
          <cell r="X2114" t="str">
            <v>CVS</v>
          </cell>
          <cell r="Y2114" t="str">
            <v>Chained CVS</v>
          </cell>
          <cell r="Z2114" t="str">
            <v>VIN+</v>
          </cell>
        </row>
        <row r="2115">
          <cell r="L2115">
            <v>5130728</v>
          </cell>
          <cell r="M2115" t="str">
            <v>4044_WM+ DNI 389 DUONG N6</v>
          </cell>
          <cell r="N2115" t="str">
            <v>WM+ DNI 389 DUONG N6</v>
          </cell>
          <cell r="O2115">
            <v>389</v>
          </cell>
          <cell r="P2115" t="str">
            <v xml:space="preserve"> </v>
          </cell>
          <cell r="Q2115" t="str">
            <v>DUONG N6</v>
          </cell>
          <cell r="R2115" t="str">
            <v>LONG BINH TAN</v>
          </cell>
          <cell r="S2115" t="str">
            <v>BIEN HOA</v>
          </cell>
          <cell r="T2115" t="str">
            <v>DONG NAI</v>
          </cell>
          <cell r="V2115" t="str">
            <v>SOUTH EAST</v>
          </cell>
          <cell r="W2115" t="str">
            <v>DONG NAI</v>
          </cell>
          <cell r="X2115" t="str">
            <v>CVS</v>
          </cell>
          <cell r="Y2115" t="str">
            <v>Chained CVS</v>
          </cell>
          <cell r="Z2115" t="str">
            <v>VIN+</v>
          </cell>
        </row>
        <row r="2116">
          <cell r="L2116">
            <v>4810436</v>
          </cell>
          <cell r="M2116" t="str">
            <v>ST H2 MART</v>
          </cell>
          <cell r="N2116" t="str">
            <v xml:space="preserve"> </v>
          </cell>
          <cell r="O2116">
            <v>1</v>
          </cell>
          <cell r="P2116" t="str">
            <v xml:space="preserve"> </v>
          </cell>
          <cell r="Q2116" t="str">
            <v>BACH DANG</v>
          </cell>
          <cell r="R2116" t="str">
            <v>P2</v>
          </cell>
          <cell r="S2116" t="str">
            <v>TAN BINH</v>
          </cell>
          <cell r="T2116" t="str">
            <v>TP HCM</v>
          </cell>
          <cell r="V2116" t="str">
            <v>TP HCM</v>
          </cell>
          <cell r="W2116" t="str">
            <v>QUAN TAN BINH</v>
          </cell>
          <cell r="X2116" t="str">
            <v>CVS</v>
          </cell>
          <cell r="Y2116" t="str">
            <v>Chained CVS</v>
          </cell>
          <cell r="Z2116" t="str">
            <v>CVS HCM</v>
          </cell>
        </row>
        <row r="2117">
          <cell r="L2117">
            <v>5120541</v>
          </cell>
          <cell r="M2117" t="str">
            <v>2052_WM+LIFE HCM NGUYEN TRONG TUYEN</v>
          </cell>
          <cell r="N2117" t="str">
            <v>2052_WM+ HCM NGUYEN TRONG TUYEN</v>
          </cell>
          <cell r="O2117" t="str">
            <v>300B</v>
          </cell>
          <cell r="P2117" t="str">
            <v xml:space="preserve"> </v>
          </cell>
          <cell r="Q2117" t="str">
            <v>NGUYEN TRONG TUYEN</v>
          </cell>
          <cell r="R2117" t="str">
            <v>P1</v>
          </cell>
          <cell r="S2117" t="str">
            <v>TAN BINH</v>
          </cell>
          <cell r="T2117" t="str">
            <v>TP HCM</v>
          </cell>
          <cell r="V2117" t="str">
            <v>TP HCM</v>
          </cell>
          <cell r="W2117" t="str">
            <v>QUAN TAN BINH</v>
          </cell>
          <cell r="X2117" t="str">
            <v>CVS</v>
          </cell>
          <cell r="Y2117" t="str">
            <v>Chained CVS</v>
          </cell>
          <cell r="Z2117" t="str">
            <v>WINLIFE</v>
          </cell>
        </row>
        <row r="2118">
          <cell r="L2118">
            <v>5299287</v>
          </cell>
          <cell r="M2118" t="str">
            <v>2A96-WM+ RURAL GLI 435 NGUYEN HUE</v>
          </cell>
          <cell r="N2118" t="str">
            <v>2A96-WM+ RURAL GLI 435 NGUYEN HUE</v>
          </cell>
          <cell r="O2118">
            <v>435</v>
          </cell>
          <cell r="P2118" t="str">
            <v xml:space="preserve"> </v>
          </cell>
          <cell r="Q2118" t="str">
            <v>NGUYEN HUE</v>
          </cell>
          <cell r="R2118" t="str">
            <v>DAK DOA</v>
          </cell>
          <cell r="S2118" t="str">
            <v>DAK DOA</v>
          </cell>
          <cell r="T2118" t="str">
            <v>GIA LAI</v>
          </cell>
          <cell r="V2118" t="str">
            <v>CENTRAL</v>
          </cell>
          <cell r="W2118" t="str">
            <v>GIA LAI</v>
          </cell>
          <cell r="X2118" t="str">
            <v>CVS</v>
          </cell>
          <cell r="Y2118" t="str">
            <v>Chained CVS</v>
          </cell>
          <cell r="Z2118" t="str">
            <v>WIN+ RURAL</v>
          </cell>
        </row>
        <row r="2119">
          <cell r="L2119">
            <v>5295568</v>
          </cell>
          <cell r="M2119" t="str">
            <v>WM+ VTU 180-182 VO THI SAU</v>
          </cell>
          <cell r="N2119" t="str">
            <v>WM+ VTU 180-182 Võ Thị Sáu</v>
          </cell>
          <cell r="O2119" t="str">
            <v>180-182</v>
          </cell>
          <cell r="P2119" t="str">
            <v xml:space="preserve"> </v>
          </cell>
          <cell r="Q2119" t="str">
            <v>VO THI SAU</v>
          </cell>
          <cell r="R2119" t="str">
            <v>LONG DIEN</v>
          </cell>
          <cell r="S2119" t="str">
            <v>LONG DIEN</v>
          </cell>
          <cell r="T2119" t="str">
            <v>BA RIA-VUNG TAU</v>
          </cell>
          <cell r="V2119" t="str">
            <v>SOUTH EAST</v>
          </cell>
          <cell r="W2119" t="str">
            <v>BA RIA-VUNG TAU</v>
          </cell>
          <cell r="X2119" t="str">
            <v>CVS</v>
          </cell>
          <cell r="Y2119" t="str">
            <v>Chained CVS</v>
          </cell>
          <cell r="Z2119" t="str">
            <v>VIN+</v>
          </cell>
        </row>
        <row r="2120">
          <cell r="L2120">
            <v>5278530</v>
          </cell>
          <cell r="M2120" t="str">
            <v>5823_VM+ HCM 136 NGUYEN CONG HOAN</v>
          </cell>
          <cell r="N2120" t="str">
            <v>VM+ HCM 136 NGUYEN CONG HOAN</v>
          </cell>
          <cell r="O2120">
            <v>136</v>
          </cell>
          <cell r="P2120" t="str">
            <v xml:space="preserve"> </v>
          </cell>
          <cell r="Q2120" t="str">
            <v>NGUYEN CONG HOAN</v>
          </cell>
          <cell r="R2120" t="str">
            <v>P7</v>
          </cell>
          <cell r="S2120" t="str">
            <v>PHU NHUAN</v>
          </cell>
          <cell r="T2120" t="str">
            <v>TP HCM</v>
          </cell>
          <cell r="V2120" t="str">
            <v>TP HCM</v>
          </cell>
          <cell r="W2120" t="str">
            <v>QUAN PHU NHUAN</v>
          </cell>
          <cell r="X2120" t="str">
            <v>CVS</v>
          </cell>
          <cell r="Y2120" t="str">
            <v>Chained CVS</v>
          </cell>
          <cell r="Z2120" t="str">
            <v>VIN+</v>
          </cell>
        </row>
        <row r="2121">
          <cell r="L2121">
            <v>5278637</v>
          </cell>
          <cell r="M2121" t="str">
            <v>5971_WM+ RURAL BDG 52/13, VINH PHU 41</v>
          </cell>
          <cell r="N2121" t="str">
            <v>VM+ BDG 52/13, DUONG VINH PHU 41</v>
          </cell>
          <cell r="O2121" t="str">
            <v>53/12</v>
          </cell>
          <cell r="P2121" t="str">
            <v>KP HOA LONG</v>
          </cell>
          <cell r="Q2121" t="str">
            <v>VINH PHU 41</v>
          </cell>
          <cell r="R2121" t="str">
            <v>VINH PHU</v>
          </cell>
          <cell r="S2121" t="str">
            <v>THUAN AN</v>
          </cell>
          <cell r="T2121" t="str">
            <v>BINH DUONG</v>
          </cell>
          <cell r="V2121" t="str">
            <v>SOUTH EAST</v>
          </cell>
          <cell r="W2121" t="str">
            <v>BINH DUONG</v>
          </cell>
          <cell r="X2121" t="str">
            <v>CVS</v>
          </cell>
          <cell r="Y2121" t="str">
            <v>Chained CVS</v>
          </cell>
          <cell r="Z2121" t="str">
            <v>WIN+ RURAL</v>
          </cell>
        </row>
        <row r="2122">
          <cell r="L2122">
            <v>5295665</v>
          </cell>
          <cell r="M2122" t="str">
            <v>WM+ DLK 32 AMA JHAO</v>
          </cell>
          <cell r="N2122" t="str">
            <v>WM+ DLK 32 Ama Jhao</v>
          </cell>
          <cell r="O2122">
            <v>32</v>
          </cell>
          <cell r="P2122" t="str">
            <v xml:space="preserve"> </v>
          </cell>
          <cell r="Q2122" t="str">
            <v>32 AMA JHAO</v>
          </cell>
          <cell r="R2122" t="str">
            <v>TAN LAP</v>
          </cell>
          <cell r="S2122" t="str">
            <v>BUON MA THUOT</v>
          </cell>
          <cell r="T2122" t="str">
            <v>DAK LAK</v>
          </cell>
          <cell r="V2122" t="str">
            <v>SOUTH EAST</v>
          </cell>
          <cell r="W2122" t="str">
            <v>DAK LAK</v>
          </cell>
          <cell r="X2122" t="str">
            <v>CVS</v>
          </cell>
          <cell r="Y2122" t="str">
            <v>Chained CVS</v>
          </cell>
          <cell r="Z2122" t="str">
            <v>VIN+</v>
          </cell>
        </row>
        <row r="2123">
          <cell r="L2123">
            <v>5330944</v>
          </cell>
          <cell r="M2123" t="str">
            <v>3175_WM+LIFE HCM 10B-10C LE MINH XUAN</v>
          </cell>
          <cell r="N2123" t="str">
            <v>3175_VM+ HCM 10B-10C LE MINH XUAN</v>
          </cell>
          <cell r="O2123" t="str">
            <v>10B-10C</v>
          </cell>
          <cell r="P2123" t="str">
            <v xml:space="preserve"> </v>
          </cell>
          <cell r="Q2123" t="str">
            <v>LE MINH XUAN</v>
          </cell>
          <cell r="R2123" t="str">
            <v>P7</v>
          </cell>
          <cell r="S2123" t="str">
            <v>TAN BINH</v>
          </cell>
          <cell r="T2123" t="str">
            <v>TP HCM</v>
          </cell>
          <cell r="V2123" t="str">
            <v>TP HCM</v>
          </cell>
          <cell r="W2123" t="str">
            <v>QUAN TAN BINH</v>
          </cell>
          <cell r="X2123" t="str">
            <v>CVS</v>
          </cell>
          <cell r="Y2123" t="str">
            <v>Chained CVS</v>
          </cell>
          <cell r="Z2123" t="str">
            <v>WINLIFE</v>
          </cell>
        </row>
        <row r="2124">
          <cell r="L2124">
            <v>5334272</v>
          </cell>
          <cell r="M2124" t="str">
            <v>3579_WM+ RURAL BDG 62 BIS CMT8</v>
          </cell>
          <cell r="N2124" t="str">
            <v>VM+BDG 62 BIS CMT8</v>
          </cell>
          <cell r="O2124" t="str">
            <v>62 BIS</v>
          </cell>
          <cell r="P2124" t="str">
            <v>KP DONG TU</v>
          </cell>
          <cell r="Q2124" t="str">
            <v>CMT8</v>
          </cell>
          <cell r="R2124" t="str">
            <v>LAI THIEU</v>
          </cell>
          <cell r="S2124" t="str">
            <v>THUAN AN</v>
          </cell>
          <cell r="T2124" t="str">
            <v>BINH DUONG</v>
          </cell>
          <cell r="V2124" t="str">
            <v>SOUTH EAST</v>
          </cell>
          <cell r="W2124" t="str">
            <v>BINH DUONG</v>
          </cell>
          <cell r="X2124" t="str">
            <v>CVS</v>
          </cell>
          <cell r="Y2124" t="str">
            <v>Chained CVS</v>
          </cell>
          <cell r="Z2124" t="str">
            <v>WIN+ RURAL</v>
          </cell>
        </row>
        <row r="2125">
          <cell r="L2125">
            <v>5335316</v>
          </cell>
          <cell r="M2125" t="str">
            <v>3697_VM+ VTU A7 - 10/7 TT CHI LINH</v>
          </cell>
          <cell r="N2125" t="str">
            <v>VM+ VTU A7 - 10/7 TT CHI LINH</v>
          </cell>
          <cell r="O2125" t="str">
            <v>A7 - 10/7</v>
          </cell>
          <cell r="P2125" t="str">
            <v xml:space="preserve"> </v>
          </cell>
          <cell r="Q2125" t="str">
            <v xml:space="preserve"> </v>
          </cell>
          <cell r="R2125" t="str">
            <v>NGUYEN AN NINH</v>
          </cell>
          <cell r="S2125" t="str">
            <v>BA RIA</v>
          </cell>
          <cell r="T2125" t="str">
            <v>BA RIA-VUNG TAU</v>
          </cell>
          <cell r="V2125" t="str">
            <v>SOUTH EAST</v>
          </cell>
          <cell r="W2125" t="str">
            <v>BA RIA-VUNG TAU</v>
          </cell>
          <cell r="X2125" t="str">
            <v>CVS</v>
          </cell>
          <cell r="Y2125" t="str">
            <v>Chained CVS</v>
          </cell>
          <cell r="Z2125" t="str">
            <v>VIN+</v>
          </cell>
        </row>
        <row r="2126">
          <cell r="L2126">
            <v>5163577</v>
          </cell>
          <cell r="M2126" t="str">
            <v>BHX_HCM - KHO DC TRAN DAI NGHIA 1</v>
          </cell>
          <cell r="N2126" t="str">
            <v>3240 - BHX_HCM_BCH - Kho DC Trần Đại Nghĩa</v>
          </cell>
          <cell r="O2126" t="str">
            <v>G16/108A</v>
          </cell>
          <cell r="P2126" t="str">
            <v>AP 7</v>
          </cell>
          <cell r="Q2126" t="str">
            <v>TRAN DAI NGHIA</v>
          </cell>
          <cell r="R2126" t="str">
            <v>LE MINH XUAN</v>
          </cell>
          <cell r="S2126" t="str">
            <v>BINH CHANH</v>
          </cell>
          <cell r="T2126" t="str">
            <v>TP HCM</v>
          </cell>
          <cell r="V2126" t="str">
            <v>TP HCM</v>
          </cell>
          <cell r="W2126" t="str">
            <v>HUYEN BINH CHANH</v>
          </cell>
          <cell r="X2126" t="str">
            <v>MT</v>
          </cell>
          <cell r="Y2126" t="str">
            <v>SieuThi-Lon/Supermarket</v>
          </cell>
          <cell r="Z2126" t="str">
            <v>BACH HOA XANH</v>
          </cell>
        </row>
        <row r="2127">
          <cell r="L2127">
            <v>5278938</v>
          </cell>
          <cell r="M2127" t="str">
            <v>6055_VM+ DNI G1/31 TO 19</v>
          </cell>
          <cell r="N2127" t="str">
            <v>VM+ DNI G1/31 Tổ 19</v>
          </cell>
          <cell r="O2127" t="str">
            <v>G1/20</v>
          </cell>
          <cell r="P2127" t="str">
            <v>TO 19</v>
          </cell>
          <cell r="Q2127" t="str">
            <v xml:space="preserve"> </v>
          </cell>
          <cell r="R2127" t="str">
            <v>LONG BINH TAN</v>
          </cell>
          <cell r="S2127" t="str">
            <v>BIEN HOA</v>
          </cell>
          <cell r="T2127" t="str">
            <v>DONG NAI</v>
          </cell>
          <cell r="V2127" t="str">
            <v>SOUTH EAST</v>
          </cell>
          <cell r="W2127" t="str">
            <v>DONG NAI</v>
          </cell>
          <cell r="X2127" t="str">
            <v>CVS</v>
          </cell>
          <cell r="Y2127" t="str">
            <v>Chained CVS</v>
          </cell>
          <cell r="Z2127" t="str">
            <v>VIN+</v>
          </cell>
        </row>
        <row r="2128">
          <cell r="L2128">
            <v>5333169</v>
          </cell>
          <cell r="M2128" t="str">
            <v>3484-WM+ HCM 101/2 AP 4</v>
          </cell>
          <cell r="N2128" t="str">
            <v>3484-WM+ HCM 101/2 AP 4</v>
          </cell>
          <cell r="O2128" t="str">
            <v>101/2</v>
          </cell>
          <cell r="P2128" t="str">
            <v>AP 4</v>
          </cell>
          <cell r="Q2128" t="str">
            <v xml:space="preserve"> </v>
          </cell>
          <cell r="R2128" t="str">
            <v>XUAN THOI THUONG</v>
          </cell>
          <cell r="S2128" t="str">
            <v>HOC MON</v>
          </cell>
          <cell r="T2128" t="str">
            <v>TP HCM</v>
          </cell>
          <cell r="V2128" t="str">
            <v>TP HCM</v>
          </cell>
          <cell r="W2128" t="str">
            <v>HUYEN HOC MON</v>
          </cell>
          <cell r="X2128" t="str">
            <v>CVS</v>
          </cell>
          <cell r="Y2128" t="str">
            <v>Chained CVS</v>
          </cell>
          <cell r="Z2128" t="str">
            <v>VIN+</v>
          </cell>
        </row>
        <row r="2129">
          <cell r="L2129">
            <v>5297566</v>
          </cell>
          <cell r="M2129" t="str">
            <v>6935-WM+ DNI 08 LUU VAN VIET</v>
          </cell>
          <cell r="N2129" t="str">
            <v>6935-WM+ DNI 08 LUU VAN VIET</v>
          </cell>
          <cell r="O2129">
            <v>8</v>
          </cell>
          <cell r="P2129" t="str">
            <v xml:space="preserve"> </v>
          </cell>
          <cell r="Q2129" t="str">
            <v>LUU VAN VIET</v>
          </cell>
          <cell r="R2129" t="str">
            <v>TAN TIEN</v>
          </cell>
          <cell r="S2129" t="str">
            <v>BIEN HOA</v>
          </cell>
          <cell r="T2129" t="str">
            <v>DONG NAI</v>
          </cell>
          <cell r="V2129" t="str">
            <v>SOUTH EAST</v>
          </cell>
          <cell r="W2129" t="str">
            <v>DONG NAI</v>
          </cell>
          <cell r="X2129" t="str">
            <v>CVS</v>
          </cell>
          <cell r="Y2129" t="str">
            <v>Chained CVS</v>
          </cell>
          <cell r="Z2129" t="str">
            <v>VIN+</v>
          </cell>
        </row>
        <row r="2130">
          <cell r="L2130">
            <v>5300040</v>
          </cell>
          <cell r="M2130" t="str">
            <v>2AK8-WM+RURAL NTN K1 KDT MOI DONG BAC</v>
          </cell>
          <cell r="N2130" t="str">
            <v>2AK8-WM+RURAL NTN K1 KDT MOI DONG BAC</v>
          </cell>
          <cell r="O2130" t="str">
            <v xml:space="preserve"> </v>
          </cell>
          <cell r="P2130" t="str">
            <v>KHU DO THI MOI DONG BAC (KHU K1)</v>
          </cell>
          <cell r="Q2130" t="str">
            <v xml:space="preserve"> </v>
          </cell>
          <cell r="R2130" t="str">
            <v>THANH SON</v>
          </cell>
          <cell r="S2130" t="str">
            <v>PHAN RANG THAP CHAM</v>
          </cell>
          <cell r="T2130" t="str">
            <v>NINH THUAN</v>
          </cell>
          <cell r="V2130" t="str">
            <v>SOUTH EAST</v>
          </cell>
          <cell r="W2130" t="str">
            <v>NINH THUAN</v>
          </cell>
          <cell r="X2130" t="str">
            <v>CVS</v>
          </cell>
          <cell r="Y2130" t="str">
            <v>Chained CVS</v>
          </cell>
          <cell r="Z2130" t="str">
            <v>WIN+ RURAL</v>
          </cell>
        </row>
        <row r="2131">
          <cell r="L2131">
            <v>5294213</v>
          </cell>
          <cell r="M2131" t="str">
            <v>WM+ BDH 292 - 294 TRAN HUNG DAO, QUY NHON</v>
          </cell>
          <cell r="N2131" t="str">
            <v>WM+ BDH 292 - 294 Trần Hưng Đạo, Quy Nhơn</v>
          </cell>
          <cell r="O2131" t="str">
            <v>292 – 294</v>
          </cell>
          <cell r="P2131" t="str">
            <v xml:space="preserve"> </v>
          </cell>
          <cell r="Q2131" t="str">
            <v>TRAN HUNG DAO</v>
          </cell>
          <cell r="R2131" t="str">
            <v>TRAN HUNG DAO</v>
          </cell>
          <cell r="S2131" t="str">
            <v>QUY NHON</v>
          </cell>
          <cell r="T2131" t="str">
            <v>BINH DINH</v>
          </cell>
          <cell r="V2131" t="str">
            <v>CENTRAL</v>
          </cell>
          <cell r="W2131" t="str">
            <v>BINH DINH</v>
          </cell>
          <cell r="X2131" t="str">
            <v>CVS</v>
          </cell>
          <cell r="Y2131" t="str">
            <v>Chained CVS</v>
          </cell>
          <cell r="Z2131" t="str">
            <v>VIN+</v>
          </cell>
        </row>
        <row r="2132">
          <cell r="L2132">
            <v>5297504</v>
          </cell>
          <cell r="M2132" t="str">
            <v>6900-WM+LIFE HCM 220/110 NGUYEN VAN KHOI</v>
          </cell>
          <cell r="N2132" t="str">
            <v>6900-WM+ HCM 220/110 NGUYEN VAN KHOI</v>
          </cell>
          <cell r="O2132" t="str">
            <v>220/110</v>
          </cell>
          <cell r="P2132" t="str">
            <v xml:space="preserve"> </v>
          </cell>
          <cell r="Q2132" t="str">
            <v>NGUYEN VAN KHOI</v>
          </cell>
          <cell r="R2132" t="str">
            <v>P9</v>
          </cell>
          <cell r="S2132" t="str">
            <v>GO VAP</v>
          </cell>
          <cell r="T2132" t="str">
            <v>TP HCM</v>
          </cell>
          <cell r="V2132" t="str">
            <v>TP HCM</v>
          </cell>
          <cell r="W2132" t="str">
            <v>QUAN GO VAP</v>
          </cell>
          <cell r="X2132" t="str">
            <v>CVS</v>
          </cell>
          <cell r="Y2132" t="str">
            <v>Chained CVS</v>
          </cell>
          <cell r="Z2132" t="str">
            <v>WINLIFE</v>
          </cell>
        </row>
        <row r="2133">
          <cell r="L2133">
            <v>5298046</v>
          </cell>
          <cell r="M2133" t="str">
            <v>6972-WM+ GLI 435 HUNG VUONG, PHU THIEN</v>
          </cell>
          <cell r="N2133" t="str">
            <v>6972-WM+ GLI 435 Hùng Vương, Phú Thiện</v>
          </cell>
          <cell r="O2133">
            <v>435</v>
          </cell>
          <cell r="P2133" t="str">
            <v>TO DAN PHO 4</v>
          </cell>
          <cell r="Q2133" t="str">
            <v>HUNG VUONG</v>
          </cell>
          <cell r="R2133" t="str">
            <v>PHU THIEN</v>
          </cell>
          <cell r="S2133" t="str">
            <v>PHU THIEN</v>
          </cell>
          <cell r="T2133" t="str">
            <v>GIA LAI</v>
          </cell>
          <cell r="V2133" t="str">
            <v>CENTRAL</v>
          </cell>
          <cell r="W2133" t="str">
            <v>GIA LAI</v>
          </cell>
          <cell r="X2133" t="str">
            <v>CVS</v>
          </cell>
          <cell r="Y2133" t="str">
            <v>Chained CVS</v>
          </cell>
          <cell r="Z2133" t="str">
            <v>VIN+</v>
          </cell>
        </row>
        <row r="2134">
          <cell r="L2134">
            <v>5295966</v>
          </cell>
          <cell r="M2134" t="str">
            <v>WM+ HCM 8/17 DONG THANH 3</v>
          </cell>
          <cell r="N2134" t="str">
            <v>WM+ HCM 8/17 Đông Thạnh 3</v>
          </cell>
          <cell r="O2134">
            <v>42948</v>
          </cell>
          <cell r="P2134" t="str">
            <v xml:space="preserve"> </v>
          </cell>
          <cell r="Q2134" t="str">
            <v>DONG THANH 3</v>
          </cell>
          <cell r="R2134" t="str">
            <v>DONG THANH</v>
          </cell>
          <cell r="S2134" t="str">
            <v>HOC MON</v>
          </cell>
          <cell r="T2134" t="str">
            <v>TP HCM</v>
          </cell>
          <cell r="V2134" t="str">
            <v>TP HCM</v>
          </cell>
          <cell r="W2134" t="str">
            <v>HUYEN HOC MON</v>
          </cell>
          <cell r="X2134" t="str">
            <v>CVS</v>
          </cell>
          <cell r="Y2134" t="str">
            <v>Chained CVS</v>
          </cell>
          <cell r="Z2134" t="str">
            <v>VIN+</v>
          </cell>
        </row>
        <row r="2135">
          <cell r="L2135">
            <v>5150182</v>
          </cell>
          <cell r="M2135" t="str">
            <v>SATRAFOODS 551 THONG NHAT</v>
          </cell>
          <cell r="N2135" t="str">
            <v>551-SATRAFOODS THỐNG NHẤT</v>
          </cell>
          <cell r="O2135">
            <v>551</v>
          </cell>
          <cell r="P2135" t="str">
            <v xml:space="preserve"> </v>
          </cell>
          <cell r="Q2135" t="str">
            <v>THONG NHAT</v>
          </cell>
          <cell r="R2135" t="str">
            <v>P16</v>
          </cell>
          <cell r="S2135" t="str">
            <v>GO VAP</v>
          </cell>
          <cell r="T2135" t="str">
            <v>TP HCM</v>
          </cell>
          <cell r="V2135" t="str">
            <v>TP HCM</v>
          </cell>
          <cell r="W2135" t="str">
            <v>QUAN GO VAP</v>
          </cell>
          <cell r="X2135" t="str">
            <v>MT</v>
          </cell>
          <cell r="Y2135" t="str">
            <v>SieuThi-Nho/Minimarket</v>
          </cell>
          <cell r="Z2135" t="str">
            <v>SATRAFOOD</v>
          </cell>
        </row>
        <row r="2136">
          <cell r="L2136">
            <v>5292990</v>
          </cell>
          <cell r="M2136" t="str">
            <v>WM+LDG 66 HCM NGUYEN DINH CHIEU</v>
          </cell>
          <cell r="N2136" t="str">
            <v>WM+LĐG 66 HCM Nguyễn Đình Chiểu</v>
          </cell>
          <cell r="O2136">
            <v>66</v>
          </cell>
          <cell r="P2136" t="str">
            <v xml:space="preserve"> </v>
          </cell>
          <cell r="Q2136" t="str">
            <v>NGUYEN DINH CHIEU</v>
          </cell>
          <cell r="R2136" t="str">
            <v>P9</v>
          </cell>
          <cell r="S2136" t="str">
            <v>DA LAT</v>
          </cell>
          <cell r="T2136" t="str">
            <v>LAM DONG</v>
          </cell>
          <cell r="V2136" t="str">
            <v>SOUTH EAST</v>
          </cell>
          <cell r="W2136" t="str">
            <v>LAM DONG</v>
          </cell>
          <cell r="X2136" t="str">
            <v>CVS</v>
          </cell>
          <cell r="Y2136" t="str">
            <v>Chained CVS</v>
          </cell>
          <cell r="Z2136" t="str">
            <v>VIN+</v>
          </cell>
        </row>
        <row r="2137">
          <cell r="L2137">
            <v>5279193</v>
          </cell>
          <cell r="M2137" t="str">
            <v>6134_VM+ VTU 928 PHAM HUNG</v>
          </cell>
          <cell r="N2137" t="str">
            <v>VM+ VTU 928 Phạm Hùng</v>
          </cell>
          <cell r="O2137">
            <v>928</v>
          </cell>
          <cell r="P2137" t="str">
            <v xml:space="preserve"> </v>
          </cell>
          <cell r="Q2137" t="str">
            <v>PHAM HUNG</v>
          </cell>
          <cell r="R2137" t="str">
            <v>LONG TOAN</v>
          </cell>
          <cell r="S2137" t="str">
            <v>BA RIA</v>
          </cell>
          <cell r="T2137" t="str">
            <v>BA RIA-VUNG TAU</v>
          </cell>
          <cell r="V2137" t="str">
            <v>SOUTH EAST</v>
          </cell>
          <cell r="W2137" t="str">
            <v>BA RIA-VUNG TAU</v>
          </cell>
          <cell r="X2137" t="str">
            <v>CVS</v>
          </cell>
          <cell r="Y2137" t="str">
            <v>Chained CVS</v>
          </cell>
          <cell r="Z2137" t="str">
            <v>VIN+</v>
          </cell>
        </row>
        <row r="2138">
          <cell r="L2138">
            <v>5292969</v>
          </cell>
          <cell r="M2138" t="str">
            <v>6412_WM+ KTM 580 TRAN PHU</v>
          </cell>
          <cell r="N2138" t="str">
            <v>WM+ KTM 580 Trần Phú</v>
          </cell>
          <cell r="O2138">
            <v>580</v>
          </cell>
          <cell r="P2138" t="str">
            <v xml:space="preserve"> </v>
          </cell>
          <cell r="Q2138" t="str">
            <v>TRAN PHU</v>
          </cell>
          <cell r="R2138" t="str">
            <v>QUYET THANG</v>
          </cell>
          <cell r="S2138" t="str">
            <v>KON TUM</v>
          </cell>
          <cell r="T2138" t="str">
            <v>KON TUM</v>
          </cell>
          <cell r="V2138" t="str">
            <v>CENTRAL</v>
          </cell>
          <cell r="W2138" t="str">
            <v>KON TUM</v>
          </cell>
          <cell r="X2138" t="str">
            <v>CVS</v>
          </cell>
          <cell r="Y2138" t="str">
            <v>Chained CVS</v>
          </cell>
          <cell r="Z2138" t="str">
            <v>VIN+</v>
          </cell>
        </row>
        <row r="2139">
          <cell r="L2139">
            <v>5270725</v>
          </cell>
          <cell r="M2139" t="str">
            <v>5391_VM+ VTU TO 3 AP MY XUAN</v>
          </cell>
          <cell r="N2139" t="str">
            <v>VM+ VTU TO 3 AP MY XUAN</v>
          </cell>
          <cell r="O2139" t="str">
            <v>TO 3</v>
          </cell>
          <cell r="P2139" t="str">
            <v>AP MY XUAN</v>
          </cell>
          <cell r="Q2139" t="str">
            <v xml:space="preserve"> </v>
          </cell>
          <cell r="R2139" t="str">
            <v xml:space="preserve"> </v>
          </cell>
          <cell r="S2139" t="str">
            <v>TAN THANH</v>
          </cell>
          <cell r="T2139" t="str">
            <v>BA RIA-VUNG TAU</v>
          </cell>
          <cell r="V2139" t="str">
            <v>SOUTH EAST</v>
          </cell>
          <cell r="W2139" t="str">
            <v>BA RIA-VUNG TAU</v>
          </cell>
          <cell r="X2139" t="str">
            <v>CVS</v>
          </cell>
          <cell r="Y2139" t="str">
            <v>Chained CVS</v>
          </cell>
          <cell r="Z2139" t="str">
            <v>VIN+</v>
          </cell>
        </row>
        <row r="2140">
          <cell r="L2140">
            <v>5165357</v>
          </cell>
          <cell r="M2140" t="str">
            <v>BHX_DON_BHO-KHO DC LONG BINH</v>
          </cell>
          <cell r="N2140" t="str">
            <v>4089 - BHX_DON_BHO - KHO DC LONG BINH</v>
          </cell>
          <cell r="O2140" t="str">
            <v>G243</v>
          </cell>
          <cell r="P2140" t="str">
            <v>KP 7</v>
          </cell>
          <cell r="Q2140" t="str">
            <v>BUI VAN HOA</v>
          </cell>
          <cell r="R2140" t="str">
            <v>LONG BINH</v>
          </cell>
          <cell r="S2140" t="str">
            <v>BIEN HOA</v>
          </cell>
          <cell r="T2140" t="str">
            <v>DONG NAI</v>
          </cell>
          <cell r="V2140" t="str">
            <v>SOUTH EAST</v>
          </cell>
          <cell r="W2140" t="str">
            <v>DONG NAI</v>
          </cell>
          <cell r="X2140" t="str">
            <v>MT</v>
          </cell>
          <cell r="Y2140" t="str">
            <v>SieuThi-Lon/Supermarket</v>
          </cell>
          <cell r="Z2140" t="str">
            <v>BACH HOA XANH</v>
          </cell>
        </row>
        <row r="2141">
          <cell r="L2141">
            <v>5332146</v>
          </cell>
          <cell r="M2141" t="str">
            <v>3331_VM+ VTU 602 TRUONG CONG DINH</v>
          </cell>
          <cell r="N2141" t="str">
            <v>VM+ VTU 602 TRUONG CONG DINH</v>
          </cell>
          <cell r="O2141">
            <v>602</v>
          </cell>
          <cell r="P2141" t="str">
            <v xml:space="preserve"> </v>
          </cell>
          <cell r="Q2141" t="str">
            <v>TRUONG CONG DINH</v>
          </cell>
          <cell r="R2141" t="str">
            <v>NGUYEN AN NINH</v>
          </cell>
          <cell r="S2141" t="str">
            <v>VUNG TAU</v>
          </cell>
          <cell r="T2141" t="str">
            <v>BA RIA-VUNG TAU</v>
          </cell>
          <cell r="V2141" t="str">
            <v>SOUTH EAST</v>
          </cell>
          <cell r="W2141" t="str">
            <v>BA RIA-VUNG TAU</v>
          </cell>
          <cell r="X2141" t="str">
            <v>CVS</v>
          </cell>
          <cell r="Y2141" t="str">
            <v>Chained CVS</v>
          </cell>
          <cell r="Z2141" t="str">
            <v>VIN+</v>
          </cell>
        </row>
        <row r="2142">
          <cell r="L2142">
            <v>5292464</v>
          </cell>
          <cell r="M2142" t="str">
            <v>6295_WM+LIFE HCM CC SUNWAH PEAL</v>
          </cell>
          <cell r="N2142" t="str">
            <v>6295_WM+ HCM CC SUNWAH PEAL</v>
          </cell>
          <cell r="O2142">
            <v>90</v>
          </cell>
          <cell r="P2142" t="str">
            <v>CC SUNWAH PEAL</v>
          </cell>
          <cell r="Q2142" t="str">
            <v>NGUYEN HUU CANH</v>
          </cell>
          <cell r="R2142" t="str">
            <v>P22</v>
          </cell>
          <cell r="S2142" t="str">
            <v>BINH THANH</v>
          </cell>
          <cell r="T2142" t="str">
            <v>TP HCM</v>
          </cell>
          <cell r="V2142" t="str">
            <v>TP HCM</v>
          </cell>
          <cell r="W2142" t="str">
            <v>QUAN BINH THANH</v>
          </cell>
          <cell r="X2142" t="str">
            <v>CVS</v>
          </cell>
          <cell r="Y2142" t="str">
            <v>Chained CVS</v>
          </cell>
          <cell r="Z2142" t="str">
            <v>WINLIFE</v>
          </cell>
        </row>
        <row r="2143">
          <cell r="L2143">
            <v>5278644</v>
          </cell>
          <cell r="M2143" t="str">
            <v>6034_VM+ BDG A-S-04, A-S-05 ECOXUAN</v>
          </cell>
          <cell r="N2143" t="str">
            <v>VM+ BDG A-S-04 VA A-S-05 ECOXUAN</v>
          </cell>
          <cell r="O2143" t="str">
            <v>AS04AS05</v>
          </cell>
          <cell r="P2143" t="str">
            <v>ECO XUAN</v>
          </cell>
          <cell r="Q2143" t="str">
            <v>NB-N9</v>
          </cell>
          <cell r="R2143" t="str">
            <v>LAI THIEU</v>
          </cell>
          <cell r="S2143" t="str">
            <v>THUAN AN</v>
          </cell>
          <cell r="T2143" t="str">
            <v>BINH DUONG</v>
          </cell>
          <cell r="V2143" t="str">
            <v>SOUTH EAST</v>
          </cell>
          <cell r="W2143" t="str">
            <v>BINH DUONG</v>
          </cell>
          <cell r="X2143" t="str">
            <v>CVS</v>
          </cell>
          <cell r="Y2143" t="str">
            <v>Chained CVS</v>
          </cell>
          <cell r="Z2143" t="str">
            <v>VIN+</v>
          </cell>
        </row>
        <row r="2144">
          <cell r="L2144">
            <v>5152308</v>
          </cell>
          <cell r="M2144" t="str">
            <v>SATRAFOODS 109/4E TR. THI MIENG</v>
          </cell>
          <cell r="N2144" t="str">
            <v>SATRAFOODS 109/4E TRỊNH THỊ MIẾNG</v>
          </cell>
          <cell r="O2144" t="str">
            <v>109/4E</v>
          </cell>
          <cell r="P2144" t="str">
            <v xml:space="preserve"> </v>
          </cell>
          <cell r="Q2144" t="str">
            <v>TRINH THI MIENG</v>
          </cell>
          <cell r="R2144" t="str">
            <v>THOI TAM THON</v>
          </cell>
          <cell r="S2144" t="str">
            <v>HOC MON</v>
          </cell>
          <cell r="T2144" t="str">
            <v>TP HCM</v>
          </cell>
          <cell r="V2144" t="str">
            <v>TP HCM</v>
          </cell>
          <cell r="W2144" t="str">
            <v>HUYEN HOC MON</v>
          </cell>
          <cell r="X2144" t="str">
            <v>MT</v>
          </cell>
          <cell r="Y2144" t="str">
            <v>SieuThi-Nho/Minimarket</v>
          </cell>
          <cell r="Z2144" t="str">
            <v>SATRAFOOD</v>
          </cell>
        </row>
        <row r="2145">
          <cell r="L2145">
            <v>5339651</v>
          </cell>
          <cell r="M2145" t="str">
            <v>4223_WM+LIFE HCM 590/32 PHAN VAN TRI</v>
          </cell>
          <cell r="N2145" t="str">
            <v>4223_VM+ HCM 590/32 PHAN VAN TRI</v>
          </cell>
          <cell r="O2145" t="str">
            <v>SO 590/32</v>
          </cell>
          <cell r="P2145" t="str">
            <v xml:space="preserve"> </v>
          </cell>
          <cell r="Q2145" t="str">
            <v>PHAN VAN TRI</v>
          </cell>
          <cell r="R2145" t="str">
            <v>P7</v>
          </cell>
          <cell r="S2145" t="str">
            <v>GO VAP</v>
          </cell>
          <cell r="T2145" t="str">
            <v>TP HCM</v>
          </cell>
          <cell r="V2145" t="str">
            <v>TP HCM</v>
          </cell>
          <cell r="W2145" t="str">
            <v>QUAN GO VAP</v>
          </cell>
          <cell r="X2145" t="str">
            <v>CVS</v>
          </cell>
          <cell r="Y2145" t="str">
            <v>Chained CVS</v>
          </cell>
          <cell r="Z2145" t="str">
            <v>WINLIFE</v>
          </cell>
        </row>
        <row r="2146">
          <cell r="L2146">
            <v>5132366</v>
          </cell>
          <cell r="M2146" t="str">
            <v>4318_WM+ BDG TH. 1647 KHU MY PHUOC</v>
          </cell>
          <cell r="N2146" t="str">
            <v>WM+ BDG THUA 1647 KHU MY PHUOC</v>
          </cell>
          <cell r="O2146" t="str">
            <v xml:space="preserve"> </v>
          </cell>
          <cell r="P2146" t="str">
            <v>THUA 1647, KHU TM-DV-TDC MY PHUOC</v>
          </cell>
          <cell r="Q2146" t="str">
            <v xml:space="preserve"> </v>
          </cell>
          <cell r="R2146" t="str">
            <v>THOI HOA</v>
          </cell>
          <cell r="S2146" t="str">
            <v>BEN CAT</v>
          </cell>
          <cell r="T2146" t="str">
            <v>BINH DUONG</v>
          </cell>
          <cell r="V2146" t="str">
            <v>SOUTH EAST</v>
          </cell>
          <cell r="W2146" t="str">
            <v>BINH DUONG</v>
          </cell>
          <cell r="X2146" t="str">
            <v>CVS</v>
          </cell>
          <cell r="Y2146" t="str">
            <v>Chained CVS</v>
          </cell>
          <cell r="Z2146" t="str">
            <v>VIN+</v>
          </cell>
        </row>
        <row r="2147">
          <cell r="L2147">
            <v>5279861</v>
          </cell>
          <cell r="M2147" t="str">
            <v>6088_WM+LIFE HCM 139 NGUYEN TRONG TUYEN</v>
          </cell>
          <cell r="N2147" t="str">
            <v>6088_VM+ HCM 139 NGUYEN TRONG TUYEN</v>
          </cell>
          <cell r="O2147">
            <v>139</v>
          </cell>
          <cell r="P2147" t="str">
            <v xml:space="preserve"> </v>
          </cell>
          <cell r="Q2147" t="str">
            <v>NGUYEN TRONG TUYEN</v>
          </cell>
          <cell r="R2147" t="str">
            <v>P8</v>
          </cell>
          <cell r="S2147" t="str">
            <v>PHU NHUAN</v>
          </cell>
          <cell r="T2147" t="str">
            <v>TP HCM</v>
          </cell>
          <cell r="V2147" t="str">
            <v>TP HCM</v>
          </cell>
          <cell r="W2147" t="str">
            <v>QUAN PHU NHUAN</v>
          </cell>
          <cell r="X2147" t="str">
            <v>CVS</v>
          </cell>
          <cell r="Y2147" t="str">
            <v>Chained CVS</v>
          </cell>
          <cell r="Z2147" t="str">
            <v>WINLIFE</v>
          </cell>
        </row>
        <row r="2148">
          <cell r="L2148">
            <v>5134997</v>
          </cell>
          <cell r="M2148" t="str">
            <v>4743_VM+ DLK 44 NGUYEN DINH CHIEU</v>
          </cell>
          <cell r="N2148" t="str">
            <v>VM+ DLK 44 NGUYEN DINH CHIEU</v>
          </cell>
          <cell r="O2148" t="str">
            <v>SO 44-46</v>
          </cell>
          <cell r="P2148" t="str">
            <v xml:space="preserve"> </v>
          </cell>
          <cell r="Q2148" t="str">
            <v>NGUYEN DINH CHIEU</v>
          </cell>
          <cell r="R2148" t="str">
            <v>TAN LOI</v>
          </cell>
          <cell r="S2148" t="str">
            <v>BUON MA THUOT</v>
          </cell>
          <cell r="T2148" t="str">
            <v>DAK LAK</v>
          </cell>
          <cell r="V2148" t="str">
            <v>SOUTH EAST</v>
          </cell>
          <cell r="W2148" t="str">
            <v>DAK LAK</v>
          </cell>
          <cell r="X2148" t="str">
            <v>CVS</v>
          </cell>
          <cell r="Y2148" t="str">
            <v>Chained CVS</v>
          </cell>
          <cell r="Z2148" t="str">
            <v>VIN+</v>
          </cell>
        </row>
        <row r="2149">
          <cell r="L2149">
            <v>5135055</v>
          </cell>
          <cell r="M2149" t="str">
            <v>4779_WM+LIFE HCM CS3-CS4 PROSPER</v>
          </cell>
          <cell r="N2149" t="str">
            <v>4779_VM+ HCM CS3-CS4 PROSPER</v>
          </cell>
          <cell r="O2149" t="str">
            <v>22/14</v>
          </cell>
          <cell r="P2149" t="str">
            <v xml:space="preserve"> </v>
          </cell>
          <cell r="Q2149" t="str">
            <v>PHAN VAN HON</v>
          </cell>
          <cell r="R2149" t="str">
            <v>TAN THOI NHAT</v>
          </cell>
          <cell r="S2149" t="str">
            <v>Q12</v>
          </cell>
          <cell r="T2149" t="str">
            <v>TP HCM</v>
          </cell>
          <cell r="V2149" t="str">
            <v>TP HCM</v>
          </cell>
          <cell r="W2149" t="str">
            <v>QUAN 12</v>
          </cell>
          <cell r="X2149" t="str">
            <v>CVS</v>
          </cell>
          <cell r="Y2149" t="str">
            <v>Chained CVS</v>
          </cell>
          <cell r="Z2149" t="str">
            <v>WINLIFE</v>
          </cell>
        </row>
        <row r="2150">
          <cell r="L2150">
            <v>5338067</v>
          </cell>
          <cell r="M2150" t="str">
            <v>4027_WM+LIFE HCM 4/1D AP NAM THOI</v>
          </cell>
          <cell r="N2150" t="str">
            <v>4027_VM+ HCM 4/1D AP NAM THOI</v>
          </cell>
          <cell r="O2150" t="str">
            <v>SO 4/1D</v>
          </cell>
          <cell r="P2150" t="str">
            <v>AP NAM THOI</v>
          </cell>
          <cell r="Q2150" t="str">
            <v xml:space="preserve"> </v>
          </cell>
          <cell r="R2150" t="str">
            <v>THOI TAM THON</v>
          </cell>
          <cell r="S2150" t="str">
            <v>HOC MON</v>
          </cell>
          <cell r="T2150" t="str">
            <v>TP HCM</v>
          </cell>
          <cell r="V2150" t="str">
            <v>TP HCM</v>
          </cell>
          <cell r="W2150" t="str">
            <v>HUYEN HOC MON</v>
          </cell>
          <cell r="X2150" t="str">
            <v>CVS</v>
          </cell>
          <cell r="Y2150" t="str">
            <v>Chained CVS</v>
          </cell>
          <cell r="Z2150" t="str">
            <v>WINLIFE</v>
          </cell>
        </row>
        <row r="2151">
          <cell r="L2151">
            <v>5291856</v>
          </cell>
          <cell r="M2151" t="str">
            <v>6351_WM+GLI 230 PHAN DINH PHUNG</v>
          </cell>
          <cell r="N2151" t="str">
            <v>WM+6351  GLI 230 Phan Đình Phùng</v>
          </cell>
          <cell r="O2151">
            <v>230</v>
          </cell>
          <cell r="P2151" t="str">
            <v xml:space="preserve"> </v>
          </cell>
          <cell r="Q2151" t="str">
            <v>PHAN DINH PHUNG</v>
          </cell>
          <cell r="R2151" t="str">
            <v>YEN DO</v>
          </cell>
          <cell r="S2151" t="str">
            <v>PLEIKU</v>
          </cell>
          <cell r="T2151" t="str">
            <v>GIA LAI</v>
          </cell>
          <cell r="V2151" t="str">
            <v>CENTRAL</v>
          </cell>
          <cell r="W2151" t="str">
            <v>GIA LAI</v>
          </cell>
          <cell r="X2151" t="str">
            <v>CVS</v>
          </cell>
          <cell r="Y2151" t="str">
            <v>Chained CVS</v>
          </cell>
          <cell r="Z2151" t="str">
            <v>VIN+</v>
          </cell>
        </row>
        <row r="2152">
          <cell r="L2152">
            <v>5291915</v>
          </cell>
          <cell r="M2152" t="str">
            <v>6356_WM+DLK 110 Y NGONG</v>
          </cell>
          <cell r="N2152" t="str">
            <v>WM+6356  DLK 110 Y Ngông</v>
          </cell>
          <cell r="O2152">
            <v>110</v>
          </cell>
          <cell r="P2152" t="str">
            <v xml:space="preserve"> </v>
          </cell>
          <cell r="Q2152" t="str">
            <v>Y NGONG</v>
          </cell>
          <cell r="R2152" t="str">
            <v>TAN TIEN</v>
          </cell>
          <cell r="S2152" t="str">
            <v>BUON MA THUOT</v>
          </cell>
          <cell r="T2152" t="str">
            <v>DAK LAK</v>
          </cell>
          <cell r="V2152" t="str">
            <v>SOUTH EAST</v>
          </cell>
          <cell r="W2152" t="str">
            <v>DAK LAK</v>
          </cell>
          <cell r="X2152" t="str">
            <v>CVS</v>
          </cell>
          <cell r="Y2152" t="str">
            <v>Chained CVS</v>
          </cell>
          <cell r="Z2152" t="str">
            <v>VIN+</v>
          </cell>
        </row>
        <row r="2153">
          <cell r="L2153">
            <v>5271461</v>
          </cell>
          <cell r="M2153" t="str">
            <v>5299_VM+ NTN SO 111 LE LOI</v>
          </cell>
          <cell r="N2153" t="str">
            <v xml:space="preserve"> </v>
          </cell>
          <cell r="O2153" t="str">
            <v>SO 111</v>
          </cell>
          <cell r="P2153" t="str">
            <v xml:space="preserve"> </v>
          </cell>
          <cell r="Q2153" t="str">
            <v>LE LOI</v>
          </cell>
          <cell r="R2153" t="str">
            <v>KINH DINH</v>
          </cell>
          <cell r="S2153" t="str">
            <v>PHAN RANG</v>
          </cell>
          <cell r="T2153" t="str">
            <v>NINH THUAN</v>
          </cell>
          <cell r="V2153" t="str">
            <v>SOUTH EAST</v>
          </cell>
          <cell r="W2153" t="str">
            <v>NINH THUAN</v>
          </cell>
          <cell r="X2153" t="str">
            <v>CVS</v>
          </cell>
          <cell r="Y2153" t="str">
            <v>Chained CVS</v>
          </cell>
          <cell r="Z2153" t="str">
            <v>VIN+</v>
          </cell>
        </row>
        <row r="2154">
          <cell r="L2154">
            <v>5131952</v>
          </cell>
          <cell r="M2154" t="str">
            <v>4396_WM+ HCM CC THE MANOR</v>
          </cell>
          <cell r="N2154" t="str">
            <v>WM+ HCM CC THE MANOR</v>
          </cell>
          <cell r="O2154" t="str">
            <v>SO 91</v>
          </cell>
          <cell r="P2154" t="str">
            <v>CC THE MANOR</v>
          </cell>
          <cell r="Q2154" t="str">
            <v>NGUYEN HUU CANH</v>
          </cell>
          <cell r="R2154" t="str">
            <v>P22</v>
          </cell>
          <cell r="S2154" t="str">
            <v>BINH THANH</v>
          </cell>
          <cell r="T2154" t="str">
            <v>TP HCM</v>
          </cell>
          <cell r="V2154" t="str">
            <v>TP HCM</v>
          </cell>
          <cell r="W2154" t="str">
            <v>QUAN BINH THANH</v>
          </cell>
          <cell r="X2154" t="str">
            <v>CVS</v>
          </cell>
          <cell r="Y2154" t="str">
            <v>Chained CVS</v>
          </cell>
          <cell r="Z2154" t="str">
            <v>VIN+</v>
          </cell>
        </row>
        <row r="2155">
          <cell r="L2155">
            <v>5133310</v>
          </cell>
          <cell r="M2155" t="str">
            <v>4510_VM+ DNI 77/2 DONG KHOI</v>
          </cell>
          <cell r="N2155" t="str">
            <v>VM+ DNI 77/2 DONG KHOI</v>
          </cell>
          <cell r="O2155" t="str">
            <v>SO 77/2</v>
          </cell>
          <cell r="P2155" t="str">
            <v>KP 3</v>
          </cell>
          <cell r="Q2155" t="str">
            <v>DONG KHOI</v>
          </cell>
          <cell r="R2155" t="str">
            <v>TAM HOA</v>
          </cell>
          <cell r="S2155" t="str">
            <v>BIEN HOA</v>
          </cell>
          <cell r="T2155" t="str">
            <v>DONG NAI</v>
          </cell>
          <cell r="V2155" t="str">
            <v>SOUTH EAST</v>
          </cell>
          <cell r="W2155" t="str">
            <v>DONG NAI</v>
          </cell>
          <cell r="X2155" t="str">
            <v>CVS</v>
          </cell>
          <cell r="Y2155" t="str">
            <v>Chained CVS</v>
          </cell>
          <cell r="Z2155" t="str">
            <v>VIN+</v>
          </cell>
        </row>
        <row r="2156">
          <cell r="L2156">
            <v>5291818</v>
          </cell>
          <cell r="M2156" t="str">
            <v>6318_WM+VTU 85 HAI BA TRUNG</v>
          </cell>
          <cell r="N2156" t="str">
            <v>WM+6318  VTU 85 Hai Bà Trưng</v>
          </cell>
          <cell r="O2156">
            <v>85</v>
          </cell>
          <cell r="P2156" t="str">
            <v xml:space="preserve"> </v>
          </cell>
          <cell r="Q2156" t="str">
            <v>HAI BA TRUNG</v>
          </cell>
          <cell r="R2156" t="str">
            <v>LONG HAI</v>
          </cell>
          <cell r="S2156" t="str">
            <v>LONG DIEN</v>
          </cell>
          <cell r="T2156" t="str">
            <v>BA RIA-VUNG TAU</v>
          </cell>
          <cell r="V2156" t="str">
            <v>SOUTH EAST</v>
          </cell>
          <cell r="W2156" t="str">
            <v>BA RIA-VUNG TAU</v>
          </cell>
          <cell r="X2156" t="str">
            <v>CVS</v>
          </cell>
          <cell r="Y2156" t="str">
            <v>Chained CVS</v>
          </cell>
          <cell r="Z2156" t="str">
            <v>VIN+</v>
          </cell>
        </row>
        <row r="2157">
          <cell r="L2157">
            <v>5274499</v>
          </cell>
          <cell r="M2157" t="str">
            <v>5734_VM+ DNI 79 KHU 3 LONG THANH</v>
          </cell>
          <cell r="N2157" t="str">
            <v>5734 - VM+ DNI 79 KHU 3 LONG THANH</v>
          </cell>
          <cell r="O2157" t="str">
            <v>SO 79</v>
          </cell>
          <cell r="P2157" t="str">
            <v>KHU 3, AP 7</v>
          </cell>
          <cell r="Q2157" t="str">
            <v xml:space="preserve"> </v>
          </cell>
          <cell r="R2157" t="str">
            <v>AN PHUOC</v>
          </cell>
          <cell r="S2157" t="str">
            <v>LONG THANH</v>
          </cell>
          <cell r="T2157" t="str">
            <v>DONG NAI</v>
          </cell>
          <cell r="V2157" t="str">
            <v>SOUTH EAST</v>
          </cell>
          <cell r="W2157" t="str">
            <v>DONG NAI</v>
          </cell>
          <cell r="X2157" t="str">
            <v>CVS</v>
          </cell>
          <cell r="Y2157" t="str">
            <v>Chained CVS</v>
          </cell>
          <cell r="Z2157" t="str">
            <v>VIN+</v>
          </cell>
        </row>
        <row r="2158">
          <cell r="L2158">
            <v>5292381</v>
          </cell>
          <cell r="M2158" t="str">
            <v>6404_WM+ VTU 171 NGUYEN TAT THANH</v>
          </cell>
          <cell r="N2158" t="str">
            <v>WM+ VTU 171 Nguyễn Tất Thành</v>
          </cell>
          <cell r="O2158">
            <v>171</v>
          </cell>
          <cell r="P2158" t="str">
            <v>TO 2, KP3</v>
          </cell>
          <cell r="Q2158" t="str">
            <v>NGUYEN TAT THANH</v>
          </cell>
          <cell r="R2158" t="str">
            <v>PHUOC NGUYEN</v>
          </cell>
          <cell r="S2158" t="str">
            <v>BA RIA</v>
          </cell>
          <cell r="T2158" t="str">
            <v>BA RIA-VUNG TAU</v>
          </cell>
          <cell r="V2158" t="str">
            <v>SOUTH EAST</v>
          </cell>
          <cell r="W2158" t="str">
            <v>BA RIA-VUNG TAU</v>
          </cell>
          <cell r="X2158" t="str">
            <v>MT</v>
          </cell>
          <cell r="Y2158" t="str">
            <v>Chained CVS</v>
          </cell>
          <cell r="Z2158" t="str">
            <v>VIN+</v>
          </cell>
        </row>
        <row r="2159">
          <cell r="L2159">
            <v>5281219</v>
          </cell>
          <cell r="M2159" t="str">
            <v>BHX_HCM_CCH - KHO DC TAN PHU TRUNG</v>
          </cell>
          <cell r="N2159" t="str">
            <v>BHX_HCM_CCH - Kho DC Tân Phú Trung</v>
          </cell>
          <cell r="O2159" t="str">
            <v>LO D2</v>
          </cell>
          <cell r="P2159" t="str">
            <v>KCN TAN PHU TRUNG</v>
          </cell>
          <cell r="Q2159" t="str">
            <v xml:space="preserve"> </v>
          </cell>
          <cell r="R2159" t="str">
            <v>TAN PHU TRUNG</v>
          </cell>
          <cell r="S2159" t="str">
            <v>CU CHI</v>
          </cell>
          <cell r="T2159" t="str">
            <v>TP HCM</v>
          </cell>
          <cell r="V2159" t="str">
            <v>TP HCM</v>
          </cell>
          <cell r="W2159" t="str">
            <v>HUYEN CU CHI</v>
          </cell>
          <cell r="X2159" t="str">
            <v>MT</v>
          </cell>
          <cell r="Y2159" t="str">
            <v>SieuThi-Lon/Supermarket</v>
          </cell>
          <cell r="Z2159" t="str">
            <v>BACH HOA XANH</v>
          </cell>
        </row>
        <row r="2160">
          <cell r="L2160">
            <v>5293591</v>
          </cell>
          <cell r="M2160" t="str">
            <v>6425_WM+ LDG 25 THONG THIEN HOC</v>
          </cell>
          <cell r="N2160" t="str">
            <v>WM+ LDG 25 THONG THIEN HOC</v>
          </cell>
          <cell r="O2160">
            <v>25</v>
          </cell>
          <cell r="P2160" t="str">
            <v xml:space="preserve"> </v>
          </cell>
          <cell r="Q2160" t="str">
            <v>THONG THIEN HOC</v>
          </cell>
          <cell r="R2160" t="str">
            <v>PHUONG 2</v>
          </cell>
          <cell r="S2160" t="str">
            <v>DA LAT</v>
          </cell>
          <cell r="T2160" t="str">
            <v>LAM DONG</v>
          </cell>
          <cell r="V2160" t="str">
            <v>SOUTH EAST</v>
          </cell>
          <cell r="W2160" t="str">
            <v>LAM DONG</v>
          </cell>
          <cell r="X2160" t="str">
            <v>CVS</v>
          </cell>
          <cell r="Y2160" t="str">
            <v>Chained CVS</v>
          </cell>
          <cell r="Z2160" t="str">
            <v>VIN+</v>
          </cell>
        </row>
        <row r="2161">
          <cell r="L2161">
            <v>5333778</v>
          </cell>
          <cell r="M2161" t="str">
            <v>3426-WM+ HCM 3/123 AP NHI TAN 1</v>
          </cell>
          <cell r="N2161" t="str">
            <v>3426-WM+ HCM 3/123 AP NHI TAN 1</v>
          </cell>
          <cell r="O2161" t="str">
            <v>3/123</v>
          </cell>
          <cell r="P2161" t="str">
            <v xml:space="preserve"> </v>
          </cell>
          <cell r="Q2161" t="str">
            <v>NHI TAN 1</v>
          </cell>
          <cell r="R2161" t="str">
            <v>TAN THOI NHAT</v>
          </cell>
          <cell r="S2161" t="str">
            <v>HOC MON</v>
          </cell>
          <cell r="T2161" t="str">
            <v>TP HCM</v>
          </cell>
          <cell r="V2161" t="str">
            <v>TP HCM</v>
          </cell>
          <cell r="W2161" t="str">
            <v>HUYEN HOC MON</v>
          </cell>
          <cell r="X2161" t="str">
            <v>CVS</v>
          </cell>
          <cell r="Y2161" t="str">
            <v>Chained CVS</v>
          </cell>
          <cell r="Z2161" t="str">
            <v>VIN+</v>
          </cell>
        </row>
        <row r="2162">
          <cell r="L2162">
            <v>5136784</v>
          </cell>
          <cell r="M2162" t="str">
            <v>4910_VM+ GLI 115 CACH MANG THANG 8</v>
          </cell>
          <cell r="N2162" t="str">
            <v>VM+ GLI 115 CACH MANG THANG 8</v>
          </cell>
          <cell r="O2162" t="str">
            <v>SO 115</v>
          </cell>
          <cell r="P2162" t="str">
            <v xml:space="preserve"> </v>
          </cell>
          <cell r="Q2162" t="str">
            <v>CMT8</v>
          </cell>
          <cell r="R2162" t="str">
            <v>HOA LU</v>
          </cell>
          <cell r="S2162" t="str">
            <v>PLEIKU</v>
          </cell>
          <cell r="T2162" t="str">
            <v>GIA LAI</v>
          </cell>
          <cell r="V2162" t="str">
            <v>CENTRAL</v>
          </cell>
          <cell r="W2162" t="str">
            <v>GIA LAI</v>
          </cell>
          <cell r="X2162" t="str">
            <v>CVS</v>
          </cell>
          <cell r="Y2162" t="str">
            <v>Chained CVS</v>
          </cell>
          <cell r="Z2162" t="str">
            <v>VIN+</v>
          </cell>
        </row>
        <row r="2163">
          <cell r="L2163">
            <v>5134973</v>
          </cell>
          <cell r="M2163" t="str">
            <v>4727_VM+ DLK 152 PHAM VAN DONG</v>
          </cell>
          <cell r="N2163" t="str">
            <v>VM+ DLK 152 PHAM VAN DONG</v>
          </cell>
          <cell r="O2163" t="str">
            <v>SO 152</v>
          </cell>
          <cell r="P2163" t="str">
            <v xml:space="preserve"> </v>
          </cell>
          <cell r="Q2163" t="str">
            <v>PHAM VAN DONG</v>
          </cell>
          <cell r="R2163" t="str">
            <v>TAN HOA</v>
          </cell>
          <cell r="S2163" t="str">
            <v>BUON MA THUOT</v>
          </cell>
          <cell r="T2163" t="str">
            <v>DAK LAK</v>
          </cell>
          <cell r="V2163" t="str">
            <v>SOUTH EAST</v>
          </cell>
          <cell r="W2163" t="str">
            <v>DAK LAK</v>
          </cell>
          <cell r="X2163" t="str">
            <v>CVS</v>
          </cell>
          <cell r="Y2163" t="str">
            <v>Chained CVS</v>
          </cell>
          <cell r="Z2163" t="str">
            <v>VIN+</v>
          </cell>
        </row>
        <row r="2164">
          <cell r="L2164">
            <v>9184554</v>
          </cell>
          <cell r="M2164" t="str">
            <v>3812_WM+ RURAL BDG 15B NGUYEN VAN TIET</v>
          </cell>
          <cell r="N2164" t="str">
            <v>VM+ BDG 15B NGUYEN VAN TIET</v>
          </cell>
          <cell r="O2164" t="str">
            <v>15B</v>
          </cell>
          <cell r="P2164" t="str">
            <v xml:space="preserve"> </v>
          </cell>
          <cell r="Q2164" t="str">
            <v>NGUYEN VAN TIET</v>
          </cell>
          <cell r="R2164" t="str">
            <v>BINH HOA</v>
          </cell>
          <cell r="S2164" t="str">
            <v>LAI THIEU</v>
          </cell>
          <cell r="T2164" t="str">
            <v>BINH DUONG</v>
          </cell>
          <cell r="V2164" t="str">
            <v>SOUTH EAST</v>
          </cell>
          <cell r="W2164" t="str">
            <v>BINH DUONG</v>
          </cell>
          <cell r="X2164" t="str">
            <v>CVS</v>
          </cell>
          <cell r="Y2164" t="str">
            <v>Chained CVS</v>
          </cell>
          <cell r="Z2164" t="str">
            <v>WIN+ RURAL</v>
          </cell>
        </row>
        <row r="2165">
          <cell r="L2165">
            <v>5139501</v>
          </cell>
          <cell r="M2165" t="str">
            <v>4952_VM+ HCM 97 NGUYEN HONG</v>
          </cell>
          <cell r="N2165" t="str">
            <v>VM+ HCM 97 NGUYEN HONG</v>
          </cell>
          <cell r="O2165">
            <v>97</v>
          </cell>
          <cell r="P2165" t="str">
            <v xml:space="preserve"> </v>
          </cell>
          <cell r="Q2165" t="str">
            <v>NGUYEN HONG</v>
          </cell>
          <cell r="R2165" t="str">
            <v>P1</v>
          </cell>
          <cell r="S2165" t="str">
            <v>GO VAP</v>
          </cell>
          <cell r="T2165" t="str">
            <v>TP HCM</v>
          </cell>
          <cell r="V2165" t="str">
            <v>TP HCM</v>
          </cell>
          <cell r="W2165" t="str">
            <v>QUAN GO VAP</v>
          </cell>
          <cell r="X2165" t="str">
            <v>CVS</v>
          </cell>
          <cell r="Y2165" t="str">
            <v>Chained CVS</v>
          </cell>
          <cell r="Z2165" t="str">
            <v>VIN+</v>
          </cell>
        </row>
        <row r="2166">
          <cell r="L2166">
            <v>5335686</v>
          </cell>
          <cell r="M2166" t="str">
            <v>3769_WM+LIFE HCM 66B NGUYEN SY SACH</v>
          </cell>
          <cell r="N2166" t="str">
            <v>3769_VM+ HCM 66B NGUYEN SY SACH</v>
          </cell>
          <cell r="O2166" t="str">
            <v>66B</v>
          </cell>
          <cell r="P2166" t="str">
            <v xml:space="preserve"> </v>
          </cell>
          <cell r="Q2166" t="str">
            <v>NGUYEN SY SACH</v>
          </cell>
          <cell r="R2166" t="str">
            <v>P15</v>
          </cell>
          <cell r="S2166" t="str">
            <v>TAN BINH</v>
          </cell>
          <cell r="T2166" t="str">
            <v>TP HCM</v>
          </cell>
          <cell r="V2166" t="str">
            <v>TP HCM</v>
          </cell>
          <cell r="W2166" t="str">
            <v>QUAN TAN BINH</v>
          </cell>
          <cell r="X2166" t="str">
            <v>CVS</v>
          </cell>
          <cell r="Y2166" t="str">
            <v>Chained CVS</v>
          </cell>
          <cell r="Z2166" t="str">
            <v>WINLIFE</v>
          </cell>
        </row>
        <row r="2167">
          <cell r="L2167">
            <v>5298790</v>
          </cell>
          <cell r="M2167" t="str">
            <v>2A40-WM+ HCM 31 NGUYEN THUONG HIEN</v>
          </cell>
          <cell r="N2167" t="str">
            <v>2A40-WM+ HCM 31 NG.THUONG HIEN</v>
          </cell>
          <cell r="O2167">
            <v>31</v>
          </cell>
          <cell r="P2167" t="str">
            <v xml:space="preserve"> </v>
          </cell>
          <cell r="Q2167" t="str">
            <v>NGUYEN THUONG HIEN</v>
          </cell>
          <cell r="R2167" t="str">
            <v>P5</v>
          </cell>
          <cell r="S2167" t="str">
            <v>BINH THANH</v>
          </cell>
          <cell r="T2167" t="str">
            <v>TP HCM</v>
          </cell>
          <cell r="V2167" t="str">
            <v>TP HCM</v>
          </cell>
          <cell r="W2167" t="str">
            <v>QUAN BINH THANH</v>
          </cell>
          <cell r="X2167" t="str">
            <v>CVS</v>
          </cell>
          <cell r="Y2167" t="str">
            <v>Chained CVS</v>
          </cell>
          <cell r="Z2167" t="str">
            <v>VIN+</v>
          </cell>
        </row>
        <row r="2168">
          <cell r="L2168">
            <v>5281219</v>
          </cell>
          <cell r="M2168" t="str">
            <v>BHX_HCM_CCH - KHO DC TAN PHU TRUNG</v>
          </cell>
          <cell r="N2168" t="str">
            <v>BHX_HCM_CCH - Kho DC Tân Phú Trung</v>
          </cell>
          <cell r="O2168" t="str">
            <v>LO D2</v>
          </cell>
          <cell r="P2168" t="str">
            <v>KCN TAN PHU TRUNG</v>
          </cell>
          <cell r="Q2168" t="str">
            <v xml:space="preserve"> </v>
          </cell>
          <cell r="R2168" t="str">
            <v>TAN PHU TRUNG</v>
          </cell>
          <cell r="S2168" t="str">
            <v>CU CHI</v>
          </cell>
          <cell r="T2168" t="str">
            <v>TP HCM</v>
          </cell>
          <cell r="V2168" t="str">
            <v>TP HCM</v>
          </cell>
          <cell r="W2168" t="str">
            <v>HUYEN CU CHI</v>
          </cell>
          <cell r="X2168" t="str">
            <v>MT</v>
          </cell>
          <cell r="Y2168" t="str">
            <v>SieuThi-Lon/Supermarket</v>
          </cell>
          <cell r="Z2168" t="str">
            <v>BACH HOA XANH</v>
          </cell>
        </row>
        <row r="2169">
          <cell r="L2169">
            <v>5334670</v>
          </cell>
          <cell r="M2169" t="str">
            <v>3445_WM+LIFE HCM 41 DUONG 59</v>
          </cell>
          <cell r="N2169" t="str">
            <v>3445_VM+ HCM 41 DUONG 59</v>
          </cell>
          <cell r="O2169">
            <v>41</v>
          </cell>
          <cell r="P2169" t="str">
            <v xml:space="preserve"> </v>
          </cell>
          <cell r="Q2169" t="str">
            <v>DUONG 59</v>
          </cell>
          <cell r="R2169" t="str">
            <v>P14</v>
          </cell>
          <cell r="S2169" t="str">
            <v>GO VAP</v>
          </cell>
          <cell r="T2169" t="str">
            <v>TP HCM</v>
          </cell>
          <cell r="V2169" t="str">
            <v>TP HCM</v>
          </cell>
          <cell r="W2169" t="str">
            <v>QUAN GO VAP</v>
          </cell>
          <cell r="X2169" t="str">
            <v>CVS</v>
          </cell>
          <cell r="Y2169" t="str">
            <v>Chained CVS</v>
          </cell>
          <cell r="Z2169" t="str">
            <v>WINLIFE</v>
          </cell>
        </row>
        <row r="2170">
          <cell r="L2170">
            <v>5271980</v>
          </cell>
          <cell r="M2170" t="str">
            <v>5521_VM+ HCM 34 TAN THOI NHAT 21</v>
          </cell>
          <cell r="N2170" t="str">
            <v>VM+ HCM 34 TAN THOI NHAT 21</v>
          </cell>
          <cell r="O2170">
            <v>34</v>
          </cell>
          <cell r="P2170" t="str">
            <v>KP 4</v>
          </cell>
          <cell r="Q2170" t="str">
            <v>TAN THOI NHAT 21</v>
          </cell>
          <cell r="R2170" t="str">
            <v>TAN THOI NHAT</v>
          </cell>
          <cell r="S2170" t="str">
            <v>Q12</v>
          </cell>
          <cell r="T2170" t="str">
            <v>TP HCM</v>
          </cell>
          <cell r="V2170" t="str">
            <v>TP HCM</v>
          </cell>
          <cell r="W2170" t="str">
            <v>QUAN 12</v>
          </cell>
          <cell r="X2170" t="str">
            <v>CVS</v>
          </cell>
          <cell r="Y2170" t="str">
            <v>Chained CVS</v>
          </cell>
          <cell r="Z2170" t="str">
            <v>VIN+</v>
          </cell>
        </row>
        <row r="2171">
          <cell r="L2171">
            <v>5294057</v>
          </cell>
          <cell r="M2171" t="str">
            <v>6565_WM+ HCM 12/1 DUONG TL27</v>
          </cell>
          <cell r="N2171" t="str">
            <v>WM+ HCM 12/1 đường TL27</v>
          </cell>
          <cell r="O2171">
            <v>45303</v>
          </cell>
          <cell r="P2171" t="str">
            <v xml:space="preserve"> </v>
          </cell>
          <cell r="Q2171" t="str">
            <v>DUONG TL27, KHU PHO 3</v>
          </cell>
          <cell r="R2171" t="str">
            <v>THANH LOC</v>
          </cell>
          <cell r="S2171" t="str">
            <v>Q12</v>
          </cell>
          <cell r="T2171" t="str">
            <v>TP HCM</v>
          </cell>
          <cell r="V2171" t="str">
            <v>TP HCM</v>
          </cell>
          <cell r="W2171" t="str">
            <v>QUAN 12</v>
          </cell>
          <cell r="X2171" t="str">
            <v>CVS</v>
          </cell>
          <cell r="Y2171" t="str">
            <v>Chained CVS</v>
          </cell>
          <cell r="Z2171" t="str">
            <v>VIN+</v>
          </cell>
        </row>
        <row r="2172">
          <cell r="L2172">
            <v>5122103</v>
          </cell>
          <cell r="M2172" t="str">
            <v>2227_WM+ HCM 54 HUYNH MAN DAT</v>
          </cell>
          <cell r="N2172" t="str">
            <v>WM+ HCM 54 HUYNH MAN DAT</v>
          </cell>
          <cell r="O2172">
            <v>54</v>
          </cell>
          <cell r="P2172" t="str">
            <v xml:space="preserve"> </v>
          </cell>
          <cell r="Q2172" t="str">
            <v>HUYNH MAN DAT</v>
          </cell>
          <cell r="R2172" t="str">
            <v>P9</v>
          </cell>
          <cell r="S2172" t="str">
            <v>BINH THANH</v>
          </cell>
          <cell r="T2172" t="str">
            <v>TP HCM</v>
          </cell>
          <cell r="V2172" t="str">
            <v>TP HCM</v>
          </cell>
          <cell r="W2172" t="str">
            <v>QUAN BINH THANH</v>
          </cell>
          <cell r="X2172" t="str">
            <v>CVS</v>
          </cell>
          <cell r="Y2172" t="str">
            <v>Chained CVS</v>
          </cell>
          <cell r="Z2172" t="str">
            <v>VIN+</v>
          </cell>
        </row>
        <row r="2173">
          <cell r="L2173">
            <v>5150151</v>
          </cell>
          <cell r="M2173" t="str">
            <v>SATRAFOODS 462 NO TRANG LO</v>
          </cell>
          <cell r="N2173" t="str">
            <v>462-SATRAFOODS NƠ TRANG LONG</v>
          </cell>
          <cell r="O2173">
            <v>462</v>
          </cell>
          <cell r="P2173" t="str">
            <v xml:space="preserve"> </v>
          </cell>
          <cell r="Q2173" t="str">
            <v>NO TRANG LONG</v>
          </cell>
          <cell r="R2173" t="str">
            <v>P13</v>
          </cell>
          <cell r="S2173" t="str">
            <v>BINH THANH</v>
          </cell>
          <cell r="T2173" t="str">
            <v>TP HCM</v>
          </cell>
          <cell r="V2173" t="str">
            <v>TP HCM</v>
          </cell>
          <cell r="W2173" t="str">
            <v>QUAN BINH THANH</v>
          </cell>
          <cell r="X2173" t="str">
            <v>MT</v>
          </cell>
          <cell r="Y2173" t="str">
            <v>SieuThi-Nho/Minimarket</v>
          </cell>
          <cell r="Z2173" t="str">
            <v>SATRAFOOD</v>
          </cell>
        </row>
        <row r="2174">
          <cell r="L2174">
            <v>5280490</v>
          </cell>
          <cell r="M2174" t="str">
            <v>BHX_BPH_DPH - KHO DC DONG PHU</v>
          </cell>
          <cell r="N2174" t="str">
            <v>BHX_BPH_DPH - Kho DC Đồng Phú</v>
          </cell>
          <cell r="O2174" t="str">
            <v xml:space="preserve"> </v>
          </cell>
          <cell r="P2174" t="str">
            <v>57, 58, 63, 69, 68, 37, 38, 76, TO BAN DO 07, 12, 11</v>
          </cell>
          <cell r="Q2174" t="str">
            <v xml:space="preserve"> </v>
          </cell>
          <cell r="R2174" t="str">
            <v>TT TAN PHU</v>
          </cell>
          <cell r="S2174" t="str">
            <v>DONG PHU</v>
          </cell>
          <cell r="T2174" t="str">
            <v>BINH PHUOC</v>
          </cell>
          <cell r="V2174" t="str">
            <v>SOUTH EAST</v>
          </cell>
          <cell r="W2174" t="str">
            <v>BINH PHUOC</v>
          </cell>
          <cell r="X2174" t="str">
            <v>MT</v>
          </cell>
          <cell r="Y2174" t="str">
            <v>SieuThi-Lon/Supermarket</v>
          </cell>
          <cell r="Z2174" t="str">
            <v>BACH HOA XANH</v>
          </cell>
        </row>
        <row r="2175">
          <cell r="L2175">
            <v>5169993</v>
          </cell>
          <cell r="M2175" t="str">
            <v>BHX_BTR_CTH - KHO DC BEN TRE</v>
          </cell>
          <cell r="N2175" t="str">
            <v>BHX_BTR_CTH - Kho DC Bến Tre</v>
          </cell>
          <cell r="O2175" t="str">
            <v xml:space="preserve"> </v>
          </cell>
          <cell r="P2175" t="str">
            <v>THUA DAT 175 - 672 - 677 - 678 - 700 - 701</v>
          </cell>
          <cell r="Q2175" t="str">
            <v>TO BAN DO SO 23</v>
          </cell>
          <cell r="R2175" t="str">
            <v>HUU DINH</v>
          </cell>
          <cell r="S2175" t="str">
            <v>CHAU THANH</v>
          </cell>
          <cell r="T2175" t="str">
            <v>BEN TRE</v>
          </cell>
          <cell r="V2175" t="str">
            <v>MEKONG DELTA</v>
          </cell>
          <cell r="W2175" t="str">
            <v>BEN TRE</v>
          </cell>
          <cell r="X2175" t="str">
            <v>MT</v>
          </cell>
          <cell r="Y2175" t="str">
            <v>SieuThi-Lon/Supermarket</v>
          </cell>
          <cell r="Z2175" t="str">
            <v>BACH HOA XANH</v>
          </cell>
        </row>
        <row r="2176">
          <cell r="L2176">
            <v>5261886</v>
          </cell>
          <cell r="M2176" t="str">
            <v>BHX_BDU_TAN-KHO DC THUAN AN</v>
          </cell>
          <cell r="N2176" t="str">
            <v>5851 - BHX_BDU_TAN-KHO DC THUAN AN</v>
          </cell>
          <cell r="O2176" t="str">
            <v xml:space="preserve"> </v>
          </cell>
          <cell r="P2176" t="str">
            <v>THUA 1305 TBD SO 83, SO 38/1, TO 01, KP BINH PHUOC A</v>
          </cell>
          <cell r="Q2176" t="str">
            <v xml:space="preserve"> </v>
          </cell>
          <cell r="R2176" t="str">
            <v>BINH CHUAN</v>
          </cell>
          <cell r="S2176" t="str">
            <v>THUAN AN</v>
          </cell>
          <cell r="T2176" t="str">
            <v>BINH DUONG</v>
          </cell>
          <cell r="V2176" t="str">
            <v>SOUTH EAST</v>
          </cell>
          <cell r="W2176" t="str">
            <v>BINH DUONG</v>
          </cell>
          <cell r="X2176" t="str">
            <v>MT</v>
          </cell>
          <cell r="Y2176" t="str">
            <v>SieuThi-Lon/Supermarket</v>
          </cell>
          <cell r="Z2176" t="str">
            <v>BACH HOA XANH</v>
          </cell>
        </row>
        <row r="2177">
          <cell r="L2177">
            <v>5169993</v>
          </cell>
          <cell r="M2177" t="str">
            <v>BHX_BTR_CTH - KHO DC BEN TRE</v>
          </cell>
          <cell r="N2177" t="str">
            <v>BHX_BTR_CTH - Kho DC Bến Tre</v>
          </cell>
          <cell r="O2177" t="str">
            <v xml:space="preserve"> </v>
          </cell>
          <cell r="P2177" t="str">
            <v>THUA DAT 175 - 672 - 677 - 678 - 700 - 701</v>
          </cell>
          <cell r="Q2177" t="str">
            <v>TO BAN DO SO 23</v>
          </cell>
          <cell r="R2177" t="str">
            <v>HUU DINH</v>
          </cell>
          <cell r="S2177" t="str">
            <v>CHAU THANH</v>
          </cell>
          <cell r="T2177" t="str">
            <v>BEN TRE</v>
          </cell>
          <cell r="V2177" t="str">
            <v>MEKONG DELTA</v>
          </cell>
          <cell r="W2177" t="str">
            <v>BEN TRE</v>
          </cell>
          <cell r="X2177" t="str">
            <v>MT</v>
          </cell>
          <cell r="Y2177" t="str">
            <v>SieuThi-Lon/Supermarket</v>
          </cell>
          <cell r="Z2177" t="str">
            <v>BACH HOA XANH</v>
          </cell>
        </row>
        <row r="2178">
          <cell r="L2178">
            <v>5280490</v>
          </cell>
          <cell r="M2178" t="str">
            <v>BHX_BPH_DPH - KHO DC DONG PHU</v>
          </cell>
          <cell r="N2178" t="str">
            <v>BHX_BPH_DPH - Kho DC Đồng Phú</v>
          </cell>
          <cell r="O2178" t="str">
            <v xml:space="preserve"> </v>
          </cell>
          <cell r="P2178" t="str">
            <v>57, 58, 63, 69, 68, 37, 38, 76, TO BAN DO 07, 12, 11</v>
          </cell>
          <cell r="Q2178" t="str">
            <v xml:space="preserve"> </v>
          </cell>
          <cell r="R2178" t="str">
            <v>TT TAN PHU</v>
          </cell>
          <cell r="S2178" t="str">
            <v>DONG PHU</v>
          </cell>
          <cell r="T2178" t="str">
            <v>BINH PHUOC</v>
          </cell>
          <cell r="V2178" t="str">
            <v>SOUTH EAST</v>
          </cell>
          <cell r="W2178" t="str">
            <v>BINH PHUOC</v>
          </cell>
          <cell r="X2178" t="str">
            <v>MT</v>
          </cell>
          <cell r="Y2178" t="str">
            <v>SieuThi-Lon/Supermarket</v>
          </cell>
          <cell r="Z2178" t="str">
            <v>BACH HOA XANH</v>
          </cell>
        </row>
        <row r="2179">
          <cell r="L2179">
            <v>5070983</v>
          </cell>
          <cell r="M2179" t="str">
            <v>FUJIMART MD COMPLEX</v>
          </cell>
          <cell r="N2179" t="str">
            <v xml:space="preserve"> </v>
          </cell>
          <cell r="O2179" t="str">
            <v xml:space="preserve"> </v>
          </cell>
          <cell r="P2179" t="str">
            <v>TANG 1 TOA NHA MD COMPLEX</v>
          </cell>
          <cell r="Q2179" t="str">
            <v>KHU DO THI MY DINH I</v>
          </cell>
          <cell r="R2179" t="str">
            <v>CAU DIEN</v>
          </cell>
          <cell r="S2179" t="str">
            <v>NAM TU LIEM</v>
          </cell>
          <cell r="T2179" t="str">
            <v>HA NOI</v>
          </cell>
          <cell r="V2179" t="str">
            <v>HA NOI</v>
          </cell>
          <cell r="W2179" t="str">
            <v>HUYEN NAM TU LIEM</v>
          </cell>
          <cell r="X2179" t="str">
            <v>MT</v>
          </cell>
          <cell r="Y2179" t="str">
            <v>SieuThi-Nho/Minimarket</v>
          </cell>
          <cell r="Z2179" t="str">
            <v>INTIMEX MART</v>
          </cell>
        </row>
        <row r="2180">
          <cell r="L2180">
            <v>5070983</v>
          </cell>
          <cell r="M2180" t="str">
            <v>FUJIMART MD COMPLEX</v>
          </cell>
          <cell r="N2180" t="str">
            <v xml:space="preserve"> </v>
          </cell>
          <cell r="O2180" t="str">
            <v xml:space="preserve"> </v>
          </cell>
          <cell r="P2180" t="str">
            <v>TANG 1 TOA NHA MD COMPLEX</v>
          </cell>
          <cell r="Q2180" t="str">
            <v>KHU DO THI MY DINH I</v>
          </cell>
          <cell r="R2180" t="str">
            <v>CAU DIEN</v>
          </cell>
          <cell r="S2180" t="str">
            <v>NAM TU LIEM</v>
          </cell>
          <cell r="T2180" t="str">
            <v>HA NOI</v>
          </cell>
          <cell r="V2180" t="str">
            <v>HA NOI</v>
          </cell>
          <cell r="W2180" t="str">
            <v>HUYEN NAM TU LIEM</v>
          </cell>
          <cell r="X2180" t="str">
            <v>MT</v>
          </cell>
          <cell r="Y2180" t="str">
            <v>SieuThi-Nho/Minimarket</v>
          </cell>
          <cell r="Z2180" t="str">
            <v>INTIMEX MART</v>
          </cell>
        </row>
        <row r="2181">
          <cell r="L2181">
            <v>5330366</v>
          </cell>
          <cell r="M2181" t="str">
            <v>WINMART VINCOM HA TINH</v>
          </cell>
          <cell r="N2181" t="str">
            <v>WINMART VINCOM HA TINH</v>
          </cell>
          <cell r="O2181" t="str">
            <v>T2</v>
          </cell>
          <cell r="P2181" t="str">
            <v>TTTM VINCOM HA TINH</v>
          </cell>
          <cell r="Q2181" t="str">
            <v>HA HUY TAP</v>
          </cell>
          <cell r="R2181" t="str">
            <v>HA HUY TAP</v>
          </cell>
          <cell r="S2181" t="str">
            <v>HA TINH</v>
          </cell>
          <cell r="T2181" t="str">
            <v>HA TINH</v>
          </cell>
          <cell r="V2181" t="str">
            <v>NORTH</v>
          </cell>
          <cell r="W2181" t="str">
            <v>HA TINH</v>
          </cell>
          <cell r="X2181" t="str">
            <v>MT</v>
          </cell>
          <cell r="Y2181" t="str">
            <v>SieuThi-Lon/Supermarket</v>
          </cell>
          <cell r="Z2181" t="str">
            <v>VINMART</v>
          </cell>
        </row>
        <row r="2182">
          <cell r="L2182">
            <v>5132487</v>
          </cell>
          <cell r="M2182" t="str">
            <v>4276_WM+ HNI 48 NGO 99 DUC GIANG</v>
          </cell>
          <cell r="N2182" t="str">
            <v>WM+ HNI 48 NGÕ 99 ĐỨC GIANG</v>
          </cell>
          <cell r="O2182" t="str">
            <v>48 NGO 99</v>
          </cell>
          <cell r="P2182" t="str">
            <v xml:space="preserve"> </v>
          </cell>
          <cell r="Q2182" t="str">
            <v>DUC GIANG</v>
          </cell>
          <cell r="R2182" t="str">
            <v>THUONG THANH</v>
          </cell>
          <cell r="S2182" t="str">
            <v>LONG BIEN</v>
          </cell>
          <cell r="T2182" t="str">
            <v>HA NOI</v>
          </cell>
          <cell r="V2182" t="str">
            <v>HA NOI</v>
          </cell>
          <cell r="W2182" t="str">
            <v>QUAN LONG BIEN</v>
          </cell>
          <cell r="X2182" t="str">
            <v>CVS</v>
          </cell>
          <cell r="Y2182" t="str">
            <v>Chained CVS</v>
          </cell>
          <cell r="Z2182" t="str">
            <v>VIN+</v>
          </cell>
        </row>
        <row r="2183">
          <cell r="L2183">
            <v>5335091</v>
          </cell>
          <cell r="M2183" t="str">
            <v>3573_VM+ HNI 184 BO DE</v>
          </cell>
          <cell r="N2183" t="str">
            <v>VM+ HNI 184 BO DE</v>
          </cell>
          <cell r="O2183">
            <v>184</v>
          </cell>
          <cell r="P2183" t="str">
            <v>TO 12</v>
          </cell>
          <cell r="Q2183" t="str">
            <v>BO DE</v>
          </cell>
          <cell r="R2183" t="str">
            <v>BO DE</v>
          </cell>
          <cell r="S2183" t="str">
            <v>LONG BIEN</v>
          </cell>
          <cell r="T2183" t="str">
            <v>HA NOI</v>
          </cell>
          <cell r="V2183" t="str">
            <v>HA NOI</v>
          </cell>
          <cell r="W2183" t="str">
            <v>QUAN LONG BIEN</v>
          </cell>
          <cell r="X2183" t="str">
            <v>CVS</v>
          </cell>
          <cell r="Y2183" t="str">
            <v>Chained CVS</v>
          </cell>
          <cell r="Z2183" t="str">
            <v>VIN+</v>
          </cell>
        </row>
        <row r="2184">
          <cell r="L2184">
            <v>5125733</v>
          </cell>
          <cell r="M2184" t="str">
            <v>2795_WM+LIFE HNI CC RUBY</v>
          </cell>
          <cell r="N2184" t="str">
            <v>2795_WM+ HNI CC RUBY</v>
          </cell>
          <cell r="O2184">
            <v>1</v>
          </cell>
          <cell r="P2184" t="str">
            <v>KHU DAU GIA TO 7</v>
          </cell>
          <cell r="Q2184" t="str">
            <v xml:space="preserve"> </v>
          </cell>
          <cell r="R2184" t="str">
            <v>GIANG BIEN</v>
          </cell>
          <cell r="S2184" t="str">
            <v>LONG BIEN</v>
          </cell>
          <cell r="T2184" t="str">
            <v>HA NOI</v>
          </cell>
          <cell r="V2184" t="str">
            <v>HA NOI</v>
          </cell>
          <cell r="W2184" t="str">
            <v>QUAN LONG BIEN</v>
          </cell>
          <cell r="X2184" t="str">
            <v>CVS</v>
          </cell>
          <cell r="Y2184" t="str">
            <v>Chained CVS</v>
          </cell>
          <cell r="Z2184" t="str">
            <v>WINLIFE</v>
          </cell>
        </row>
        <row r="2185">
          <cell r="L2185">
            <v>5333017</v>
          </cell>
          <cell r="M2185" t="str">
            <v>3261_VM+ HNI DAO XUYEN</v>
          </cell>
          <cell r="N2185" t="str">
            <v>VM+ HNI DAO XUYEN</v>
          </cell>
          <cell r="O2185" t="str">
            <v xml:space="preserve"> </v>
          </cell>
          <cell r="P2185" t="str">
            <v xml:space="preserve"> </v>
          </cell>
          <cell r="Q2185" t="str">
            <v>DAO XUYEN</v>
          </cell>
          <cell r="R2185" t="str">
            <v>DA TON</v>
          </cell>
          <cell r="S2185" t="str">
            <v>GIA LAM</v>
          </cell>
          <cell r="T2185" t="str">
            <v>HA NOI</v>
          </cell>
          <cell r="V2185" t="str">
            <v>HA NOI</v>
          </cell>
          <cell r="W2185" t="str">
            <v>HUYEN GIA LAM</v>
          </cell>
          <cell r="X2185" t="str">
            <v>CVS</v>
          </cell>
          <cell r="Y2185" t="str">
            <v>Chained CVS</v>
          </cell>
          <cell r="Z2185" t="str">
            <v>VIN+</v>
          </cell>
        </row>
        <row r="2186">
          <cell r="L2186">
            <v>5120039</v>
          </cell>
          <cell r="M2186" t="str">
            <v>WINMART HNI MINH KHAI</v>
          </cell>
          <cell r="N2186" t="str">
            <v>WINMART HNI MINH KHAI</v>
          </cell>
          <cell r="O2186">
            <v>458</v>
          </cell>
          <cell r="P2186" t="str">
            <v xml:space="preserve"> </v>
          </cell>
          <cell r="Q2186" t="str">
            <v>MINH KHAI</v>
          </cell>
          <cell r="R2186" t="str">
            <v>GIAI PHONG</v>
          </cell>
          <cell r="S2186" t="str">
            <v>HAI BA TRUNG</v>
          </cell>
          <cell r="T2186" t="str">
            <v>HA NOI</v>
          </cell>
          <cell r="V2186" t="str">
            <v>HA NOI</v>
          </cell>
          <cell r="W2186" t="str">
            <v>QUAN HAI BA TRUNG</v>
          </cell>
          <cell r="X2186" t="str">
            <v>MT</v>
          </cell>
          <cell r="Y2186" t="str">
            <v>SieuThi-Lon/Supermarket</v>
          </cell>
          <cell r="Z2186" t="str">
            <v>VINMART</v>
          </cell>
        </row>
        <row r="2187">
          <cell r="L2187">
            <v>5126787</v>
          </cell>
          <cell r="M2187" t="str">
            <v>2826_WM+ HNI 18 LE MAT</v>
          </cell>
          <cell r="N2187" t="str">
            <v>WM+ HNI 18 LE MAT</v>
          </cell>
          <cell r="O2187">
            <v>18</v>
          </cell>
          <cell r="P2187" t="str">
            <v xml:space="preserve"> </v>
          </cell>
          <cell r="Q2187" t="str">
            <v>LE MAT</v>
          </cell>
          <cell r="R2187" t="str">
            <v>VIET HUNG</v>
          </cell>
          <cell r="S2187" t="str">
            <v>LONG BIEN</v>
          </cell>
          <cell r="T2187" t="str">
            <v>HA NOI</v>
          </cell>
          <cell r="V2187" t="str">
            <v>HA NOI</v>
          </cell>
          <cell r="W2187" t="str">
            <v>QUAN LONG BIEN</v>
          </cell>
          <cell r="X2187" t="str">
            <v>CVS</v>
          </cell>
          <cell r="Y2187" t="str">
            <v>Chained CVS</v>
          </cell>
          <cell r="Z2187" t="str">
            <v>VIN+</v>
          </cell>
        </row>
        <row r="2188">
          <cell r="L2188">
            <v>5273542</v>
          </cell>
          <cell r="M2188" t="str">
            <v>5609-VM+ HNI S2.16 OCEAN PARK</v>
          </cell>
          <cell r="N2188" t="str">
            <v>5609 - VM+ HNI S2.16 OCEAN PARK</v>
          </cell>
          <cell r="O2188" t="str">
            <v>1S5A</v>
          </cell>
          <cell r="P2188" t="str">
            <v>TANG 1 TOA NHA SO S2.16, DU AN VINHOMES OCEAN PARK</v>
          </cell>
          <cell r="Q2188" t="str">
            <v xml:space="preserve"> </v>
          </cell>
          <cell r="R2188" t="str">
            <v>DA TON</v>
          </cell>
          <cell r="S2188" t="str">
            <v>GIA LAM</v>
          </cell>
          <cell r="T2188" t="str">
            <v>HA NOI</v>
          </cell>
          <cell r="V2188" t="str">
            <v>HA NOI</v>
          </cell>
          <cell r="W2188" t="str">
            <v>HUYEN GIA LAM</v>
          </cell>
          <cell r="X2188" t="str">
            <v>CVS</v>
          </cell>
          <cell r="Y2188" t="str">
            <v>Chained CVS</v>
          </cell>
          <cell r="Z2188" t="str">
            <v>VIN+</v>
          </cell>
        </row>
        <row r="2189">
          <cell r="L2189">
            <v>5122684</v>
          </cell>
          <cell r="M2189" t="str">
            <v>2244_WM+LIFE HNI 227 NGOC LAM</v>
          </cell>
          <cell r="N2189" t="str">
            <v>2244_WM+ HNI 227 NGOC LAM</v>
          </cell>
          <cell r="O2189">
            <v>227</v>
          </cell>
          <cell r="P2189" t="str">
            <v xml:space="preserve"> </v>
          </cell>
          <cell r="Q2189" t="str">
            <v>NGOC LAM</v>
          </cell>
          <cell r="R2189" t="str">
            <v>NGOC LAM</v>
          </cell>
          <cell r="S2189" t="str">
            <v>LONG BIEN</v>
          </cell>
          <cell r="T2189" t="str">
            <v>HA NOI</v>
          </cell>
          <cell r="V2189" t="str">
            <v>HA NOI</v>
          </cell>
          <cell r="W2189" t="str">
            <v>QUAN LONG BIEN</v>
          </cell>
          <cell r="X2189" t="str">
            <v>CVS</v>
          </cell>
          <cell r="Y2189" t="str">
            <v>Chained CVS</v>
          </cell>
          <cell r="Z2189" t="str">
            <v>WINLIFE</v>
          </cell>
        </row>
        <row r="2190">
          <cell r="L2190">
            <v>5136421</v>
          </cell>
          <cell r="M2190" t="str">
            <v>4800_VM+ HNI 344 NGOC THUY</v>
          </cell>
          <cell r="N2190" t="str">
            <v>VM+ HNI 344 NGOC THUY</v>
          </cell>
          <cell r="O2190">
            <v>344</v>
          </cell>
          <cell r="P2190" t="str">
            <v xml:space="preserve"> </v>
          </cell>
          <cell r="Q2190" t="str">
            <v>NGOC THUY</v>
          </cell>
          <cell r="R2190" t="str">
            <v>NGOC THUY</v>
          </cell>
          <cell r="S2190" t="str">
            <v>LONG BIEN</v>
          </cell>
          <cell r="T2190" t="str">
            <v>HA NOI</v>
          </cell>
          <cell r="V2190" t="str">
            <v>HA NOI</v>
          </cell>
          <cell r="W2190" t="str">
            <v>QUAN LONG BIEN</v>
          </cell>
          <cell r="X2190" t="str">
            <v>CVS</v>
          </cell>
          <cell r="Y2190" t="str">
            <v>Chained CVS</v>
          </cell>
          <cell r="Z2190" t="str">
            <v>VIN+</v>
          </cell>
        </row>
        <row r="2191">
          <cell r="L2191">
            <v>5279605</v>
          </cell>
          <cell r="M2191" t="str">
            <v>6074_WM+LIFE HNI 41 LONG BIEN 1</v>
          </cell>
          <cell r="N2191" t="str">
            <v>6074_VM+ HNI 41 LONG BIEN 1</v>
          </cell>
          <cell r="O2191">
            <v>41</v>
          </cell>
          <cell r="P2191" t="str">
            <v>LONG BIEN 1</v>
          </cell>
          <cell r="Q2191" t="str">
            <v>NGOC LAM</v>
          </cell>
          <cell r="R2191" t="str">
            <v>LONG BIEN</v>
          </cell>
          <cell r="S2191" t="str">
            <v>LONG BIEN</v>
          </cell>
          <cell r="T2191" t="str">
            <v>HA NOI</v>
          </cell>
          <cell r="V2191" t="str">
            <v>HA NOI</v>
          </cell>
          <cell r="W2191" t="str">
            <v>QUAN LONG BIEN</v>
          </cell>
          <cell r="X2191" t="str">
            <v>CVS</v>
          </cell>
          <cell r="Y2191" t="str">
            <v>Chained CVS</v>
          </cell>
          <cell r="Z2191" t="str">
            <v>WINLIFE</v>
          </cell>
        </row>
        <row r="2192">
          <cell r="L2192">
            <v>5337051</v>
          </cell>
          <cell r="M2192" t="str">
            <v>3901_VM+ HNI RICE CITY SONG HONG</v>
          </cell>
          <cell r="N2192" t="str">
            <v>VM+ HNI RICE CITY SONG HONG</v>
          </cell>
          <cell r="O2192">
            <v>139</v>
          </cell>
          <cell r="P2192" t="str">
            <v>SO 01 + 01A GA-RICE CITY SONG HONG</v>
          </cell>
          <cell r="Q2192" t="str">
            <v>GIA QUAT</v>
          </cell>
          <cell r="R2192" t="str">
            <v>THUONG THANH</v>
          </cell>
          <cell r="S2192" t="str">
            <v>LONG BIEN</v>
          </cell>
          <cell r="T2192" t="str">
            <v>HA NOI</v>
          </cell>
          <cell r="V2192" t="str">
            <v>HA NOI</v>
          </cell>
          <cell r="W2192" t="str">
            <v>QUAN LONG BIEN</v>
          </cell>
          <cell r="X2192" t="str">
            <v>CVS</v>
          </cell>
          <cell r="Y2192" t="str">
            <v>Chained CVS</v>
          </cell>
          <cell r="Z2192" t="str">
            <v>VIN+</v>
          </cell>
        </row>
        <row r="2193">
          <cell r="L2193">
            <v>5336294</v>
          </cell>
          <cell r="M2193" t="str">
            <v>WINMART NAM DAN</v>
          </cell>
          <cell r="N2193" t="str">
            <v>WINMART NAM DAN</v>
          </cell>
          <cell r="O2193" t="str">
            <v xml:space="preserve"> </v>
          </cell>
          <cell r="P2193" t="str">
            <v>VINCOM+ NAM DAN</v>
          </cell>
          <cell r="Q2193" t="str">
            <v xml:space="preserve"> </v>
          </cell>
          <cell r="R2193" t="str">
            <v>XA VAN DIEN</v>
          </cell>
          <cell r="S2193" t="str">
            <v>NAM DAN</v>
          </cell>
          <cell r="T2193" t="str">
            <v>NGHE AN</v>
          </cell>
          <cell r="V2193" t="str">
            <v>NORTH</v>
          </cell>
          <cell r="W2193" t="str">
            <v>NGHE AN</v>
          </cell>
          <cell r="X2193" t="str">
            <v>MT</v>
          </cell>
          <cell r="Y2193" t="str">
            <v>SieuThi-Lon/Supermarket</v>
          </cell>
          <cell r="Z2193" t="str">
            <v>VINMART</v>
          </cell>
        </row>
        <row r="2194">
          <cell r="L2194">
            <v>5331905</v>
          </cell>
          <cell r="M2194" t="str">
            <v>3246_VM+ HNI 140-142 NGUYEN SON</v>
          </cell>
          <cell r="N2194" t="str">
            <v>VM+ HNI 140-142 NGUYEN SON</v>
          </cell>
          <cell r="O2194" t="str">
            <v>140-142</v>
          </cell>
          <cell r="P2194" t="str">
            <v xml:space="preserve"> </v>
          </cell>
          <cell r="Q2194" t="str">
            <v>NGUYEN SON</v>
          </cell>
          <cell r="R2194" t="str">
            <v>BO DE</v>
          </cell>
          <cell r="S2194" t="str">
            <v>LONG BIEN</v>
          </cell>
          <cell r="T2194" t="str">
            <v>HA NOI</v>
          </cell>
          <cell r="V2194" t="str">
            <v>HA NOI</v>
          </cell>
          <cell r="W2194" t="str">
            <v>QUAN LONG BIEN</v>
          </cell>
          <cell r="X2194" t="str">
            <v>CVS</v>
          </cell>
          <cell r="Y2194" t="str">
            <v>Chained CVS</v>
          </cell>
          <cell r="Z2194" t="str">
            <v>VIN+</v>
          </cell>
        </row>
        <row r="2195">
          <cell r="L2195">
            <v>5139165</v>
          </cell>
          <cell r="M2195" t="str">
            <v>4912 - VM+ HNI 186+188 TU BINH</v>
          </cell>
          <cell r="N2195" t="str">
            <v>VM+ HNI 186+188 TU BINH</v>
          </cell>
          <cell r="O2195" t="str">
            <v>SO 186+188</v>
          </cell>
          <cell r="P2195" t="str">
            <v xml:space="preserve"> </v>
          </cell>
          <cell r="Q2195" t="str">
            <v>TU DINH</v>
          </cell>
          <cell r="R2195" t="str">
            <v>LONG BIEN</v>
          </cell>
          <cell r="S2195" t="str">
            <v>LONG BIEN</v>
          </cell>
          <cell r="T2195" t="str">
            <v>HA NOI</v>
          </cell>
          <cell r="V2195" t="str">
            <v>HA NOI</v>
          </cell>
          <cell r="W2195" t="str">
            <v>QUAN LONG BIEN</v>
          </cell>
          <cell r="X2195" t="str">
            <v>CVS</v>
          </cell>
          <cell r="Y2195" t="str">
            <v>Chained CVS</v>
          </cell>
          <cell r="Z2195" t="str">
            <v>VIN+</v>
          </cell>
        </row>
        <row r="2196">
          <cell r="L2196">
            <v>5135899</v>
          </cell>
          <cell r="M2196" t="str">
            <v>4517_VM+ HNI 321 LAM DU</v>
          </cell>
          <cell r="N2196" t="str">
            <v>VM+ HNI 321 LAM DU</v>
          </cell>
          <cell r="O2196" t="str">
            <v>SO 321</v>
          </cell>
          <cell r="P2196" t="str">
            <v xml:space="preserve"> </v>
          </cell>
          <cell r="Q2196" t="str">
            <v>LAM DU</v>
          </cell>
          <cell r="R2196" t="str">
            <v>BO DE</v>
          </cell>
          <cell r="S2196" t="str">
            <v>LONG BIEN</v>
          </cell>
          <cell r="T2196" t="str">
            <v>HA NOI</v>
          </cell>
          <cell r="V2196" t="str">
            <v>HA NOI</v>
          </cell>
          <cell r="W2196" t="str">
            <v>QUAN LONG BIEN</v>
          </cell>
          <cell r="X2196" t="str">
            <v>CVS</v>
          </cell>
          <cell r="Y2196" t="str">
            <v>Chained CVS</v>
          </cell>
          <cell r="Z2196" t="str">
            <v>VIN+</v>
          </cell>
        </row>
        <row r="2197">
          <cell r="L2197">
            <v>5277320</v>
          </cell>
          <cell r="M2197" t="str">
            <v>5907-VM+ HNI 462 NGO GIA TU</v>
          </cell>
          <cell r="N2197" t="str">
            <v>VM+ HNI 462 NGO GIA TU</v>
          </cell>
          <cell r="O2197">
            <v>462</v>
          </cell>
          <cell r="P2197" t="str">
            <v xml:space="preserve"> </v>
          </cell>
          <cell r="Q2197" t="str">
            <v>NGO GIA TU</v>
          </cell>
          <cell r="R2197" t="str">
            <v>DUC GIANG</v>
          </cell>
          <cell r="S2197" t="str">
            <v>LONG BIEN</v>
          </cell>
          <cell r="T2197" t="str">
            <v>HA NOI</v>
          </cell>
          <cell r="V2197" t="str">
            <v>HA NOI</v>
          </cell>
          <cell r="W2197" t="str">
            <v>QUAN LONG BIEN</v>
          </cell>
          <cell r="X2197" t="str">
            <v>CVS</v>
          </cell>
          <cell r="Y2197" t="str">
            <v>Chained CVS</v>
          </cell>
          <cell r="Z2197" t="str">
            <v>VIN+</v>
          </cell>
        </row>
        <row r="2198">
          <cell r="L2198">
            <v>5123991</v>
          </cell>
          <cell r="M2198" t="str">
            <v>2377_WM+ HNI 211 THACH BAN</v>
          </cell>
          <cell r="N2198" t="str">
            <v>WM+ HNI 211 THACH BAN</v>
          </cell>
          <cell r="O2198">
            <v>211</v>
          </cell>
          <cell r="P2198" t="str">
            <v xml:space="preserve"> </v>
          </cell>
          <cell r="Q2198" t="str">
            <v>THACH BAN</v>
          </cell>
          <cell r="R2198" t="str">
            <v>THACH BAN</v>
          </cell>
          <cell r="S2198" t="str">
            <v>LONG BIEN</v>
          </cell>
          <cell r="T2198" t="str">
            <v>HA NOI</v>
          </cell>
          <cell r="V2198" t="str">
            <v>HA NOI</v>
          </cell>
          <cell r="W2198" t="str">
            <v>QUAN LONG BIEN</v>
          </cell>
          <cell r="X2198" t="str">
            <v>CVS</v>
          </cell>
          <cell r="Y2198" t="str">
            <v>Chained CVS</v>
          </cell>
          <cell r="Z2198" t="str">
            <v>VIN+</v>
          </cell>
        </row>
        <row r="2199">
          <cell r="L2199">
            <v>5135062</v>
          </cell>
          <cell r="M2199" t="str">
            <v>4566_VM+ HNI SO 7 HOA VIEN</v>
          </cell>
          <cell r="N2199" t="str">
            <v>VM+ HNI SO 7 HOA VIEN</v>
          </cell>
          <cell r="O2199" t="str">
            <v xml:space="preserve"> </v>
          </cell>
          <cell r="P2199" t="str">
            <v>BT4-B-1.3-7-KDT MOI DANG XA II</v>
          </cell>
          <cell r="Q2199" t="str">
            <v>XUAN KHANH</v>
          </cell>
          <cell r="R2199" t="str">
            <v>GIA LAM</v>
          </cell>
          <cell r="S2199" t="str">
            <v>THI XA SON TAY</v>
          </cell>
          <cell r="T2199" t="str">
            <v>HA NOI</v>
          </cell>
          <cell r="V2199" t="str">
            <v>HA NOI</v>
          </cell>
          <cell r="W2199" t="str">
            <v>THI XA SON TAY</v>
          </cell>
          <cell r="X2199" t="str">
            <v>CVS</v>
          </cell>
          <cell r="Y2199" t="str">
            <v>Chained CVS</v>
          </cell>
          <cell r="Z2199" t="str">
            <v>VIN+</v>
          </cell>
        </row>
        <row r="2200">
          <cell r="L2200">
            <v>5297632</v>
          </cell>
          <cell r="M2200" t="str">
            <v>6939-WM+ HNI 69 NGO XUAN QUANG</v>
          </cell>
          <cell r="N2200" t="str">
            <v>WM+ HNI 69 NGO XUAN QUANG</v>
          </cell>
          <cell r="O2200">
            <v>69</v>
          </cell>
          <cell r="P2200" t="str">
            <v xml:space="preserve"> </v>
          </cell>
          <cell r="Q2200" t="str">
            <v>NGO XUAN QUANG</v>
          </cell>
          <cell r="R2200" t="str">
            <v>TRAU QUY</v>
          </cell>
          <cell r="S2200" t="str">
            <v>GIA LAM</v>
          </cell>
          <cell r="T2200" t="str">
            <v>HA NOI</v>
          </cell>
          <cell r="V2200" t="str">
            <v>HA NOI</v>
          </cell>
          <cell r="W2200" t="str">
            <v>HUYEN GIA LAM</v>
          </cell>
          <cell r="X2200" t="str">
            <v>CVS</v>
          </cell>
          <cell r="Y2200" t="str">
            <v>Chained CVS</v>
          </cell>
          <cell r="Z2200" t="str">
            <v>VIN+</v>
          </cell>
        </row>
        <row r="2201">
          <cell r="L2201">
            <v>5120084</v>
          </cell>
          <cell r="M2201" t="str">
            <v>WINMART HNI THANG LONG</v>
          </cell>
          <cell r="N2201" t="str">
            <v>WINMART HNI THANG LONG</v>
          </cell>
          <cell r="O2201" t="str">
            <v xml:space="preserve"> </v>
          </cell>
          <cell r="P2201" t="str">
            <v>TN 28 TANG</v>
          </cell>
          <cell r="Q2201" t="str">
            <v>LANG QT THANG LONG</v>
          </cell>
          <cell r="R2201" t="str">
            <v>TRAN DANG NINH</v>
          </cell>
          <cell r="S2201" t="str">
            <v>CAU GIAY</v>
          </cell>
          <cell r="T2201" t="str">
            <v>HA NOI</v>
          </cell>
          <cell r="V2201" t="str">
            <v>HA NOI</v>
          </cell>
          <cell r="W2201" t="str">
            <v>QUAN CAU GIAY</v>
          </cell>
          <cell r="X2201" t="str">
            <v>MT</v>
          </cell>
          <cell r="Y2201" t="str">
            <v>SieuThi-Lon/Supermarket</v>
          </cell>
          <cell r="Z2201" t="str">
            <v>VINMART</v>
          </cell>
        </row>
        <row r="2202">
          <cell r="L2202">
            <v>5070983</v>
          </cell>
          <cell r="M2202" t="str">
            <v>FUJIMART MD COMPLEX</v>
          </cell>
          <cell r="N2202" t="str">
            <v xml:space="preserve"> </v>
          </cell>
          <cell r="O2202" t="str">
            <v xml:space="preserve"> </v>
          </cell>
          <cell r="P2202" t="str">
            <v>TANG 1 TOA NHA MD COMPLEX</v>
          </cell>
          <cell r="Q2202" t="str">
            <v>KHU DO THI MY DINH I</v>
          </cell>
          <cell r="R2202" t="str">
            <v>CAU DIEN</v>
          </cell>
          <cell r="S2202" t="str">
            <v>NAM TU LIEM</v>
          </cell>
          <cell r="T2202" t="str">
            <v>HA NOI</v>
          </cell>
          <cell r="V2202" t="str">
            <v>HA NOI</v>
          </cell>
          <cell r="W2202" t="str">
            <v>HUYEN NAM TU LIEM</v>
          </cell>
          <cell r="X2202" t="str">
            <v>MT</v>
          </cell>
          <cell r="Y2202" t="str">
            <v>SieuThi-Nho/Minimarket</v>
          </cell>
          <cell r="Z2202" t="str">
            <v>INTIMEX MART</v>
          </cell>
        </row>
        <row r="2203">
          <cell r="L2203">
            <v>5291403</v>
          </cell>
          <cell r="M2203" t="str">
            <v>6314_WM+ HNI 103 SAI DONG</v>
          </cell>
          <cell r="N2203" t="str">
            <v>WM+ HNI 103 SAI DONG</v>
          </cell>
          <cell r="O2203">
            <v>103</v>
          </cell>
          <cell r="P2203" t="str">
            <v xml:space="preserve"> </v>
          </cell>
          <cell r="Q2203" t="str">
            <v>SAI DONG</v>
          </cell>
          <cell r="R2203" t="str">
            <v>SAI DONG</v>
          </cell>
          <cell r="S2203" t="str">
            <v>LONG BIEN</v>
          </cell>
          <cell r="T2203" t="str">
            <v>HA NOI</v>
          </cell>
          <cell r="V2203" t="str">
            <v>HA NOI</v>
          </cell>
          <cell r="W2203" t="str">
            <v>QUAN LONG BIEN</v>
          </cell>
          <cell r="X2203" t="str">
            <v>CVS</v>
          </cell>
          <cell r="Y2203" t="str">
            <v>Chained CVS</v>
          </cell>
          <cell r="Z2203" t="str">
            <v>VIN+</v>
          </cell>
        </row>
        <row r="2204">
          <cell r="L2204">
            <v>5070983</v>
          </cell>
          <cell r="M2204" t="str">
            <v>FUJIMART MD COMPLEX</v>
          </cell>
          <cell r="N2204" t="str">
            <v xml:space="preserve"> </v>
          </cell>
          <cell r="O2204" t="str">
            <v xml:space="preserve"> </v>
          </cell>
          <cell r="P2204" t="str">
            <v>TANG 1 TOA NHA MD COMPLEX</v>
          </cell>
          <cell r="Q2204" t="str">
            <v>KHU DO THI MY DINH I</v>
          </cell>
          <cell r="R2204" t="str">
            <v>CAU DIEN</v>
          </cell>
          <cell r="S2204" t="str">
            <v>NAM TU LIEM</v>
          </cell>
          <cell r="T2204" t="str">
            <v>HA NOI</v>
          </cell>
          <cell r="V2204" t="str">
            <v>HA NOI</v>
          </cell>
          <cell r="W2204" t="str">
            <v>HUYEN NAM TU LIEM</v>
          </cell>
          <cell r="X2204" t="str">
            <v>MT</v>
          </cell>
          <cell r="Y2204" t="str">
            <v>SieuThi-Nho/Minimarket</v>
          </cell>
          <cell r="Z2204" t="str">
            <v>INTIMEX MART</v>
          </cell>
        </row>
        <row r="2205">
          <cell r="L2205">
            <v>5120039</v>
          </cell>
          <cell r="M2205" t="str">
            <v>WINMART HNI MINH KHAI</v>
          </cell>
          <cell r="N2205" t="str">
            <v>WINMART HNI MINH KHAI</v>
          </cell>
          <cell r="O2205">
            <v>458</v>
          </cell>
          <cell r="P2205" t="str">
            <v xml:space="preserve"> </v>
          </cell>
          <cell r="Q2205" t="str">
            <v>MINH KHAI</v>
          </cell>
          <cell r="R2205" t="str">
            <v>GIAI PHONG</v>
          </cell>
          <cell r="S2205" t="str">
            <v>HAI BA TRUNG</v>
          </cell>
          <cell r="T2205" t="str">
            <v>HA NOI</v>
          </cell>
          <cell r="V2205" t="str">
            <v>HA NOI</v>
          </cell>
          <cell r="W2205" t="str">
            <v>QUAN HAI BA TRUNG</v>
          </cell>
          <cell r="X2205" t="str">
            <v>MT</v>
          </cell>
          <cell r="Y2205" t="str">
            <v>SieuThi-Lon/Supermarket</v>
          </cell>
          <cell r="Z2205" t="str">
            <v>VINMART</v>
          </cell>
        </row>
        <row r="2206">
          <cell r="L2206">
            <v>5337660</v>
          </cell>
          <cell r="M2206" t="str">
            <v>3949_VM+ HNI LO BT1-18 PHUC LOI</v>
          </cell>
          <cell r="N2206" t="str">
            <v>VM+ HNI LO BT1-18 PHUC LOI</v>
          </cell>
          <cell r="O2206" t="str">
            <v>LO BT1-18</v>
          </cell>
          <cell r="P2206" t="str">
            <v xml:space="preserve"> </v>
          </cell>
          <cell r="Q2206" t="str">
            <v>PHUC LOI</v>
          </cell>
          <cell r="R2206" t="str">
            <v>PHUC LOI</v>
          </cell>
          <cell r="S2206" t="str">
            <v>LONG BIEN</v>
          </cell>
          <cell r="T2206" t="str">
            <v>HA NOI</v>
          </cell>
          <cell r="V2206" t="str">
            <v>HA NOI</v>
          </cell>
          <cell r="W2206" t="str">
            <v>QUAN LONG BIEN</v>
          </cell>
          <cell r="X2206" t="str">
            <v>CVS</v>
          </cell>
          <cell r="Y2206" t="str">
            <v>Chained CVS</v>
          </cell>
          <cell r="Z2206" t="str">
            <v>VIN+</v>
          </cell>
        </row>
        <row r="2207">
          <cell r="L2207">
            <v>5070983</v>
          </cell>
          <cell r="M2207" t="str">
            <v>FUJIMART MD COMPLEX</v>
          </cell>
          <cell r="N2207" t="str">
            <v xml:space="preserve"> </v>
          </cell>
          <cell r="O2207" t="str">
            <v xml:space="preserve"> </v>
          </cell>
          <cell r="P2207" t="str">
            <v>TANG 1 TOA NHA MD COMPLEX</v>
          </cell>
          <cell r="Q2207" t="str">
            <v>KHU DO THI MY DINH I</v>
          </cell>
          <cell r="R2207" t="str">
            <v>CAU DIEN</v>
          </cell>
          <cell r="S2207" t="str">
            <v>NAM TU LIEM</v>
          </cell>
          <cell r="T2207" t="str">
            <v>HA NOI</v>
          </cell>
          <cell r="V2207" t="str">
            <v>HA NOI</v>
          </cell>
          <cell r="W2207" t="str">
            <v>HUYEN NAM TU LIEM</v>
          </cell>
          <cell r="X2207" t="str">
            <v>MT</v>
          </cell>
          <cell r="Y2207" t="str">
            <v>SieuThi-Nho/Minimarket</v>
          </cell>
          <cell r="Z2207" t="str">
            <v>INTIMEX MART</v>
          </cell>
        </row>
        <row r="2208">
          <cell r="L2208">
            <v>5120084</v>
          </cell>
          <cell r="M2208" t="str">
            <v>WINMART HNI THANG LONG</v>
          </cell>
          <cell r="N2208" t="str">
            <v>WINMART HNI THANG LONG</v>
          </cell>
          <cell r="O2208" t="str">
            <v xml:space="preserve"> </v>
          </cell>
          <cell r="P2208" t="str">
            <v>TN 28 TANG</v>
          </cell>
          <cell r="Q2208" t="str">
            <v>LANG QT THANG LONG</v>
          </cell>
          <cell r="R2208" t="str">
            <v>TRAN DANG NINH</v>
          </cell>
          <cell r="S2208" t="str">
            <v>CAU GIAY</v>
          </cell>
          <cell r="T2208" t="str">
            <v>HA NOI</v>
          </cell>
          <cell r="V2208" t="str">
            <v>HA NOI</v>
          </cell>
          <cell r="W2208" t="str">
            <v>QUAN CAU GIAY</v>
          </cell>
          <cell r="X2208" t="str">
            <v>MT</v>
          </cell>
          <cell r="Y2208" t="str">
            <v>SieuThi-Lon/Supermarket</v>
          </cell>
          <cell r="Z2208" t="str">
            <v>VINMART</v>
          </cell>
        </row>
        <row r="2209">
          <cell r="L2209">
            <v>5125733</v>
          </cell>
          <cell r="M2209" t="str">
            <v>2795_WM+LIFE HNI CC RUBY</v>
          </cell>
          <cell r="N2209" t="str">
            <v>2795_WM+ HNI CC RUBY</v>
          </cell>
          <cell r="O2209">
            <v>1</v>
          </cell>
          <cell r="P2209" t="str">
            <v>KHU DAU GIA TO 7</v>
          </cell>
          <cell r="Q2209" t="str">
            <v xml:space="preserve"> </v>
          </cell>
          <cell r="R2209" t="str">
            <v>GIANG BIEN</v>
          </cell>
          <cell r="S2209" t="str">
            <v>LONG BIEN</v>
          </cell>
          <cell r="T2209" t="str">
            <v>HA NOI</v>
          </cell>
          <cell r="V2209" t="str">
            <v>HA NOI</v>
          </cell>
          <cell r="W2209" t="str">
            <v>QUAN LONG BIEN</v>
          </cell>
          <cell r="X2209" t="str">
            <v>CVS</v>
          </cell>
          <cell r="Y2209" t="str">
            <v>Chained CVS</v>
          </cell>
          <cell r="Z2209" t="str">
            <v>WINLIFE</v>
          </cell>
        </row>
        <row r="2210">
          <cell r="L2210">
            <v>5136421</v>
          </cell>
          <cell r="M2210" t="str">
            <v>4800_VM+ HNI 344 NGOC THUY</v>
          </cell>
          <cell r="N2210" t="str">
            <v>VM+ HNI 344 NGOC THUY</v>
          </cell>
          <cell r="O2210">
            <v>344</v>
          </cell>
          <cell r="P2210" t="str">
            <v xml:space="preserve"> </v>
          </cell>
          <cell r="Q2210" t="str">
            <v>NGOC THUY</v>
          </cell>
          <cell r="R2210" t="str">
            <v>NGOC THUY</v>
          </cell>
          <cell r="S2210" t="str">
            <v>LONG BIEN</v>
          </cell>
          <cell r="T2210" t="str">
            <v>HA NOI</v>
          </cell>
          <cell r="V2210" t="str">
            <v>HA NOI</v>
          </cell>
          <cell r="W2210" t="str">
            <v>QUAN LONG BIEN</v>
          </cell>
          <cell r="X2210" t="str">
            <v>CVS</v>
          </cell>
          <cell r="Y2210" t="str">
            <v>Chained CVS</v>
          </cell>
          <cell r="Z2210" t="str">
            <v>VIN+</v>
          </cell>
        </row>
        <row r="2211">
          <cell r="L2211">
            <v>5132487</v>
          </cell>
          <cell r="M2211" t="str">
            <v>4276_WM+ HNI 48 NGO 99 DUC GIANG</v>
          </cell>
          <cell r="N2211" t="str">
            <v>WM+ HNI 48 NGÕ 99 ĐỨC GIANG</v>
          </cell>
          <cell r="O2211" t="str">
            <v>48 NGO 99</v>
          </cell>
          <cell r="P2211" t="str">
            <v xml:space="preserve"> </v>
          </cell>
          <cell r="Q2211" t="str">
            <v>DUC GIANG</v>
          </cell>
          <cell r="R2211" t="str">
            <v>THUONG THANH</v>
          </cell>
          <cell r="S2211" t="str">
            <v>LONG BIEN</v>
          </cell>
          <cell r="T2211" t="str">
            <v>HA NOI</v>
          </cell>
          <cell r="V2211" t="str">
            <v>HA NOI</v>
          </cell>
          <cell r="W2211" t="str">
            <v>QUAN LONG BIEN</v>
          </cell>
          <cell r="X2211" t="str">
            <v>CVS</v>
          </cell>
          <cell r="Y2211" t="str">
            <v>Chained CVS</v>
          </cell>
          <cell r="Z2211" t="str">
            <v>VIN+</v>
          </cell>
        </row>
        <row r="2212">
          <cell r="L2212">
            <v>5335091</v>
          </cell>
          <cell r="M2212" t="str">
            <v>3573_VM+ HNI 184 BO DE</v>
          </cell>
          <cell r="N2212" t="str">
            <v>VM+ HNI 184 BO DE</v>
          </cell>
          <cell r="O2212">
            <v>184</v>
          </cell>
          <cell r="P2212" t="str">
            <v>TO 12</v>
          </cell>
          <cell r="Q2212" t="str">
            <v>BO DE</v>
          </cell>
          <cell r="R2212" t="str">
            <v>BO DE</v>
          </cell>
          <cell r="S2212" t="str">
            <v>LONG BIEN</v>
          </cell>
          <cell r="T2212" t="str">
            <v>HA NOI</v>
          </cell>
          <cell r="V2212" t="str">
            <v>HA NOI</v>
          </cell>
          <cell r="W2212" t="str">
            <v>QUAN LONG BIEN</v>
          </cell>
          <cell r="X2212" t="str">
            <v>CVS</v>
          </cell>
          <cell r="Y2212" t="str">
            <v>Chained CVS</v>
          </cell>
          <cell r="Z2212" t="str">
            <v>VIN+</v>
          </cell>
        </row>
        <row r="2213">
          <cell r="L2213">
            <v>5120039</v>
          </cell>
          <cell r="M2213" t="str">
            <v>WINMART HNI MINH KHAI</v>
          </cell>
          <cell r="N2213" t="str">
            <v>WINMART HNI MINH KHAI</v>
          </cell>
          <cell r="O2213">
            <v>458</v>
          </cell>
          <cell r="P2213" t="str">
            <v xml:space="preserve"> </v>
          </cell>
          <cell r="Q2213" t="str">
            <v>MINH KHAI</v>
          </cell>
          <cell r="R2213" t="str">
            <v>GIAI PHONG</v>
          </cell>
          <cell r="S2213" t="str">
            <v>HAI BA TRUNG</v>
          </cell>
          <cell r="T2213" t="str">
            <v>HA NOI</v>
          </cell>
          <cell r="V2213" t="str">
            <v>HA NOI</v>
          </cell>
          <cell r="W2213" t="str">
            <v>QUAN HAI BA TRUNG</v>
          </cell>
          <cell r="X2213" t="str">
            <v>MT</v>
          </cell>
          <cell r="Y2213" t="str">
            <v>SieuThi-Lon/Supermarket</v>
          </cell>
          <cell r="Z2213" t="str">
            <v>VINMART</v>
          </cell>
        </row>
        <row r="2214">
          <cell r="L2214">
            <v>5273850</v>
          </cell>
          <cell r="M2214" t="str">
            <v>5636_VM+HNI S1.09 OCEAN PART</v>
          </cell>
          <cell r="N2214" t="str">
            <v>5636_VM+HNI S1.09 OCEAN PART</v>
          </cell>
          <cell r="O2214" t="str">
            <v>TANG 1</v>
          </cell>
          <cell r="P2214" t="str">
            <v>S1.09</v>
          </cell>
          <cell r="Q2214" t="str">
            <v>DU AN VINHOMES OCEAN PART</v>
          </cell>
          <cell r="R2214" t="str">
            <v>DA TON</v>
          </cell>
          <cell r="S2214" t="str">
            <v>GIA LAM</v>
          </cell>
          <cell r="T2214" t="str">
            <v>HA NOI</v>
          </cell>
          <cell r="V2214" t="str">
            <v>HA NOI</v>
          </cell>
          <cell r="W2214" t="str">
            <v>HUYEN GIA LAM</v>
          </cell>
          <cell r="X2214" t="str">
            <v>CVS</v>
          </cell>
          <cell r="Y2214" t="str">
            <v>Chained CVS</v>
          </cell>
          <cell r="Z2214" t="str">
            <v>VIN+</v>
          </cell>
        </row>
        <row r="2215">
          <cell r="L2215">
            <v>5126787</v>
          </cell>
          <cell r="M2215" t="str">
            <v>2826_WM+ HNI 18 LE MAT</v>
          </cell>
          <cell r="N2215" t="str">
            <v>WM+ HNI 18 LE MAT</v>
          </cell>
          <cell r="O2215">
            <v>18</v>
          </cell>
          <cell r="P2215" t="str">
            <v xml:space="preserve"> </v>
          </cell>
          <cell r="Q2215" t="str">
            <v>LE MAT</v>
          </cell>
          <cell r="R2215" t="str">
            <v>VIET HUNG</v>
          </cell>
          <cell r="S2215" t="str">
            <v>LONG BIEN</v>
          </cell>
          <cell r="T2215" t="str">
            <v>HA NOI</v>
          </cell>
          <cell r="V2215" t="str">
            <v>HA NOI</v>
          </cell>
          <cell r="W2215" t="str">
            <v>QUAN LONG BIEN</v>
          </cell>
          <cell r="X2215" t="str">
            <v>CVS</v>
          </cell>
          <cell r="Y2215" t="str">
            <v>Chained CVS</v>
          </cell>
          <cell r="Z2215" t="str">
            <v>VIN+</v>
          </cell>
        </row>
        <row r="2216">
          <cell r="L2216">
            <v>5273542</v>
          </cell>
          <cell r="M2216" t="str">
            <v>5609-VM+ HNI S2.16 OCEAN PARK</v>
          </cell>
          <cell r="N2216" t="str">
            <v>5609 - VM+ HNI S2.16 OCEAN PARK</v>
          </cell>
          <cell r="O2216" t="str">
            <v>1S5A</v>
          </cell>
          <cell r="P2216" t="str">
            <v>TANG 1 TOA NHA SO S2.16, DU AN VINHOMES OCEAN PARK</v>
          </cell>
          <cell r="Q2216" t="str">
            <v xml:space="preserve"> </v>
          </cell>
          <cell r="R2216" t="str">
            <v>DA TON</v>
          </cell>
          <cell r="S2216" t="str">
            <v>GIA LAM</v>
          </cell>
          <cell r="T2216" t="str">
            <v>HA NOI</v>
          </cell>
          <cell r="V2216" t="str">
            <v>HA NOI</v>
          </cell>
          <cell r="W2216" t="str">
            <v>HUYEN GIA LAM</v>
          </cell>
          <cell r="X2216" t="str">
            <v>CVS</v>
          </cell>
          <cell r="Y2216" t="str">
            <v>Chained CVS</v>
          </cell>
          <cell r="Z2216" t="str">
            <v>VIN+</v>
          </cell>
        </row>
        <row r="2217">
          <cell r="L2217">
            <v>5279605</v>
          </cell>
          <cell r="M2217" t="str">
            <v>6074_WM+LIFE HNI 41 LONG BIEN 1</v>
          </cell>
          <cell r="N2217" t="str">
            <v>6074_VM+ HNI 41 LONG BIEN 1</v>
          </cell>
          <cell r="O2217">
            <v>41</v>
          </cell>
          <cell r="P2217" t="str">
            <v>LONG BIEN 1</v>
          </cell>
          <cell r="Q2217" t="str">
            <v>NGOC LAM</v>
          </cell>
          <cell r="R2217" t="str">
            <v>LONG BIEN</v>
          </cell>
          <cell r="S2217" t="str">
            <v>LONG BIEN</v>
          </cell>
          <cell r="T2217" t="str">
            <v>HA NOI</v>
          </cell>
          <cell r="V2217" t="str">
            <v>HA NOI</v>
          </cell>
          <cell r="W2217" t="str">
            <v>QUAN LONG BIEN</v>
          </cell>
          <cell r="X2217" t="str">
            <v>CVS</v>
          </cell>
          <cell r="Y2217" t="str">
            <v>Chained CVS</v>
          </cell>
          <cell r="Z2217" t="str">
            <v>WINLIFE</v>
          </cell>
        </row>
        <row r="2218">
          <cell r="L2218">
            <v>5337930</v>
          </cell>
          <cell r="M2218" t="str">
            <v>3883_WM+LIFE HNI SO 24, NGO 476 NGOC THUY</v>
          </cell>
          <cell r="N2218" t="str">
            <v>3883_VM+ HNI SO 24, NGO 476 NGOC THUY</v>
          </cell>
          <cell r="O2218">
            <v>24</v>
          </cell>
          <cell r="P2218" t="str">
            <v>NGO 476</v>
          </cell>
          <cell r="Q2218" t="str">
            <v>DUONG NGOC THUY</v>
          </cell>
          <cell r="R2218" t="str">
            <v>NGOC THUY</v>
          </cell>
          <cell r="S2218" t="str">
            <v>LONG BIEN</v>
          </cell>
          <cell r="T2218" t="str">
            <v>HA NOI</v>
          </cell>
          <cell r="V2218" t="str">
            <v>HA NOI</v>
          </cell>
          <cell r="W2218" t="str">
            <v>QUAN LONG BIEN</v>
          </cell>
          <cell r="X2218" t="str">
            <v>CVS</v>
          </cell>
          <cell r="Y2218" t="str">
            <v>Chained CVS</v>
          </cell>
          <cell r="Z2218" t="str">
            <v>WINLIFE</v>
          </cell>
        </row>
        <row r="2219">
          <cell r="L2219">
            <v>5331905</v>
          </cell>
          <cell r="M2219" t="str">
            <v>3246_VM+ HNI 140-142 NGUYEN SON</v>
          </cell>
          <cell r="N2219" t="str">
            <v>VM+ HNI 140-142 NGUYEN SON</v>
          </cell>
          <cell r="O2219" t="str">
            <v>140-142</v>
          </cell>
          <cell r="P2219" t="str">
            <v xml:space="preserve"> </v>
          </cell>
          <cell r="Q2219" t="str">
            <v>NGUYEN SON</v>
          </cell>
          <cell r="R2219" t="str">
            <v>BO DE</v>
          </cell>
          <cell r="S2219" t="str">
            <v>LONG BIEN</v>
          </cell>
          <cell r="T2219" t="str">
            <v>HA NOI</v>
          </cell>
          <cell r="V2219" t="str">
            <v>HA NOI</v>
          </cell>
          <cell r="W2219" t="str">
            <v>QUAN LONG BIEN</v>
          </cell>
          <cell r="X2219" t="str">
            <v>CVS</v>
          </cell>
          <cell r="Y2219" t="str">
            <v>Chained CVS</v>
          </cell>
          <cell r="Z2219" t="str">
            <v>VIN+</v>
          </cell>
        </row>
        <row r="2220">
          <cell r="L2220">
            <v>5139165</v>
          </cell>
          <cell r="M2220" t="str">
            <v>4912 - VM+ HNI 186+188 TU BINH</v>
          </cell>
          <cell r="N2220" t="str">
            <v>VM+ HNI 186+188 TU BINH</v>
          </cell>
          <cell r="O2220" t="str">
            <v>SO 186+188</v>
          </cell>
          <cell r="P2220" t="str">
            <v xml:space="preserve"> </v>
          </cell>
          <cell r="Q2220" t="str">
            <v>TU DINH</v>
          </cell>
          <cell r="R2220" t="str">
            <v>LONG BIEN</v>
          </cell>
          <cell r="S2220" t="str">
            <v>LONG BIEN</v>
          </cell>
          <cell r="T2220" t="str">
            <v>HA NOI</v>
          </cell>
          <cell r="V2220" t="str">
            <v>HA NOI</v>
          </cell>
          <cell r="W2220" t="str">
            <v>QUAN LONG BIEN</v>
          </cell>
          <cell r="X2220" t="str">
            <v>CVS</v>
          </cell>
          <cell r="Y2220" t="str">
            <v>Chained CVS</v>
          </cell>
          <cell r="Z2220" t="str">
            <v>VIN+</v>
          </cell>
        </row>
        <row r="2221">
          <cell r="L2221">
            <v>5337660</v>
          </cell>
          <cell r="M2221" t="str">
            <v>3949_VM+ HNI LO BT1-18 PHUC LOI</v>
          </cell>
          <cell r="N2221" t="str">
            <v>VM+ HNI LO BT1-18 PHUC LOI</v>
          </cell>
          <cell r="O2221" t="str">
            <v>LO BT1-18</v>
          </cell>
          <cell r="P2221" t="str">
            <v xml:space="preserve"> </v>
          </cell>
          <cell r="Q2221" t="str">
            <v>PHUC LOI</v>
          </cell>
          <cell r="R2221" t="str">
            <v>PHUC LOI</v>
          </cell>
          <cell r="S2221" t="str">
            <v>LONG BIEN</v>
          </cell>
          <cell r="T2221" t="str">
            <v>HA NOI</v>
          </cell>
          <cell r="V2221" t="str">
            <v>HA NOI</v>
          </cell>
          <cell r="W2221" t="str">
            <v>QUAN LONG BIEN</v>
          </cell>
          <cell r="X2221" t="str">
            <v>CVS</v>
          </cell>
          <cell r="Y2221" t="str">
            <v>Chained CVS</v>
          </cell>
          <cell r="Z2221" t="str">
            <v>VIN+</v>
          </cell>
        </row>
        <row r="2222">
          <cell r="L2222">
            <v>5135899</v>
          </cell>
          <cell r="M2222" t="str">
            <v>4517_VM+ HNI 321 LAM DU</v>
          </cell>
          <cell r="N2222" t="str">
            <v>VM+ HNI 321 LAM DU</v>
          </cell>
          <cell r="O2222" t="str">
            <v>SO 321</v>
          </cell>
          <cell r="P2222" t="str">
            <v xml:space="preserve"> </v>
          </cell>
          <cell r="Q2222" t="str">
            <v>LAM DU</v>
          </cell>
          <cell r="R2222" t="str">
            <v>BO DE</v>
          </cell>
          <cell r="S2222" t="str">
            <v>LONG BIEN</v>
          </cell>
          <cell r="T2222" t="str">
            <v>HA NOI</v>
          </cell>
          <cell r="V2222" t="str">
            <v>HA NOI</v>
          </cell>
          <cell r="W2222" t="str">
            <v>QUAN LONG BIEN</v>
          </cell>
          <cell r="X2222" t="str">
            <v>CVS</v>
          </cell>
          <cell r="Y2222" t="str">
            <v>Chained CVS</v>
          </cell>
          <cell r="Z2222" t="str">
            <v>VIN+</v>
          </cell>
        </row>
        <row r="2223">
          <cell r="L2223">
            <v>5335219</v>
          </cell>
          <cell r="M2223" t="str">
            <v>3651_VM+ HNI SO 1, TO 7 PHUC LOI</v>
          </cell>
          <cell r="N2223" t="str">
            <v>VM+ HNI SO 1, TO 7 PHUC LOI</v>
          </cell>
          <cell r="O2223" t="str">
            <v>SO 109 NGO 117</v>
          </cell>
          <cell r="P2223" t="str">
            <v>TO 7</v>
          </cell>
          <cell r="Q2223" t="str">
            <v>PHUC LOI</v>
          </cell>
          <cell r="R2223" t="str">
            <v xml:space="preserve"> </v>
          </cell>
          <cell r="S2223" t="str">
            <v>LONG BIEN</v>
          </cell>
          <cell r="T2223" t="str">
            <v>HA NOI</v>
          </cell>
          <cell r="V2223" t="str">
            <v>HA NOI</v>
          </cell>
          <cell r="W2223" t="str">
            <v>QUAN LONG BIEN</v>
          </cell>
          <cell r="X2223" t="str">
            <v>CVS</v>
          </cell>
          <cell r="Y2223" t="str">
            <v>Chained CVS</v>
          </cell>
          <cell r="Z2223" t="str">
            <v>VIN+</v>
          </cell>
        </row>
        <row r="2224">
          <cell r="L2224">
            <v>5277320</v>
          </cell>
          <cell r="M2224" t="str">
            <v>5907-VM+ HNI 462 NGO GIA TU</v>
          </cell>
          <cell r="N2224" t="str">
            <v>VM+ HNI 462 NGO GIA TU</v>
          </cell>
          <cell r="O2224">
            <v>462</v>
          </cell>
          <cell r="P2224" t="str">
            <v xml:space="preserve"> </v>
          </cell>
          <cell r="Q2224" t="str">
            <v>NGO GIA TU</v>
          </cell>
          <cell r="R2224" t="str">
            <v>DUC GIANG</v>
          </cell>
          <cell r="S2224" t="str">
            <v>LONG BIEN</v>
          </cell>
          <cell r="T2224" t="str">
            <v>HA NOI</v>
          </cell>
          <cell r="V2224" t="str">
            <v>HA NOI</v>
          </cell>
          <cell r="W2224" t="str">
            <v>QUAN LONG BIEN</v>
          </cell>
          <cell r="X2224" t="str">
            <v>CVS</v>
          </cell>
          <cell r="Y2224" t="str">
            <v>Chained CVS</v>
          </cell>
          <cell r="Z2224" t="str">
            <v>VIN+</v>
          </cell>
        </row>
        <row r="2225">
          <cell r="L2225">
            <v>5123991</v>
          </cell>
          <cell r="M2225" t="str">
            <v>2377_WM+ HNI 211 THACH BAN</v>
          </cell>
          <cell r="N2225" t="str">
            <v>WM+ HNI 211 THACH BAN</v>
          </cell>
          <cell r="O2225">
            <v>211</v>
          </cell>
          <cell r="P2225" t="str">
            <v xml:space="preserve"> </v>
          </cell>
          <cell r="Q2225" t="str">
            <v>THACH BAN</v>
          </cell>
          <cell r="R2225" t="str">
            <v>THACH BAN</v>
          </cell>
          <cell r="S2225" t="str">
            <v>LONG BIEN</v>
          </cell>
          <cell r="T2225" t="str">
            <v>HA NOI</v>
          </cell>
          <cell r="V2225" t="str">
            <v>HA NOI</v>
          </cell>
          <cell r="W2225" t="str">
            <v>QUAN LONG BIEN</v>
          </cell>
          <cell r="X2225" t="str">
            <v>CVS</v>
          </cell>
          <cell r="Y2225" t="str">
            <v>Chained CVS</v>
          </cell>
          <cell r="Z2225" t="str">
            <v>VIN+</v>
          </cell>
        </row>
        <row r="2226">
          <cell r="L2226">
            <v>5135062</v>
          </cell>
          <cell r="M2226" t="str">
            <v>4566_VM+ HNI SO 7 HOA VIEN</v>
          </cell>
          <cell r="N2226" t="str">
            <v>VM+ HNI SO 7 HOA VIEN</v>
          </cell>
          <cell r="O2226" t="str">
            <v xml:space="preserve"> </v>
          </cell>
          <cell r="P2226" t="str">
            <v>BT4-B-1.3-7-KDT MOI DANG XA II</v>
          </cell>
          <cell r="Q2226" t="str">
            <v>XUAN KHANH</v>
          </cell>
          <cell r="R2226" t="str">
            <v>GIA LAM</v>
          </cell>
          <cell r="S2226" t="str">
            <v>THI XA SON TAY</v>
          </cell>
          <cell r="T2226" t="str">
            <v>HA NOI</v>
          </cell>
          <cell r="V2226" t="str">
            <v>HA NOI</v>
          </cell>
          <cell r="W2226" t="str">
            <v>THI XA SON TAY</v>
          </cell>
          <cell r="X2226" t="str">
            <v>CVS</v>
          </cell>
          <cell r="Y2226" t="str">
            <v>Chained CVS</v>
          </cell>
          <cell r="Z2226" t="str">
            <v>VIN+</v>
          </cell>
        </row>
        <row r="2227">
          <cell r="L2227">
            <v>5120084</v>
          </cell>
          <cell r="M2227" t="str">
            <v>WINMART HNI THANG LONG</v>
          </cell>
          <cell r="N2227" t="str">
            <v>WINMART HNI THANG LONG</v>
          </cell>
          <cell r="O2227" t="str">
            <v xml:space="preserve"> </v>
          </cell>
          <cell r="P2227" t="str">
            <v>TN 28 TANG</v>
          </cell>
          <cell r="Q2227" t="str">
            <v>LANG QT THANG LONG</v>
          </cell>
          <cell r="R2227" t="str">
            <v>TRAN DANG NINH</v>
          </cell>
          <cell r="S2227" t="str">
            <v>CAU GIAY</v>
          </cell>
          <cell r="T2227" t="str">
            <v>HA NOI</v>
          </cell>
          <cell r="V2227" t="str">
            <v>HA NOI</v>
          </cell>
          <cell r="W2227" t="str">
            <v>QUAN CAU GIAY</v>
          </cell>
          <cell r="X2227" t="str">
            <v>MT</v>
          </cell>
          <cell r="Y2227" t="str">
            <v>SieuThi-Lon/Supermarket</v>
          </cell>
          <cell r="Z2227" t="str">
            <v>VINMART</v>
          </cell>
        </row>
        <row r="2228">
          <cell r="L2228">
            <v>5291403</v>
          </cell>
          <cell r="M2228" t="str">
            <v>6314_WM+ HNI 103 SAI DONG</v>
          </cell>
          <cell r="N2228" t="str">
            <v>WM+ HNI 103 SAI DONG</v>
          </cell>
          <cell r="O2228">
            <v>103</v>
          </cell>
          <cell r="P2228" t="str">
            <v xml:space="preserve"> </v>
          </cell>
          <cell r="Q2228" t="str">
            <v>SAI DONG</v>
          </cell>
          <cell r="R2228" t="str">
            <v>SAI DONG</v>
          </cell>
          <cell r="S2228" t="str">
            <v>LONG BIEN</v>
          </cell>
          <cell r="T2228" t="str">
            <v>HA NOI</v>
          </cell>
          <cell r="V2228" t="str">
            <v>HA NOI</v>
          </cell>
          <cell r="W2228" t="str">
            <v>QUAN LONG BIEN</v>
          </cell>
          <cell r="X2228" t="str">
            <v>CVS</v>
          </cell>
          <cell r="Y2228" t="str">
            <v>Chained CVS</v>
          </cell>
          <cell r="Z2228" t="str">
            <v>VIN+</v>
          </cell>
        </row>
        <row r="2229">
          <cell r="L2229">
            <v>5120039</v>
          </cell>
          <cell r="M2229" t="str">
            <v>WINMART HNI MINH KHAI</v>
          </cell>
          <cell r="N2229" t="str">
            <v>WINMART HNI MINH KHAI</v>
          </cell>
          <cell r="O2229">
            <v>458</v>
          </cell>
          <cell r="P2229" t="str">
            <v xml:space="preserve"> </v>
          </cell>
          <cell r="Q2229" t="str">
            <v>MINH KHAI</v>
          </cell>
          <cell r="R2229" t="str">
            <v>GIAI PHONG</v>
          </cell>
          <cell r="S2229" t="str">
            <v>HAI BA TRUNG</v>
          </cell>
          <cell r="T2229" t="str">
            <v>HA NOI</v>
          </cell>
          <cell r="V2229" t="str">
            <v>HA NOI</v>
          </cell>
          <cell r="W2229" t="str">
            <v>QUAN HAI BA TRUNG</v>
          </cell>
          <cell r="X2229" t="str">
            <v>MT</v>
          </cell>
          <cell r="Y2229" t="str">
            <v>SieuThi-Lon/Supermarket</v>
          </cell>
          <cell r="Z2229" t="str">
            <v>VINMART</v>
          </cell>
        </row>
        <row r="2230">
          <cell r="L2230">
            <v>5270770</v>
          </cell>
          <cell r="M2230" t="str">
            <v>5408-VM+ HNI TOA B1 CC RUBY CT3 PHUC LOI</v>
          </cell>
          <cell r="N2230" t="str">
            <v>VM+ HNI TOA B1 CC RUBY CT3 PHUC LOI</v>
          </cell>
          <cell r="O2230" t="str">
            <v xml:space="preserve"> </v>
          </cell>
          <cell r="P2230" t="str">
            <v>LO GOC TANG 1, TOA B1, CC CT3 PHUC LOI</v>
          </cell>
          <cell r="Q2230" t="str">
            <v xml:space="preserve"> </v>
          </cell>
          <cell r="R2230" t="str">
            <v xml:space="preserve"> </v>
          </cell>
          <cell r="S2230" t="str">
            <v>LONG BIEN</v>
          </cell>
          <cell r="T2230" t="str">
            <v>HA NOI</v>
          </cell>
          <cell r="V2230" t="str">
            <v>HA NOI</v>
          </cell>
          <cell r="W2230" t="str">
            <v>QUAN LONG BIEN</v>
          </cell>
          <cell r="X2230" t="str">
            <v>CVS</v>
          </cell>
          <cell r="Y2230" t="str">
            <v>Chained CVS</v>
          </cell>
          <cell r="Z2230" t="str">
            <v>VIN+</v>
          </cell>
        </row>
        <row r="2231">
          <cell r="L2231">
            <v>5331905</v>
          </cell>
          <cell r="M2231" t="str">
            <v>3246_VM+ HNI 140-142 NGUYEN SON</v>
          </cell>
          <cell r="N2231" t="str">
            <v>VM+ HNI 140-142 NGUYEN SON</v>
          </cell>
          <cell r="O2231" t="str">
            <v>140-142</v>
          </cell>
          <cell r="P2231" t="str">
            <v xml:space="preserve"> </v>
          </cell>
          <cell r="Q2231" t="str">
            <v>NGUYEN SON</v>
          </cell>
          <cell r="R2231" t="str">
            <v>BO DE</v>
          </cell>
          <cell r="S2231" t="str">
            <v>LONG BIEN</v>
          </cell>
          <cell r="T2231" t="str">
            <v>HA NOI</v>
          </cell>
          <cell r="V2231" t="str">
            <v>HA NOI</v>
          </cell>
          <cell r="W2231" t="str">
            <v>QUAN LONG BIEN</v>
          </cell>
          <cell r="X2231" t="str">
            <v>CVS</v>
          </cell>
          <cell r="Y2231" t="str">
            <v>Chained CVS</v>
          </cell>
          <cell r="Z2231" t="str">
            <v>VIN+</v>
          </cell>
        </row>
        <row r="2232">
          <cell r="L2232">
            <v>5070983</v>
          </cell>
          <cell r="M2232" t="str">
            <v>FUJIMART MD COMPLEX</v>
          </cell>
          <cell r="N2232" t="str">
            <v xml:space="preserve"> </v>
          </cell>
          <cell r="O2232" t="str">
            <v xml:space="preserve"> </v>
          </cell>
          <cell r="P2232" t="str">
            <v>TANG 1 TOA NHA MD COMPLEX</v>
          </cell>
          <cell r="Q2232" t="str">
            <v>KHU DO THI MY DINH I</v>
          </cell>
          <cell r="R2232" t="str">
            <v>CAU DIEN</v>
          </cell>
          <cell r="S2232" t="str">
            <v>NAM TU LIEM</v>
          </cell>
          <cell r="T2232" t="str">
            <v>HA NOI</v>
          </cell>
          <cell r="V2232" t="str">
            <v>HA NOI</v>
          </cell>
          <cell r="W2232" t="str">
            <v>HUYEN NAM TU LIEM</v>
          </cell>
          <cell r="X2232" t="str">
            <v>MT</v>
          </cell>
          <cell r="Y2232" t="str">
            <v>SieuThi-Nho/Minimarket</v>
          </cell>
          <cell r="Z2232" t="str">
            <v>INTIMEX MART</v>
          </cell>
        </row>
        <row r="2233">
          <cell r="L2233">
            <v>5120084</v>
          </cell>
          <cell r="M2233" t="str">
            <v>WINMART HNI THANG LONG</v>
          </cell>
          <cell r="N2233" t="str">
            <v>WINMART HNI THANG LONG</v>
          </cell>
          <cell r="O2233" t="str">
            <v xml:space="preserve"> </v>
          </cell>
          <cell r="P2233" t="str">
            <v>TN 28 TANG</v>
          </cell>
          <cell r="Q2233" t="str">
            <v>LANG QT THANG LONG</v>
          </cell>
          <cell r="R2233" t="str">
            <v>TRAN DANG NINH</v>
          </cell>
          <cell r="S2233" t="str">
            <v>CAU GIAY</v>
          </cell>
          <cell r="T2233" t="str">
            <v>HA NOI</v>
          </cell>
          <cell r="V2233" t="str">
            <v>HA NOI</v>
          </cell>
          <cell r="W2233" t="str">
            <v>QUAN CAU GIAY</v>
          </cell>
          <cell r="X2233" t="str">
            <v>MT</v>
          </cell>
          <cell r="Y2233" t="str">
            <v>SieuThi-Lon/Supermarket</v>
          </cell>
          <cell r="Z2233" t="str">
            <v>VINMART</v>
          </cell>
        </row>
        <row r="2234">
          <cell r="L2234">
            <v>5337435</v>
          </cell>
          <cell r="M2234" t="str">
            <v>3965_WM+LIFE HCM 116 DUONG SO 10</v>
          </cell>
          <cell r="N2234" t="str">
            <v>VM+ HCM 116 DUONG SO 10</v>
          </cell>
          <cell r="O2234">
            <v>116</v>
          </cell>
          <cell r="P2234" t="str">
            <v>KDC AP 5 PHONG PHU</v>
          </cell>
          <cell r="Q2234" t="str">
            <v>SO 10</v>
          </cell>
          <cell r="R2234" t="str">
            <v>PHONG PHU</v>
          </cell>
          <cell r="S2234" t="str">
            <v>BINH CHANH</v>
          </cell>
          <cell r="T2234" t="str">
            <v>TP HCM</v>
          </cell>
          <cell r="V2234" t="str">
            <v>TP HCM</v>
          </cell>
          <cell r="W2234" t="str">
            <v>HUYEN BINH CHANH</v>
          </cell>
          <cell r="X2234" t="str">
            <v>CVS</v>
          </cell>
          <cell r="Y2234" t="str">
            <v>Chained CVS</v>
          </cell>
          <cell r="Z2234" t="str">
            <v>VIN+</v>
          </cell>
        </row>
        <row r="2235">
          <cell r="L2235">
            <v>5339969</v>
          </cell>
          <cell r="M2235" t="str">
            <v>4226_VM+ HCM 96 LAM VAN BEN</v>
          </cell>
          <cell r="N2235" t="str">
            <v>VM+ HCM 96 LAM VAN BEN</v>
          </cell>
          <cell r="O2235">
            <v>96</v>
          </cell>
          <cell r="P2235" t="str">
            <v xml:space="preserve"> </v>
          </cell>
          <cell r="Q2235" t="str">
            <v>LAM VAN BEN</v>
          </cell>
          <cell r="R2235" t="str">
            <v>TAN KIENG</v>
          </cell>
          <cell r="S2235" t="str">
            <v>Q7</v>
          </cell>
          <cell r="T2235" t="str">
            <v>TP HCM</v>
          </cell>
          <cell r="V2235" t="str">
            <v>TP HCM</v>
          </cell>
          <cell r="W2235" t="str">
            <v>QUAN 7</v>
          </cell>
          <cell r="X2235" t="str">
            <v>CVS</v>
          </cell>
          <cell r="Y2235" t="str">
            <v>Chained CVS</v>
          </cell>
          <cell r="Z2235" t="str">
            <v>VIN+</v>
          </cell>
        </row>
        <row r="2236">
          <cell r="L2236">
            <v>5010455</v>
          </cell>
          <cell r="M2236" t="str">
            <v>AEON NGUYEN VAN LINH</v>
          </cell>
          <cell r="N2236" t="str">
            <v>CÔNG TY TNHH AEON VIỆT NAM - ĐỊA ĐIỂM KINH DOANH AEON NGUYỄN VĂN LINH</v>
          </cell>
          <cell r="O2236" t="str">
            <v>SO 101</v>
          </cell>
          <cell r="P2236" t="str">
            <v>BF1-01, TANG HAM 1, TRUNG TAM THUONG MAI CRESCENT MALL</v>
          </cell>
          <cell r="Q2236" t="str">
            <v>TON DAT TIEN</v>
          </cell>
          <cell r="R2236" t="str">
            <v>TAN PHU</v>
          </cell>
          <cell r="S2236" t="str">
            <v>Q7</v>
          </cell>
          <cell r="T2236" t="str">
            <v>TP HCM</v>
          </cell>
          <cell r="V2236" t="str">
            <v>TP HCM</v>
          </cell>
          <cell r="W2236" t="str">
            <v>QUAN 7</v>
          </cell>
          <cell r="X2236" t="str">
            <v>MT</v>
          </cell>
          <cell r="Y2236" t="str">
            <v>SieuThi-Lon/Supermarket</v>
          </cell>
          <cell r="Z2236" t="str">
            <v>AEON</v>
          </cell>
        </row>
        <row r="2237">
          <cell r="L2237">
            <v>5130735</v>
          </cell>
          <cell r="M2237" t="str">
            <v>4162_WM+LIFE DNI SO 8 DUONG DONG KHOI</v>
          </cell>
          <cell r="N2237" t="str">
            <v>WM+ DNI SO 8 DUONG DONG KHOI</v>
          </cell>
          <cell r="O2237">
            <v>8</v>
          </cell>
          <cell r="P2237" t="str">
            <v xml:space="preserve"> </v>
          </cell>
          <cell r="Q2237" t="str">
            <v>DONG KHOI</v>
          </cell>
          <cell r="R2237" t="str">
            <v>TRANG DAI</v>
          </cell>
          <cell r="S2237" t="str">
            <v>BIEN HOA</v>
          </cell>
          <cell r="T2237" t="str">
            <v>DONG NAI</v>
          </cell>
          <cell r="V2237" t="str">
            <v>SOUTH EAST</v>
          </cell>
          <cell r="W2237" t="str">
            <v>DONG NAI</v>
          </cell>
          <cell r="X2237" t="str">
            <v>CVS</v>
          </cell>
          <cell r="Y2237" t="str">
            <v>Chained CVS</v>
          </cell>
          <cell r="Z2237" t="str">
            <v>VIN+</v>
          </cell>
        </row>
        <row r="2238">
          <cell r="L2238">
            <v>5271357</v>
          </cell>
          <cell r="M2238" t="str">
            <v>5334_WM+LIFE HCM 1042 NGUYEN DUY TRINH</v>
          </cell>
          <cell r="N2238" t="str">
            <v>5334_VM+ HCM 1042 NGUYEN DUY TRINH</v>
          </cell>
          <cell r="O2238" t="str">
            <v>SO 1042</v>
          </cell>
          <cell r="P2238" t="str">
            <v xml:space="preserve"> </v>
          </cell>
          <cell r="Q2238" t="str">
            <v>NGUYEN DUY TRINH</v>
          </cell>
          <cell r="R2238" t="str">
            <v>LONG TRUONG</v>
          </cell>
          <cell r="S2238" t="str">
            <v>Q9</v>
          </cell>
          <cell r="T2238" t="str">
            <v>TP HCM</v>
          </cell>
          <cell r="V2238" t="str">
            <v>TP HCM</v>
          </cell>
          <cell r="W2238" t="str">
            <v>QUAN 9</v>
          </cell>
          <cell r="X2238" t="str">
            <v>CVS</v>
          </cell>
          <cell r="Y2238" t="str">
            <v>Chained CVS</v>
          </cell>
          <cell r="Z2238" t="str">
            <v>WINLIFE</v>
          </cell>
        </row>
        <row r="2239">
          <cell r="L2239">
            <v>3010150</v>
          </cell>
          <cell r="M2239" t="str">
            <v>KING FOOD KHO TRUNG TAM</v>
          </cell>
          <cell r="N2239" t="str">
            <v>Kho A, Khu kho IIIB Trung Tâm Thương Mại Bình Điền, Phường 7, Quận 8, TP HCM</v>
          </cell>
          <cell r="O2239">
            <v>324</v>
          </cell>
          <cell r="P2239" t="str">
            <v>KHO LINKER LOGISTICS</v>
          </cell>
          <cell r="Q2239" t="str">
            <v>DT743A</v>
          </cell>
          <cell r="R2239" t="str">
            <v>BINH THANG</v>
          </cell>
          <cell r="S2239" t="str">
            <v>DI AN</v>
          </cell>
          <cell r="T2239" t="str">
            <v>BINH DUONG</v>
          </cell>
          <cell r="V2239" t="str">
            <v>SOUTH EAST</v>
          </cell>
          <cell r="W2239" t="str">
            <v>BINH DUONG</v>
          </cell>
          <cell r="X2239" t="str">
            <v>CVS</v>
          </cell>
          <cell r="Y2239" t="str">
            <v>Chained CVS</v>
          </cell>
          <cell r="Z2239" t="str">
            <v>KINGFOOD MARKET</v>
          </cell>
        </row>
        <row r="2240">
          <cell r="L2240">
            <v>5264267</v>
          </cell>
          <cell r="M2240" t="str">
            <v>BHX_DLA_BMT-KHO DC BUON MA THUOT</v>
          </cell>
          <cell r="N2240" t="str">
            <v>6450_BHX_DLA_BMT-Kho DC Buôn Ma Thuột</v>
          </cell>
          <cell r="O2240" t="str">
            <v>THUA DAT 48</v>
          </cell>
          <cell r="P2240" t="str">
            <v>TO BAN DO 59</v>
          </cell>
          <cell r="Q2240" t="str">
            <v>BINH CHIEU</v>
          </cell>
          <cell r="R2240" t="str">
            <v>TAN AN</v>
          </cell>
          <cell r="S2240" t="str">
            <v>BUON MA THUOT</v>
          </cell>
          <cell r="T2240" t="str">
            <v>DAK LAK</v>
          </cell>
          <cell r="V2240" t="str">
            <v>SOUTH EAST</v>
          </cell>
          <cell r="W2240" t="str">
            <v>DAK LAK</v>
          </cell>
          <cell r="X2240" t="str">
            <v>MT</v>
          </cell>
          <cell r="Y2240" t="str">
            <v>SieuThi-Lon/Supermarket</v>
          </cell>
          <cell r="Z2240" t="str">
            <v>BACH HOA XANH</v>
          </cell>
        </row>
        <row r="2241">
          <cell r="L2241">
            <v>5278239</v>
          </cell>
          <cell r="M2241" t="str">
            <v>VM+ HCM S3.0101S02 VINHOMES GRAND PARK</v>
          </cell>
          <cell r="N2241" t="str">
            <v>VM+ HCM S3.0101S02 Vinhomes Grand Park</v>
          </cell>
          <cell r="O2241">
            <v>512</v>
          </cell>
          <cell r="P2241" t="str">
            <v>CC S3.01- KDC CONG VIEN PHUOC THIEN</v>
          </cell>
          <cell r="Q2241" t="str">
            <v>NGUYEN XIEN</v>
          </cell>
          <cell r="R2241" t="str">
            <v>LONG MY</v>
          </cell>
          <cell r="S2241" t="str">
            <v>THU DUC</v>
          </cell>
          <cell r="T2241" t="str">
            <v>TP HCM</v>
          </cell>
          <cell r="V2241" t="str">
            <v>TP HCM</v>
          </cell>
          <cell r="W2241" t="str">
            <v>QUAN THU DUC</v>
          </cell>
          <cell r="X2241" t="str">
            <v>CVS</v>
          </cell>
          <cell r="Y2241" t="str">
            <v>Chained CVS</v>
          </cell>
          <cell r="Z2241" t="str">
            <v>VIN+</v>
          </cell>
        </row>
        <row r="2242">
          <cell r="L2242">
            <v>5294936</v>
          </cell>
          <cell r="M2242" t="str">
            <v>6653_WM+ DNI 18I, P. TAN PHONG</v>
          </cell>
          <cell r="N2242" t="str">
            <v>WM+ DNI 18I, P. Tân Phong</v>
          </cell>
          <cell r="O2242" t="str">
            <v>18I</v>
          </cell>
          <cell r="P2242" t="str">
            <v xml:space="preserve"> </v>
          </cell>
          <cell r="Q2242" t="str">
            <v>KP. 4</v>
          </cell>
          <cell r="R2242" t="str">
            <v>TAN PHONG</v>
          </cell>
          <cell r="S2242" t="str">
            <v>BIEN HOA</v>
          </cell>
          <cell r="T2242" t="str">
            <v>DONG NAI</v>
          </cell>
          <cell r="V2242" t="str">
            <v>SOUTH EAST</v>
          </cell>
          <cell r="W2242" t="str">
            <v>DONG NAI</v>
          </cell>
          <cell r="X2242" t="str">
            <v>CVS</v>
          </cell>
          <cell r="Y2242" t="str">
            <v>Chained CVS</v>
          </cell>
          <cell r="Z2242" t="str">
            <v>VIN+</v>
          </cell>
        </row>
        <row r="2243">
          <cell r="L2243">
            <v>5138993</v>
          </cell>
          <cell r="M2243" t="str">
            <v>5194_VM+ BDG SO 10/9 VO THI SAU</v>
          </cell>
          <cell r="N2243" t="str">
            <v>VM+ BDG SO 10/9  VO THI SAU</v>
          </cell>
          <cell r="O2243" t="str">
            <v>SO 10/9</v>
          </cell>
          <cell r="P2243" t="str">
            <v>TAY A</v>
          </cell>
          <cell r="Q2243" t="str">
            <v>VO THI SAU</v>
          </cell>
          <cell r="R2243" t="str">
            <v>DONG HOA</v>
          </cell>
          <cell r="S2243" t="str">
            <v>DI AN</v>
          </cell>
          <cell r="T2243" t="str">
            <v>BINH DUONG</v>
          </cell>
          <cell r="V2243" t="str">
            <v>SOUTH EAST</v>
          </cell>
          <cell r="W2243" t="str">
            <v>BINH DUONG</v>
          </cell>
          <cell r="X2243" t="str">
            <v>CVS</v>
          </cell>
          <cell r="Y2243" t="str">
            <v>Chained CVS</v>
          </cell>
          <cell r="Z2243" t="str">
            <v>VIN+</v>
          </cell>
        </row>
        <row r="2244">
          <cell r="L2244">
            <v>5165357</v>
          </cell>
          <cell r="M2244" t="str">
            <v>BHX_DON_BHO-KHO DC LONG BINH</v>
          </cell>
          <cell r="N2244" t="str">
            <v>4089 - BHX_DON_BHO - KHO DC LONG BINH</v>
          </cell>
          <cell r="O2244" t="str">
            <v>G243</v>
          </cell>
          <cell r="P2244" t="str">
            <v>KP 7</v>
          </cell>
          <cell r="Q2244" t="str">
            <v>BUI VAN HOA</v>
          </cell>
          <cell r="R2244" t="str">
            <v>LONG BINH</v>
          </cell>
          <cell r="S2244" t="str">
            <v>BIEN HOA</v>
          </cell>
          <cell r="T2244" t="str">
            <v>DONG NAI</v>
          </cell>
          <cell r="V2244" t="str">
            <v>SOUTH EAST</v>
          </cell>
          <cell r="W2244" t="str">
            <v>DONG NAI</v>
          </cell>
          <cell r="X2244" t="str">
            <v>MT</v>
          </cell>
          <cell r="Y2244" t="str">
            <v>SieuThi-Lon/Supermarket</v>
          </cell>
          <cell r="Z2244" t="str">
            <v>BACH HOA XANH</v>
          </cell>
        </row>
        <row r="2245">
          <cell r="L2245">
            <v>5280452</v>
          </cell>
          <cell r="M2245" t="str">
            <v>8030 BHX_LDO_DTR - KHO DC DUC TRONG</v>
          </cell>
          <cell r="N2245" t="str">
            <v>8030 BHX_LDO_DTR - KHO DC DUC TRONG</v>
          </cell>
          <cell r="O2245" t="str">
            <v xml:space="preserve"> </v>
          </cell>
          <cell r="P2245" t="str">
            <v>KCN PHU HOI,</v>
          </cell>
          <cell r="Q2245" t="str">
            <v>LO F3 - KCN</v>
          </cell>
          <cell r="R2245" t="str">
            <v>PHU HOI</v>
          </cell>
          <cell r="S2245" t="str">
            <v>DUC TRONG</v>
          </cell>
          <cell r="T2245" t="str">
            <v>LAM DONG</v>
          </cell>
          <cell r="V2245" t="str">
            <v>SOUTH EAST</v>
          </cell>
          <cell r="W2245" t="str">
            <v>LAM DONG</v>
          </cell>
          <cell r="X2245" t="str">
            <v>MT</v>
          </cell>
          <cell r="Y2245" t="str">
            <v>SieuThi-Lon/Supermarket</v>
          </cell>
          <cell r="Z2245" t="str">
            <v>BACH HOA XANH</v>
          </cell>
        </row>
        <row r="2246">
          <cell r="L2246">
            <v>5280490</v>
          </cell>
          <cell r="M2246" t="str">
            <v>BHX_BPH_DPH - KHO DC DONG PHU</v>
          </cell>
          <cell r="N2246" t="str">
            <v>BHX_BPH_DPH - Kho DC Đồng Phú</v>
          </cell>
          <cell r="O2246" t="str">
            <v xml:space="preserve"> </v>
          </cell>
          <cell r="P2246" t="str">
            <v>57, 58, 63, 69, 68, 37, 38, 76, TO BAN DO 07, 12, 11</v>
          </cell>
          <cell r="Q2246" t="str">
            <v xml:space="preserve"> </v>
          </cell>
          <cell r="R2246" t="str">
            <v>TT TAN PHU</v>
          </cell>
          <cell r="S2246" t="str">
            <v>DONG PHU</v>
          </cell>
          <cell r="T2246" t="str">
            <v>BINH PHUOC</v>
          </cell>
          <cell r="V2246" t="str">
            <v>SOUTH EAST</v>
          </cell>
          <cell r="W2246" t="str">
            <v>BINH PHUOC</v>
          </cell>
          <cell r="X2246" t="str">
            <v>MT</v>
          </cell>
          <cell r="Y2246" t="str">
            <v>SieuThi-Lon/Supermarket</v>
          </cell>
          <cell r="Z2246" t="str">
            <v>BACH HOA XANH</v>
          </cell>
        </row>
        <row r="2247">
          <cell r="L2247">
            <v>5299962</v>
          </cell>
          <cell r="M2247" t="str">
            <v>2AC9-WM+LIFE HCM I-1.TM03, CC HA DO</v>
          </cell>
          <cell r="N2247" t="str">
            <v>2AC9-WM+ HCM I-1.TM03, CC HA DO</v>
          </cell>
          <cell r="O2247">
            <v>200</v>
          </cell>
          <cell r="P2247" t="str">
            <v>I-1.TM03, TANG 1 (TRET), KHOI 1A1, CC HA DO CENTROSA GARDEN</v>
          </cell>
          <cell r="Q2247" t="str">
            <v>DUONG 3/2</v>
          </cell>
          <cell r="R2247" t="str">
            <v>P12</v>
          </cell>
          <cell r="S2247" t="str">
            <v>Q10</v>
          </cell>
          <cell r="T2247" t="str">
            <v>TP HCM</v>
          </cell>
          <cell r="V2247" t="str">
            <v>TP HCM</v>
          </cell>
          <cell r="W2247" t="str">
            <v>QUAN 10</v>
          </cell>
          <cell r="X2247" t="str">
            <v>CVS</v>
          </cell>
          <cell r="Y2247" t="str">
            <v>Chained CVS</v>
          </cell>
          <cell r="Z2247" t="str">
            <v>WINLIFE</v>
          </cell>
        </row>
        <row r="2248">
          <cell r="L2248">
            <v>5010341</v>
          </cell>
          <cell r="M2248" t="str">
            <v>AEON BINH DUONG NEW CITY</v>
          </cell>
          <cell r="N2248" t="str">
            <v>AEON BINH DUONG NEW CITY</v>
          </cell>
          <cell r="O2248" t="str">
            <v xml:space="preserve"> </v>
          </cell>
          <cell r="P2248" t="str">
            <v>TANG 1, LO C19, TT BHTH ST AEON - TP MOI BINH DUONG</v>
          </cell>
          <cell r="Q2248" t="str">
            <v>KDT MOI THUOC KHU LIEN HOP CN - DV - DT TINH BINH DUONG</v>
          </cell>
          <cell r="R2248" t="str">
            <v>HOA PHU</v>
          </cell>
          <cell r="S2248" t="str">
            <v>THU DAU MOT</v>
          </cell>
          <cell r="T2248" t="str">
            <v>BINH DUONG</v>
          </cell>
          <cell r="V2248" t="str">
            <v>SOUTH EAST</v>
          </cell>
          <cell r="W2248" t="str">
            <v>BINH DUONG</v>
          </cell>
          <cell r="X2248" t="str">
            <v>MT</v>
          </cell>
          <cell r="Y2248" t="str">
            <v>SieuThi-Lon/Supermarket</v>
          </cell>
          <cell r="Z2248" t="str">
            <v>AEON</v>
          </cell>
        </row>
        <row r="2249">
          <cell r="L2249">
            <v>5339668</v>
          </cell>
          <cell r="M2249" t="str">
            <v>4228_VM+ BDG THUA 4128</v>
          </cell>
          <cell r="N2249" t="str">
            <v>VM+ BDG THUA 4128</v>
          </cell>
          <cell r="O2249" t="str">
            <v xml:space="preserve"> </v>
          </cell>
          <cell r="P2249" t="str">
            <v>THUA 4128, KP NOI HOA 2</v>
          </cell>
          <cell r="Q2249" t="str">
            <v xml:space="preserve"> </v>
          </cell>
          <cell r="R2249" t="str">
            <v>BINH AN</v>
          </cell>
          <cell r="S2249" t="str">
            <v>DI AN</v>
          </cell>
          <cell r="T2249" t="str">
            <v>BINH DUONG</v>
          </cell>
          <cell r="V2249" t="str">
            <v>SOUTH EAST</v>
          </cell>
          <cell r="W2249" t="str">
            <v>BINH DUONG</v>
          </cell>
          <cell r="X2249" t="str">
            <v>CVS</v>
          </cell>
          <cell r="Y2249" t="str">
            <v>Chained CVS</v>
          </cell>
          <cell r="Z2249" t="str">
            <v>VIN+</v>
          </cell>
        </row>
        <row r="2250">
          <cell r="L2250">
            <v>5332672</v>
          </cell>
          <cell r="M2250" t="str">
            <v>3321_WM+LIFE HCM 13B KDC CONIC</v>
          </cell>
          <cell r="N2250" t="str">
            <v>3321_VM+ HCM 13B KDC CONIC</v>
          </cell>
          <cell r="O2250" t="str">
            <v xml:space="preserve"> </v>
          </cell>
          <cell r="P2250" t="str">
            <v>G1-02 TANG 1, CAN 2 BLOCK G - BS, KDN CONIC</v>
          </cell>
          <cell r="Q2250" t="str">
            <v xml:space="preserve"> </v>
          </cell>
          <cell r="R2250" t="str">
            <v>PHONG PHU</v>
          </cell>
          <cell r="S2250" t="str">
            <v>BINH CHANH</v>
          </cell>
          <cell r="T2250" t="str">
            <v>TP HCM</v>
          </cell>
          <cell r="V2250" t="str">
            <v>TP HCM</v>
          </cell>
          <cell r="W2250" t="str">
            <v>HUYEN BINH CHANH</v>
          </cell>
          <cell r="X2250" t="str">
            <v>CVS</v>
          </cell>
          <cell r="Y2250" t="str">
            <v>Chained CVS</v>
          </cell>
          <cell r="Z2250" t="str">
            <v>WINLIFE</v>
          </cell>
        </row>
        <row r="2251">
          <cell r="L2251">
            <v>5130825</v>
          </cell>
          <cell r="M2251" t="str">
            <v>4209_WM+LIFE BDG 116-118 DUONG SO 9</v>
          </cell>
          <cell r="N2251" t="str">
            <v>4209_WM+ BDG 116-118 DUONG SO 9</v>
          </cell>
          <cell r="O2251" t="str">
            <v>SO 116-118</v>
          </cell>
          <cell r="P2251" t="str">
            <v>THUA 2586 - TTHC, KHU PHO NHI DONG 2</v>
          </cell>
          <cell r="Q2251" t="str">
            <v>DUONG SO 9</v>
          </cell>
          <cell r="R2251" t="str">
            <v>DI AN</v>
          </cell>
          <cell r="S2251" t="str">
            <v>DI AN</v>
          </cell>
          <cell r="T2251" t="str">
            <v>BINH DUONG</v>
          </cell>
          <cell r="V2251" t="str">
            <v>SOUTH EAST</v>
          </cell>
          <cell r="W2251" t="str">
            <v>BINH DUONG</v>
          </cell>
          <cell r="X2251" t="str">
            <v>CVS</v>
          </cell>
          <cell r="Y2251" t="str">
            <v>Chained CVS</v>
          </cell>
          <cell r="Z2251" t="str">
            <v>WINLIFE</v>
          </cell>
        </row>
        <row r="2252">
          <cell r="L2252">
            <v>5280331</v>
          </cell>
          <cell r="M2252" t="str">
            <v>BHX_BTH_HTN-DC HAM THUAN NAM</v>
          </cell>
          <cell r="N2252" t="str">
            <v>7211 - BHX_BTH_HTN - Kho DC Hàm Thuận Nam</v>
          </cell>
          <cell r="O2252" t="str">
            <v xml:space="preserve"> </v>
          </cell>
          <cell r="P2252" t="str">
            <v>LO C7-6/2,C7-7,C7-8/1, KCN HAM KIEM 1</v>
          </cell>
          <cell r="Q2252" t="str">
            <v>DUONG N4</v>
          </cell>
          <cell r="R2252" t="str">
            <v>HAM MY</v>
          </cell>
          <cell r="S2252" t="str">
            <v>HAM THUAN NAM</v>
          </cell>
          <cell r="T2252" t="str">
            <v>BINH THUAN</v>
          </cell>
          <cell r="V2252" t="str">
            <v>SOUTH EAST</v>
          </cell>
          <cell r="W2252" t="str">
            <v>BINH THUAN</v>
          </cell>
          <cell r="X2252" t="str">
            <v>MT</v>
          </cell>
          <cell r="Y2252" t="str">
            <v>SieuThi-Lon/Supermarket</v>
          </cell>
          <cell r="Z2252" t="str">
            <v>BACH HOA XANH</v>
          </cell>
        </row>
        <row r="2253">
          <cell r="L2253">
            <v>5151707</v>
          </cell>
          <cell r="M2253" t="str">
            <v>SATRAFOODS 3/1 NGUYEN THI DINH</v>
          </cell>
          <cell r="N2253" t="str">
            <v>SATRAFOODS 3/1 NGUYỄN THỊ ĐỊNH</v>
          </cell>
          <cell r="O2253">
            <v>45294</v>
          </cell>
          <cell r="P2253" t="str">
            <v xml:space="preserve"> </v>
          </cell>
          <cell r="Q2253" t="str">
            <v>NGUYEN THI DINH</v>
          </cell>
          <cell r="R2253" t="str">
            <v xml:space="preserve"> </v>
          </cell>
          <cell r="S2253" t="str">
            <v>Q2</v>
          </cell>
          <cell r="T2253" t="str">
            <v>TP HCM</v>
          </cell>
          <cell r="V2253" t="str">
            <v>TP HCM</v>
          </cell>
          <cell r="W2253" t="str">
            <v>QUAN 2</v>
          </cell>
          <cell r="X2253" t="str">
            <v>MT</v>
          </cell>
          <cell r="Y2253" t="str">
            <v>SieuThi-Nho/Minimarket</v>
          </cell>
          <cell r="Z2253" t="str">
            <v>SATRAFOOD</v>
          </cell>
        </row>
        <row r="2254">
          <cell r="L2254">
            <v>3090215</v>
          </cell>
          <cell r="M2254" t="str">
            <v>OSI FOOD SKY 9</v>
          </cell>
          <cell r="N2254" t="str">
            <v>OSI FOOD SKY 9</v>
          </cell>
          <cell r="O2254" t="str">
            <v>S010-011</v>
          </cell>
          <cell r="P2254" t="str">
            <v>BLOCK CT1, CHUNG CU SKY 9</v>
          </cell>
          <cell r="Q2254" t="str">
            <v>DUONG SO 1, KHU PHO 2</v>
          </cell>
          <cell r="R2254" t="str">
            <v>PHUOC HUU</v>
          </cell>
          <cell r="S2254" t="str">
            <v>THU DUC</v>
          </cell>
          <cell r="T2254" t="str">
            <v>TP HCM</v>
          </cell>
          <cell r="V2254" t="str">
            <v>TP HCM</v>
          </cell>
          <cell r="W2254" t="str">
            <v>QUAN THU DUC</v>
          </cell>
          <cell r="X2254" t="str">
            <v>CVS</v>
          </cell>
          <cell r="Y2254" t="str">
            <v>Chained CVS</v>
          </cell>
          <cell r="Z2254" t="str">
            <v>NHAT MINH BAKERY</v>
          </cell>
        </row>
        <row r="2255">
          <cell r="L2255">
            <v>5280476</v>
          </cell>
          <cell r="M2255" t="str">
            <v>7200 BHX_KHH_DKH - KHO DC DIEN KHANH</v>
          </cell>
          <cell r="N2255" t="str">
            <v>7200 BHX_KHH_DKH - KHO DC DIEN KHANH</v>
          </cell>
          <cell r="O2255" t="str">
            <v>LO 12, 13</v>
          </cell>
          <cell r="P2255" t="str">
            <v>KCN DIEN PHU-VCN</v>
          </cell>
          <cell r="Q2255" t="str">
            <v xml:space="preserve"> </v>
          </cell>
          <cell r="R2255" t="str">
            <v>DIEN PHU</v>
          </cell>
          <cell r="S2255" t="str">
            <v>DIEN KHANH</v>
          </cell>
          <cell r="T2255" t="str">
            <v>KHANH HOA</v>
          </cell>
          <cell r="V2255" t="str">
            <v>SOUTH EAST</v>
          </cell>
          <cell r="W2255" t="str">
            <v>KHANH HOA</v>
          </cell>
          <cell r="X2255" t="str">
            <v>MT</v>
          </cell>
          <cell r="Y2255" t="str">
            <v>SieuThi-Lon/Supermarket</v>
          </cell>
          <cell r="Z2255" t="str">
            <v>BACH HOA XANH</v>
          </cell>
        </row>
        <row r="2256">
          <cell r="L2256">
            <v>5269992</v>
          </cell>
          <cell r="M2256" t="str">
            <v>BHX_LAN_CDU - KHO DC CAN DUOC (2022)</v>
          </cell>
          <cell r="N2256" t="str">
            <v>BHX_LAN_CDU - KHO DC CAN DUOC (2022)</v>
          </cell>
          <cell r="O2256" t="str">
            <v>THUA DAT SO 2905</v>
          </cell>
          <cell r="P2256" t="str">
            <v>TO BAN DO SO 03</v>
          </cell>
          <cell r="Q2256" t="str">
            <v xml:space="preserve"> </v>
          </cell>
          <cell r="R2256" t="str">
            <v>LONG CANG</v>
          </cell>
          <cell r="S2256" t="str">
            <v>CAN DUOC</v>
          </cell>
          <cell r="T2256" t="str">
            <v>LONG AN</v>
          </cell>
          <cell r="V2256" t="str">
            <v>MEKONG DELTA</v>
          </cell>
          <cell r="W2256" t="str">
            <v>LONG AN</v>
          </cell>
          <cell r="X2256" t="str">
            <v>MT</v>
          </cell>
          <cell r="Y2256" t="str">
            <v>SieuThi-Lon/Supermarket</v>
          </cell>
          <cell r="Z2256" t="str">
            <v>BACH HOA XANH</v>
          </cell>
        </row>
        <row r="2257">
          <cell r="L2257">
            <v>5010019</v>
          </cell>
          <cell r="M2257" t="str">
            <v>AEON CANARY</v>
          </cell>
          <cell r="N2257" t="str">
            <v xml:space="preserve"> </v>
          </cell>
          <cell r="O2257" t="str">
            <v xml:space="preserve"> </v>
          </cell>
          <cell r="P2257" t="str">
            <v>KHU PHUC HOP CANARY</v>
          </cell>
          <cell r="Q2257" t="str">
            <v>DAI LO BINH DUONG</v>
          </cell>
          <cell r="R2257" t="str">
            <v>BINH HOA</v>
          </cell>
          <cell r="S2257" t="str">
            <v>THUAN AN</v>
          </cell>
          <cell r="T2257" t="str">
            <v>BINH DUONG</v>
          </cell>
          <cell r="V2257" t="str">
            <v>SOUTH EAST</v>
          </cell>
          <cell r="W2257" t="str">
            <v>BINH DUONG</v>
          </cell>
          <cell r="X2257" t="str">
            <v>MT</v>
          </cell>
          <cell r="Y2257" t="str">
            <v>SieuThi-Lon/Supermarket</v>
          </cell>
          <cell r="Z2257" t="str">
            <v>AEON</v>
          </cell>
        </row>
        <row r="2258">
          <cell r="L2258">
            <v>5280490</v>
          </cell>
          <cell r="M2258" t="str">
            <v>BHX_BPH_DPH - KHO DC DONG PHU</v>
          </cell>
          <cell r="N2258" t="str">
            <v>BHX_BPH_DPH - Kho DC Đồng Phú</v>
          </cell>
          <cell r="O2258" t="str">
            <v xml:space="preserve"> </v>
          </cell>
          <cell r="P2258" t="str">
            <v>57, 58, 63, 69, 68, 37, 38, 76, TO BAN DO 07, 12, 11</v>
          </cell>
          <cell r="Q2258" t="str">
            <v xml:space="preserve"> </v>
          </cell>
          <cell r="R2258" t="str">
            <v>TT TAN PHU</v>
          </cell>
          <cell r="S2258" t="str">
            <v>DONG PHU</v>
          </cell>
          <cell r="T2258" t="str">
            <v>BINH PHUOC</v>
          </cell>
          <cell r="V2258" t="str">
            <v>SOUTH EAST</v>
          </cell>
          <cell r="W2258" t="str">
            <v>BINH PHUOC</v>
          </cell>
          <cell r="X2258" t="str">
            <v>MT</v>
          </cell>
          <cell r="Y2258" t="str">
            <v>SieuThi-Lon/Supermarket</v>
          </cell>
          <cell r="Z2258" t="str">
            <v>BACH HOA XANH</v>
          </cell>
        </row>
        <row r="2259">
          <cell r="L2259">
            <v>5132065</v>
          </cell>
          <cell r="M2259" t="str">
            <v>4352_WM+ DNI H2/4 T.34 KDC TAN PHONG</v>
          </cell>
          <cell r="N2259" t="str">
            <v>WM+ DNI H2/4 T.34 KDC TAN PHONG</v>
          </cell>
          <cell r="O2259" t="str">
            <v>SO H2/4</v>
          </cell>
          <cell r="P2259" t="str">
            <v>TO 34, KP 7</v>
          </cell>
          <cell r="Q2259" t="str">
            <v>KDC TAN PHONG</v>
          </cell>
          <cell r="R2259" t="str">
            <v>TAN PHONG</v>
          </cell>
          <cell r="S2259" t="str">
            <v>BIEN HOA</v>
          </cell>
          <cell r="T2259" t="str">
            <v>DONG NAI</v>
          </cell>
          <cell r="V2259" t="str">
            <v>SOUTH EAST</v>
          </cell>
          <cell r="W2259" t="str">
            <v>DONG NAI</v>
          </cell>
          <cell r="X2259" t="str">
            <v>CVS</v>
          </cell>
          <cell r="Y2259" t="str">
            <v>Chained CVS</v>
          </cell>
          <cell r="Z2259" t="str">
            <v>VIN+</v>
          </cell>
        </row>
        <row r="2260">
          <cell r="L2260">
            <v>5030020</v>
          </cell>
          <cell r="M2260" t="str">
            <v>GENSHAI THU DUC</v>
          </cell>
          <cell r="N2260" t="str">
            <v xml:space="preserve"> </v>
          </cell>
          <cell r="O2260" t="str">
            <v>628C</v>
          </cell>
          <cell r="P2260" t="str">
            <v xml:space="preserve"> </v>
          </cell>
          <cell r="Q2260" t="str">
            <v>XA LO HA NOI (KHU B1-12 TANG TRET TRUNG TAM THUONG MAI THE VISTA</v>
          </cell>
          <cell r="R2260" t="str">
            <v>AN PHU</v>
          </cell>
          <cell r="S2260" t="str">
            <v>Q2</v>
          </cell>
          <cell r="T2260" t="str">
            <v>TP HCM</v>
          </cell>
          <cell r="V2260" t="str">
            <v>TP HCM</v>
          </cell>
          <cell r="W2260" t="str">
            <v>QUAN 2</v>
          </cell>
          <cell r="X2260" t="str">
            <v>MT</v>
          </cell>
          <cell r="Y2260" t="str">
            <v>SieuThi-Lon/Supermarket</v>
          </cell>
          <cell r="Z2260" t="str">
            <v>CENTRAL MART - GENSHAI</v>
          </cell>
        </row>
        <row r="2261">
          <cell r="L2261">
            <v>5133019</v>
          </cell>
          <cell r="M2261" t="str">
            <v>4330_VM+ HCM SCB 01-21 SUNRISE CITYVIEW</v>
          </cell>
          <cell r="N2261" t="str">
            <v>VM+ HCM SCB 01-21 SUNRISE CITYVIEW</v>
          </cell>
          <cell r="O2261" t="str">
            <v>SO 33</v>
          </cell>
          <cell r="P2261" t="str">
            <v>SCB 01-21, DU AN SUNRISE CITYVIEW</v>
          </cell>
          <cell r="Q2261" t="str">
            <v>NGUYEN HUU THO</v>
          </cell>
          <cell r="R2261" t="str">
            <v>TAN HUNG</v>
          </cell>
          <cell r="S2261" t="str">
            <v>Q7</v>
          </cell>
          <cell r="T2261" t="str">
            <v>TP HCM</v>
          </cell>
          <cell r="V2261" t="str">
            <v>TP HCM</v>
          </cell>
          <cell r="W2261" t="str">
            <v>QUAN 7</v>
          </cell>
          <cell r="X2261" t="str">
            <v>CVS</v>
          </cell>
          <cell r="Y2261" t="str">
            <v>Chained CVS</v>
          </cell>
          <cell r="Z2261" t="str">
            <v>VIN+</v>
          </cell>
        </row>
        <row r="2262">
          <cell r="L2262">
            <v>5295461</v>
          </cell>
          <cell r="M2262" t="str">
            <v>WM+ HCM TANG TRET CC THE MANSION KH</v>
          </cell>
          <cell r="N2262" t="str">
            <v>WM+ HCM Tầng trệt CC The Mansion kh</v>
          </cell>
          <cell r="O2262" t="str">
            <v xml:space="preserve"> </v>
          </cell>
          <cell r="P2262" t="str">
            <v>CC THE MANSION KHU A</v>
          </cell>
          <cell r="Q2262" t="str">
            <v>DUONG SO 7</v>
          </cell>
          <cell r="R2262" t="str">
            <v>PHONG PHU</v>
          </cell>
          <cell r="S2262" t="str">
            <v>BINH CHANH</v>
          </cell>
          <cell r="T2262" t="str">
            <v>TP HCM</v>
          </cell>
          <cell r="V2262" t="str">
            <v>TP HCM</v>
          </cell>
          <cell r="W2262" t="str">
            <v>HUYEN BINH CHANH</v>
          </cell>
          <cell r="X2262" t="str">
            <v>CVS</v>
          </cell>
          <cell r="Y2262" t="str">
            <v>Chained CVS</v>
          </cell>
          <cell r="Z2262" t="str">
            <v>VIN+</v>
          </cell>
        </row>
        <row r="2263">
          <cell r="L2263">
            <v>5090392</v>
          </cell>
          <cell r="M2263" t="str">
            <v>VISSAN MT 36A-1 NGUYEN ANH THU</v>
          </cell>
          <cell r="N2263" t="str">
            <v xml:space="preserve"> </v>
          </cell>
          <cell r="O2263" t="str">
            <v>36A/1</v>
          </cell>
          <cell r="P2263" t="str">
            <v>KP2</v>
          </cell>
          <cell r="Q2263" t="str">
            <v>NGUYEN ANH THU</v>
          </cell>
          <cell r="R2263" t="str">
            <v>HIEP THANH</v>
          </cell>
          <cell r="S2263" t="str">
            <v>Q12</v>
          </cell>
          <cell r="T2263" t="str">
            <v>TP HCM</v>
          </cell>
          <cell r="V2263" t="str">
            <v>TP HCM</v>
          </cell>
          <cell r="W2263" t="str">
            <v>QUAN 12</v>
          </cell>
          <cell r="X2263" t="str">
            <v>MT</v>
          </cell>
          <cell r="Y2263" t="str">
            <v>SieuThi-Nho/Minimarket</v>
          </cell>
          <cell r="Z2263" t="str">
            <v>VISSAN</v>
          </cell>
        </row>
        <row r="2264">
          <cell r="L2264">
            <v>5120437</v>
          </cell>
          <cell r="M2264" t="str">
            <v>2023_WM+LIFE HCM TRAN HUNG DAO</v>
          </cell>
          <cell r="N2264" t="str">
            <v>2023_WM+ HCM TRAN HUNG DAO</v>
          </cell>
          <cell r="O2264" t="str">
            <v>331C</v>
          </cell>
          <cell r="P2264" t="str">
            <v xml:space="preserve"> </v>
          </cell>
          <cell r="Q2264" t="str">
            <v>TRAN HUNG DAO</v>
          </cell>
          <cell r="R2264" t="str">
            <v>CO GIANG</v>
          </cell>
          <cell r="S2264" t="str">
            <v>Q1</v>
          </cell>
          <cell r="T2264" t="str">
            <v>TP HCM</v>
          </cell>
          <cell r="V2264" t="str">
            <v>TP HCM</v>
          </cell>
          <cell r="W2264" t="str">
            <v>QUAN 1</v>
          </cell>
          <cell r="X2264" t="str">
            <v>CVS</v>
          </cell>
          <cell r="Y2264" t="str">
            <v>Chained CVS</v>
          </cell>
          <cell r="Z2264" t="str">
            <v>WINLIFE</v>
          </cell>
        </row>
        <row r="2265">
          <cell r="L2265">
            <v>5129850</v>
          </cell>
          <cell r="M2265" t="str">
            <v>3063_WM+ HCM 70 KDC TRUNG SON</v>
          </cell>
          <cell r="N2265" t="str">
            <v>WM+ HCM 70 KDC TRUNG SON</v>
          </cell>
          <cell r="O2265" t="str">
            <v>SO 70</v>
          </cell>
          <cell r="P2265" t="str">
            <v>KDC TRUNG SON, AP 4B</v>
          </cell>
          <cell r="Q2265" t="str">
            <v>DUONG SO 8</v>
          </cell>
          <cell r="R2265" t="str">
            <v>BINH HUNG</v>
          </cell>
          <cell r="S2265" t="str">
            <v>BINH CHANH</v>
          </cell>
          <cell r="T2265" t="str">
            <v>TP HCM</v>
          </cell>
          <cell r="V2265" t="str">
            <v>TP HCM</v>
          </cell>
          <cell r="W2265" t="str">
            <v>HUYEN BINH CHANH</v>
          </cell>
          <cell r="X2265" t="str">
            <v>CVS</v>
          </cell>
          <cell r="Y2265" t="str">
            <v>Chained CVS</v>
          </cell>
          <cell r="Z2265" t="str">
            <v>VIN+</v>
          </cell>
        </row>
        <row r="2266">
          <cell r="L2266">
            <v>5278886</v>
          </cell>
          <cell r="M2266" t="str">
            <v>5793_WM+LIFE HCM 0.08, TANG 1,CC SAIGON</v>
          </cell>
          <cell r="N2266" t="str">
            <v>5793_VM+ HCM 0.08, TANG 1,CC SAIGON</v>
          </cell>
          <cell r="O2266" t="str">
            <v>B.008</v>
          </cell>
          <cell r="P2266" t="str">
            <v>SAI GON MIA</v>
          </cell>
          <cell r="Q2266" t="str">
            <v>DUONG 9A</v>
          </cell>
          <cell r="R2266" t="str">
            <v>BINH HUNG</v>
          </cell>
          <cell r="S2266" t="str">
            <v>BINH CHANH</v>
          </cell>
          <cell r="T2266" t="str">
            <v>TP HCM</v>
          </cell>
          <cell r="V2266" t="str">
            <v>TP HCM</v>
          </cell>
          <cell r="W2266" t="str">
            <v>HUYEN BINH CHANH</v>
          </cell>
          <cell r="X2266" t="str">
            <v>CVS</v>
          </cell>
          <cell r="Y2266" t="str">
            <v>Chained CVS</v>
          </cell>
          <cell r="Z2266" t="str">
            <v>WINLIFE</v>
          </cell>
        </row>
        <row r="2267">
          <cell r="L2267">
            <v>5337857</v>
          </cell>
          <cell r="M2267" t="str">
            <v>3758_WM+LIFE HCM 82 LY PHUC MAN</v>
          </cell>
          <cell r="N2267" t="str">
            <v>3758_VM+ HCM 82 LY PHUC MAN</v>
          </cell>
          <cell r="O2267">
            <v>82</v>
          </cell>
          <cell r="P2267" t="str">
            <v xml:space="preserve"> </v>
          </cell>
          <cell r="Q2267" t="str">
            <v>LY PHUC MAN</v>
          </cell>
          <cell r="R2267" t="str">
            <v>BINH THUAN</v>
          </cell>
          <cell r="S2267" t="str">
            <v>Q7</v>
          </cell>
          <cell r="T2267" t="str">
            <v>TP HCM</v>
          </cell>
          <cell r="V2267" t="str">
            <v>TP HCM</v>
          </cell>
          <cell r="W2267" t="str">
            <v>QUAN 7</v>
          </cell>
          <cell r="X2267" t="str">
            <v>CVS</v>
          </cell>
          <cell r="Y2267" t="str">
            <v>Chained CVS</v>
          </cell>
          <cell r="Z2267" t="str">
            <v>WINLIFE</v>
          </cell>
        </row>
        <row r="2268">
          <cell r="L2268">
            <v>5126417</v>
          </cell>
          <cell r="M2268" t="str">
            <v>2721_WM+LIFE HCM 79 DAO DUY TU</v>
          </cell>
          <cell r="N2268" t="str">
            <v>2721_WM+ HCM 79 DAO DUY TU</v>
          </cell>
          <cell r="O2268">
            <v>79</v>
          </cell>
          <cell r="P2268" t="str">
            <v xml:space="preserve"> </v>
          </cell>
          <cell r="Q2268" t="str">
            <v>DAO DUY TU</v>
          </cell>
          <cell r="R2268" t="str">
            <v>P5</v>
          </cell>
          <cell r="S2268" t="str">
            <v>Q10</v>
          </cell>
          <cell r="T2268" t="str">
            <v>TP HCM</v>
          </cell>
          <cell r="V2268" t="str">
            <v>TP HCM</v>
          </cell>
          <cell r="W2268" t="str">
            <v>QUAN 10</v>
          </cell>
          <cell r="X2268" t="str">
            <v>CVS</v>
          </cell>
          <cell r="Y2268" t="str">
            <v>Chained CVS</v>
          </cell>
          <cell r="Z2268" t="str">
            <v>WINLIFE</v>
          </cell>
        </row>
        <row r="2269">
          <cell r="L2269">
            <v>5269992</v>
          </cell>
          <cell r="M2269" t="str">
            <v>BHX_LAN_CDU - KHO DC CAN DUOC (2022)</v>
          </cell>
          <cell r="N2269" t="str">
            <v>BHX_LAN_CDU - KHO DC CAN DUOC (2022)</v>
          </cell>
          <cell r="O2269" t="str">
            <v>THUA DAT SO 2905</v>
          </cell>
          <cell r="P2269" t="str">
            <v>TO BAN DO SO 03</v>
          </cell>
          <cell r="Q2269" t="str">
            <v xml:space="preserve"> </v>
          </cell>
          <cell r="R2269" t="str">
            <v>LONG CANG</v>
          </cell>
          <cell r="S2269" t="str">
            <v>CAN DUOC</v>
          </cell>
          <cell r="T2269" t="str">
            <v>LONG AN</v>
          </cell>
          <cell r="V2269" t="str">
            <v>MEKONG DELTA</v>
          </cell>
          <cell r="W2269" t="str">
            <v>LONG AN</v>
          </cell>
          <cell r="X2269" t="str">
            <v>MT</v>
          </cell>
          <cell r="Y2269" t="str">
            <v>SieuThi-Lon/Supermarket</v>
          </cell>
          <cell r="Z2269" t="str">
            <v>BACH HOA XANH</v>
          </cell>
        </row>
        <row r="2270">
          <cell r="L2270">
            <v>5090392</v>
          </cell>
          <cell r="M2270" t="str">
            <v>VISSAN MT 36A-1 NGUYEN ANH THU</v>
          </cell>
          <cell r="N2270" t="str">
            <v xml:space="preserve"> </v>
          </cell>
          <cell r="O2270" t="str">
            <v>36A/1</v>
          </cell>
          <cell r="P2270" t="str">
            <v>KP2</v>
          </cell>
          <cell r="Q2270" t="str">
            <v>NGUYEN ANH THU</v>
          </cell>
          <cell r="R2270" t="str">
            <v>HIEP THANH</v>
          </cell>
          <cell r="S2270" t="str">
            <v>Q12</v>
          </cell>
          <cell r="T2270" t="str">
            <v>TP HCM</v>
          </cell>
          <cell r="V2270" t="str">
            <v>TP HCM</v>
          </cell>
          <cell r="W2270" t="str">
            <v>QUAN 12</v>
          </cell>
          <cell r="X2270" t="str">
            <v>MT</v>
          </cell>
          <cell r="Y2270" t="str">
            <v>SieuThi-Nho/Minimarket</v>
          </cell>
          <cell r="Z2270" t="str">
            <v>VISSAN</v>
          </cell>
        </row>
        <row r="2271">
          <cell r="L2271">
            <v>5030020</v>
          </cell>
          <cell r="M2271" t="str">
            <v>GENSHAI THU DUC</v>
          </cell>
          <cell r="N2271" t="str">
            <v xml:space="preserve"> </v>
          </cell>
          <cell r="O2271" t="str">
            <v>628C</v>
          </cell>
          <cell r="P2271" t="str">
            <v xml:space="preserve"> </v>
          </cell>
          <cell r="Q2271" t="str">
            <v>XA LO HA NOI (KHU B1-12 TANG TRET TRUNG TAM THUONG MAI THE VISTA</v>
          </cell>
          <cell r="R2271" t="str">
            <v>AN PHU</v>
          </cell>
          <cell r="S2271" t="str">
            <v>Q2</v>
          </cell>
          <cell r="T2271" t="str">
            <v>TP HCM</v>
          </cell>
          <cell r="V2271" t="str">
            <v>TP HCM</v>
          </cell>
          <cell r="W2271" t="str">
            <v>QUAN 2</v>
          </cell>
          <cell r="X2271" t="str">
            <v>MT</v>
          </cell>
          <cell r="Y2271" t="str">
            <v>SieuThi-Lon/Supermarket</v>
          </cell>
          <cell r="Z2271" t="str">
            <v>CENTRAL MART - GENSHAI</v>
          </cell>
        </row>
        <row r="2272">
          <cell r="L2272">
            <v>3010150</v>
          </cell>
          <cell r="M2272" t="str">
            <v>KING FOOD KHO TRUNG TAM</v>
          </cell>
          <cell r="N2272" t="str">
            <v>Kho A, Khu kho IIIB Trung Tâm Thương Mại Bình Điền, Phường 7, Quận 8, TP HCM</v>
          </cell>
          <cell r="O2272">
            <v>324</v>
          </cell>
          <cell r="P2272" t="str">
            <v>KHO LINKER LOGISTICS</v>
          </cell>
          <cell r="Q2272" t="str">
            <v>DT743A</v>
          </cell>
          <cell r="R2272" t="str">
            <v>BINH THANG</v>
          </cell>
          <cell r="S2272" t="str">
            <v>DI AN</v>
          </cell>
          <cell r="T2272" t="str">
            <v>BINH DUONG</v>
          </cell>
          <cell r="V2272" t="str">
            <v>SOUTH EAST</v>
          </cell>
          <cell r="W2272" t="str">
            <v>BINH DUONG</v>
          </cell>
          <cell r="X2272" t="str">
            <v>CVS</v>
          </cell>
          <cell r="Y2272" t="str">
            <v>Chained CVS</v>
          </cell>
          <cell r="Z2272" t="str">
            <v>KINGFOOD MARKET</v>
          </cell>
        </row>
        <row r="2273">
          <cell r="L2273">
            <v>5280476</v>
          </cell>
          <cell r="M2273" t="str">
            <v>7200 BHX_KHH_DKH - KHO DC DIEN KHANH</v>
          </cell>
          <cell r="N2273" t="str">
            <v>7200 BHX_KHH_DKH - KHO DC DIEN KHANH</v>
          </cell>
          <cell r="O2273" t="str">
            <v>LO 12, 13</v>
          </cell>
          <cell r="P2273" t="str">
            <v>KCN DIEN PHU-VCN</v>
          </cell>
          <cell r="Q2273" t="str">
            <v xml:space="preserve"> </v>
          </cell>
          <cell r="R2273" t="str">
            <v>DIEN PHU</v>
          </cell>
          <cell r="S2273" t="str">
            <v>DIEN KHANH</v>
          </cell>
          <cell r="T2273" t="str">
            <v>KHANH HOA</v>
          </cell>
          <cell r="V2273" t="str">
            <v>SOUTH EAST</v>
          </cell>
          <cell r="W2273" t="str">
            <v>KHANH HOA</v>
          </cell>
          <cell r="X2273" t="str">
            <v>MT</v>
          </cell>
          <cell r="Y2273" t="str">
            <v>SieuThi-Lon/Supermarket</v>
          </cell>
          <cell r="Z2273" t="str">
            <v>BACH HOA XANH</v>
          </cell>
        </row>
        <row r="2274">
          <cell r="L2274">
            <v>5165357</v>
          </cell>
          <cell r="M2274" t="str">
            <v>BHX_DON_BHO-KHO DC LONG BINH</v>
          </cell>
          <cell r="N2274" t="str">
            <v>4089 - BHX_DON_BHO - KHO DC LONG BINH</v>
          </cell>
          <cell r="O2274" t="str">
            <v>G243</v>
          </cell>
          <cell r="P2274" t="str">
            <v>KP 7</v>
          </cell>
          <cell r="Q2274" t="str">
            <v>BUI VAN HOA</v>
          </cell>
          <cell r="R2274" t="str">
            <v>LONG BINH</v>
          </cell>
          <cell r="S2274" t="str">
            <v>BIEN HOA</v>
          </cell>
          <cell r="T2274" t="str">
            <v>DONG NAI</v>
          </cell>
          <cell r="V2274" t="str">
            <v>SOUTH EAST</v>
          </cell>
          <cell r="W2274" t="str">
            <v>DONG NAI</v>
          </cell>
          <cell r="X2274" t="str">
            <v>MT</v>
          </cell>
          <cell r="Y2274" t="str">
            <v>SieuThi-Lon/Supermarket</v>
          </cell>
          <cell r="Z2274" t="str">
            <v>BACH HOA XANH</v>
          </cell>
        </row>
        <row r="2275">
          <cell r="L2275">
            <v>5010455</v>
          </cell>
          <cell r="M2275" t="str">
            <v>AEON NGUYEN VAN LINH</v>
          </cell>
          <cell r="N2275" t="str">
            <v>CÔNG TY TNHH AEON VIỆT NAM - ĐỊA ĐIỂM KINH DOANH AEON NGUYỄN VĂN LINH</v>
          </cell>
          <cell r="O2275" t="str">
            <v>SO 101</v>
          </cell>
          <cell r="P2275" t="str">
            <v>BF1-01, TANG HAM 1, TRUNG TAM THUONG MAI CRESCENT MALL</v>
          </cell>
          <cell r="Q2275" t="str">
            <v>TON DAT TIEN</v>
          </cell>
          <cell r="R2275" t="str">
            <v>TAN PHU</v>
          </cell>
          <cell r="S2275" t="str">
            <v>Q7</v>
          </cell>
          <cell r="T2275" t="str">
            <v>TP HCM</v>
          </cell>
          <cell r="V2275" t="str">
            <v>TP HCM</v>
          </cell>
          <cell r="W2275" t="str">
            <v>QUAN 7</v>
          </cell>
          <cell r="X2275" t="str">
            <v>MT</v>
          </cell>
          <cell r="Y2275" t="str">
            <v>SieuThi-Lon/Supermarket</v>
          </cell>
          <cell r="Z2275" t="str">
            <v>AEON</v>
          </cell>
        </row>
        <row r="2276">
          <cell r="L2276">
            <v>5010341</v>
          </cell>
          <cell r="M2276" t="str">
            <v>AEON BINH DUONG NEW CITY</v>
          </cell>
          <cell r="N2276" t="str">
            <v>AEON BINH DUONG NEW CITY</v>
          </cell>
          <cell r="O2276" t="str">
            <v xml:space="preserve"> </v>
          </cell>
          <cell r="P2276" t="str">
            <v>TANG 1, LO C19, TT BHTH ST AEON - TP MOI BINH DUONG</v>
          </cell>
          <cell r="Q2276" t="str">
            <v>KDT MOI THUOC KHU LIEN HOP CN - DV - DT TINH BINH DUONG</v>
          </cell>
          <cell r="R2276" t="str">
            <v>HOA PHU</v>
          </cell>
          <cell r="S2276" t="str">
            <v>THU DAU MOT</v>
          </cell>
          <cell r="T2276" t="str">
            <v>BINH DUONG</v>
          </cell>
          <cell r="V2276" t="str">
            <v>SOUTH EAST</v>
          </cell>
          <cell r="W2276" t="str">
            <v>BINH DUONG</v>
          </cell>
          <cell r="X2276" t="str">
            <v>MT</v>
          </cell>
          <cell r="Y2276" t="str">
            <v>SieuThi-Lon/Supermarket</v>
          </cell>
          <cell r="Z2276" t="str">
            <v>AEON</v>
          </cell>
        </row>
        <row r="2277">
          <cell r="L2277">
            <v>5280452</v>
          </cell>
          <cell r="M2277" t="str">
            <v>8030 BHX_LDO_DTR - KHO DC DUC TRONG</v>
          </cell>
          <cell r="N2277" t="str">
            <v>8030 BHX_LDO_DTR - KHO DC DUC TRONG</v>
          </cell>
          <cell r="O2277" t="str">
            <v xml:space="preserve"> </v>
          </cell>
          <cell r="P2277" t="str">
            <v>KCN PHU HOI,</v>
          </cell>
          <cell r="Q2277" t="str">
            <v>LO F3 - KCN</v>
          </cell>
          <cell r="R2277" t="str">
            <v>PHU HOI</v>
          </cell>
          <cell r="S2277" t="str">
            <v>DUC TRONG</v>
          </cell>
          <cell r="T2277" t="str">
            <v>LAM DONG</v>
          </cell>
          <cell r="V2277" t="str">
            <v>SOUTH EAST</v>
          </cell>
          <cell r="W2277" t="str">
            <v>LAM DONG</v>
          </cell>
          <cell r="X2277" t="str">
            <v>MT</v>
          </cell>
          <cell r="Y2277" t="str">
            <v>SieuThi-Lon/Supermarket</v>
          </cell>
          <cell r="Z2277" t="str">
            <v>BACH HOA XANH</v>
          </cell>
        </row>
        <row r="2278">
          <cell r="L2278">
            <v>5280490</v>
          </cell>
          <cell r="M2278" t="str">
            <v>BHX_BPH_DPH - KHO DC DONG PHU</v>
          </cell>
          <cell r="N2278" t="str">
            <v>BHX_BPH_DPH - Kho DC Đồng Phú</v>
          </cell>
          <cell r="O2278" t="str">
            <v xml:space="preserve"> </v>
          </cell>
          <cell r="P2278" t="str">
            <v>57, 58, 63, 69, 68, 37, 38, 76, TO BAN DO 07, 12, 11</v>
          </cell>
          <cell r="Q2278" t="str">
            <v xml:space="preserve"> </v>
          </cell>
          <cell r="R2278" t="str">
            <v>TT TAN PHU</v>
          </cell>
          <cell r="S2278" t="str">
            <v>DONG PHU</v>
          </cell>
          <cell r="T2278" t="str">
            <v>BINH PHUOC</v>
          </cell>
          <cell r="V2278" t="str">
            <v>SOUTH EAST</v>
          </cell>
          <cell r="W2278" t="str">
            <v>BINH PHUOC</v>
          </cell>
          <cell r="X2278" t="str">
            <v>MT</v>
          </cell>
          <cell r="Y2278" t="str">
            <v>SieuThi-Lon/Supermarket</v>
          </cell>
          <cell r="Z2278" t="str">
            <v>BACH HOA XANH</v>
          </cell>
        </row>
        <row r="2279">
          <cell r="L2279">
            <v>5264267</v>
          </cell>
          <cell r="M2279" t="str">
            <v>BHX_DLA_BMT-KHO DC BUON MA THUOT</v>
          </cell>
          <cell r="N2279" t="str">
            <v>6450_BHX_DLA_BMT-Kho DC Buôn Ma Thuột</v>
          </cell>
          <cell r="O2279" t="str">
            <v>THUA DAT 48</v>
          </cell>
          <cell r="P2279" t="str">
            <v>TO BAN DO 59</v>
          </cell>
          <cell r="Q2279" t="str">
            <v>BINH CHIEU</v>
          </cell>
          <cell r="R2279" t="str">
            <v>TAN AN</v>
          </cell>
          <cell r="S2279" t="str">
            <v>BUON MA THUOT</v>
          </cell>
          <cell r="T2279" t="str">
            <v>DAK LAK</v>
          </cell>
          <cell r="V2279" t="str">
            <v>SOUTH EAST</v>
          </cell>
          <cell r="W2279" t="str">
            <v>DAK LAK</v>
          </cell>
          <cell r="X2279" t="str">
            <v>MT</v>
          </cell>
          <cell r="Y2279" t="str">
            <v>SieuThi-Lon/Supermarket</v>
          </cell>
          <cell r="Z2279" t="str">
            <v>BACH HOA XANH</v>
          </cell>
        </row>
        <row r="2280">
          <cell r="L2280">
            <v>5269992</v>
          </cell>
          <cell r="M2280" t="str">
            <v>BHX_LAN_CDU - KHO DC CAN DUOC (2022)</v>
          </cell>
          <cell r="N2280" t="str">
            <v>BHX_LAN_CDU - KHO DC CAN DUOC (2022)</v>
          </cell>
          <cell r="O2280" t="str">
            <v>THUA DAT SO 2905</v>
          </cell>
          <cell r="P2280" t="str">
            <v>TO BAN DO SO 03</v>
          </cell>
          <cell r="Q2280" t="str">
            <v xml:space="preserve"> </v>
          </cell>
          <cell r="R2280" t="str">
            <v>LONG CANG</v>
          </cell>
          <cell r="S2280" t="str">
            <v>CAN DUOC</v>
          </cell>
          <cell r="T2280" t="str">
            <v>LONG AN</v>
          </cell>
          <cell r="V2280" t="str">
            <v>MEKONG DELTA</v>
          </cell>
          <cell r="W2280" t="str">
            <v>LONG AN</v>
          </cell>
          <cell r="X2280" t="str">
            <v>MT</v>
          </cell>
          <cell r="Y2280" t="str">
            <v>SieuThi-Lon/Supermarket</v>
          </cell>
          <cell r="Z2280" t="str">
            <v>BACH HOA XANH</v>
          </cell>
        </row>
        <row r="2281">
          <cell r="L2281">
            <v>5290888</v>
          </cell>
          <cell r="M2281" t="str">
            <v>6211_WM+ DNI 258 HOANG DIEU</v>
          </cell>
          <cell r="N2281" t="str">
            <v>WM+ 6211 DNI 258 HOANG DIEU</v>
          </cell>
          <cell r="O2281">
            <v>258</v>
          </cell>
          <cell r="P2281" t="str">
            <v xml:space="preserve"> </v>
          </cell>
          <cell r="Q2281" t="str">
            <v>HOANG DIEU</v>
          </cell>
          <cell r="R2281" t="str">
            <v>XUAN THANH</v>
          </cell>
          <cell r="S2281" t="str">
            <v>LONG KHANH</v>
          </cell>
          <cell r="T2281" t="str">
            <v>DONG NAI</v>
          </cell>
          <cell r="V2281" t="str">
            <v>SOUTH EAST</v>
          </cell>
          <cell r="W2281" t="str">
            <v>DONG NAI</v>
          </cell>
          <cell r="X2281" t="str">
            <v>CVS</v>
          </cell>
          <cell r="Y2281" t="str">
            <v>Chained CVS</v>
          </cell>
          <cell r="Z2281" t="str">
            <v>VIN+</v>
          </cell>
        </row>
        <row r="2282">
          <cell r="L2282">
            <v>5265899</v>
          </cell>
          <cell r="M2282" t="str">
            <v>BHX_HCM_NBE - KHO DC NHA BE</v>
          </cell>
          <cell r="N2282" t="str">
            <v>6655 - BHX_HCM_NBE - KHO DC NHA BE</v>
          </cell>
          <cell r="O2282" t="str">
            <v>LO F5-1, F5-2</v>
          </cell>
          <cell r="P2282" t="str">
            <v>KHU F</v>
          </cell>
          <cell r="Q2282" t="str">
            <v>KCN HIEP PHUOC</v>
          </cell>
          <cell r="R2282" t="str">
            <v>HIEP PHUOC</v>
          </cell>
          <cell r="S2282" t="str">
            <v>NHA BE</v>
          </cell>
          <cell r="T2282" t="str">
            <v>TP HCM</v>
          </cell>
          <cell r="V2282" t="str">
            <v>TP HCM</v>
          </cell>
          <cell r="W2282" t="str">
            <v>HUYEN NHA BE</v>
          </cell>
          <cell r="X2282" t="str">
            <v>MT</v>
          </cell>
          <cell r="Y2282" t="str">
            <v>SieuThi-Lon/Supermarket</v>
          </cell>
          <cell r="Z2282" t="str">
            <v>BACH HOA XANH</v>
          </cell>
        </row>
        <row r="2283">
          <cell r="L2283">
            <v>5280490</v>
          </cell>
          <cell r="M2283" t="str">
            <v>BHX_BPH_DPH - KHO DC DONG PHU</v>
          </cell>
          <cell r="N2283" t="str">
            <v>BHX_BPH_DPH - Kho DC Đồng Phú</v>
          </cell>
          <cell r="O2283" t="str">
            <v xml:space="preserve"> </v>
          </cell>
          <cell r="P2283" t="str">
            <v>57, 58, 63, 69, 68, 37, 38, 76, TO BAN DO 07, 12, 11</v>
          </cell>
          <cell r="Q2283" t="str">
            <v xml:space="preserve"> </v>
          </cell>
          <cell r="R2283" t="str">
            <v>TT TAN PHU</v>
          </cell>
          <cell r="S2283" t="str">
            <v>DONG PHU</v>
          </cell>
          <cell r="T2283" t="str">
            <v>BINH PHUOC</v>
          </cell>
          <cell r="V2283" t="str">
            <v>SOUTH EAST</v>
          </cell>
          <cell r="W2283" t="str">
            <v>BINH PHUOC</v>
          </cell>
          <cell r="X2283" t="str">
            <v>MT</v>
          </cell>
          <cell r="Y2283" t="str">
            <v>SieuThi-Lon/Supermarket</v>
          </cell>
          <cell r="Z2283" t="str">
            <v>BACH HOA XANH</v>
          </cell>
        </row>
        <row r="2284">
          <cell r="L2284">
            <v>5280331</v>
          </cell>
          <cell r="M2284" t="str">
            <v>BHX_BTH_HTN-DC HAM THUAN NAM</v>
          </cell>
          <cell r="N2284" t="str">
            <v>7211 - BHX_BTH_HTN - Kho DC Hàm Thuận Nam</v>
          </cell>
          <cell r="O2284" t="str">
            <v xml:space="preserve"> </v>
          </cell>
          <cell r="P2284" t="str">
            <v>LO C7-6/2,C7-7,C7-8/1, KCN HAM KIEM 1</v>
          </cell>
          <cell r="Q2284" t="str">
            <v>DUONG N4</v>
          </cell>
          <cell r="R2284" t="str">
            <v>HAM MY</v>
          </cell>
          <cell r="S2284" t="str">
            <v>HAM THUAN NAM</v>
          </cell>
          <cell r="T2284" t="str">
            <v>BINH THUAN</v>
          </cell>
          <cell r="V2284" t="str">
            <v>SOUTH EAST</v>
          </cell>
          <cell r="W2284" t="str">
            <v>BINH THUAN</v>
          </cell>
          <cell r="X2284" t="str">
            <v>MT</v>
          </cell>
          <cell r="Y2284" t="str">
            <v>SieuThi-Lon/Supermarket</v>
          </cell>
          <cell r="Z2284" t="str">
            <v>BACH HOA XANH</v>
          </cell>
        </row>
        <row r="2285">
          <cell r="L2285">
            <v>5280490</v>
          </cell>
          <cell r="M2285" t="str">
            <v>BHX_BPH_DPH - KHO DC DONG PHU</v>
          </cell>
          <cell r="N2285" t="str">
            <v>BHX_BPH_DPH - Kho DC Đồng Phú</v>
          </cell>
          <cell r="O2285" t="str">
            <v xml:space="preserve"> </v>
          </cell>
          <cell r="P2285" t="str">
            <v>57, 58, 63, 69, 68, 37, 38, 76, TO BAN DO 07, 12, 11</v>
          </cell>
          <cell r="Q2285" t="str">
            <v xml:space="preserve"> </v>
          </cell>
          <cell r="R2285" t="str">
            <v>TT TAN PHU</v>
          </cell>
          <cell r="S2285" t="str">
            <v>DONG PHU</v>
          </cell>
          <cell r="T2285" t="str">
            <v>BINH PHUOC</v>
          </cell>
          <cell r="V2285" t="str">
            <v>SOUTH EAST</v>
          </cell>
          <cell r="W2285" t="str">
            <v>BINH PHUOC</v>
          </cell>
          <cell r="X2285" t="str">
            <v>MT</v>
          </cell>
          <cell r="Y2285" t="str">
            <v>SieuThi-Lon/Supermarket</v>
          </cell>
          <cell r="Z2285" t="str">
            <v>BACH HOA XANH</v>
          </cell>
        </row>
        <row r="2286">
          <cell r="L2286">
            <v>5200999</v>
          </cell>
          <cell r="M2286" t="str">
            <v>SEVEN SYSTEM VN JSC – CN BD</v>
          </cell>
          <cell r="N2286" t="str">
            <v>SEVEN SYSTEM VN JSC – CN BD</v>
          </cell>
          <cell r="O2286" t="str">
            <v>B1.01.02, SO 10</v>
          </cell>
          <cell r="P2286" t="str">
            <v>BLOCK B1, KCH-TMDV CAO TANG (OPAL BOULVEVARD)</v>
          </cell>
          <cell r="Q2286" t="str">
            <v>KHA VAN CAN</v>
          </cell>
          <cell r="R2286" t="str">
            <v>BINH AN</v>
          </cell>
          <cell r="S2286" t="str">
            <v>DI AN</v>
          </cell>
          <cell r="T2286" t="str">
            <v>BINH DUONG</v>
          </cell>
          <cell r="V2286" t="str">
            <v>SOUTH EAST</v>
          </cell>
          <cell r="W2286" t="str">
            <v>BINH DUONG</v>
          </cell>
          <cell r="X2286" t="str">
            <v>CVS</v>
          </cell>
          <cell r="Y2286" t="str">
            <v>Chained CVS</v>
          </cell>
          <cell r="Z2286" t="str">
            <v>SEVEN ELEVEN</v>
          </cell>
        </row>
        <row r="2287">
          <cell r="L2287">
            <v>5280452</v>
          </cell>
          <cell r="M2287" t="str">
            <v>8030 BHX_LDO_DTR - KHO DC DUC TRONG</v>
          </cell>
          <cell r="N2287" t="str">
            <v>8030 BHX_LDO_DTR - KHO DC DUC TRONG</v>
          </cell>
          <cell r="O2287" t="str">
            <v xml:space="preserve"> </v>
          </cell>
          <cell r="P2287" t="str">
            <v>KCN PHU HOI,</v>
          </cell>
          <cell r="Q2287" t="str">
            <v>LO F3 - KCN</v>
          </cell>
          <cell r="R2287" t="str">
            <v>PHU HOI</v>
          </cell>
          <cell r="S2287" t="str">
            <v>DUC TRONG</v>
          </cell>
          <cell r="T2287" t="str">
            <v>LAM DONG</v>
          </cell>
          <cell r="V2287" t="str">
            <v>SOUTH EAST</v>
          </cell>
          <cell r="W2287" t="str">
            <v>LAM DONG</v>
          </cell>
          <cell r="X2287" t="str">
            <v>MT</v>
          </cell>
          <cell r="Y2287" t="str">
            <v>SieuThi-Lon/Supermarket</v>
          </cell>
          <cell r="Z2287" t="str">
            <v>BACH HOA XANH</v>
          </cell>
        </row>
        <row r="2288">
          <cell r="L2288">
            <v>5280452</v>
          </cell>
          <cell r="M2288" t="str">
            <v>8030 BHX_LDO_DTR - KHO DC DUC TRONG</v>
          </cell>
          <cell r="N2288" t="str">
            <v>8030 BHX_LDO_DTR - KHO DC DUC TRONG</v>
          </cell>
          <cell r="O2288" t="str">
            <v xml:space="preserve"> </v>
          </cell>
          <cell r="P2288" t="str">
            <v>KCN PHU HOI,</v>
          </cell>
          <cell r="Q2288" t="str">
            <v>LO F3 - KCN</v>
          </cell>
          <cell r="R2288" t="str">
            <v>PHU HOI</v>
          </cell>
          <cell r="S2288" t="str">
            <v>DUC TRONG</v>
          </cell>
          <cell r="T2288" t="str">
            <v>LAM DONG</v>
          </cell>
          <cell r="V2288" t="str">
            <v>SOUTH EAST</v>
          </cell>
          <cell r="W2288" t="str">
            <v>LAM DONG</v>
          </cell>
          <cell r="X2288" t="str">
            <v>MT</v>
          </cell>
          <cell r="Y2288" t="str">
            <v>SieuThi-Lon/Supermarket</v>
          </cell>
          <cell r="Z2288" t="str">
            <v>BACH HOA XANH</v>
          </cell>
        </row>
        <row r="2289">
          <cell r="L2289">
            <v>5264267</v>
          </cell>
          <cell r="M2289" t="str">
            <v>BHX_DLA_BMT-KHO DC BUON MA THUOT</v>
          </cell>
          <cell r="N2289" t="str">
            <v>6450_BHX_DLA_BMT-Kho DC Buôn Ma Thuột</v>
          </cell>
          <cell r="O2289" t="str">
            <v>THUA DAT 48</v>
          </cell>
          <cell r="P2289" t="str">
            <v>TO BAN DO 59</v>
          </cell>
          <cell r="Q2289" t="str">
            <v>BINH CHIEU</v>
          </cell>
          <cell r="R2289" t="str">
            <v>TAN AN</v>
          </cell>
          <cell r="S2289" t="str">
            <v>BUON MA THUOT</v>
          </cell>
          <cell r="T2289" t="str">
            <v>DAK LAK</v>
          </cell>
          <cell r="V2289" t="str">
            <v>SOUTH EAST</v>
          </cell>
          <cell r="W2289" t="str">
            <v>DAK LAK</v>
          </cell>
          <cell r="X2289" t="str">
            <v>MT</v>
          </cell>
          <cell r="Y2289" t="str">
            <v>SieuThi-Lon/Supermarket</v>
          </cell>
          <cell r="Z2289" t="str">
            <v>BACH HOA XANH</v>
          </cell>
        </row>
        <row r="2290">
          <cell r="L2290">
            <v>3090343</v>
          </cell>
          <cell r="M2290" t="str">
            <v>OSIFOOD PHUOC LONG</v>
          </cell>
          <cell r="N2290" t="str">
            <v>OSIFOOD PHUOC LONG</v>
          </cell>
          <cell r="O2290">
            <v>114</v>
          </cell>
          <cell r="P2290" t="str">
            <v xml:space="preserve"> </v>
          </cell>
          <cell r="Q2290" t="str">
            <v>TAY HOA</v>
          </cell>
          <cell r="R2290" t="str">
            <v>PHUOC LONG A</v>
          </cell>
          <cell r="S2290" t="str">
            <v>THU DUC</v>
          </cell>
          <cell r="T2290" t="str">
            <v>TP HCM</v>
          </cell>
          <cell r="V2290" t="str">
            <v>TP HCM</v>
          </cell>
          <cell r="W2290" t="str">
            <v>QUAN THU DUC</v>
          </cell>
          <cell r="X2290" t="str">
            <v>CVS</v>
          </cell>
          <cell r="Y2290" t="str">
            <v>Chained CVS</v>
          </cell>
          <cell r="Z2290" t="str">
            <v>NHAT MINH BAKERY</v>
          </cell>
        </row>
        <row r="2291">
          <cell r="L2291">
            <v>5090392</v>
          </cell>
          <cell r="M2291" t="str">
            <v>VISSAN MT 36A-1 NGUYEN ANH THU</v>
          </cell>
          <cell r="N2291" t="str">
            <v xml:space="preserve"> </v>
          </cell>
          <cell r="O2291" t="str">
            <v>36A/1</v>
          </cell>
          <cell r="P2291" t="str">
            <v>KP2</v>
          </cell>
          <cell r="Q2291" t="str">
            <v>NGUYEN ANH THU</v>
          </cell>
          <cell r="R2291" t="str">
            <v>HIEP THANH</v>
          </cell>
          <cell r="S2291" t="str">
            <v>Q12</v>
          </cell>
          <cell r="T2291" t="str">
            <v>TP HCM</v>
          </cell>
          <cell r="V2291" t="str">
            <v>TP HCM</v>
          </cell>
          <cell r="W2291" t="str">
            <v>QUAN 12</v>
          </cell>
          <cell r="X2291" t="str">
            <v>MT</v>
          </cell>
          <cell r="Y2291" t="str">
            <v>SieuThi-Nho/Minimarket</v>
          </cell>
          <cell r="Z2291" t="str">
            <v>VISSAN</v>
          </cell>
        </row>
        <row r="2292">
          <cell r="L2292">
            <v>5010455</v>
          </cell>
          <cell r="M2292" t="str">
            <v>AEON NGUYEN VAN LINH</v>
          </cell>
          <cell r="N2292" t="str">
            <v>CÔNG TY TNHH AEON VIỆT NAM - ĐỊA ĐIỂM KINH DOANH AEON NGUYỄN VĂN LINH</v>
          </cell>
          <cell r="O2292" t="str">
            <v>SO 101</v>
          </cell>
          <cell r="P2292" t="str">
            <v>BF1-01, TANG HAM 1, TRUNG TAM THUONG MAI CRESCENT MALL</v>
          </cell>
          <cell r="Q2292" t="str">
            <v>TON DAT TIEN</v>
          </cell>
          <cell r="R2292" t="str">
            <v>TAN PHU</v>
          </cell>
          <cell r="S2292" t="str">
            <v>Q7</v>
          </cell>
          <cell r="T2292" t="str">
            <v>TP HCM</v>
          </cell>
          <cell r="V2292" t="str">
            <v>TP HCM</v>
          </cell>
          <cell r="W2292" t="str">
            <v>QUAN 7</v>
          </cell>
          <cell r="X2292" t="str">
            <v>MT</v>
          </cell>
          <cell r="Y2292" t="str">
            <v>SieuThi-Lon/Supermarket</v>
          </cell>
          <cell r="Z2292" t="str">
            <v>AEON</v>
          </cell>
        </row>
        <row r="2293">
          <cell r="L2293">
            <v>5280476</v>
          </cell>
          <cell r="M2293" t="str">
            <v>7200 BHX_KHH_DKH - KHO DC DIEN KHANH</v>
          </cell>
          <cell r="N2293" t="str">
            <v>7200 BHX_KHH_DKH - KHO DC DIEN KHANH</v>
          </cell>
          <cell r="O2293" t="str">
            <v>LO 12, 13</v>
          </cell>
          <cell r="P2293" t="str">
            <v>KCN DIEN PHU-VCN</v>
          </cell>
          <cell r="Q2293" t="str">
            <v xml:space="preserve"> </v>
          </cell>
          <cell r="R2293" t="str">
            <v>DIEN PHU</v>
          </cell>
          <cell r="S2293" t="str">
            <v>DIEN KHANH</v>
          </cell>
          <cell r="T2293" t="str">
            <v>KHANH HOA</v>
          </cell>
          <cell r="V2293" t="str">
            <v>SOUTH EAST</v>
          </cell>
          <cell r="W2293" t="str">
            <v>KHANH HOA</v>
          </cell>
          <cell r="X2293" t="str">
            <v>MT</v>
          </cell>
          <cell r="Y2293" t="str">
            <v>SieuThi-Lon/Supermarket</v>
          </cell>
          <cell r="Z2293" t="str">
            <v>BACH HOA XANH</v>
          </cell>
        </row>
        <row r="2294">
          <cell r="L2294">
            <v>5280476</v>
          </cell>
          <cell r="M2294" t="str">
            <v>7200 BHX_KHH_DKH - KHO DC DIEN KHANH</v>
          </cell>
          <cell r="N2294" t="str">
            <v>7200 BHX_KHH_DKH - KHO DC DIEN KHANH</v>
          </cell>
          <cell r="O2294" t="str">
            <v>LO 12, 13</v>
          </cell>
          <cell r="P2294" t="str">
            <v>KCN DIEN PHU-VCN</v>
          </cell>
          <cell r="Q2294" t="str">
            <v xml:space="preserve"> </v>
          </cell>
          <cell r="R2294" t="str">
            <v>DIEN PHU</v>
          </cell>
          <cell r="S2294" t="str">
            <v>DIEN KHANH</v>
          </cell>
          <cell r="T2294" t="str">
            <v>KHANH HOA</v>
          </cell>
          <cell r="V2294" t="str">
            <v>SOUTH EAST</v>
          </cell>
          <cell r="W2294" t="str">
            <v>KHANH HOA</v>
          </cell>
          <cell r="X2294" t="str">
            <v>MT</v>
          </cell>
          <cell r="Y2294" t="str">
            <v>SieuThi-Lon/Supermarket</v>
          </cell>
          <cell r="Z2294" t="str">
            <v>BACH HOA XANH</v>
          </cell>
        </row>
        <row r="2295">
          <cell r="L2295">
            <v>5280490</v>
          </cell>
          <cell r="M2295" t="str">
            <v>BHX_BPH_DPH - KHO DC DONG PHU</v>
          </cell>
          <cell r="N2295" t="str">
            <v>BHX_BPH_DPH - Kho DC Đồng Phú</v>
          </cell>
          <cell r="O2295" t="str">
            <v xml:space="preserve"> </v>
          </cell>
          <cell r="P2295" t="str">
            <v>57, 58, 63, 69, 68, 37, 38, 76, TO BAN DO 07, 12, 11</v>
          </cell>
          <cell r="Q2295" t="str">
            <v xml:space="preserve"> </v>
          </cell>
          <cell r="R2295" t="str">
            <v>TT TAN PHU</v>
          </cell>
          <cell r="S2295" t="str">
            <v>DONG PHU</v>
          </cell>
          <cell r="T2295" t="str">
            <v>BINH PHUOC</v>
          </cell>
          <cell r="V2295" t="str">
            <v>SOUTH EAST</v>
          </cell>
          <cell r="W2295" t="str">
            <v>BINH PHUOC</v>
          </cell>
          <cell r="X2295" t="str">
            <v>MT</v>
          </cell>
          <cell r="Y2295" t="str">
            <v>SieuThi-Lon/Supermarket</v>
          </cell>
          <cell r="Z2295" t="str">
            <v>BACH HOA XANH</v>
          </cell>
        </row>
        <row r="2296">
          <cell r="L2296">
            <v>5010341</v>
          </cell>
          <cell r="M2296" t="str">
            <v>AEON BINH DUONG NEW CITY</v>
          </cell>
          <cell r="N2296" t="str">
            <v>AEON BINH DUONG NEW CITY</v>
          </cell>
          <cell r="O2296" t="str">
            <v xml:space="preserve"> </v>
          </cell>
          <cell r="P2296" t="str">
            <v>TANG 1, LO C19, TT BHTH ST AEON - TP MOI BINH DUONG</v>
          </cell>
          <cell r="Q2296" t="str">
            <v>KDT MOI THUOC KHU LIEN HOP CN - DV - DT TINH BINH DUONG</v>
          </cell>
          <cell r="R2296" t="str">
            <v>HOA PHU</v>
          </cell>
          <cell r="S2296" t="str">
            <v>THU DAU MOT</v>
          </cell>
          <cell r="T2296" t="str">
            <v>BINH DUONG</v>
          </cell>
          <cell r="V2296" t="str">
            <v>SOUTH EAST</v>
          </cell>
          <cell r="W2296" t="str">
            <v>BINH DUONG</v>
          </cell>
          <cell r="X2296" t="str">
            <v>MT</v>
          </cell>
          <cell r="Y2296" t="str">
            <v>SieuThi-Lon/Supermarket</v>
          </cell>
          <cell r="Z2296" t="str">
            <v>AEON</v>
          </cell>
        </row>
        <row r="2297">
          <cell r="L2297">
            <v>5010019</v>
          </cell>
          <cell r="M2297" t="str">
            <v>AEON CANARY</v>
          </cell>
          <cell r="N2297" t="str">
            <v xml:space="preserve"> </v>
          </cell>
          <cell r="O2297" t="str">
            <v xml:space="preserve"> </v>
          </cell>
          <cell r="P2297" t="str">
            <v>KHU PHUC HOP CANARY</v>
          </cell>
          <cell r="Q2297" t="str">
            <v>DAI LO BINH DUONG</v>
          </cell>
          <cell r="R2297" t="str">
            <v>BINH HOA</v>
          </cell>
          <cell r="S2297" t="str">
            <v>THUAN AN</v>
          </cell>
          <cell r="T2297" t="str">
            <v>BINH DUONG</v>
          </cell>
          <cell r="V2297" t="str">
            <v>SOUTH EAST</v>
          </cell>
          <cell r="W2297" t="str">
            <v>BINH DUONG</v>
          </cell>
          <cell r="X2297" t="str">
            <v>MT</v>
          </cell>
          <cell r="Y2297" t="str">
            <v>SieuThi-Lon/Supermarket</v>
          </cell>
          <cell r="Z2297" t="str">
            <v>AEON</v>
          </cell>
        </row>
        <row r="2298">
          <cell r="L2298">
            <v>5336391</v>
          </cell>
          <cell r="M2298" t="str">
            <v>3808_VM+ BDG 39 TRAN HUNG DAO</v>
          </cell>
          <cell r="N2298" t="str">
            <v>VM+ BDG 39 TRAN HUNG DAO</v>
          </cell>
          <cell r="O2298">
            <v>39</v>
          </cell>
          <cell r="P2298" t="str">
            <v xml:space="preserve"> </v>
          </cell>
          <cell r="Q2298" t="str">
            <v>TRAN HUNG DAO</v>
          </cell>
          <cell r="R2298" t="str">
            <v>DONG HOA</v>
          </cell>
          <cell r="S2298" t="str">
            <v>DI AN</v>
          </cell>
          <cell r="T2298" t="str">
            <v>BINH DUONG</v>
          </cell>
          <cell r="V2298" t="str">
            <v>SOUTH EAST</v>
          </cell>
          <cell r="W2298" t="str">
            <v>BINH DUONG</v>
          </cell>
          <cell r="X2298" t="str">
            <v>CVS</v>
          </cell>
          <cell r="Y2298" t="str">
            <v>Chained CVS</v>
          </cell>
          <cell r="Z2298" t="str">
            <v>VIN+</v>
          </cell>
        </row>
        <row r="2299">
          <cell r="L2299">
            <v>5278059</v>
          </cell>
          <cell r="M2299" t="str">
            <v>5920_WM+LIFE HCM 39 DUONG 19, KDC SO 4</v>
          </cell>
          <cell r="N2299" t="str">
            <v>5920_VM+ HCM 39 DUONG 19, KDC SO 4</v>
          </cell>
          <cell r="O2299">
            <v>39</v>
          </cell>
          <cell r="P2299" t="str">
            <v>KDC SO 4</v>
          </cell>
          <cell r="Q2299" t="str">
            <v>DUONG 19</v>
          </cell>
          <cell r="R2299" t="str">
            <v>PHONG PHU</v>
          </cell>
          <cell r="S2299" t="str">
            <v>BINH CHANH</v>
          </cell>
          <cell r="T2299" t="str">
            <v>TP HCM</v>
          </cell>
          <cell r="V2299" t="str">
            <v>TP HCM</v>
          </cell>
          <cell r="W2299" t="str">
            <v>HUYEN BINH CHANH</v>
          </cell>
          <cell r="X2299" t="str">
            <v>CVS</v>
          </cell>
          <cell r="Y2299" t="str">
            <v>Chained CVS</v>
          </cell>
          <cell r="Z2299" t="str">
            <v>WINLIFE</v>
          </cell>
        </row>
        <row r="2300">
          <cell r="L2300">
            <v>5294275</v>
          </cell>
          <cell r="M2300" t="str">
            <v>6618_WM+LIFE HCM 666/72 DUONG 3 THANG 2</v>
          </cell>
          <cell r="N2300" t="str">
            <v>6618_VM+ HCM 666/72 DUONG 3 THANG 2</v>
          </cell>
          <cell r="O2300" t="str">
            <v>666/72</v>
          </cell>
          <cell r="P2300" t="str">
            <v xml:space="preserve"> </v>
          </cell>
          <cell r="Q2300" t="str">
            <v>DUONG 3 THANG 2</v>
          </cell>
          <cell r="R2300" t="str">
            <v>P14</v>
          </cell>
          <cell r="S2300" t="str">
            <v>Q10</v>
          </cell>
          <cell r="T2300" t="str">
            <v>TP HCM</v>
          </cell>
          <cell r="V2300" t="str">
            <v>TP HCM</v>
          </cell>
          <cell r="W2300" t="str">
            <v>QUAN 10</v>
          </cell>
          <cell r="X2300" t="str">
            <v>CVS</v>
          </cell>
          <cell r="Y2300" t="str">
            <v>Chained CVS</v>
          </cell>
          <cell r="Z2300" t="str">
            <v>WINLIFE</v>
          </cell>
        </row>
        <row r="2301">
          <cell r="L2301">
            <v>5090392</v>
          </cell>
          <cell r="M2301" t="str">
            <v>VISSAN MT 36A-1 NGUYEN ANH THU</v>
          </cell>
          <cell r="N2301" t="str">
            <v xml:space="preserve"> </v>
          </cell>
          <cell r="O2301" t="str">
            <v>36A/1</v>
          </cell>
          <cell r="P2301" t="str">
            <v>KP2</v>
          </cell>
          <cell r="Q2301" t="str">
            <v>NGUYEN ANH THU</v>
          </cell>
          <cell r="R2301" t="str">
            <v>HIEP THANH</v>
          </cell>
          <cell r="S2301" t="str">
            <v>Q12</v>
          </cell>
          <cell r="T2301" t="str">
            <v>TP HCM</v>
          </cell>
          <cell r="V2301" t="str">
            <v>TP HCM</v>
          </cell>
          <cell r="W2301" t="str">
            <v>QUAN 12</v>
          </cell>
          <cell r="X2301" t="str">
            <v>MT</v>
          </cell>
          <cell r="Y2301" t="str">
            <v>SieuThi-Nho/Minimarket</v>
          </cell>
          <cell r="Z2301" t="str">
            <v>VISSAN</v>
          </cell>
        </row>
        <row r="2302">
          <cell r="L2302">
            <v>5120437</v>
          </cell>
          <cell r="M2302" t="str">
            <v>2023_WM+LIFE HCM TRAN HUNG DAO</v>
          </cell>
          <cell r="N2302" t="str">
            <v>2023_WM+ HCM TRAN HUNG DAO</v>
          </cell>
          <cell r="O2302" t="str">
            <v>331C</v>
          </cell>
          <cell r="P2302" t="str">
            <v xml:space="preserve"> </v>
          </cell>
          <cell r="Q2302" t="str">
            <v>TRAN HUNG DAO</v>
          </cell>
          <cell r="R2302" t="str">
            <v>CO GIANG</v>
          </cell>
          <cell r="S2302" t="str">
            <v>Q1</v>
          </cell>
          <cell r="T2302" t="str">
            <v>TP HCM</v>
          </cell>
          <cell r="V2302" t="str">
            <v>TP HCM</v>
          </cell>
          <cell r="W2302" t="str">
            <v>QUAN 1</v>
          </cell>
          <cell r="X2302" t="str">
            <v>CVS</v>
          </cell>
          <cell r="Y2302" t="str">
            <v>Chained CVS</v>
          </cell>
          <cell r="Z2302" t="str">
            <v>WINLIFE</v>
          </cell>
        </row>
        <row r="2303">
          <cell r="L2303">
            <v>5278879</v>
          </cell>
          <cell r="M2303" t="str">
            <v>5983_VM+ HCM SO 31 DUONG SO 4</v>
          </cell>
          <cell r="N2303" t="str">
            <v>VM+ HCM Số 31 Đường số 4 KDC Nguyên</v>
          </cell>
          <cell r="O2303">
            <v>31</v>
          </cell>
          <cell r="P2303" t="str">
            <v>KDC NGUYEN SON</v>
          </cell>
          <cell r="Q2303" t="str">
            <v>DUONG SO 4</v>
          </cell>
          <cell r="R2303" t="str">
            <v>BINH HUNG</v>
          </cell>
          <cell r="S2303" t="str">
            <v>BINH CHANH</v>
          </cell>
          <cell r="T2303" t="str">
            <v>TP HCM</v>
          </cell>
          <cell r="V2303" t="str">
            <v>TP HCM</v>
          </cell>
          <cell r="W2303" t="str">
            <v>HUYEN BINH CHANH</v>
          </cell>
          <cell r="X2303" t="str">
            <v>CVS</v>
          </cell>
          <cell r="Y2303" t="str">
            <v>Chained CVS</v>
          </cell>
          <cell r="Z2303" t="str">
            <v>VIN+</v>
          </cell>
        </row>
        <row r="2304">
          <cell r="L2304">
            <v>5301454</v>
          </cell>
          <cell r="M2304" t="str">
            <v>2AW6_WM+ HCM 0.01, CC NGUYEN KIM</v>
          </cell>
          <cell r="N2304" t="str">
            <v>2AW6-WIN HCM 0.01, CC Nguyễn Kim</v>
          </cell>
          <cell r="O2304">
            <v>0.01</v>
          </cell>
          <cell r="P2304" t="str">
            <v>CHUNG CU NGUYEN KIM - KHU B</v>
          </cell>
          <cell r="Q2304" t="str">
            <v>LY THUONG KIET</v>
          </cell>
          <cell r="R2304" t="str">
            <v>P7</v>
          </cell>
          <cell r="S2304" t="str">
            <v>Q10</v>
          </cell>
          <cell r="T2304" t="str">
            <v>TP HCM</v>
          </cell>
          <cell r="V2304" t="str">
            <v>TP HCM</v>
          </cell>
          <cell r="W2304" t="str">
            <v>QUAN 10</v>
          </cell>
          <cell r="X2304" t="str">
            <v>CVS</v>
          </cell>
          <cell r="Y2304" t="str">
            <v>Chained CVS</v>
          </cell>
          <cell r="Z2304" t="str">
            <v>VIN+</v>
          </cell>
        </row>
        <row r="2305">
          <cell r="L2305">
            <v>5010455</v>
          </cell>
          <cell r="M2305" t="str">
            <v>AEON NGUYEN VAN LINH</v>
          </cell>
          <cell r="N2305" t="str">
            <v>CÔNG TY TNHH AEON VIỆT NAM - ĐỊA ĐIỂM KINH DOANH AEON NGUYỄN VĂN LINH</v>
          </cell>
          <cell r="O2305" t="str">
            <v>SO 101</v>
          </cell>
          <cell r="P2305" t="str">
            <v>BF1-01, TANG HAM 1, TRUNG TAM THUONG MAI CRESCENT MALL</v>
          </cell>
          <cell r="Q2305" t="str">
            <v>TON DAT TIEN</v>
          </cell>
          <cell r="R2305" t="str">
            <v>TAN PHU</v>
          </cell>
          <cell r="S2305" t="str">
            <v>Q7</v>
          </cell>
          <cell r="T2305" t="str">
            <v>TP HCM</v>
          </cell>
          <cell r="V2305" t="str">
            <v>TP HCM</v>
          </cell>
          <cell r="W2305" t="str">
            <v>QUAN 7</v>
          </cell>
          <cell r="X2305" t="str">
            <v>MT</v>
          </cell>
          <cell r="Y2305" t="str">
            <v>SieuThi-Lon/Supermarket</v>
          </cell>
          <cell r="Z2305" t="str">
            <v>AEON</v>
          </cell>
        </row>
        <row r="2306">
          <cell r="L2306">
            <v>5139217</v>
          </cell>
          <cell r="M2306" t="str">
            <v>5301_VM+ HCM 1033 NGUYEN XIEN</v>
          </cell>
          <cell r="N2306" t="str">
            <v>VM+ HCM 1033 NGUYEN XIEN</v>
          </cell>
          <cell r="O2306">
            <v>1033</v>
          </cell>
          <cell r="P2306" t="str">
            <v xml:space="preserve"> </v>
          </cell>
          <cell r="Q2306" t="str">
            <v>NGUYEN XIEN</v>
          </cell>
          <cell r="R2306" t="str">
            <v>LONG BINH</v>
          </cell>
          <cell r="S2306" t="str">
            <v>Q9</v>
          </cell>
          <cell r="T2306" t="str">
            <v>TP HCM</v>
          </cell>
          <cell r="V2306" t="str">
            <v>TP HCM</v>
          </cell>
          <cell r="W2306" t="str">
            <v>QUAN 9</v>
          </cell>
          <cell r="X2306" t="str">
            <v>CVS</v>
          </cell>
          <cell r="Y2306" t="str">
            <v>Chained CVS</v>
          </cell>
          <cell r="Z2306" t="str">
            <v>VIN+</v>
          </cell>
        </row>
        <row r="2307">
          <cell r="L2307">
            <v>5300950</v>
          </cell>
          <cell r="M2307" t="str">
            <v>2AR9_WM+ HCM 0.08, BLOCK A1, CC WESTGATE</v>
          </cell>
          <cell r="N2307" t="str">
            <v>2AR9-WM+ HCM 0.08, BLOCK A1, CC WESTGATE</v>
          </cell>
          <cell r="O2307" t="str">
            <v>SO 02</v>
          </cell>
          <cell r="P2307" t="str">
            <v>A1-0.06 TANG TRET + TANG 1, TOA NHA A1, VINHOMES GOLDEN RIV GOLDEN RIVER</v>
          </cell>
          <cell r="Q2307" t="str">
            <v>TON DUC THANG</v>
          </cell>
          <cell r="R2307" t="str">
            <v>BEN NGHE</v>
          </cell>
          <cell r="S2307" t="str">
            <v>Q1</v>
          </cell>
          <cell r="T2307" t="str">
            <v>TP HCM</v>
          </cell>
          <cell r="V2307" t="str">
            <v>TP HCM</v>
          </cell>
          <cell r="W2307" t="str">
            <v>QUAN 1</v>
          </cell>
          <cell r="X2307" t="str">
            <v>CVS</v>
          </cell>
          <cell r="Y2307" t="str">
            <v>Chained CVS</v>
          </cell>
          <cell r="Z2307" t="str">
            <v>VIN+</v>
          </cell>
        </row>
        <row r="2308">
          <cell r="L2308">
            <v>5280476</v>
          </cell>
          <cell r="M2308" t="str">
            <v>7200 BHX_KHH_DKH - KHO DC DIEN KHANH</v>
          </cell>
          <cell r="N2308" t="str">
            <v>7200 BHX_KHH_DKH - KHO DC DIEN KHANH</v>
          </cell>
          <cell r="O2308" t="str">
            <v>LO 12, 13</v>
          </cell>
          <cell r="P2308" t="str">
            <v>KCN DIEN PHU-VCN</v>
          </cell>
          <cell r="Q2308" t="str">
            <v xml:space="preserve"> </v>
          </cell>
          <cell r="R2308" t="str">
            <v>DIEN PHU</v>
          </cell>
          <cell r="S2308" t="str">
            <v>DIEN KHANH</v>
          </cell>
          <cell r="T2308" t="str">
            <v>KHANH HOA</v>
          </cell>
          <cell r="V2308" t="str">
            <v>SOUTH EAST</v>
          </cell>
          <cell r="W2308" t="str">
            <v>KHANH HOA</v>
          </cell>
          <cell r="X2308" t="str">
            <v>MT</v>
          </cell>
          <cell r="Y2308" t="str">
            <v>SieuThi-Lon/Supermarket</v>
          </cell>
          <cell r="Z2308" t="str">
            <v>BACH HOA XANH</v>
          </cell>
        </row>
        <row r="2309">
          <cell r="L2309">
            <v>5138993</v>
          </cell>
          <cell r="M2309" t="str">
            <v>5194_VM+ BDG SO 10/9 VO THI SAU</v>
          </cell>
          <cell r="N2309" t="str">
            <v>VM+ BDG SO 10/9  VO THI SAU</v>
          </cell>
          <cell r="O2309" t="str">
            <v>SO 10/9</v>
          </cell>
          <cell r="P2309" t="str">
            <v>TAY A</v>
          </cell>
          <cell r="Q2309" t="str">
            <v>VO THI SAU</v>
          </cell>
          <cell r="R2309" t="str">
            <v>DONG HOA</v>
          </cell>
          <cell r="S2309" t="str">
            <v>DI AN</v>
          </cell>
          <cell r="T2309" t="str">
            <v>BINH DUONG</v>
          </cell>
          <cell r="V2309" t="str">
            <v>SOUTH EAST</v>
          </cell>
          <cell r="W2309" t="str">
            <v>BINH DUONG</v>
          </cell>
          <cell r="X2309" t="str">
            <v>CVS</v>
          </cell>
          <cell r="Y2309" t="str">
            <v>Chained CVS</v>
          </cell>
          <cell r="Z2309" t="str">
            <v>VIN+</v>
          </cell>
        </row>
        <row r="2310">
          <cell r="L2310">
            <v>5338140</v>
          </cell>
          <cell r="M2310" t="str">
            <v>3971_VM+LIFE HCM 1443 NG. DUY TRINH</v>
          </cell>
          <cell r="N2310" t="str">
            <v>VM+ HCM 1443 NGUYEN DUY TRINH</v>
          </cell>
          <cell r="O2310" t="str">
            <v>SO 1443</v>
          </cell>
          <cell r="P2310" t="str">
            <v xml:space="preserve"> </v>
          </cell>
          <cell r="Q2310" t="str">
            <v>NGUYEN DUY TRINH</v>
          </cell>
          <cell r="R2310" t="str">
            <v>TRUONG THANH</v>
          </cell>
          <cell r="S2310" t="str">
            <v>Q9</v>
          </cell>
          <cell r="T2310" t="str">
            <v>TP HCM</v>
          </cell>
          <cell r="V2310" t="str">
            <v>TP HCM</v>
          </cell>
          <cell r="W2310" t="str">
            <v>QUAN 9</v>
          </cell>
          <cell r="X2310" t="str">
            <v>CVS</v>
          </cell>
          <cell r="Y2310" t="str">
            <v>Chained CVS</v>
          </cell>
          <cell r="Z2310" t="str">
            <v>WINLIFE</v>
          </cell>
        </row>
        <row r="2311">
          <cell r="L2311">
            <v>5338140</v>
          </cell>
          <cell r="M2311" t="str">
            <v>3971_VM+LIFE HCM 1443 NG. DUY TRINH</v>
          </cell>
          <cell r="N2311" t="str">
            <v>VM+ HCM 1443 NGUYEN DUY TRINH</v>
          </cell>
          <cell r="O2311" t="str">
            <v>SO 1443</v>
          </cell>
          <cell r="P2311" t="str">
            <v xml:space="preserve"> </v>
          </cell>
          <cell r="Q2311" t="str">
            <v>NGUYEN DUY TRINH</v>
          </cell>
          <cell r="R2311" t="str">
            <v>TRUONG THANH</v>
          </cell>
          <cell r="S2311" t="str">
            <v>Q9</v>
          </cell>
          <cell r="T2311" t="str">
            <v>TP HCM</v>
          </cell>
          <cell r="V2311" t="str">
            <v>TP HCM</v>
          </cell>
          <cell r="W2311" t="str">
            <v>QUAN 9</v>
          </cell>
          <cell r="X2311" t="str">
            <v>CVS</v>
          </cell>
          <cell r="Y2311" t="str">
            <v>Chained CVS</v>
          </cell>
          <cell r="Z2311" t="str">
            <v>WINLIFE</v>
          </cell>
        </row>
        <row r="2312">
          <cell r="L2312">
            <v>5335288</v>
          </cell>
          <cell r="M2312" t="str">
            <v>4607_VM+ DNI 2/11 KHU PHO 4</v>
          </cell>
          <cell r="N2312" t="str">
            <v>VM+ DNI 2/11 KHU PHO 4</v>
          </cell>
          <cell r="O2312">
            <v>45598</v>
          </cell>
          <cell r="P2312" t="str">
            <v xml:space="preserve"> </v>
          </cell>
          <cell r="Q2312" t="str">
            <v xml:space="preserve"> </v>
          </cell>
          <cell r="R2312" t="str">
            <v>TRANG DAI</v>
          </cell>
          <cell r="S2312" t="str">
            <v>BIEN HOA</v>
          </cell>
          <cell r="T2312" t="str">
            <v>DONG NAI</v>
          </cell>
          <cell r="V2312" t="str">
            <v>SOUTH EAST</v>
          </cell>
          <cell r="W2312" t="str">
            <v>DONG NAI</v>
          </cell>
          <cell r="X2312" t="str">
            <v>CVS</v>
          </cell>
          <cell r="Y2312" t="str">
            <v>Chained CVS</v>
          </cell>
          <cell r="Z2312" t="str">
            <v>VIN+</v>
          </cell>
        </row>
        <row r="2313">
          <cell r="L2313">
            <v>5133019</v>
          </cell>
          <cell r="M2313" t="str">
            <v>4330_VM+ HCM SCB 01-21 SUNRISE CITYVIEW</v>
          </cell>
          <cell r="N2313" t="str">
            <v>VM+ HCM SCB 01-21 SUNRISE CITYVIEW</v>
          </cell>
          <cell r="O2313" t="str">
            <v>SO 33</v>
          </cell>
          <cell r="P2313" t="str">
            <v>SCB 01-21, DU AN SUNRISE CITYVIEW</v>
          </cell>
          <cell r="Q2313" t="str">
            <v>NGUYEN HUU THO</v>
          </cell>
          <cell r="R2313" t="str">
            <v>TAN HUNG</v>
          </cell>
          <cell r="S2313" t="str">
            <v>Q7</v>
          </cell>
          <cell r="T2313" t="str">
            <v>TP HCM</v>
          </cell>
          <cell r="V2313" t="str">
            <v>TP HCM</v>
          </cell>
          <cell r="W2313" t="str">
            <v>QUAN 7</v>
          </cell>
          <cell r="X2313" t="str">
            <v>CVS</v>
          </cell>
          <cell r="Y2313" t="str">
            <v>Chained CVS</v>
          </cell>
          <cell r="Z2313" t="str">
            <v>VIN+</v>
          </cell>
        </row>
        <row r="2314">
          <cell r="L2314">
            <v>5137347</v>
          </cell>
          <cell r="M2314" t="str">
            <v>5026_VM+ HCM 163/25/1 TO HIEN THANH</v>
          </cell>
          <cell r="N2314" t="str">
            <v>VM+ HCM 163/25/1 TO HIEN THANH</v>
          </cell>
          <cell r="O2314" t="str">
            <v>163/25/1</v>
          </cell>
          <cell r="P2314" t="str">
            <v xml:space="preserve"> </v>
          </cell>
          <cell r="Q2314" t="str">
            <v>TO HIEN THANH</v>
          </cell>
          <cell r="R2314" t="str">
            <v>P13</v>
          </cell>
          <cell r="S2314" t="str">
            <v>Q10</v>
          </cell>
          <cell r="T2314" t="str">
            <v>TP HCM</v>
          </cell>
          <cell r="V2314" t="str">
            <v>TP HCM</v>
          </cell>
          <cell r="W2314" t="str">
            <v>QUAN 10</v>
          </cell>
          <cell r="X2314" t="str">
            <v>CVS</v>
          </cell>
          <cell r="Y2314" t="str">
            <v>Chained CVS</v>
          </cell>
          <cell r="Z2314" t="str">
            <v>VIN+</v>
          </cell>
        </row>
        <row r="2315">
          <cell r="L2315">
            <v>5339433</v>
          </cell>
          <cell r="M2315" t="str">
            <v>4182_WM+LIFE BDG 6 DOAN THI KIA</v>
          </cell>
          <cell r="N2315" t="str">
            <v>4182_VM+ BDG 6 DOAN THI KIA</v>
          </cell>
          <cell r="O2315" t="str">
            <v>SO 6</v>
          </cell>
          <cell r="P2315" t="str">
            <v xml:space="preserve"> </v>
          </cell>
          <cell r="Q2315" t="str">
            <v>DOANG THI KIA</v>
          </cell>
          <cell r="R2315" t="str">
            <v>TAN DONG HIEP</v>
          </cell>
          <cell r="S2315" t="str">
            <v>DI AN</v>
          </cell>
          <cell r="T2315" t="str">
            <v>BINH DUONG</v>
          </cell>
          <cell r="V2315" t="str">
            <v>SOUTH EAST</v>
          </cell>
          <cell r="W2315" t="str">
            <v>BINH DUONG</v>
          </cell>
          <cell r="X2315" t="str">
            <v>CVS</v>
          </cell>
          <cell r="Y2315" t="str">
            <v>Chained CVS</v>
          </cell>
          <cell r="Z2315" t="str">
            <v>WINLIFE</v>
          </cell>
        </row>
        <row r="2316">
          <cell r="L2316">
            <v>5338735</v>
          </cell>
          <cell r="M2316" t="str">
            <v>3970_WM+LIFE HCM 169 NG. PHUC NGUYEN</v>
          </cell>
          <cell r="N2316" t="str">
            <v>3970_VM+ HCM 169 NG. PHUC NGUYEN</v>
          </cell>
          <cell r="O2316" t="str">
            <v>SO 169</v>
          </cell>
          <cell r="P2316" t="str">
            <v xml:space="preserve"> </v>
          </cell>
          <cell r="Q2316" t="str">
            <v>NGUYEN PHUC NGUYEN</v>
          </cell>
          <cell r="R2316" t="str">
            <v>P10</v>
          </cell>
          <cell r="S2316" t="str">
            <v>Q3</v>
          </cell>
          <cell r="T2316" t="str">
            <v>TP HCM</v>
          </cell>
          <cell r="V2316" t="str">
            <v>TP HCM</v>
          </cell>
          <cell r="W2316" t="str">
            <v>QUAN 3</v>
          </cell>
          <cell r="X2316" t="str">
            <v>CVS</v>
          </cell>
          <cell r="Y2316" t="str">
            <v>Chained CVS</v>
          </cell>
          <cell r="Z2316" t="str">
            <v>WINLIFE</v>
          </cell>
        </row>
        <row r="2317">
          <cell r="L2317">
            <v>5137932</v>
          </cell>
          <cell r="M2317" t="str">
            <v>4915_WM+LIFE HCM 001 SAV4, CC AVENUE</v>
          </cell>
          <cell r="N2317" t="str">
            <v>4915_VM+ HCM 001 SAV4, CC AVENUE</v>
          </cell>
          <cell r="O2317">
            <v>28</v>
          </cell>
          <cell r="P2317" t="str">
            <v>AVENUE</v>
          </cell>
          <cell r="Q2317" t="str">
            <v>MAI CHI THO</v>
          </cell>
          <cell r="R2317" t="str">
            <v>AN PHU</v>
          </cell>
          <cell r="S2317" t="str">
            <v>Q2</v>
          </cell>
          <cell r="T2317" t="str">
            <v>TP HCM</v>
          </cell>
          <cell r="V2317" t="str">
            <v>TP HCM</v>
          </cell>
          <cell r="W2317" t="str">
            <v>QUAN 2</v>
          </cell>
          <cell r="X2317" t="str">
            <v>CVS</v>
          </cell>
          <cell r="Y2317" t="str">
            <v>Chained CVS</v>
          </cell>
          <cell r="Z2317" t="str">
            <v>WINLIFE</v>
          </cell>
        </row>
        <row r="2318">
          <cell r="L2318">
            <v>5010341</v>
          </cell>
          <cell r="M2318" t="str">
            <v>AEON BINH DUONG NEW CITY</v>
          </cell>
          <cell r="N2318" t="str">
            <v>AEON BINH DUONG NEW CITY</v>
          </cell>
          <cell r="O2318" t="str">
            <v xml:space="preserve"> </v>
          </cell>
          <cell r="P2318" t="str">
            <v>TANG 1, LO C19, TT BHTH ST AEON - TP MOI BINH DUONG</v>
          </cell>
          <cell r="Q2318" t="str">
            <v>KDT MOI THUOC KHU LIEN HOP CN - DV - DT TINH BINH DUONG</v>
          </cell>
          <cell r="R2318" t="str">
            <v>HOA PHU</v>
          </cell>
          <cell r="S2318" t="str">
            <v>THU DAU MOT</v>
          </cell>
          <cell r="T2318" t="str">
            <v>BINH DUONG</v>
          </cell>
          <cell r="V2318" t="str">
            <v>SOUTH EAST</v>
          </cell>
          <cell r="W2318" t="str">
            <v>BINH DUONG</v>
          </cell>
          <cell r="X2318" t="str">
            <v>MT</v>
          </cell>
          <cell r="Y2318" t="str">
            <v>SieuThi-Lon/Supermarket</v>
          </cell>
          <cell r="Z2318" t="str">
            <v>AEON</v>
          </cell>
        </row>
        <row r="2319">
          <cell r="L2319">
            <v>5331718</v>
          </cell>
          <cell r="M2319" t="str">
            <v>3213_VM+ HCM B5/119K AP 2, PHONG PHU</v>
          </cell>
          <cell r="N2319" t="str">
            <v>VM+ HCM B5/119K AP 2, PHONG PHU</v>
          </cell>
          <cell r="O2319" t="str">
            <v>B5/119K</v>
          </cell>
          <cell r="P2319" t="str">
            <v>AP 2</v>
          </cell>
          <cell r="Q2319" t="str">
            <v xml:space="preserve"> </v>
          </cell>
          <cell r="R2319" t="str">
            <v>PHONG PHU</v>
          </cell>
          <cell r="S2319" t="str">
            <v>BINH CHANH</v>
          </cell>
          <cell r="T2319" t="str">
            <v>TP HCM</v>
          </cell>
          <cell r="V2319" t="str">
            <v>TP HCM</v>
          </cell>
          <cell r="W2319" t="str">
            <v>HUYEN BINH CHANH</v>
          </cell>
          <cell r="X2319" t="str">
            <v>CVS</v>
          </cell>
          <cell r="Y2319" t="str">
            <v>Chained CVS</v>
          </cell>
          <cell r="Z2319" t="str">
            <v>VIN+</v>
          </cell>
        </row>
        <row r="2320">
          <cell r="L2320">
            <v>5280490</v>
          </cell>
          <cell r="M2320" t="str">
            <v>BHX_BPH_DPH - KHO DC DONG PHU</v>
          </cell>
          <cell r="N2320" t="str">
            <v>BHX_BPH_DPH - Kho DC Đồng Phú</v>
          </cell>
          <cell r="O2320" t="str">
            <v xml:space="preserve"> </v>
          </cell>
          <cell r="P2320" t="str">
            <v>57, 58, 63, 69, 68, 37, 38, 76, TO BAN DO 07, 12, 11</v>
          </cell>
          <cell r="Q2320" t="str">
            <v xml:space="preserve"> </v>
          </cell>
          <cell r="R2320" t="str">
            <v>TT TAN PHU</v>
          </cell>
          <cell r="S2320" t="str">
            <v>DONG PHU</v>
          </cell>
          <cell r="T2320" t="str">
            <v>BINH PHUOC</v>
          </cell>
          <cell r="V2320" t="str">
            <v>SOUTH EAST</v>
          </cell>
          <cell r="W2320" t="str">
            <v>BINH PHUOC</v>
          </cell>
          <cell r="X2320" t="str">
            <v>MT</v>
          </cell>
          <cell r="Y2320" t="str">
            <v>SieuThi-Lon/Supermarket</v>
          </cell>
          <cell r="Z2320" t="str">
            <v>BACH HOA XANH</v>
          </cell>
        </row>
        <row r="2321">
          <cell r="L2321">
            <v>5270185</v>
          </cell>
          <cell r="M2321" t="str">
            <v>5388_WM+LIFE HCM A–01 DU AN VALORA MIZUKI</v>
          </cell>
          <cell r="N2321" t="str">
            <v>5388_VM+ HCM A–01 DU AN VALORA MIZUKI</v>
          </cell>
          <cell r="O2321" t="str">
            <v>A-01</v>
          </cell>
          <cell r="P2321" t="str">
            <v>DU AN VALORA MIZUKI</v>
          </cell>
          <cell r="Q2321" t="str">
            <v xml:space="preserve"> </v>
          </cell>
          <cell r="R2321" t="str">
            <v>BINH HUNG</v>
          </cell>
          <cell r="S2321" t="str">
            <v>BINH CHANH</v>
          </cell>
          <cell r="T2321" t="str">
            <v>TP HCM</v>
          </cell>
          <cell r="V2321" t="str">
            <v>TP HCM</v>
          </cell>
          <cell r="W2321" t="str">
            <v>HUYEN BINH CHANH</v>
          </cell>
          <cell r="X2321" t="str">
            <v>CVS</v>
          </cell>
          <cell r="Y2321" t="str">
            <v>Chained CVS</v>
          </cell>
          <cell r="Z2321" t="str">
            <v>WINLIFE</v>
          </cell>
        </row>
        <row r="2322">
          <cell r="L2322">
            <v>5264267</v>
          </cell>
          <cell r="M2322" t="str">
            <v>BHX_DLA_BMT-KHO DC BUON MA THUOT</v>
          </cell>
          <cell r="N2322" t="str">
            <v>6450_BHX_DLA_BMT-Kho DC Buôn Ma Thuột</v>
          </cell>
          <cell r="O2322" t="str">
            <v>THUA DAT 48</v>
          </cell>
          <cell r="P2322" t="str">
            <v>TO BAN DO 59</v>
          </cell>
          <cell r="Q2322" t="str">
            <v>BINH CHIEU</v>
          </cell>
          <cell r="R2322" t="str">
            <v>TAN AN</v>
          </cell>
          <cell r="S2322" t="str">
            <v>BUON MA THUOT</v>
          </cell>
          <cell r="T2322" t="str">
            <v>DAK LAK</v>
          </cell>
          <cell r="V2322" t="str">
            <v>SOUTH EAST</v>
          </cell>
          <cell r="W2322" t="str">
            <v>DAK LAK</v>
          </cell>
          <cell r="X2322" t="str">
            <v>MT</v>
          </cell>
          <cell r="Y2322" t="str">
            <v>SieuThi-Lon/Supermarket</v>
          </cell>
          <cell r="Z2322" t="str">
            <v>BACH HOA XANH</v>
          </cell>
        </row>
        <row r="2323">
          <cell r="L2323">
            <v>5136106</v>
          </cell>
          <cell r="M2323" t="str">
            <v>4935_WM+LIFE HCM 339DE NGUYEN CANH CHAN</v>
          </cell>
          <cell r="N2323" t="str">
            <v>4935_VM+ HCM 339DE NGUYEN CANH CHAN</v>
          </cell>
          <cell r="O2323" t="str">
            <v>SO 339DE</v>
          </cell>
          <cell r="P2323" t="str">
            <v xml:space="preserve"> </v>
          </cell>
          <cell r="Q2323" t="str">
            <v>NGUYEN CANH CHAN</v>
          </cell>
          <cell r="R2323" t="str">
            <v>CAU KHO</v>
          </cell>
          <cell r="S2323" t="str">
            <v>Q1</v>
          </cell>
          <cell r="T2323" t="str">
            <v>TP HCM</v>
          </cell>
          <cell r="V2323" t="str">
            <v>TP HCM</v>
          </cell>
          <cell r="W2323" t="str">
            <v>QUAN 1</v>
          </cell>
          <cell r="X2323" t="str">
            <v>CVS</v>
          </cell>
          <cell r="Y2323" t="str">
            <v>Chained CVS</v>
          </cell>
          <cell r="Z2323" t="str">
            <v>WINLIFE</v>
          </cell>
        </row>
        <row r="2324">
          <cell r="L2324">
            <v>5290888</v>
          </cell>
          <cell r="M2324" t="str">
            <v>6211_WM+ DNI 258 HOANG DIEU</v>
          </cell>
          <cell r="N2324" t="str">
            <v>WM+ 6211 DNI 258 HOANG DIEU</v>
          </cell>
          <cell r="O2324">
            <v>258</v>
          </cell>
          <cell r="P2324" t="str">
            <v xml:space="preserve"> </v>
          </cell>
          <cell r="Q2324" t="str">
            <v>HOANG DIEU</v>
          </cell>
          <cell r="R2324" t="str">
            <v>XUAN THANH</v>
          </cell>
          <cell r="S2324" t="str">
            <v>LONG KHANH</v>
          </cell>
          <cell r="T2324" t="str">
            <v>DONG NAI</v>
          </cell>
          <cell r="V2324" t="str">
            <v>SOUTH EAST</v>
          </cell>
          <cell r="W2324" t="str">
            <v>DONG NAI</v>
          </cell>
          <cell r="X2324" t="str">
            <v>CVS</v>
          </cell>
          <cell r="Y2324" t="str">
            <v>Chained CVS</v>
          </cell>
          <cell r="Z2324" t="str">
            <v>VIN+</v>
          </cell>
        </row>
        <row r="2325">
          <cell r="L2325">
            <v>5336827</v>
          </cell>
          <cell r="M2325" t="str">
            <v>3831_WM+LIFE HCM 37 DUONG 385</v>
          </cell>
          <cell r="N2325" t="str">
            <v>3831_VM+ HCM 37 DUONG 385</v>
          </cell>
          <cell r="O2325" t="str">
            <v>SO 37</v>
          </cell>
          <cell r="P2325" t="str">
            <v xml:space="preserve"> </v>
          </cell>
          <cell r="Q2325" t="str">
            <v>DUONG 385</v>
          </cell>
          <cell r="R2325" t="str">
            <v>TANG NHON PHU A</v>
          </cell>
          <cell r="S2325" t="str">
            <v>Q9</v>
          </cell>
          <cell r="T2325" t="str">
            <v>TP HCM</v>
          </cell>
          <cell r="V2325" t="str">
            <v>TP HCM</v>
          </cell>
          <cell r="W2325" t="str">
            <v>QUAN 9</v>
          </cell>
          <cell r="X2325" t="str">
            <v>CVS</v>
          </cell>
          <cell r="Y2325" t="str">
            <v>Chained CVS</v>
          </cell>
          <cell r="Z2325" t="str">
            <v>WINLIFE</v>
          </cell>
        </row>
        <row r="2326">
          <cell r="L2326">
            <v>5337435</v>
          </cell>
          <cell r="M2326" t="str">
            <v>3965_WM+LIFE HCM 116 DUONG SO 10</v>
          </cell>
          <cell r="N2326" t="str">
            <v>VM+ HCM 116 DUONG SO 10</v>
          </cell>
          <cell r="O2326">
            <v>116</v>
          </cell>
          <cell r="P2326" t="str">
            <v>KDC AP 5 PHONG PHU</v>
          </cell>
          <cell r="Q2326" t="str">
            <v>SO 10</v>
          </cell>
          <cell r="R2326" t="str">
            <v>PHONG PHU</v>
          </cell>
          <cell r="S2326" t="str">
            <v>BINH CHANH</v>
          </cell>
          <cell r="T2326" t="str">
            <v>TP HCM</v>
          </cell>
          <cell r="V2326" t="str">
            <v>TP HCM</v>
          </cell>
          <cell r="W2326" t="str">
            <v>HUYEN BINH CHANH</v>
          </cell>
          <cell r="X2326" t="str">
            <v>CVS</v>
          </cell>
          <cell r="Y2326" t="str">
            <v>Chained CVS</v>
          </cell>
          <cell r="Z2326" t="str">
            <v>VIN+</v>
          </cell>
        </row>
        <row r="2327">
          <cell r="L2327">
            <v>5010455</v>
          </cell>
          <cell r="M2327" t="str">
            <v>AEON NGUYEN VAN LINH</v>
          </cell>
          <cell r="N2327" t="str">
            <v>CÔNG TY TNHH AEON VIỆT NAM - ĐỊA ĐIỂM KINH DOANH AEON NGUYỄN VĂN LINH</v>
          </cell>
          <cell r="O2327" t="str">
            <v>SO 101</v>
          </cell>
          <cell r="P2327" t="str">
            <v>BF1-01, TANG HAM 1, TRUNG TAM THUONG MAI CRESCENT MALL</v>
          </cell>
          <cell r="Q2327" t="str">
            <v>TON DAT TIEN</v>
          </cell>
          <cell r="R2327" t="str">
            <v>TAN PHU</v>
          </cell>
          <cell r="S2327" t="str">
            <v>Q7</v>
          </cell>
          <cell r="T2327" t="str">
            <v>TP HCM</v>
          </cell>
          <cell r="V2327" t="str">
            <v>TP HCM</v>
          </cell>
          <cell r="W2327" t="str">
            <v>QUAN 7</v>
          </cell>
          <cell r="X2327" t="str">
            <v>MT</v>
          </cell>
          <cell r="Y2327" t="str">
            <v>SieuThi-Lon/Supermarket</v>
          </cell>
          <cell r="Z2327" t="str">
            <v>AEON</v>
          </cell>
        </row>
        <row r="2328">
          <cell r="L2328">
            <v>5269992</v>
          </cell>
          <cell r="M2328" t="str">
            <v>BHX_LAN_CDU - KHO DC CAN DUOC (2022)</v>
          </cell>
          <cell r="N2328" t="str">
            <v>BHX_LAN_CDU - KHO DC CAN DUOC (2022)</v>
          </cell>
          <cell r="O2328" t="str">
            <v>THUA DAT SO 2905</v>
          </cell>
          <cell r="P2328" t="str">
            <v>TO BAN DO SO 03</v>
          </cell>
          <cell r="Q2328" t="str">
            <v xml:space="preserve"> </v>
          </cell>
          <cell r="R2328" t="str">
            <v>LONG CANG</v>
          </cell>
          <cell r="S2328" t="str">
            <v>CAN DUOC</v>
          </cell>
          <cell r="T2328" t="str">
            <v>LONG AN</v>
          </cell>
          <cell r="V2328" t="str">
            <v>MEKONG DELTA</v>
          </cell>
          <cell r="W2328" t="str">
            <v>LONG AN</v>
          </cell>
          <cell r="X2328" t="str">
            <v>MT</v>
          </cell>
          <cell r="Y2328" t="str">
            <v>SieuThi-Lon/Supermarket</v>
          </cell>
          <cell r="Z2328" t="str">
            <v>BACH HOA XANH</v>
          </cell>
        </row>
        <row r="2329">
          <cell r="L2329">
            <v>3010150</v>
          </cell>
          <cell r="M2329" t="str">
            <v>KING FOOD KHO TRUNG TAM</v>
          </cell>
          <cell r="N2329" t="str">
            <v>Kho A, Khu kho IIIB Trung Tâm Thương Mại Bình Điền, Phường 7, Quận 8, TP HCM</v>
          </cell>
          <cell r="O2329">
            <v>324</v>
          </cell>
          <cell r="P2329" t="str">
            <v>KHO LINKER LOGISTICS</v>
          </cell>
          <cell r="Q2329" t="str">
            <v>DT743A</v>
          </cell>
          <cell r="R2329" t="str">
            <v>BINH THANG</v>
          </cell>
          <cell r="S2329" t="str">
            <v>DI AN</v>
          </cell>
          <cell r="T2329" t="str">
            <v>BINH DUONG</v>
          </cell>
          <cell r="V2329" t="str">
            <v>SOUTH EAST</v>
          </cell>
          <cell r="W2329" t="str">
            <v>BINH DUONG</v>
          </cell>
          <cell r="X2329" t="str">
            <v>CVS</v>
          </cell>
          <cell r="Y2329" t="str">
            <v>Chained CVS</v>
          </cell>
          <cell r="Z2329" t="str">
            <v>KINGFOOD MARKET</v>
          </cell>
        </row>
        <row r="2330">
          <cell r="L2330">
            <v>5165357</v>
          </cell>
          <cell r="M2330" t="str">
            <v>BHX_DON_BHO-KHO DC LONG BINH</v>
          </cell>
          <cell r="N2330" t="str">
            <v>4089 - BHX_DON_BHO - KHO DC LONG BINH</v>
          </cell>
          <cell r="O2330" t="str">
            <v>G243</v>
          </cell>
          <cell r="P2330" t="str">
            <v>KP 7</v>
          </cell>
          <cell r="Q2330" t="str">
            <v>BUI VAN HOA</v>
          </cell>
          <cell r="R2330" t="str">
            <v>LONG BINH</v>
          </cell>
          <cell r="S2330" t="str">
            <v>BIEN HOA</v>
          </cell>
          <cell r="T2330" t="str">
            <v>DONG NAI</v>
          </cell>
          <cell r="V2330" t="str">
            <v>SOUTH EAST</v>
          </cell>
          <cell r="W2330" t="str">
            <v>DONG NAI</v>
          </cell>
          <cell r="X2330" t="str">
            <v>MT</v>
          </cell>
          <cell r="Y2330" t="str">
            <v>SieuThi-Lon/Supermarket</v>
          </cell>
          <cell r="Z2330" t="str">
            <v>BACH HOA XANH</v>
          </cell>
        </row>
        <row r="2331">
          <cell r="L2331">
            <v>5010341</v>
          </cell>
          <cell r="M2331" t="str">
            <v>AEON BINH DUONG NEW CITY</v>
          </cell>
          <cell r="N2331" t="str">
            <v>AEON BINH DUONG NEW CITY</v>
          </cell>
          <cell r="O2331" t="str">
            <v xml:space="preserve"> </v>
          </cell>
          <cell r="P2331" t="str">
            <v>TANG 1, LO C19, TT BHTH ST AEON - TP MOI BINH DUONG</v>
          </cell>
          <cell r="Q2331" t="str">
            <v>KDT MOI THUOC KHU LIEN HOP CN - DV - DT TINH BINH DUONG</v>
          </cell>
          <cell r="R2331" t="str">
            <v>HOA PHU</v>
          </cell>
          <cell r="S2331" t="str">
            <v>THU DAU MOT</v>
          </cell>
          <cell r="T2331" t="str">
            <v>BINH DUONG</v>
          </cell>
          <cell r="V2331" t="str">
            <v>SOUTH EAST</v>
          </cell>
          <cell r="W2331" t="str">
            <v>BINH DUONG</v>
          </cell>
          <cell r="X2331" t="str">
            <v>MT</v>
          </cell>
          <cell r="Y2331" t="str">
            <v>SieuThi-Lon/Supermarket</v>
          </cell>
          <cell r="Z2331" t="str">
            <v>AEON</v>
          </cell>
        </row>
        <row r="2332">
          <cell r="L2332">
            <v>5265899</v>
          </cell>
          <cell r="M2332" t="str">
            <v>BHX_HCM_NBE - KHO DC NHA BE</v>
          </cell>
          <cell r="N2332" t="str">
            <v>6655 - BHX_HCM_NBE - KHO DC NHA BE</v>
          </cell>
          <cell r="O2332" t="str">
            <v>LO F5-1, F5-2</v>
          </cell>
          <cell r="P2332" t="str">
            <v>KHU F</v>
          </cell>
          <cell r="Q2332" t="str">
            <v>KCN HIEP PHUOC</v>
          </cell>
          <cell r="R2332" t="str">
            <v>HIEP PHUOC</v>
          </cell>
          <cell r="S2332" t="str">
            <v>NHA BE</v>
          </cell>
          <cell r="T2332" t="str">
            <v>TP HCM</v>
          </cell>
          <cell r="V2332" t="str">
            <v>TP HCM</v>
          </cell>
          <cell r="W2332" t="str">
            <v>HUYEN NHA BE</v>
          </cell>
          <cell r="X2332" t="str">
            <v>MT</v>
          </cell>
          <cell r="Y2332" t="str">
            <v>SieuThi-Lon/Supermarket</v>
          </cell>
          <cell r="Z2332" t="str">
            <v>BACH HOA XANH</v>
          </cell>
        </row>
        <row r="2333">
          <cell r="L2333">
            <v>5010019</v>
          </cell>
          <cell r="M2333" t="str">
            <v>AEON CANARY</v>
          </cell>
          <cell r="N2333" t="str">
            <v xml:space="preserve"> </v>
          </cell>
          <cell r="O2333" t="str">
            <v xml:space="preserve"> </v>
          </cell>
          <cell r="P2333" t="str">
            <v>KHU PHUC HOP CANARY</v>
          </cell>
          <cell r="Q2333" t="str">
            <v>DAI LO BINH DUONG</v>
          </cell>
          <cell r="R2333" t="str">
            <v>BINH HOA</v>
          </cell>
          <cell r="S2333" t="str">
            <v>THUAN AN</v>
          </cell>
          <cell r="T2333" t="str">
            <v>BINH DUONG</v>
          </cell>
          <cell r="V2333" t="str">
            <v>SOUTH EAST</v>
          </cell>
          <cell r="W2333" t="str">
            <v>BINH DUONG</v>
          </cell>
          <cell r="X2333" t="str">
            <v>MT</v>
          </cell>
          <cell r="Y2333" t="str">
            <v>SieuThi-Lon/Supermarket</v>
          </cell>
          <cell r="Z2333" t="str">
            <v>AEON</v>
          </cell>
        </row>
        <row r="2334">
          <cell r="L2334">
            <v>5269992</v>
          </cell>
          <cell r="M2334" t="str">
            <v>BHX_LAN_CDU - KHO DC CAN DUOC (2022)</v>
          </cell>
          <cell r="N2334" t="str">
            <v>BHX_LAN_CDU - KHO DC CAN DUOC (2022)</v>
          </cell>
          <cell r="O2334" t="str">
            <v>THUA DAT SO 2905</v>
          </cell>
          <cell r="P2334" t="str">
            <v>TO BAN DO SO 03</v>
          </cell>
          <cell r="Q2334" t="str">
            <v xml:space="preserve"> </v>
          </cell>
          <cell r="R2334" t="str">
            <v>LONG CANG</v>
          </cell>
          <cell r="S2334" t="str">
            <v>CAN DUOC</v>
          </cell>
          <cell r="T2334" t="str">
            <v>LONG AN</v>
          </cell>
          <cell r="V2334" t="str">
            <v>MEKONG DELTA</v>
          </cell>
          <cell r="W2334" t="str">
            <v>LONG AN</v>
          </cell>
          <cell r="X2334" t="str">
            <v>MT</v>
          </cell>
          <cell r="Y2334" t="str">
            <v>SieuThi-Lon/Supermarket</v>
          </cell>
          <cell r="Z2334" t="str">
            <v>BACH HOA XANH</v>
          </cell>
        </row>
        <row r="2335">
          <cell r="L2335">
            <v>5090392</v>
          </cell>
          <cell r="M2335" t="str">
            <v>VISSAN MT 36A-1 NGUYEN ANH THU</v>
          </cell>
          <cell r="N2335" t="str">
            <v xml:space="preserve"> </v>
          </cell>
          <cell r="O2335" t="str">
            <v>36A/1</v>
          </cell>
          <cell r="P2335" t="str">
            <v>KP2</v>
          </cell>
          <cell r="Q2335" t="str">
            <v>NGUYEN ANH THU</v>
          </cell>
          <cell r="R2335" t="str">
            <v>HIEP THANH</v>
          </cell>
          <cell r="S2335" t="str">
            <v>Q12</v>
          </cell>
          <cell r="T2335" t="str">
            <v>TP HCM</v>
          </cell>
          <cell r="V2335" t="str">
            <v>TP HCM</v>
          </cell>
          <cell r="W2335" t="str">
            <v>QUAN 12</v>
          </cell>
          <cell r="X2335" t="str">
            <v>MT</v>
          </cell>
          <cell r="Y2335" t="str">
            <v>SieuThi-Nho/Minimarket</v>
          </cell>
          <cell r="Z2335" t="str">
            <v>VISSAN</v>
          </cell>
        </row>
        <row r="2336">
          <cell r="L2336">
            <v>5030020</v>
          </cell>
          <cell r="M2336" t="str">
            <v>GENSHAI THU DUC</v>
          </cell>
          <cell r="N2336" t="str">
            <v xml:space="preserve"> </v>
          </cell>
          <cell r="O2336" t="str">
            <v>628C</v>
          </cell>
          <cell r="P2336" t="str">
            <v xml:space="preserve"> </v>
          </cell>
          <cell r="Q2336" t="str">
            <v>XA LO HA NOI (KHU B1-12 TANG TRET TRUNG TAM THUONG MAI THE VISTA</v>
          </cell>
          <cell r="R2336" t="str">
            <v>AN PHU</v>
          </cell>
          <cell r="S2336" t="str">
            <v>Q2</v>
          </cell>
          <cell r="T2336" t="str">
            <v>TP HCM</v>
          </cell>
          <cell r="V2336" t="str">
            <v>TP HCM</v>
          </cell>
          <cell r="W2336" t="str">
            <v>QUAN 2</v>
          </cell>
          <cell r="X2336" t="str">
            <v>MT</v>
          </cell>
          <cell r="Y2336" t="str">
            <v>SieuThi-Lon/Supermarket</v>
          </cell>
          <cell r="Z2336" t="str">
            <v>CENTRAL MART - GENSHAI</v>
          </cell>
        </row>
        <row r="2337">
          <cell r="L2337">
            <v>5280490</v>
          </cell>
          <cell r="M2337" t="str">
            <v>BHX_BPH_DPH - KHO DC DONG PHU</v>
          </cell>
          <cell r="N2337" t="str">
            <v>BHX_BPH_DPH - Kho DC Đồng Phú</v>
          </cell>
          <cell r="O2337" t="str">
            <v xml:space="preserve"> </v>
          </cell>
          <cell r="P2337" t="str">
            <v>57, 58, 63, 69, 68, 37, 38, 76, TO BAN DO 07, 12, 11</v>
          </cell>
          <cell r="Q2337" t="str">
            <v xml:space="preserve"> </v>
          </cell>
          <cell r="R2337" t="str">
            <v>TT TAN PHU</v>
          </cell>
          <cell r="S2337" t="str">
            <v>DONG PHU</v>
          </cell>
          <cell r="T2337" t="str">
            <v>BINH PHUOC</v>
          </cell>
          <cell r="V2337" t="str">
            <v>SOUTH EAST</v>
          </cell>
          <cell r="W2337" t="str">
            <v>BINH PHUOC</v>
          </cell>
          <cell r="X2337" t="str">
            <v>MT</v>
          </cell>
          <cell r="Y2337" t="str">
            <v>SieuThi-Lon/Supermarket</v>
          </cell>
          <cell r="Z2337" t="str">
            <v>BACH HOA XANH</v>
          </cell>
        </row>
        <row r="2338">
          <cell r="L2338">
            <v>5010341</v>
          </cell>
          <cell r="M2338" t="str">
            <v>AEON BINH DUONG NEW CITY</v>
          </cell>
          <cell r="N2338" t="str">
            <v>AEON BINH DUONG NEW CITY</v>
          </cell>
          <cell r="O2338" t="str">
            <v xml:space="preserve"> </v>
          </cell>
          <cell r="P2338" t="str">
            <v>TANG 1, LO C19, TT BHTH ST AEON - TP MOI BINH DUONG</v>
          </cell>
          <cell r="Q2338" t="str">
            <v>KDT MOI THUOC KHU LIEN HOP CN - DV - DT TINH BINH DUONG</v>
          </cell>
          <cell r="R2338" t="str">
            <v>HOA PHU</v>
          </cell>
          <cell r="S2338" t="str">
            <v>THU DAU MOT</v>
          </cell>
          <cell r="T2338" t="str">
            <v>BINH DUONG</v>
          </cell>
          <cell r="V2338" t="str">
            <v>SOUTH EAST</v>
          </cell>
          <cell r="W2338" t="str">
            <v>BINH DUONG</v>
          </cell>
          <cell r="X2338" t="str">
            <v>MT</v>
          </cell>
          <cell r="Y2338" t="str">
            <v>SieuThi-Lon/Supermarket</v>
          </cell>
          <cell r="Z2338" t="str">
            <v>AEON</v>
          </cell>
        </row>
        <row r="2339">
          <cell r="L2339">
            <v>5273926</v>
          </cell>
          <cell r="M2339" t="str">
            <v>5652-WM+ HCM S2.0501S11 VINHOMES GRAND P</v>
          </cell>
          <cell r="N2339" t="str">
            <v>VIN+ HCM S205 VINHOMES GRAND PARK</v>
          </cell>
          <cell r="O2339" t="str">
            <v>01SH11</v>
          </cell>
          <cell r="P2339" t="str">
            <v>S205 VINHOMES GRAND PARK</v>
          </cell>
          <cell r="Q2339" t="str">
            <v>NGUYEN XIEN</v>
          </cell>
          <cell r="R2339" t="str">
            <v>LONG THANH MY</v>
          </cell>
          <cell r="S2339" t="str">
            <v>Q9</v>
          </cell>
          <cell r="T2339" t="str">
            <v>TP HCM</v>
          </cell>
          <cell r="V2339" t="str">
            <v>TP HCM</v>
          </cell>
          <cell r="W2339" t="str">
            <v>QUAN 9</v>
          </cell>
          <cell r="X2339" t="str">
            <v>CVS</v>
          </cell>
          <cell r="Y2339" t="str">
            <v>Chained CVS</v>
          </cell>
          <cell r="Z2339" t="str">
            <v>VIN+</v>
          </cell>
        </row>
        <row r="2340">
          <cell r="L2340">
            <v>9184530</v>
          </cell>
          <cell r="M2340" t="str">
            <v>3810_VM+ DNI 36-38 A13 NG. VAN TIEN</v>
          </cell>
          <cell r="N2340" t="str">
            <v>VM+ DNI 36-38 A13 NGUYEN VAN TIEN</v>
          </cell>
          <cell r="O2340" t="str">
            <v>36-38 A13</v>
          </cell>
          <cell r="P2340" t="str">
            <v xml:space="preserve"> </v>
          </cell>
          <cell r="Q2340" t="str">
            <v>NGUYEN VAN TIEN</v>
          </cell>
          <cell r="R2340" t="str">
            <v>TAN PHONG</v>
          </cell>
          <cell r="S2340" t="str">
            <v>BIEN HOA</v>
          </cell>
          <cell r="T2340" t="str">
            <v>DONG NAI</v>
          </cell>
          <cell r="V2340" t="str">
            <v>SOUTH EAST</v>
          </cell>
          <cell r="W2340" t="str">
            <v>DONG NAI</v>
          </cell>
          <cell r="X2340" t="str">
            <v>CVS</v>
          </cell>
          <cell r="Y2340" t="str">
            <v>Chained CVS</v>
          </cell>
          <cell r="Z2340" t="str">
            <v>VIN+</v>
          </cell>
        </row>
        <row r="2341">
          <cell r="L2341">
            <v>5280490</v>
          </cell>
          <cell r="M2341" t="str">
            <v>BHX_BPH_DPH - KHO DC DONG PHU</v>
          </cell>
          <cell r="N2341" t="str">
            <v>BHX_BPH_DPH - Kho DC Đồng Phú</v>
          </cell>
          <cell r="O2341" t="str">
            <v xml:space="preserve"> </v>
          </cell>
          <cell r="P2341" t="str">
            <v>57, 58, 63, 69, 68, 37, 38, 76, TO BAN DO 07, 12, 11</v>
          </cell>
          <cell r="Q2341" t="str">
            <v xml:space="preserve"> </v>
          </cell>
          <cell r="R2341" t="str">
            <v>TT TAN PHU</v>
          </cell>
          <cell r="S2341" t="str">
            <v>DONG PHU</v>
          </cell>
          <cell r="T2341" t="str">
            <v>BINH PHUOC</v>
          </cell>
          <cell r="V2341" t="str">
            <v>SOUTH EAST</v>
          </cell>
          <cell r="W2341" t="str">
            <v>BINH PHUOC</v>
          </cell>
          <cell r="X2341" t="str">
            <v>MT</v>
          </cell>
          <cell r="Y2341" t="str">
            <v>SieuThi-Lon/Supermarket</v>
          </cell>
          <cell r="Z2341" t="str">
            <v>BACH HOA XANH</v>
          </cell>
        </row>
        <row r="2342">
          <cell r="L2342">
            <v>5010341</v>
          </cell>
          <cell r="M2342" t="str">
            <v>AEON BINH DUONG NEW CITY</v>
          </cell>
          <cell r="N2342" t="str">
            <v>AEON BINH DUONG NEW CITY</v>
          </cell>
          <cell r="O2342" t="str">
            <v xml:space="preserve"> </v>
          </cell>
          <cell r="P2342" t="str">
            <v>TANG 1, LO C19, TT BHTH ST AEON - TP MOI BINH DUONG</v>
          </cell>
          <cell r="Q2342" t="str">
            <v>KDT MOI THUOC KHU LIEN HOP CN - DV - DT TINH BINH DUONG</v>
          </cell>
          <cell r="R2342" t="str">
            <v>HOA PHU</v>
          </cell>
          <cell r="S2342" t="str">
            <v>THU DAU MOT</v>
          </cell>
          <cell r="T2342" t="str">
            <v>BINH DUONG</v>
          </cell>
          <cell r="V2342" t="str">
            <v>SOUTH EAST</v>
          </cell>
          <cell r="W2342" t="str">
            <v>BINH DUONG</v>
          </cell>
          <cell r="X2342" t="str">
            <v>MT</v>
          </cell>
          <cell r="Y2342" t="str">
            <v>SieuThi-Lon/Supermarket</v>
          </cell>
          <cell r="Z2342" t="str">
            <v>AEON</v>
          </cell>
        </row>
        <row r="2343">
          <cell r="L2343">
            <v>5126417</v>
          </cell>
          <cell r="M2343" t="str">
            <v>2721_WM+LIFE HCM 79 DAO DUY TU</v>
          </cell>
          <cell r="N2343" t="str">
            <v>2721_WM+ HCM 79 DAO DUY TU</v>
          </cell>
          <cell r="O2343">
            <v>79</v>
          </cell>
          <cell r="P2343" t="str">
            <v xml:space="preserve"> </v>
          </cell>
          <cell r="Q2343" t="str">
            <v>DAO DUY TU</v>
          </cell>
          <cell r="R2343" t="str">
            <v>P5</v>
          </cell>
          <cell r="S2343" t="str">
            <v>Q10</v>
          </cell>
          <cell r="T2343" t="str">
            <v>TP HCM</v>
          </cell>
          <cell r="V2343" t="str">
            <v>TP HCM</v>
          </cell>
          <cell r="W2343" t="str">
            <v>QUAN 10</v>
          </cell>
          <cell r="X2343" t="str">
            <v>CVS</v>
          </cell>
          <cell r="Y2343" t="str">
            <v>Chained CVS</v>
          </cell>
          <cell r="Z2343" t="str">
            <v>WINLIFE</v>
          </cell>
        </row>
        <row r="2344">
          <cell r="L2344">
            <v>5294936</v>
          </cell>
          <cell r="M2344" t="str">
            <v>6653_WM+ DNI 18I, P. TAN PHONG</v>
          </cell>
          <cell r="N2344" t="str">
            <v>WM+ DNI 18I, P. Tân Phong</v>
          </cell>
          <cell r="O2344" t="str">
            <v>18I</v>
          </cell>
          <cell r="P2344" t="str">
            <v xml:space="preserve"> </v>
          </cell>
          <cell r="Q2344" t="str">
            <v>KP. 4</v>
          </cell>
          <cell r="R2344" t="str">
            <v>TAN PHONG</v>
          </cell>
          <cell r="S2344" t="str">
            <v>BIEN HOA</v>
          </cell>
          <cell r="T2344" t="str">
            <v>DONG NAI</v>
          </cell>
          <cell r="V2344" t="str">
            <v>SOUTH EAST</v>
          </cell>
          <cell r="W2344" t="str">
            <v>DONG NAI</v>
          </cell>
          <cell r="X2344" t="str">
            <v>CVS</v>
          </cell>
          <cell r="Y2344" t="str">
            <v>Chained CVS</v>
          </cell>
          <cell r="Z2344" t="str">
            <v>VIN+</v>
          </cell>
        </row>
        <row r="2345">
          <cell r="L2345">
            <v>5338735</v>
          </cell>
          <cell r="M2345" t="str">
            <v>3970_WM+LIFE HCM 169 NG. PHUC NGUYEN</v>
          </cell>
          <cell r="N2345" t="str">
            <v>3970_VM+ HCM 169 NG. PHUC NGUYEN</v>
          </cell>
          <cell r="O2345" t="str">
            <v>SO 169</v>
          </cell>
          <cell r="P2345" t="str">
            <v xml:space="preserve"> </v>
          </cell>
          <cell r="Q2345" t="str">
            <v>NGUYEN PHUC NGUYEN</v>
          </cell>
          <cell r="R2345" t="str">
            <v>P10</v>
          </cell>
          <cell r="S2345" t="str">
            <v>Q3</v>
          </cell>
          <cell r="T2345" t="str">
            <v>TP HCM</v>
          </cell>
          <cell r="V2345" t="str">
            <v>TP HCM</v>
          </cell>
          <cell r="W2345" t="str">
            <v>QUAN 3</v>
          </cell>
          <cell r="X2345" t="str">
            <v>CVS</v>
          </cell>
          <cell r="Y2345" t="str">
            <v>Chained CVS</v>
          </cell>
          <cell r="Z2345" t="str">
            <v>WINLIFE</v>
          </cell>
        </row>
        <row r="2346">
          <cell r="L2346">
            <v>5294275</v>
          </cell>
          <cell r="M2346" t="str">
            <v>6618_WM+LIFE HCM 666/72 DUONG 3 THANG 2</v>
          </cell>
          <cell r="N2346" t="str">
            <v>6618_VM+ HCM 666/72 DUONG 3 THANG 2</v>
          </cell>
          <cell r="O2346" t="str">
            <v>666/72</v>
          </cell>
          <cell r="P2346" t="str">
            <v xml:space="preserve"> </v>
          </cell>
          <cell r="Q2346" t="str">
            <v>DUONG 3 THANG 2</v>
          </cell>
          <cell r="R2346" t="str">
            <v>P14</v>
          </cell>
          <cell r="S2346" t="str">
            <v>Q10</v>
          </cell>
          <cell r="T2346" t="str">
            <v>TP HCM</v>
          </cell>
          <cell r="V2346" t="str">
            <v>TP HCM</v>
          </cell>
          <cell r="W2346" t="str">
            <v>QUAN 10</v>
          </cell>
          <cell r="X2346" t="str">
            <v>CVS</v>
          </cell>
          <cell r="Y2346" t="str">
            <v>Chained CVS</v>
          </cell>
          <cell r="Z2346" t="str">
            <v>WINLIFE</v>
          </cell>
        </row>
        <row r="2347">
          <cell r="L2347">
            <v>5334258</v>
          </cell>
          <cell r="M2347" t="str">
            <v>3386_WM+LIFE HCM 909 NGUYEN DUY TRINH</v>
          </cell>
          <cell r="N2347" t="str">
            <v>3386_VM+ HCM 909 NGUYEN DUY TRINH</v>
          </cell>
          <cell r="O2347">
            <v>909</v>
          </cell>
          <cell r="P2347" t="str">
            <v xml:space="preserve"> </v>
          </cell>
          <cell r="Q2347" t="str">
            <v>NGUYEN DUY TRINH</v>
          </cell>
          <cell r="R2347" t="str">
            <v>PHU HUU</v>
          </cell>
          <cell r="S2347" t="str">
            <v>Q9</v>
          </cell>
          <cell r="T2347" t="str">
            <v>TP HCM</v>
          </cell>
          <cell r="V2347" t="str">
            <v>TP HCM</v>
          </cell>
          <cell r="W2347" t="str">
            <v>QUAN 9</v>
          </cell>
          <cell r="X2347" t="str">
            <v>CVS</v>
          </cell>
          <cell r="Y2347" t="str">
            <v>Chained CVS</v>
          </cell>
          <cell r="Z2347" t="str">
            <v>WINLIFE</v>
          </cell>
        </row>
        <row r="2348">
          <cell r="L2348">
            <v>5278059</v>
          </cell>
          <cell r="M2348" t="str">
            <v>5920_WM+LIFE HCM 39 DUONG 19, KDC SO 4</v>
          </cell>
          <cell r="N2348" t="str">
            <v>5920_VM+ HCM 39 DUONG 19, KDC SO 4</v>
          </cell>
          <cell r="O2348">
            <v>39</v>
          </cell>
          <cell r="P2348" t="str">
            <v>KDC SO 4</v>
          </cell>
          <cell r="Q2348" t="str">
            <v>DUONG 19</v>
          </cell>
          <cell r="R2348" t="str">
            <v>PHONG PHU</v>
          </cell>
          <cell r="S2348" t="str">
            <v>BINH CHANH</v>
          </cell>
          <cell r="T2348" t="str">
            <v>TP HCM</v>
          </cell>
          <cell r="V2348" t="str">
            <v>TP HCM</v>
          </cell>
          <cell r="W2348" t="str">
            <v>HUYEN BINH CHANH</v>
          </cell>
          <cell r="X2348" t="str">
            <v>CVS</v>
          </cell>
          <cell r="Y2348" t="str">
            <v>Chained CVS</v>
          </cell>
          <cell r="Z2348" t="str">
            <v>WINLIFE</v>
          </cell>
        </row>
        <row r="2349">
          <cell r="L2349">
            <v>5278886</v>
          </cell>
          <cell r="M2349" t="str">
            <v>5793_WM+LIFE HCM 0.08, TANG 1,CC SAIGON</v>
          </cell>
          <cell r="N2349" t="str">
            <v>5793_VM+ HCM 0.08, TANG 1,CC SAIGON</v>
          </cell>
          <cell r="O2349" t="str">
            <v>B.008</v>
          </cell>
          <cell r="P2349" t="str">
            <v>SAI GON MIA</v>
          </cell>
          <cell r="Q2349" t="str">
            <v>DUONG 9A</v>
          </cell>
          <cell r="R2349" t="str">
            <v>BINH HUNG</v>
          </cell>
          <cell r="S2349" t="str">
            <v>BINH CHANH</v>
          </cell>
          <cell r="T2349" t="str">
            <v>TP HCM</v>
          </cell>
          <cell r="V2349" t="str">
            <v>TP HCM</v>
          </cell>
          <cell r="W2349" t="str">
            <v>HUYEN BINH CHANH</v>
          </cell>
          <cell r="X2349" t="str">
            <v>CVS</v>
          </cell>
          <cell r="Y2349" t="str">
            <v>Chained CVS</v>
          </cell>
          <cell r="Z2349" t="str">
            <v>WINLIFE</v>
          </cell>
        </row>
        <row r="2350">
          <cell r="L2350">
            <v>3010150</v>
          </cell>
          <cell r="M2350" t="str">
            <v>KING FOOD KHO TRUNG TAM</v>
          </cell>
          <cell r="N2350" t="str">
            <v>Kho A, Khu kho IIIB Trung Tâm Thương Mại Bình Điền, Phường 7, Quận 8, TP HCM</v>
          </cell>
          <cell r="O2350">
            <v>324</v>
          </cell>
          <cell r="P2350" t="str">
            <v>KHO LINKER LOGISTICS</v>
          </cell>
          <cell r="Q2350" t="str">
            <v>DT743A</v>
          </cell>
          <cell r="R2350" t="str">
            <v>BINH THANG</v>
          </cell>
          <cell r="S2350" t="str">
            <v>DI AN</v>
          </cell>
          <cell r="T2350" t="str">
            <v>BINH DUONG</v>
          </cell>
          <cell r="V2350" t="str">
            <v>SOUTH EAST</v>
          </cell>
          <cell r="W2350" t="str">
            <v>BINH DUONG</v>
          </cell>
          <cell r="X2350" t="str">
            <v>CVS</v>
          </cell>
          <cell r="Y2350" t="str">
            <v>Chained CVS</v>
          </cell>
          <cell r="Z2350" t="str">
            <v>KINGFOOD MARKET</v>
          </cell>
        </row>
        <row r="2351">
          <cell r="L2351">
            <v>5030020</v>
          </cell>
          <cell r="M2351" t="str">
            <v>GENSHAI THU DUC</v>
          </cell>
          <cell r="N2351" t="str">
            <v xml:space="preserve"> </v>
          </cell>
          <cell r="O2351" t="str">
            <v>628C</v>
          </cell>
          <cell r="P2351" t="str">
            <v xml:space="preserve"> </v>
          </cell>
          <cell r="Q2351" t="str">
            <v>XA LO HA NOI (KHU B1-12 TANG TRET TRUNG TAM THUONG MAI THE VISTA</v>
          </cell>
          <cell r="R2351" t="str">
            <v>AN PHU</v>
          </cell>
          <cell r="S2351" t="str">
            <v>Q2</v>
          </cell>
          <cell r="T2351" t="str">
            <v>TP HCM</v>
          </cell>
          <cell r="V2351" t="str">
            <v>TP HCM</v>
          </cell>
          <cell r="W2351" t="str">
            <v>QUAN 2</v>
          </cell>
          <cell r="X2351" t="str">
            <v>MT</v>
          </cell>
          <cell r="Y2351" t="str">
            <v>SieuThi-Lon/Supermarket</v>
          </cell>
          <cell r="Z2351" t="str">
            <v>CENTRAL MART - GENSHAI</v>
          </cell>
        </row>
        <row r="2352">
          <cell r="L2352">
            <v>5030020</v>
          </cell>
          <cell r="M2352" t="str">
            <v>GENSHAI THU DUC</v>
          </cell>
          <cell r="N2352" t="str">
            <v xml:space="preserve"> </v>
          </cell>
          <cell r="O2352" t="str">
            <v>628C</v>
          </cell>
          <cell r="P2352" t="str">
            <v xml:space="preserve"> </v>
          </cell>
          <cell r="Q2352" t="str">
            <v>XA LO HA NOI (KHU B1-12 TANG TRET TRUNG TAM THUONG MAI THE VISTA</v>
          </cell>
          <cell r="R2352" t="str">
            <v>AN PHU</v>
          </cell>
          <cell r="S2352" t="str">
            <v>Q2</v>
          </cell>
          <cell r="T2352" t="str">
            <v>TP HCM</v>
          </cell>
          <cell r="V2352" t="str">
            <v>TP HCM</v>
          </cell>
          <cell r="W2352" t="str">
            <v>QUAN 2</v>
          </cell>
          <cell r="X2352" t="str">
            <v>MT</v>
          </cell>
          <cell r="Y2352" t="str">
            <v>SieuThi-Lon/Supermarket</v>
          </cell>
          <cell r="Z2352" t="str">
            <v>CENTRAL MART - GENSHAI</v>
          </cell>
        </row>
        <row r="2353">
          <cell r="L2353">
            <v>5030020</v>
          </cell>
          <cell r="M2353" t="str">
            <v>GENSHAI THU DUC</v>
          </cell>
          <cell r="N2353" t="str">
            <v xml:space="preserve"> </v>
          </cell>
          <cell r="O2353" t="str">
            <v>628C</v>
          </cell>
          <cell r="P2353" t="str">
            <v xml:space="preserve"> </v>
          </cell>
          <cell r="Q2353" t="str">
            <v>XA LO HA NOI (KHU B1-12 TANG TRET TRUNG TAM THUONG MAI THE VISTA</v>
          </cell>
          <cell r="R2353" t="str">
            <v>AN PHU</v>
          </cell>
          <cell r="S2353" t="str">
            <v>Q2</v>
          </cell>
          <cell r="T2353" t="str">
            <v>TP HCM</v>
          </cell>
          <cell r="V2353" t="str">
            <v>TP HCM</v>
          </cell>
          <cell r="W2353" t="str">
            <v>QUAN 2</v>
          </cell>
          <cell r="X2353" t="str">
            <v>MT</v>
          </cell>
          <cell r="Y2353" t="str">
            <v>SieuThi-Lon/Supermarket</v>
          </cell>
          <cell r="Z2353" t="str">
            <v>CENTRAL MART - GENSHAI</v>
          </cell>
        </row>
        <row r="2354">
          <cell r="L2354">
            <v>5337200</v>
          </cell>
          <cell r="M2354" t="str">
            <v>3892_WM+LIFE BDG 323A BINH THUNG</v>
          </cell>
          <cell r="N2354" t="str">
            <v>VM+ BDG 323A BINH THUNG</v>
          </cell>
          <cell r="O2354" t="str">
            <v>SO 323A</v>
          </cell>
          <cell r="P2354" t="str">
            <v>KP BINH THUNG 2</v>
          </cell>
          <cell r="Q2354" t="str">
            <v xml:space="preserve"> </v>
          </cell>
          <cell r="R2354" t="str">
            <v>THUAN GIAO</v>
          </cell>
          <cell r="S2354" t="str">
            <v>THUAN AN</v>
          </cell>
          <cell r="T2354" t="str">
            <v>BINH DUONG</v>
          </cell>
          <cell r="V2354" t="str">
            <v>SOUTH EAST</v>
          </cell>
          <cell r="W2354" t="str">
            <v>BINH DUONG</v>
          </cell>
          <cell r="X2354" t="str">
            <v>CVS</v>
          </cell>
          <cell r="Y2354" t="str">
            <v>Chained CVS</v>
          </cell>
          <cell r="Z2354" t="str">
            <v>VIN+</v>
          </cell>
        </row>
        <row r="2355">
          <cell r="L2355">
            <v>3010150</v>
          </cell>
          <cell r="M2355" t="str">
            <v>KING FOOD KHO TRUNG TAM</v>
          </cell>
          <cell r="N2355" t="str">
            <v>Kho A, Khu kho IIIB Trung Tâm Thương Mại Bình Điền, Phường 7, Quận 8, TP HCM</v>
          </cell>
          <cell r="O2355">
            <v>324</v>
          </cell>
          <cell r="P2355" t="str">
            <v>KHO LINKER LOGISTICS</v>
          </cell>
          <cell r="Q2355" t="str">
            <v>DT743A</v>
          </cell>
          <cell r="R2355" t="str">
            <v>BINH THANG</v>
          </cell>
          <cell r="S2355" t="str">
            <v>DI AN</v>
          </cell>
          <cell r="T2355" t="str">
            <v>BINH DUONG</v>
          </cell>
          <cell r="V2355" t="str">
            <v>SOUTH EAST</v>
          </cell>
          <cell r="W2355" t="str">
            <v>BINH DUONG</v>
          </cell>
          <cell r="X2355" t="str">
            <v>CVS</v>
          </cell>
          <cell r="Y2355" t="str">
            <v>Chained CVS</v>
          </cell>
          <cell r="Z2355" t="str">
            <v>KINGFOOD MARKET</v>
          </cell>
        </row>
        <row r="2356">
          <cell r="L2356">
            <v>5299405</v>
          </cell>
          <cell r="M2356" t="str">
            <v>2A49-WM+ HCM A9-10, CC SAIGON INTELA</v>
          </cell>
          <cell r="N2356" t="str">
            <v>2A49-WM+ HCM A9-10, CC SAIGON INTELA</v>
          </cell>
          <cell r="O2356" t="str">
            <v>A9-A10</v>
          </cell>
          <cell r="P2356" t="str">
            <v>CC SAIGON INTELA, KDC INTRESCO 13E</v>
          </cell>
          <cell r="Q2356" t="str">
            <v>DUONG SO 5</v>
          </cell>
          <cell r="R2356" t="str">
            <v>PHONG PHU</v>
          </cell>
          <cell r="S2356" t="str">
            <v>BINH CHANH</v>
          </cell>
          <cell r="T2356" t="str">
            <v>TP HCM</v>
          </cell>
          <cell r="V2356" t="str">
            <v>TP HCM</v>
          </cell>
          <cell r="W2356" t="str">
            <v>HUYEN BINH CHANH</v>
          </cell>
          <cell r="X2356" t="str">
            <v>CVS</v>
          </cell>
          <cell r="Y2356" t="str">
            <v>Chained CVS</v>
          </cell>
          <cell r="Z2356" t="str">
            <v>VIN+</v>
          </cell>
        </row>
        <row r="2357">
          <cell r="L2357">
            <v>5331732</v>
          </cell>
          <cell r="M2357" t="str">
            <v>3259_WM+LIFE HCM FLORA-FUJI</v>
          </cell>
          <cell r="N2357" t="str">
            <v>3259_VM+ HCM FLORA-FUJI</v>
          </cell>
          <cell r="O2357" t="str">
            <v>FLORA-FUJI</v>
          </cell>
          <cell r="P2357" t="str">
            <v>LO A, KP 6</v>
          </cell>
          <cell r="Q2357" t="str">
            <v xml:space="preserve"> </v>
          </cell>
          <cell r="R2357" t="str">
            <v>PHUOC LONG B</v>
          </cell>
          <cell r="S2357" t="str">
            <v>Q9</v>
          </cell>
          <cell r="T2357" t="str">
            <v>TP HCM</v>
          </cell>
          <cell r="V2357" t="str">
            <v>TP HCM</v>
          </cell>
          <cell r="W2357" t="str">
            <v>QUAN 9</v>
          </cell>
          <cell r="X2357" t="str">
            <v>CVS</v>
          </cell>
          <cell r="Y2357" t="str">
            <v>Chained CVS</v>
          </cell>
          <cell r="Z2357" t="str">
            <v>WINLIFE</v>
          </cell>
        </row>
        <row r="2358">
          <cell r="L2358">
            <v>5270185</v>
          </cell>
          <cell r="M2358" t="str">
            <v>5388_WM+LIFE HCM A–01 DU AN VALORA MIZUKI</v>
          </cell>
          <cell r="N2358" t="str">
            <v>5388_VM+ HCM A–01 DU AN VALORA MIZUKI</v>
          </cell>
          <cell r="O2358" t="str">
            <v>A-01</v>
          </cell>
          <cell r="P2358" t="str">
            <v>DU AN VALORA MIZUKI</v>
          </cell>
          <cell r="Q2358" t="str">
            <v xml:space="preserve"> </v>
          </cell>
          <cell r="R2358" t="str">
            <v>BINH HUNG</v>
          </cell>
          <cell r="S2358" t="str">
            <v>BINH CHANH</v>
          </cell>
          <cell r="T2358" t="str">
            <v>TP HCM</v>
          </cell>
          <cell r="V2358" t="str">
            <v>TP HCM</v>
          </cell>
          <cell r="W2358" t="str">
            <v>HUYEN BINH CHANH</v>
          </cell>
          <cell r="X2358" t="str">
            <v>CVS</v>
          </cell>
          <cell r="Y2358" t="str">
            <v>Chained CVS</v>
          </cell>
          <cell r="Z2358" t="str">
            <v>WINLIFE</v>
          </cell>
        </row>
        <row r="2359">
          <cell r="L2359">
            <v>5338780</v>
          </cell>
          <cell r="M2359" t="str">
            <v>4091_VM+LIFE HCM 217A LONG PHUOC</v>
          </cell>
          <cell r="N2359" t="str">
            <v>VM+ HCM 217A LONG PHUOC</v>
          </cell>
          <cell r="O2359" t="str">
            <v>SO 217A</v>
          </cell>
          <cell r="P2359" t="str">
            <v>AP LONG THUAN</v>
          </cell>
          <cell r="Q2359" t="str">
            <v>LONG PHUOC</v>
          </cell>
          <cell r="R2359" t="str">
            <v>LONG PHUOC</v>
          </cell>
          <cell r="S2359" t="str">
            <v>Q9</v>
          </cell>
          <cell r="T2359" t="str">
            <v>TP HCM</v>
          </cell>
          <cell r="V2359" t="str">
            <v>TP HCM</v>
          </cell>
          <cell r="W2359" t="str">
            <v>QUAN 9</v>
          </cell>
          <cell r="X2359" t="str">
            <v>CVS</v>
          </cell>
          <cell r="Y2359" t="str">
            <v>Chained CVS</v>
          </cell>
          <cell r="Z2359" t="str">
            <v>WINLIFE</v>
          </cell>
        </row>
        <row r="2360">
          <cell r="L2360">
            <v>3010150</v>
          </cell>
          <cell r="M2360" t="str">
            <v>KING FOOD KHO TRUNG TAM</v>
          </cell>
          <cell r="N2360" t="str">
            <v>Kho A, Khu kho IIIB Trung Tâm Thương Mại Bình Điền, Phường 7, Quận 8, TP HCM</v>
          </cell>
          <cell r="O2360">
            <v>324</v>
          </cell>
          <cell r="P2360" t="str">
            <v>KHO LINKER LOGISTICS</v>
          </cell>
          <cell r="Q2360" t="str">
            <v>DT743A</v>
          </cell>
          <cell r="R2360" t="str">
            <v>BINH THANG</v>
          </cell>
          <cell r="S2360" t="str">
            <v>DI AN</v>
          </cell>
          <cell r="T2360" t="str">
            <v>BINH DUONG</v>
          </cell>
          <cell r="V2360" t="str">
            <v>SOUTH EAST</v>
          </cell>
          <cell r="W2360" t="str">
            <v>BINH DUONG</v>
          </cell>
          <cell r="X2360" t="str">
            <v>CVS</v>
          </cell>
          <cell r="Y2360" t="str">
            <v>Chained CVS</v>
          </cell>
          <cell r="Z2360" t="str">
            <v>KINGFOOD MARKET</v>
          </cell>
        </row>
        <row r="2361">
          <cell r="L2361">
            <v>5165357</v>
          </cell>
          <cell r="M2361" t="str">
            <v>BHX_DON_BHO-KHO DC LONG BINH</v>
          </cell>
          <cell r="N2361" t="str">
            <v>4089 - BHX_DON_BHO - KHO DC LONG BINH</v>
          </cell>
          <cell r="O2361" t="str">
            <v>G243</v>
          </cell>
          <cell r="P2361" t="str">
            <v>KP 7</v>
          </cell>
          <cell r="Q2361" t="str">
            <v>BUI VAN HOA</v>
          </cell>
          <cell r="R2361" t="str">
            <v>LONG BINH</v>
          </cell>
          <cell r="S2361" t="str">
            <v>BIEN HOA</v>
          </cell>
          <cell r="T2361" t="str">
            <v>DONG NAI</v>
          </cell>
          <cell r="V2361" t="str">
            <v>SOUTH EAST</v>
          </cell>
          <cell r="W2361" t="str">
            <v>DONG NAI</v>
          </cell>
          <cell r="X2361" t="str">
            <v>MT</v>
          </cell>
          <cell r="Y2361" t="str">
            <v>SieuThi-Lon/Supermarket</v>
          </cell>
          <cell r="Z2361" t="str">
            <v>BACH HOA XANH</v>
          </cell>
        </row>
        <row r="2362">
          <cell r="L2362">
            <v>5138993</v>
          </cell>
          <cell r="M2362" t="str">
            <v>5194_VM+ BDG SO 10/9 VO THI SAU</v>
          </cell>
          <cell r="N2362" t="str">
            <v>VM+ BDG SO 10/9  VO THI SAU</v>
          </cell>
          <cell r="O2362" t="str">
            <v>SO 10/9</v>
          </cell>
          <cell r="P2362" t="str">
            <v>TAY A</v>
          </cell>
          <cell r="Q2362" t="str">
            <v>VO THI SAU</v>
          </cell>
          <cell r="R2362" t="str">
            <v>DONG HOA</v>
          </cell>
          <cell r="S2362" t="str">
            <v>DI AN</v>
          </cell>
          <cell r="T2362" t="str">
            <v>BINH DUONG</v>
          </cell>
          <cell r="V2362" t="str">
            <v>SOUTH EAST</v>
          </cell>
          <cell r="W2362" t="str">
            <v>BINH DUONG</v>
          </cell>
          <cell r="X2362" t="str">
            <v>CVS</v>
          </cell>
          <cell r="Y2362" t="str">
            <v>Chained CVS</v>
          </cell>
          <cell r="Z2362" t="str">
            <v>VIN+</v>
          </cell>
        </row>
        <row r="2363">
          <cell r="L2363">
            <v>5269992</v>
          </cell>
          <cell r="M2363" t="str">
            <v>BHX_LAN_CDU - KHO DC CAN DUOC (2022)</v>
          </cell>
          <cell r="N2363" t="str">
            <v>BHX_LAN_CDU - KHO DC CAN DUOC (2022)</v>
          </cell>
          <cell r="O2363" t="str">
            <v>THUA DAT SO 2905</v>
          </cell>
          <cell r="P2363" t="str">
            <v>TO BAN DO SO 03</v>
          </cell>
          <cell r="Q2363" t="str">
            <v xml:space="preserve"> </v>
          </cell>
          <cell r="R2363" t="str">
            <v>LONG CANG</v>
          </cell>
          <cell r="S2363" t="str">
            <v>CAN DUOC</v>
          </cell>
          <cell r="T2363" t="str">
            <v>LONG AN</v>
          </cell>
          <cell r="V2363" t="str">
            <v>MEKONG DELTA</v>
          </cell>
          <cell r="W2363" t="str">
            <v>LONG AN</v>
          </cell>
          <cell r="X2363" t="str">
            <v>MT</v>
          </cell>
          <cell r="Y2363" t="str">
            <v>SieuThi-Lon/Supermarket</v>
          </cell>
          <cell r="Z2363" t="str">
            <v>BACH HOA XANH</v>
          </cell>
        </row>
        <row r="2364">
          <cell r="L2364">
            <v>5269992</v>
          </cell>
          <cell r="M2364" t="str">
            <v>BHX_LAN_CDU - KHO DC CAN DUOC (2022)</v>
          </cell>
          <cell r="N2364" t="str">
            <v>BHX_LAN_CDU - KHO DC CAN DUOC (2022)</v>
          </cell>
          <cell r="O2364" t="str">
            <v>THUA DAT SO 2905</v>
          </cell>
          <cell r="P2364" t="str">
            <v>TO BAN DO SO 03</v>
          </cell>
          <cell r="Q2364" t="str">
            <v xml:space="preserve"> </v>
          </cell>
          <cell r="R2364" t="str">
            <v>LONG CANG</v>
          </cell>
          <cell r="S2364" t="str">
            <v>CAN DUOC</v>
          </cell>
          <cell r="T2364" t="str">
            <v>LONG AN</v>
          </cell>
          <cell r="V2364" t="str">
            <v>MEKONG DELTA</v>
          </cell>
          <cell r="W2364" t="str">
            <v>LONG AN</v>
          </cell>
          <cell r="X2364" t="str">
            <v>MT</v>
          </cell>
          <cell r="Y2364" t="str">
            <v>SieuThi-Lon/Supermarket</v>
          </cell>
          <cell r="Z2364" t="str">
            <v>BACH HOA XANH</v>
          </cell>
        </row>
        <row r="2365">
          <cell r="L2365">
            <v>5334258</v>
          </cell>
          <cell r="M2365" t="str">
            <v>3386_WM+LIFE HCM 909 NGUYEN DUY TRINH</v>
          </cell>
          <cell r="N2365" t="str">
            <v>3386_VM+ HCM 909 NGUYEN DUY TRINH</v>
          </cell>
          <cell r="O2365">
            <v>909</v>
          </cell>
          <cell r="P2365" t="str">
            <v xml:space="preserve"> </v>
          </cell>
          <cell r="Q2365" t="str">
            <v>NGUYEN DUY TRINH</v>
          </cell>
          <cell r="R2365" t="str">
            <v>PHU HUU</v>
          </cell>
          <cell r="S2365" t="str">
            <v>Q9</v>
          </cell>
          <cell r="T2365" t="str">
            <v>TP HCM</v>
          </cell>
          <cell r="V2365" t="str">
            <v>TP HCM</v>
          </cell>
          <cell r="W2365" t="str">
            <v>QUAN 9</v>
          </cell>
          <cell r="X2365" t="str">
            <v>CVS</v>
          </cell>
          <cell r="Y2365" t="str">
            <v>Chained CVS</v>
          </cell>
          <cell r="Z2365" t="str">
            <v>WINLIFE</v>
          </cell>
        </row>
        <row r="2366">
          <cell r="L2366">
            <v>5298022</v>
          </cell>
          <cell r="M2366" t="str">
            <v>6931-WM+ DNI 19 PHAN BOI CHAU</v>
          </cell>
          <cell r="N2366" t="str">
            <v>6931-WM+ DNI 19 Phan Bội Châu</v>
          </cell>
          <cell r="O2366">
            <v>19</v>
          </cell>
          <cell r="P2366" t="str">
            <v xml:space="preserve"> </v>
          </cell>
          <cell r="Q2366" t="str">
            <v>PHAN BOI CHAU</v>
          </cell>
          <cell r="R2366" t="str">
            <v>XUAN AN</v>
          </cell>
          <cell r="S2366" t="str">
            <v>LONG KHANH</v>
          </cell>
          <cell r="T2366" t="str">
            <v>DONG NAI</v>
          </cell>
          <cell r="V2366" t="str">
            <v>SOUTH EAST</v>
          </cell>
          <cell r="W2366" t="str">
            <v>DONG NAI</v>
          </cell>
          <cell r="X2366" t="str">
            <v>CVS</v>
          </cell>
          <cell r="Y2366" t="str">
            <v>Chained CVS</v>
          </cell>
          <cell r="Z2366" t="str">
            <v>VIN+</v>
          </cell>
        </row>
        <row r="2367">
          <cell r="L2367">
            <v>5151707</v>
          </cell>
          <cell r="M2367" t="str">
            <v>SATRAFOODS 3/1 NGUYEN THI DINH</v>
          </cell>
          <cell r="N2367" t="str">
            <v>SATRAFOODS 3/1 NGUYỄN THỊ ĐỊNH</v>
          </cell>
          <cell r="O2367">
            <v>45294</v>
          </cell>
          <cell r="P2367" t="str">
            <v xml:space="preserve"> </v>
          </cell>
          <cell r="Q2367" t="str">
            <v>NGUYEN THI DINH</v>
          </cell>
          <cell r="R2367" t="str">
            <v xml:space="preserve"> </v>
          </cell>
          <cell r="S2367" t="str">
            <v>Q2</v>
          </cell>
          <cell r="T2367" t="str">
            <v>TP HCM</v>
          </cell>
          <cell r="V2367" t="str">
            <v>TP HCM</v>
          </cell>
          <cell r="W2367" t="str">
            <v>QUAN 2</v>
          </cell>
          <cell r="X2367" t="str">
            <v>MT</v>
          </cell>
          <cell r="Y2367" t="str">
            <v>SieuThi-Nho/Minimarket</v>
          </cell>
          <cell r="Z2367" t="str">
            <v>SATRAFOOD</v>
          </cell>
        </row>
        <row r="2368">
          <cell r="L2368">
            <v>5336159</v>
          </cell>
          <cell r="M2368" t="str">
            <v>3770_WM+LIFE BDG 86 NGO THI NHAM</v>
          </cell>
          <cell r="N2368" t="str">
            <v>VM+ BDG 86 NGO THI NHAM</v>
          </cell>
          <cell r="O2368">
            <v>86</v>
          </cell>
          <cell r="P2368" t="str">
            <v xml:space="preserve"> </v>
          </cell>
          <cell r="Q2368" t="str">
            <v>NGO THI NHAM</v>
          </cell>
          <cell r="R2368" t="str">
            <v xml:space="preserve"> </v>
          </cell>
          <cell r="S2368" t="str">
            <v>DI AN</v>
          </cell>
          <cell r="T2368" t="str">
            <v>BINH DUONG</v>
          </cell>
          <cell r="V2368" t="str">
            <v>SOUTH EAST</v>
          </cell>
          <cell r="W2368" t="str">
            <v>BINH DUONG</v>
          </cell>
          <cell r="X2368" t="str">
            <v>CVS</v>
          </cell>
          <cell r="Y2368" t="str">
            <v>Chained CVS</v>
          </cell>
          <cell r="Z2368" t="str">
            <v>VIN+</v>
          </cell>
        </row>
        <row r="2369">
          <cell r="L2369">
            <v>5280490</v>
          </cell>
          <cell r="M2369" t="str">
            <v>BHX_BPH_DPH - KHO DC DONG PHU</v>
          </cell>
          <cell r="N2369" t="str">
            <v>BHX_BPH_DPH - Kho DC Đồng Phú</v>
          </cell>
          <cell r="O2369" t="str">
            <v xml:space="preserve"> </v>
          </cell>
          <cell r="P2369" t="str">
            <v>57, 58, 63, 69, 68, 37, 38, 76, TO BAN DO 07, 12, 11</v>
          </cell>
          <cell r="Q2369" t="str">
            <v xml:space="preserve"> </v>
          </cell>
          <cell r="R2369" t="str">
            <v>TT TAN PHU</v>
          </cell>
          <cell r="S2369" t="str">
            <v>DONG PHU</v>
          </cell>
          <cell r="T2369" t="str">
            <v>BINH PHUOC</v>
          </cell>
          <cell r="V2369" t="str">
            <v>SOUTH EAST</v>
          </cell>
          <cell r="W2369" t="str">
            <v>BINH PHUOC</v>
          </cell>
          <cell r="X2369" t="str">
            <v>MT</v>
          </cell>
          <cell r="Y2369" t="str">
            <v>SieuThi-Lon/Supermarket</v>
          </cell>
          <cell r="Z2369" t="str">
            <v>BACH HOA XANH</v>
          </cell>
        </row>
        <row r="2370">
          <cell r="L2370">
            <v>3090343</v>
          </cell>
          <cell r="M2370" t="str">
            <v>OSIFOOD PHUOC LONG</v>
          </cell>
          <cell r="N2370" t="str">
            <v>OSIFOOD PHUOC LONG</v>
          </cell>
          <cell r="O2370">
            <v>114</v>
          </cell>
          <cell r="P2370" t="str">
            <v xml:space="preserve"> </v>
          </cell>
          <cell r="Q2370" t="str">
            <v>TAY HOA</v>
          </cell>
          <cell r="R2370" t="str">
            <v>PHUOC LONG A</v>
          </cell>
          <cell r="S2370" t="str">
            <v>THU DUC</v>
          </cell>
          <cell r="T2370" t="str">
            <v>TP HCM</v>
          </cell>
          <cell r="V2370" t="str">
            <v>TP HCM</v>
          </cell>
          <cell r="W2370" t="str">
            <v>QUAN THU DUC</v>
          </cell>
          <cell r="X2370" t="str">
            <v>CVS</v>
          </cell>
          <cell r="Y2370" t="str">
            <v>Chained CVS</v>
          </cell>
          <cell r="Z2370" t="str">
            <v>NHAT MINH BAKERY</v>
          </cell>
        </row>
        <row r="2371">
          <cell r="L2371">
            <v>5010455</v>
          </cell>
          <cell r="M2371" t="str">
            <v>AEON NGUYEN VAN LINH</v>
          </cell>
          <cell r="N2371" t="str">
            <v>CÔNG TY TNHH AEON VIỆT NAM - ĐỊA ĐIỂM KINH DOANH AEON NGUYỄN VĂN LINH</v>
          </cell>
          <cell r="O2371" t="str">
            <v>SO 101</v>
          </cell>
          <cell r="P2371" t="str">
            <v>BF1-01, TANG HAM 1, TRUNG TAM THUONG MAI CRESCENT MALL</v>
          </cell>
          <cell r="Q2371" t="str">
            <v>TON DAT TIEN</v>
          </cell>
          <cell r="R2371" t="str">
            <v>TAN PHU</v>
          </cell>
          <cell r="S2371" t="str">
            <v>Q7</v>
          </cell>
          <cell r="T2371" t="str">
            <v>TP HCM</v>
          </cell>
          <cell r="V2371" t="str">
            <v>TP HCM</v>
          </cell>
          <cell r="W2371" t="str">
            <v>QUAN 7</v>
          </cell>
          <cell r="X2371" t="str">
            <v>MT</v>
          </cell>
          <cell r="Y2371" t="str">
            <v>SieuThi-Lon/Supermarket</v>
          </cell>
          <cell r="Z2371" t="str">
            <v>AEON</v>
          </cell>
        </row>
        <row r="2372">
          <cell r="L2372">
            <v>5010341</v>
          </cell>
          <cell r="M2372" t="str">
            <v>AEON BINH DUONG NEW CITY</v>
          </cell>
          <cell r="N2372" t="str">
            <v>AEON BINH DUONG NEW CITY</v>
          </cell>
          <cell r="O2372" t="str">
            <v xml:space="preserve"> </v>
          </cell>
          <cell r="P2372" t="str">
            <v>TANG 1, LO C19, TT BHTH ST AEON - TP MOI BINH DUONG</v>
          </cell>
          <cell r="Q2372" t="str">
            <v>KDT MOI THUOC KHU LIEN HOP CN - DV - DT TINH BINH DUONG</v>
          </cell>
          <cell r="R2372" t="str">
            <v>HOA PHU</v>
          </cell>
          <cell r="S2372" t="str">
            <v>THU DAU MOT</v>
          </cell>
          <cell r="T2372" t="str">
            <v>BINH DUONG</v>
          </cell>
          <cell r="V2372" t="str">
            <v>SOUTH EAST</v>
          </cell>
          <cell r="W2372" t="str">
            <v>BINH DUONG</v>
          </cell>
          <cell r="X2372" t="str">
            <v>MT</v>
          </cell>
          <cell r="Y2372" t="str">
            <v>SieuThi-Lon/Supermarket</v>
          </cell>
          <cell r="Z2372" t="str">
            <v>AEON</v>
          </cell>
        </row>
        <row r="2373">
          <cell r="L2373">
            <v>5339668</v>
          </cell>
          <cell r="M2373" t="str">
            <v>4228_VM+ BDG THUA 4128</v>
          </cell>
          <cell r="N2373" t="str">
            <v>VM+ BDG THUA 4128</v>
          </cell>
          <cell r="O2373" t="str">
            <v xml:space="preserve"> </v>
          </cell>
          <cell r="P2373" t="str">
            <v>THUA 4128, KP NOI HOA 2</v>
          </cell>
          <cell r="Q2373" t="str">
            <v xml:space="preserve"> </v>
          </cell>
          <cell r="R2373" t="str">
            <v>BINH AN</v>
          </cell>
          <cell r="S2373" t="str">
            <v>DI AN</v>
          </cell>
          <cell r="T2373" t="str">
            <v>BINH DUONG</v>
          </cell>
          <cell r="V2373" t="str">
            <v>SOUTH EAST</v>
          </cell>
          <cell r="W2373" t="str">
            <v>BINH DUONG</v>
          </cell>
          <cell r="X2373" t="str">
            <v>CVS</v>
          </cell>
          <cell r="Y2373" t="str">
            <v>Chained CVS</v>
          </cell>
          <cell r="Z2373" t="str">
            <v>VIN+</v>
          </cell>
        </row>
        <row r="2374">
          <cell r="L2374">
            <v>5334874</v>
          </cell>
          <cell r="M2374" t="str">
            <v>3590_WM+LIFE DNI 18/30A TO 24</v>
          </cell>
          <cell r="N2374" t="str">
            <v>VM+ DNI 18/30A TO 24</v>
          </cell>
          <cell r="O2374" t="str">
            <v>18/30A</v>
          </cell>
          <cell r="P2374" t="str">
            <v>TO 24</v>
          </cell>
          <cell r="Q2374" t="str">
            <v xml:space="preserve"> </v>
          </cell>
          <cell r="R2374" t="str">
            <v>TRANG DAI</v>
          </cell>
          <cell r="S2374" t="str">
            <v>BIEN HOA</v>
          </cell>
          <cell r="T2374" t="str">
            <v>DONG NAI</v>
          </cell>
          <cell r="V2374" t="str">
            <v>SOUTH EAST</v>
          </cell>
          <cell r="W2374" t="str">
            <v>DONG NAI</v>
          </cell>
          <cell r="X2374" t="str">
            <v>CVS</v>
          </cell>
          <cell r="Y2374" t="str">
            <v>Chained CVS</v>
          </cell>
          <cell r="Z2374" t="str">
            <v>VIN+</v>
          </cell>
        </row>
        <row r="2375">
          <cell r="L2375">
            <v>5291801</v>
          </cell>
          <cell r="M2375" t="str">
            <v>6319_WM+HCM 60/14 LAM VAN BEN</v>
          </cell>
          <cell r="N2375" t="str">
            <v>WM+6319  HCM 60/14 Lâm Văn Bền</v>
          </cell>
          <cell r="O2375" t="str">
            <v>60/14</v>
          </cell>
          <cell r="P2375" t="str">
            <v xml:space="preserve"> </v>
          </cell>
          <cell r="Q2375" t="str">
            <v>LAM VAN BEN</v>
          </cell>
          <cell r="R2375" t="str">
            <v>TAN KIENG</v>
          </cell>
          <cell r="S2375" t="str">
            <v>Q7</v>
          </cell>
          <cell r="T2375" t="str">
            <v>TP HCM</v>
          </cell>
          <cell r="V2375" t="str">
            <v>TP HCM</v>
          </cell>
          <cell r="W2375" t="str">
            <v>QUAN 7</v>
          </cell>
          <cell r="X2375" t="str">
            <v>CVS</v>
          </cell>
          <cell r="Y2375" t="str">
            <v>Chained CVS</v>
          </cell>
          <cell r="Z2375" t="str">
            <v>VIN+</v>
          </cell>
        </row>
        <row r="2376">
          <cell r="L2376">
            <v>6812300</v>
          </cell>
          <cell r="M2376" t="str">
            <v>ST: THISO SALA THU THIEM</v>
          </cell>
          <cell r="N2376" t="str">
            <v>Siêu thị Emart Sala Thủ Thiêm</v>
          </cell>
          <cell r="O2376" t="str">
            <v>SO 10</v>
          </cell>
          <cell r="P2376" t="str">
            <v>B1-01 TTTM THISO MALL</v>
          </cell>
          <cell r="Q2376" t="str">
            <v>MAI CHI THO</v>
          </cell>
          <cell r="R2376" t="str">
            <v>THU THIEM</v>
          </cell>
          <cell r="S2376" t="str">
            <v>THU DUC</v>
          </cell>
          <cell r="T2376" t="str">
            <v>TP HCM</v>
          </cell>
          <cell r="V2376" t="str">
            <v>TP HCM</v>
          </cell>
          <cell r="W2376" t="str">
            <v>QUAN THU DUC</v>
          </cell>
          <cell r="X2376" t="str">
            <v>MT</v>
          </cell>
          <cell r="Y2376" t="str">
            <v>SieuThi-Lon/Supermarket</v>
          </cell>
          <cell r="Z2376" t="str">
            <v>THISO RETAIL</v>
          </cell>
        </row>
        <row r="2377">
          <cell r="L2377">
            <v>5136106</v>
          </cell>
          <cell r="M2377" t="str">
            <v>4935_WM+LIFE HCM 339DE NGUYEN CANH CHAN</v>
          </cell>
          <cell r="N2377" t="str">
            <v>4935_VM+ HCM 339DE NGUYEN CANH CHAN</v>
          </cell>
          <cell r="O2377" t="str">
            <v>SO 339DE</v>
          </cell>
          <cell r="P2377" t="str">
            <v xml:space="preserve"> </v>
          </cell>
          <cell r="Q2377" t="str">
            <v>NGUYEN CANH CHAN</v>
          </cell>
          <cell r="R2377" t="str">
            <v>CAU KHO</v>
          </cell>
          <cell r="S2377" t="str">
            <v>Q1</v>
          </cell>
          <cell r="T2377" t="str">
            <v>TP HCM</v>
          </cell>
          <cell r="V2377" t="str">
            <v>TP HCM</v>
          </cell>
          <cell r="W2377" t="str">
            <v>QUAN 1</v>
          </cell>
          <cell r="X2377" t="str">
            <v>CVS</v>
          </cell>
          <cell r="Y2377" t="str">
            <v>Chained CVS</v>
          </cell>
          <cell r="Z2377" t="str">
            <v>WINLIFE</v>
          </cell>
        </row>
        <row r="2378">
          <cell r="L2378">
            <v>5265899</v>
          </cell>
          <cell r="M2378" t="str">
            <v>BHX_HCM_NBE - KHO DC NHA BE</v>
          </cell>
          <cell r="N2378" t="str">
            <v>6655 - BHX_HCM_NBE - KHO DC NHA BE</v>
          </cell>
          <cell r="O2378" t="str">
            <v>LO F5-1, F5-2</v>
          </cell>
          <cell r="P2378" t="str">
            <v>KHU F</v>
          </cell>
          <cell r="Q2378" t="str">
            <v>KCN HIEP PHUOC</v>
          </cell>
          <cell r="R2378" t="str">
            <v>HIEP PHUOC</v>
          </cell>
          <cell r="S2378" t="str">
            <v>NHA BE</v>
          </cell>
          <cell r="T2378" t="str">
            <v>TP HCM</v>
          </cell>
          <cell r="V2378" t="str">
            <v>TP HCM</v>
          </cell>
          <cell r="W2378" t="str">
            <v>HUYEN NHA BE</v>
          </cell>
          <cell r="X2378" t="str">
            <v>MT</v>
          </cell>
          <cell r="Y2378" t="str">
            <v>SieuThi-Lon/Supermarket</v>
          </cell>
          <cell r="Z2378" t="str">
            <v>BACH HOA XANH</v>
          </cell>
        </row>
        <row r="2379">
          <cell r="L2379">
            <v>5290888</v>
          </cell>
          <cell r="M2379" t="str">
            <v>6211_WM+ DNI 258 HOANG DIEU</v>
          </cell>
          <cell r="N2379" t="str">
            <v>WM+ 6211 DNI 258 HOANG DIEU</v>
          </cell>
          <cell r="O2379">
            <v>258</v>
          </cell>
          <cell r="P2379" t="str">
            <v xml:space="preserve"> </v>
          </cell>
          <cell r="Q2379" t="str">
            <v>HOANG DIEU</v>
          </cell>
          <cell r="R2379" t="str">
            <v>XUAN THANH</v>
          </cell>
          <cell r="S2379" t="str">
            <v>LONG KHANH</v>
          </cell>
          <cell r="T2379" t="str">
            <v>DONG NAI</v>
          </cell>
          <cell r="V2379" t="str">
            <v>SOUTH EAST</v>
          </cell>
          <cell r="W2379" t="str">
            <v>DONG NAI</v>
          </cell>
          <cell r="X2379" t="str">
            <v>CVS</v>
          </cell>
          <cell r="Y2379" t="str">
            <v>Chained CVS</v>
          </cell>
          <cell r="Z2379" t="str">
            <v>VIN+</v>
          </cell>
        </row>
        <row r="2380">
          <cell r="L2380">
            <v>5336827</v>
          </cell>
          <cell r="M2380" t="str">
            <v>3831_WM+LIFE HCM 37 DUONG 385</v>
          </cell>
          <cell r="N2380" t="str">
            <v>3831_VM+ HCM 37 DUONG 385</v>
          </cell>
          <cell r="O2380" t="str">
            <v>SO 37</v>
          </cell>
          <cell r="P2380" t="str">
            <v xml:space="preserve"> </v>
          </cell>
          <cell r="Q2380" t="str">
            <v>DUONG 385</v>
          </cell>
          <cell r="R2380" t="str">
            <v>TANG NHON PHU A</v>
          </cell>
          <cell r="S2380" t="str">
            <v>Q9</v>
          </cell>
          <cell r="T2380" t="str">
            <v>TP HCM</v>
          </cell>
          <cell r="V2380" t="str">
            <v>TP HCM</v>
          </cell>
          <cell r="W2380" t="str">
            <v>QUAN 9</v>
          </cell>
          <cell r="X2380" t="str">
            <v>CVS</v>
          </cell>
          <cell r="Y2380" t="str">
            <v>Chained CVS</v>
          </cell>
          <cell r="Z2380" t="str">
            <v>WINLIFE</v>
          </cell>
        </row>
        <row r="2381">
          <cell r="L2381">
            <v>5274219</v>
          </cell>
          <cell r="M2381" t="str">
            <v>5657-VM+ HCM 1.12-1.12B LO B SAI GON GATEWAY</v>
          </cell>
          <cell r="N2381" t="str">
            <v>5657-VM+ HCM 1.12-1.12B LO B SAI GON GATEWAY</v>
          </cell>
          <cell r="O2381">
            <v>702</v>
          </cell>
          <cell r="P2381" t="str">
            <v>1.12 - 1.12B, TANG 1, LO B, KHU CAN HO SAI GON GATEWAY, KP1</v>
          </cell>
          <cell r="Q2381" t="str">
            <v>XA LO HA NOI</v>
          </cell>
          <cell r="R2381" t="str">
            <v>HIEP PHU</v>
          </cell>
          <cell r="S2381" t="str">
            <v>THU DUC</v>
          </cell>
          <cell r="T2381" t="str">
            <v>TP HCM</v>
          </cell>
          <cell r="V2381" t="str">
            <v>TP HCM</v>
          </cell>
          <cell r="W2381" t="str">
            <v>QUAN THU DUC</v>
          </cell>
          <cell r="X2381" t="str">
            <v>CVS</v>
          </cell>
          <cell r="Y2381" t="str">
            <v>Chained CVS</v>
          </cell>
          <cell r="Z2381" t="str">
            <v>VIN+</v>
          </cell>
        </row>
        <row r="2382">
          <cell r="L2382">
            <v>5010019</v>
          </cell>
          <cell r="M2382" t="str">
            <v>AEON CANARY</v>
          </cell>
          <cell r="N2382" t="str">
            <v xml:space="preserve"> </v>
          </cell>
          <cell r="O2382" t="str">
            <v xml:space="preserve"> </v>
          </cell>
          <cell r="P2382" t="str">
            <v>KHU PHUC HOP CANARY</v>
          </cell>
          <cell r="Q2382" t="str">
            <v>DAI LO BINH DUONG</v>
          </cell>
          <cell r="R2382" t="str">
            <v>BINH HOA</v>
          </cell>
          <cell r="S2382" t="str">
            <v>THUAN AN</v>
          </cell>
          <cell r="T2382" t="str">
            <v>BINH DUONG</v>
          </cell>
          <cell r="V2382" t="str">
            <v>SOUTH EAST</v>
          </cell>
          <cell r="W2382" t="str">
            <v>BINH DUONG</v>
          </cell>
          <cell r="X2382" t="str">
            <v>MT</v>
          </cell>
          <cell r="Y2382" t="str">
            <v>SieuThi-Lon/Supermarket</v>
          </cell>
          <cell r="Z2382" t="str">
            <v>AEON</v>
          </cell>
        </row>
        <row r="2383">
          <cell r="L2383">
            <v>5295025</v>
          </cell>
          <cell r="M2383" t="str">
            <v>WM+ DNI 106 HO HOA</v>
          </cell>
          <cell r="N2383" t="str">
            <v>WM+ DNI 106 Hồ Hòa</v>
          </cell>
          <cell r="O2383">
            <v>106</v>
          </cell>
          <cell r="P2383" t="str">
            <v xml:space="preserve"> </v>
          </cell>
          <cell r="Q2383" t="str">
            <v>HO HOA</v>
          </cell>
          <cell r="R2383" t="str">
            <v>TAN PHONG</v>
          </cell>
          <cell r="S2383" t="str">
            <v>BIEN HOA</v>
          </cell>
          <cell r="T2383" t="str">
            <v>DONG NAI</v>
          </cell>
          <cell r="V2383" t="str">
            <v>SOUTH EAST</v>
          </cell>
          <cell r="W2383" t="str">
            <v>DONG NAI</v>
          </cell>
          <cell r="X2383" t="str">
            <v>CVS</v>
          </cell>
          <cell r="Y2383" t="str">
            <v>Chained CVS</v>
          </cell>
          <cell r="Z2383" t="str">
            <v>VIN+</v>
          </cell>
        </row>
        <row r="2384">
          <cell r="L2384">
            <v>5293560</v>
          </cell>
          <cell r="M2384" t="str">
            <v>6531_WM+ DNI 21 KHONG TU</v>
          </cell>
          <cell r="N2384" t="str">
            <v>WM+ DNI 21 KHONG TU</v>
          </cell>
          <cell r="O2384">
            <v>21</v>
          </cell>
          <cell r="P2384" t="str">
            <v xml:space="preserve"> </v>
          </cell>
          <cell r="Q2384" t="str">
            <v>KHONG TU</v>
          </cell>
          <cell r="R2384" t="str">
            <v>XUAN TRUNG</v>
          </cell>
          <cell r="S2384" t="str">
            <v>LONG KHANH</v>
          </cell>
          <cell r="T2384" t="str">
            <v>DONG NAI</v>
          </cell>
          <cell r="V2384" t="str">
            <v>SOUTH EAST</v>
          </cell>
          <cell r="W2384" t="str">
            <v>DONG NAI</v>
          </cell>
          <cell r="X2384" t="str">
            <v>CVS</v>
          </cell>
          <cell r="Y2384" t="str">
            <v>Chained CVS</v>
          </cell>
          <cell r="Z2384" t="str">
            <v>VIN+</v>
          </cell>
        </row>
        <row r="2385">
          <cell r="L2385">
            <v>5297348</v>
          </cell>
          <cell r="M2385" t="str">
            <v>6773-WM+LIFE BDG SH R1 BLOCK A CC CHARM RUBY</v>
          </cell>
          <cell r="N2385" t="str">
            <v>6773-WM+ BDG SH R1 BLOCK A CC CHARM RUBY</v>
          </cell>
          <cell r="O2385" t="str">
            <v>Số 30</v>
          </cell>
          <cell r="P2385" t="str">
            <v>SH R1 BLOCK A CC CHARM RUBY</v>
          </cell>
          <cell r="Q2385" t="str">
            <v>DT743B</v>
          </cell>
          <cell r="R2385" t="str">
            <v>DI AN</v>
          </cell>
          <cell r="S2385" t="str">
            <v>DI AN</v>
          </cell>
          <cell r="T2385" t="str">
            <v>BINH DUONG</v>
          </cell>
          <cell r="V2385" t="str">
            <v>SOUTH EAST</v>
          </cell>
          <cell r="W2385" t="str">
            <v>BINH DUONG</v>
          </cell>
          <cell r="X2385" t="str">
            <v>CVS</v>
          </cell>
          <cell r="Y2385" t="str">
            <v>Chained CVS</v>
          </cell>
          <cell r="Z2385" t="str">
            <v>WINLIFE</v>
          </cell>
        </row>
        <row r="2386">
          <cell r="L2386">
            <v>5090392</v>
          </cell>
          <cell r="M2386" t="str">
            <v>VISSAN MT 36A-1 NGUYEN ANH THU</v>
          </cell>
          <cell r="N2386" t="str">
            <v xml:space="preserve"> </v>
          </cell>
          <cell r="O2386" t="str">
            <v>36A/1</v>
          </cell>
          <cell r="P2386" t="str">
            <v>KP2</v>
          </cell>
          <cell r="Q2386" t="str">
            <v>NGUYEN ANH THU</v>
          </cell>
          <cell r="R2386" t="str">
            <v>HIEP THANH</v>
          </cell>
          <cell r="S2386" t="str">
            <v>Q12</v>
          </cell>
          <cell r="T2386" t="str">
            <v>TP HCM</v>
          </cell>
          <cell r="V2386" t="str">
            <v>TP HCM</v>
          </cell>
          <cell r="W2386" t="str">
            <v>QUAN 12</v>
          </cell>
          <cell r="X2386" t="str">
            <v>MT</v>
          </cell>
          <cell r="Y2386" t="str">
            <v>SieuThi-Nho/Minimarket</v>
          </cell>
          <cell r="Z2386" t="str">
            <v>VISSAN</v>
          </cell>
        </row>
        <row r="2387">
          <cell r="L2387">
            <v>5278886</v>
          </cell>
          <cell r="M2387" t="str">
            <v>5793_WM+LIFE HCM 0.08, TANG 1,CC SAIGON</v>
          </cell>
          <cell r="N2387" t="str">
            <v>5793_VM+ HCM 0.08, TANG 1,CC SAIGON</v>
          </cell>
          <cell r="O2387" t="str">
            <v>B.008</v>
          </cell>
          <cell r="P2387" t="str">
            <v>SAI GON MIA</v>
          </cell>
          <cell r="Q2387" t="str">
            <v>DUONG 9A</v>
          </cell>
          <cell r="R2387" t="str">
            <v>BINH HUNG</v>
          </cell>
          <cell r="S2387" t="str">
            <v>BINH CHANH</v>
          </cell>
          <cell r="T2387" t="str">
            <v>TP HCM</v>
          </cell>
          <cell r="V2387" t="str">
            <v>TP HCM</v>
          </cell>
          <cell r="W2387" t="str">
            <v>HUYEN BINH CHANH</v>
          </cell>
          <cell r="X2387" t="str">
            <v>CVS</v>
          </cell>
          <cell r="Y2387" t="str">
            <v>Chained CVS</v>
          </cell>
          <cell r="Z2387" t="str">
            <v>WINLIFE</v>
          </cell>
        </row>
        <row r="2388">
          <cell r="L2388">
            <v>5301454</v>
          </cell>
          <cell r="M2388" t="str">
            <v>2AW6_WM+ HCM 0.01, CC NGUYEN KIM</v>
          </cell>
          <cell r="N2388" t="str">
            <v>2AW6-WIN HCM 0.01, CC Nguyễn Kim</v>
          </cell>
          <cell r="O2388">
            <v>0.01</v>
          </cell>
          <cell r="P2388" t="str">
            <v>CHUNG CU NGUYEN KIM - KHU B</v>
          </cell>
          <cell r="Q2388" t="str">
            <v>LY THUONG KIET</v>
          </cell>
          <cell r="R2388" t="str">
            <v>P7</v>
          </cell>
          <cell r="S2388" t="str">
            <v>Q10</v>
          </cell>
          <cell r="T2388" t="str">
            <v>TP HCM</v>
          </cell>
          <cell r="V2388" t="str">
            <v>TP HCM</v>
          </cell>
          <cell r="W2388" t="str">
            <v>QUAN 10</v>
          </cell>
          <cell r="X2388" t="str">
            <v>CVS</v>
          </cell>
          <cell r="Y2388" t="str">
            <v>Chained CVS</v>
          </cell>
          <cell r="Z2388" t="str">
            <v>VIN+</v>
          </cell>
        </row>
        <row r="2389">
          <cell r="L2389">
            <v>5296332</v>
          </cell>
          <cell r="M2389" t="str">
            <v>6793-WM+ NAN CHO YEN SON, DO LUONG</v>
          </cell>
          <cell r="N2389" t="str">
            <v>WM+ NAN CHO YEN SON, DO LUONG</v>
          </cell>
          <cell r="O2389" t="str">
            <v xml:space="preserve"> </v>
          </cell>
          <cell r="P2389" t="str">
            <v xml:space="preserve"> </v>
          </cell>
          <cell r="Q2389" t="str">
            <v>XÓM KHANH THE</v>
          </cell>
          <cell r="R2389" t="str">
            <v>YEN SON</v>
          </cell>
          <cell r="S2389" t="str">
            <v>DO LUONG</v>
          </cell>
          <cell r="T2389" t="str">
            <v>NGHE AN</v>
          </cell>
          <cell r="V2389" t="str">
            <v>NORTH</v>
          </cell>
          <cell r="W2389" t="str">
            <v>NGHE AN</v>
          </cell>
          <cell r="X2389" t="str">
            <v>CVS</v>
          </cell>
          <cell r="Y2389" t="str">
            <v>Chained CVS</v>
          </cell>
          <cell r="Z2389" t="str">
            <v>VIN+</v>
          </cell>
        </row>
        <row r="2390">
          <cell r="L2390">
            <v>5296332</v>
          </cell>
          <cell r="M2390" t="str">
            <v>6793-WM+ NAN CHO YEN SON, DO LUONG</v>
          </cell>
          <cell r="N2390" t="str">
            <v>WM+ NAN CHO YEN SON, DO LUONG</v>
          </cell>
          <cell r="O2390" t="str">
            <v xml:space="preserve"> </v>
          </cell>
          <cell r="P2390" t="str">
            <v xml:space="preserve"> </v>
          </cell>
          <cell r="Q2390" t="str">
            <v>XÓM KHANH THE</v>
          </cell>
          <cell r="R2390" t="str">
            <v>YEN SON</v>
          </cell>
          <cell r="S2390" t="str">
            <v>DO LUONG</v>
          </cell>
          <cell r="T2390" t="str">
            <v>NGHE AN</v>
          </cell>
          <cell r="V2390" t="str">
            <v>NORTH</v>
          </cell>
          <cell r="W2390" t="str">
            <v>NGHE AN</v>
          </cell>
          <cell r="X2390" t="str">
            <v>CVS</v>
          </cell>
          <cell r="Y2390" t="str">
            <v>Chained CVS</v>
          </cell>
          <cell r="Z2390" t="str">
            <v>VIN+</v>
          </cell>
        </row>
        <row r="2391">
          <cell r="L2391">
            <v>5070952</v>
          </cell>
          <cell r="M2391" t="str">
            <v>INTIMEX FUJIMART TRAN PHU</v>
          </cell>
          <cell r="N2391" t="str">
            <v>FUJIMART TRAN PHU</v>
          </cell>
          <cell r="O2391">
            <v>10</v>
          </cell>
          <cell r="P2391" t="str">
            <v>MAC PLAZA</v>
          </cell>
          <cell r="Q2391" t="str">
            <v>TRAN PHU</v>
          </cell>
          <cell r="R2391" t="str">
            <v>MO LAO</v>
          </cell>
          <cell r="S2391" t="str">
            <v>HA DONG</v>
          </cell>
          <cell r="T2391" t="str">
            <v>HA NOI</v>
          </cell>
          <cell r="V2391" t="str">
            <v>HA NOI</v>
          </cell>
          <cell r="W2391" t="str">
            <v>QUAN HA DONG</v>
          </cell>
          <cell r="X2391" t="str">
            <v>MT</v>
          </cell>
          <cell r="Y2391" t="str">
            <v>SieuThi-Nho/Minimarket</v>
          </cell>
          <cell r="Z2391" t="str">
            <v>INTIMEX MART</v>
          </cell>
        </row>
        <row r="2392">
          <cell r="L2392">
            <v>5070952</v>
          </cell>
          <cell r="M2392" t="str">
            <v>INTIMEX FUJIMART TRAN PHU</v>
          </cell>
          <cell r="N2392" t="str">
            <v>FUJIMART TRAN PHU</v>
          </cell>
          <cell r="O2392">
            <v>10</v>
          </cell>
          <cell r="P2392" t="str">
            <v>MAC PLAZA</v>
          </cell>
          <cell r="Q2392" t="str">
            <v>TRAN PHU</v>
          </cell>
          <cell r="R2392" t="str">
            <v>MO LAO</v>
          </cell>
          <cell r="S2392" t="str">
            <v>HA DONG</v>
          </cell>
          <cell r="T2392" t="str">
            <v>HA NOI</v>
          </cell>
          <cell r="V2392" t="str">
            <v>HA NOI</v>
          </cell>
          <cell r="W2392" t="str">
            <v>QUAN HA DONG</v>
          </cell>
          <cell r="X2392" t="str">
            <v>MT</v>
          </cell>
          <cell r="Y2392" t="str">
            <v>SieuThi-Nho/Minimarket</v>
          </cell>
          <cell r="Z2392" t="str">
            <v>INTIMEX MART</v>
          </cell>
        </row>
        <row r="2393">
          <cell r="L2393">
            <v>5010251</v>
          </cell>
          <cell r="M2393" t="str">
            <v>AEON MALL HAI PHONG LE CHAN</v>
          </cell>
          <cell r="N2393" t="str">
            <v xml:space="preserve"> </v>
          </cell>
          <cell r="O2393" t="str">
            <v xml:space="preserve"> </v>
          </cell>
          <cell r="P2393" t="str">
            <v>TTTM AEON MALL HAI PHONG LE CHAN</v>
          </cell>
          <cell r="Q2393" t="str">
            <v>HO SEN - CAU RAO 2</v>
          </cell>
          <cell r="R2393" t="str">
            <v>KENH DUONG</v>
          </cell>
          <cell r="S2393" t="str">
            <v>LE CHAN</v>
          </cell>
          <cell r="T2393" t="str">
            <v>HAI PHONG</v>
          </cell>
          <cell r="V2393" t="str">
            <v>NORTH</v>
          </cell>
          <cell r="W2393" t="str">
            <v>HAI PHONG</v>
          </cell>
          <cell r="X2393" t="str">
            <v>MT</v>
          </cell>
          <cell r="Y2393" t="str">
            <v>SieuThi-Lon/Supermarket</v>
          </cell>
          <cell r="Z2393" t="str">
            <v>AEON</v>
          </cell>
        </row>
        <row r="2394">
          <cell r="L2394">
            <v>6860255</v>
          </cell>
          <cell r="M2394" t="str">
            <v>LAN CHI MART - HA NOI</v>
          </cell>
          <cell r="N2394" t="str">
            <v xml:space="preserve"> </v>
          </cell>
          <cell r="O2394">
            <v>44</v>
          </cell>
          <cell r="P2394" t="str">
            <v xml:space="preserve"> </v>
          </cell>
          <cell r="Q2394" t="str">
            <v>HOANG DIEU</v>
          </cell>
          <cell r="R2394" t="str">
            <v>QUANG TRUNG</v>
          </cell>
          <cell r="S2394" t="str">
            <v>SON TAY</v>
          </cell>
          <cell r="T2394" t="str">
            <v>HA NOI</v>
          </cell>
          <cell r="V2394" t="str">
            <v>HA NOI</v>
          </cell>
          <cell r="W2394" t="str">
            <v>THI XA SON TAY</v>
          </cell>
          <cell r="X2394" t="str">
            <v>CVS</v>
          </cell>
          <cell r="Y2394" t="str">
            <v>SieuThi-Nho/Minimarket</v>
          </cell>
          <cell r="Z2394" t="str">
            <v>LAN CHI MART</v>
          </cell>
        </row>
        <row r="2395">
          <cell r="L2395">
            <v>5126642</v>
          </cell>
          <cell r="M2395" t="str">
            <v>2361_WM+ HNI 353 NAM DU</v>
          </cell>
          <cell r="N2395" t="str">
            <v>WM+ HNI 353 NAM DU</v>
          </cell>
          <cell r="O2395">
            <v>353</v>
          </cell>
          <cell r="P2395" t="str">
            <v xml:space="preserve"> </v>
          </cell>
          <cell r="Q2395" t="str">
            <v>NAM DU</v>
          </cell>
          <cell r="R2395" t="str">
            <v>TRAN PHU</v>
          </cell>
          <cell r="S2395" t="str">
            <v>HOANG MAI</v>
          </cell>
          <cell r="T2395" t="str">
            <v>HA NOI</v>
          </cell>
          <cell r="V2395" t="str">
            <v>HA NOI</v>
          </cell>
          <cell r="W2395" t="str">
            <v>QUAN HOANG MAI</v>
          </cell>
          <cell r="X2395" t="str">
            <v>CVS</v>
          </cell>
          <cell r="Y2395" t="str">
            <v>Chained CVS</v>
          </cell>
          <cell r="Z2395" t="str">
            <v>VIN+</v>
          </cell>
        </row>
        <row r="2396">
          <cell r="L2396">
            <v>5279539</v>
          </cell>
          <cell r="M2396" t="str">
            <v>6148_VM+ HNI 28 CUA NAM</v>
          </cell>
          <cell r="N2396" t="str">
            <v>VM+ HNI 28 CUA NAM</v>
          </cell>
          <cell r="O2396">
            <v>28</v>
          </cell>
          <cell r="P2396" t="str">
            <v xml:space="preserve"> </v>
          </cell>
          <cell r="Q2396" t="str">
            <v>CUA NAM</v>
          </cell>
          <cell r="R2396" t="str">
            <v>CUA NAM</v>
          </cell>
          <cell r="S2396" t="str">
            <v>HOAN KIEM</v>
          </cell>
          <cell r="T2396" t="str">
            <v>HA NOI</v>
          </cell>
          <cell r="V2396" t="str">
            <v>HA NOI</v>
          </cell>
          <cell r="W2396" t="str">
            <v>QUAN HOAN KIEM</v>
          </cell>
          <cell r="X2396" t="str">
            <v>CVS</v>
          </cell>
          <cell r="Y2396" t="str">
            <v>Chained CVS</v>
          </cell>
          <cell r="Z2396" t="str">
            <v>VIN+</v>
          </cell>
        </row>
        <row r="2397">
          <cell r="L2397">
            <v>5294486</v>
          </cell>
          <cell r="M2397" t="str">
            <v>6639_WM+ HNI 114 NGO 14 QUYNH LOI</v>
          </cell>
          <cell r="N2397" t="str">
            <v>WM+ HNI 114 NGO 14 QUYNH LOI</v>
          </cell>
          <cell r="O2397" t="str">
            <v>114 NGO 14</v>
          </cell>
          <cell r="P2397" t="str">
            <v xml:space="preserve"> </v>
          </cell>
          <cell r="Q2397" t="str">
            <v>QUYNH LOI</v>
          </cell>
          <cell r="R2397" t="str">
            <v>QUYNH MAI</v>
          </cell>
          <cell r="S2397" t="str">
            <v>HAI BA TRUNG</v>
          </cell>
          <cell r="T2397" t="str">
            <v>HA NOI</v>
          </cell>
          <cell r="V2397" t="str">
            <v>HA NOI</v>
          </cell>
          <cell r="W2397" t="str">
            <v>QUAN HAI BA TRUNG</v>
          </cell>
          <cell r="X2397" t="str">
            <v>CVS</v>
          </cell>
          <cell r="Y2397" t="str">
            <v>Chained CVS</v>
          </cell>
          <cell r="Z2397" t="str">
            <v>VIN+</v>
          </cell>
        </row>
        <row r="2398">
          <cell r="L2398">
            <v>5122622</v>
          </cell>
          <cell r="M2398" t="str">
            <v>2234_WM+ HNI 121B QUAN HOA</v>
          </cell>
          <cell r="N2398" t="str">
            <v>WM+ HNI 121B QUAN HOA</v>
          </cell>
          <cell r="O2398" t="str">
            <v>121B</v>
          </cell>
          <cell r="P2398" t="str">
            <v xml:space="preserve"> </v>
          </cell>
          <cell r="Q2398" t="str">
            <v>QUAN HOA</v>
          </cell>
          <cell r="R2398" t="str">
            <v>QUAN HOA</v>
          </cell>
          <cell r="S2398" t="str">
            <v>CAU GIAY</v>
          </cell>
          <cell r="T2398" t="str">
            <v>HA NOI</v>
          </cell>
          <cell r="V2398" t="str">
            <v>HA NOI</v>
          </cell>
          <cell r="W2398" t="str">
            <v>QUAN CAU GIAY</v>
          </cell>
          <cell r="X2398" t="str">
            <v>CVS</v>
          </cell>
          <cell r="Y2398" t="str">
            <v>Chained CVS</v>
          </cell>
          <cell r="Z2398" t="str">
            <v>VIN+</v>
          </cell>
        </row>
        <row r="2399">
          <cell r="L2399">
            <v>5120721</v>
          </cell>
          <cell r="M2399" t="str">
            <v>2061_WM+ HNI 227 THANH NHAN</v>
          </cell>
          <cell r="N2399" t="str">
            <v>WM+ HNI 227 THANH NHAN</v>
          </cell>
          <cell r="O2399">
            <v>227</v>
          </cell>
          <cell r="P2399" t="str">
            <v xml:space="preserve"> </v>
          </cell>
          <cell r="Q2399" t="str">
            <v>THANH NHAN</v>
          </cell>
          <cell r="R2399" t="str">
            <v>THANH NHAN</v>
          </cell>
          <cell r="S2399" t="str">
            <v>HAI BA TRUNG</v>
          </cell>
          <cell r="T2399" t="str">
            <v>HA NOI</v>
          </cell>
          <cell r="V2399" t="str">
            <v>HA NOI</v>
          </cell>
          <cell r="W2399" t="str">
            <v>QUAN HAI BA TRUNG</v>
          </cell>
          <cell r="X2399" t="str">
            <v>CVS</v>
          </cell>
          <cell r="Y2399" t="str">
            <v>Chained CVS</v>
          </cell>
          <cell r="Z2399" t="str">
            <v>VIN+</v>
          </cell>
        </row>
        <row r="2400">
          <cell r="L2400">
            <v>5070952</v>
          </cell>
          <cell r="M2400" t="str">
            <v>INTIMEX FUJIMART TRAN PHU</v>
          </cell>
          <cell r="N2400" t="str">
            <v>FUJIMART TRAN PHU</v>
          </cell>
          <cell r="O2400">
            <v>10</v>
          </cell>
          <cell r="P2400" t="str">
            <v>MAC PLAZA</v>
          </cell>
          <cell r="Q2400" t="str">
            <v>TRAN PHU</v>
          </cell>
          <cell r="R2400" t="str">
            <v>MO LAO</v>
          </cell>
          <cell r="S2400" t="str">
            <v>HA DONG</v>
          </cell>
          <cell r="T2400" t="str">
            <v>HA NOI</v>
          </cell>
          <cell r="V2400" t="str">
            <v>HA NOI</v>
          </cell>
          <cell r="W2400" t="str">
            <v>QUAN HA DONG</v>
          </cell>
          <cell r="X2400" t="str">
            <v>MT</v>
          </cell>
          <cell r="Y2400" t="str">
            <v>SieuThi-Nho/Minimarket</v>
          </cell>
          <cell r="Z2400" t="str">
            <v>INTIMEX MART</v>
          </cell>
        </row>
        <row r="2401">
          <cell r="L2401">
            <v>5331552</v>
          </cell>
          <cell r="M2401" t="str">
            <v>3248_VM+ HNI LO 2-628 H. HOA THAM</v>
          </cell>
          <cell r="N2401" t="str">
            <v>VM+ HNI LO 2-628 H. HOA THAM</v>
          </cell>
          <cell r="O2401" t="str">
            <v>LO 2-628</v>
          </cell>
          <cell r="P2401" t="str">
            <v xml:space="preserve"> </v>
          </cell>
          <cell r="Q2401" t="str">
            <v>HOANG HOA THAM</v>
          </cell>
          <cell r="R2401" t="str">
            <v>BUOI</v>
          </cell>
          <cell r="S2401" t="str">
            <v>TAY HO</v>
          </cell>
          <cell r="T2401" t="str">
            <v>HA NOI</v>
          </cell>
          <cell r="V2401" t="str">
            <v>HA NOI</v>
          </cell>
          <cell r="W2401" t="str">
            <v>QUAN TAY HO</v>
          </cell>
          <cell r="X2401" t="str">
            <v>CVS</v>
          </cell>
          <cell r="Y2401" t="str">
            <v>Chained CVS</v>
          </cell>
          <cell r="Z2401" t="str">
            <v>VIN+</v>
          </cell>
        </row>
        <row r="2402">
          <cell r="L2402">
            <v>5331552</v>
          </cell>
          <cell r="M2402" t="str">
            <v>3248_VM+ HNI LO 2-628 H. HOA THAM</v>
          </cell>
          <cell r="N2402" t="str">
            <v>VM+ HNI LO 2-628 H. HOA THAM</v>
          </cell>
          <cell r="O2402" t="str">
            <v>LO 2-628</v>
          </cell>
          <cell r="P2402" t="str">
            <v xml:space="preserve"> </v>
          </cell>
          <cell r="Q2402" t="str">
            <v>HOANG HOA THAM</v>
          </cell>
          <cell r="R2402" t="str">
            <v>BUOI</v>
          </cell>
          <cell r="S2402" t="str">
            <v>TAY HO</v>
          </cell>
          <cell r="T2402" t="str">
            <v>HA NOI</v>
          </cell>
          <cell r="V2402" t="str">
            <v>HA NOI</v>
          </cell>
          <cell r="W2402" t="str">
            <v>QUAN TAY HO</v>
          </cell>
          <cell r="X2402" t="str">
            <v>CVS</v>
          </cell>
          <cell r="Y2402" t="str">
            <v>Chained CVS</v>
          </cell>
          <cell r="Z2402" t="str">
            <v>VIN+</v>
          </cell>
        </row>
        <row r="2403">
          <cell r="L2403">
            <v>5338621</v>
          </cell>
          <cell r="M2403" t="str">
            <v>4067_VM+ HNI LO TT02 622 MINH KHAI</v>
          </cell>
          <cell r="N2403" t="str">
            <v>VM+ HNI LO TT02 622 MINH KHAI</v>
          </cell>
          <cell r="O2403" t="str">
            <v xml:space="preserve"> </v>
          </cell>
          <cell r="P2403" t="str">
            <v>4-TT2A, KHU NHA O LIEN KE, NGO 622</v>
          </cell>
          <cell r="Q2403" t="str">
            <v>MINH KHAI</v>
          </cell>
          <cell r="R2403" t="str">
            <v>VINH TUY</v>
          </cell>
          <cell r="S2403" t="str">
            <v>HAI BA TRUNG</v>
          </cell>
          <cell r="T2403" t="str">
            <v>HA NOI</v>
          </cell>
          <cell r="V2403" t="str">
            <v>HA NOI</v>
          </cell>
          <cell r="W2403" t="str">
            <v>QUAN HAI BA TRUNG</v>
          </cell>
          <cell r="X2403" t="str">
            <v>CVS</v>
          </cell>
          <cell r="Y2403" t="str">
            <v>Chained CVS</v>
          </cell>
          <cell r="Z2403" t="str">
            <v>VIN+</v>
          </cell>
        </row>
        <row r="2404">
          <cell r="L2404">
            <v>5333048</v>
          </cell>
          <cell r="M2404" t="str">
            <v>3465_VM+ HNI 671 HOANG HOA THAM</v>
          </cell>
          <cell r="N2404" t="str">
            <v>VM+ HNI 671 HOANG HOA THAM</v>
          </cell>
          <cell r="O2404">
            <v>671</v>
          </cell>
          <cell r="P2404" t="str">
            <v>TANG 1, CONG TRINH DICH VU VA NHA O CAO TANG</v>
          </cell>
          <cell r="Q2404" t="str">
            <v>HOANG HOA THAM</v>
          </cell>
          <cell r="R2404" t="str">
            <v>VINH PHUC</v>
          </cell>
          <cell r="S2404" t="str">
            <v>BA DINH</v>
          </cell>
          <cell r="T2404" t="str">
            <v>HA NOI</v>
          </cell>
          <cell r="V2404" t="str">
            <v>HA NOI</v>
          </cell>
          <cell r="W2404" t="str">
            <v>QUAN BA DINH</v>
          </cell>
          <cell r="X2404" t="str">
            <v>CVS</v>
          </cell>
          <cell r="Y2404" t="str">
            <v>Chained CVS</v>
          </cell>
          <cell r="Z2404" t="str">
            <v>VIN+</v>
          </cell>
        </row>
        <row r="2405">
          <cell r="L2405">
            <v>5125591</v>
          </cell>
          <cell r="M2405" t="str">
            <v>2371_WM+ HNI 10 1194 DUONG LANG</v>
          </cell>
          <cell r="N2405" t="str">
            <v>WM+ HNI 10 1194 DUONG LANG</v>
          </cell>
          <cell r="O2405" t="str">
            <v>10 NGO 1194</v>
          </cell>
          <cell r="P2405" t="str">
            <v xml:space="preserve"> </v>
          </cell>
          <cell r="Q2405" t="str">
            <v>DUONG LANG</v>
          </cell>
          <cell r="R2405" t="str">
            <v xml:space="preserve"> </v>
          </cell>
          <cell r="S2405" t="str">
            <v>DONG DA</v>
          </cell>
          <cell r="T2405" t="str">
            <v>HA NOI</v>
          </cell>
          <cell r="V2405" t="str">
            <v>HA NOI</v>
          </cell>
          <cell r="W2405" t="str">
            <v>QUAN DONG DA</v>
          </cell>
          <cell r="X2405" t="str">
            <v>CVS</v>
          </cell>
          <cell r="Y2405" t="str">
            <v>Chained CVS</v>
          </cell>
          <cell r="Z2405" t="str">
            <v>VIN+</v>
          </cell>
        </row>
        <row r="2406">
          <cell r="L2406">
            <v>5121917</v>
          </cell>
          <cell r="M2406" t="str">
            <v>2178_WM+ HNI 35B NG. BINH KHIEM</v>
          </cell>
          <cell r="N2406" t="str">
            <v>WM+ HNI 35B NGUYEN BINH KHIEM</v>
          </cell>
          <cell r="O2406" t="str">
            <v>35B</v>
          </cell>
          <cell r="P2406" t="str">
            <v xml:space="preserve"> </v>
          </cell>
          <cell r="Q2406" t="str">
            <v>NGUYEN BINH KHIEM</v>
          </cell>
          <cell r="R2406" t="str">
            <v>LE DAI HANH</v>
          </cell>
          <cell r="S2406" t="str">
            <v>HAI BA TRUNG</v>
          </cell>
          <cell r="T2406" t="str">
            <v>HA NOI</v>
          </cell>
          <cell r="V2406" t="str">
            <v>HA NOI</v>
          </cell>
          <cell r="W2406" t="str">
            <v>QUAN HAI BA TRUNG</v>
          </cell>
          <cell r="X2406" t="str">
            <v>CVS</v>
          </cell>
          <cell r="Y2406" t="str">
            <v>Chained CVS</v>
          </cell>
          <cell r="Z2406" t="str">
            <v>VIN+</v>
          </cell>
        </row>
        <row r="2407">
          <cell r="L2407">
            <v>5123285</v>
          </cell>
          <cell r="M2407" t="str">
            <v>2303_WM+ HNI 62/63 LO 7 DEN LU II</v>
          </cell>
          <cell r="N2407" t="str">
            <v>WM+ HNI 62/63 LO 7 DEN LU II</v>
          </cell>
          <cell r="O2407" t="str">
            <v>62/63</v>
          </cell>
          <cell r="P2407" t="str">
            <v>LO 7</v>
          </cell>
          <cell r="Q2407" t="str">
            <v>DEN LU II</v>
          </cell>
          <cell r="R2407" t="str">
            <v xml:space="preserve"> </v>
          </cell>
          <cell r="S2407" t="str">
            <v>HOANG MAI</v>
          </cell>
          <cell r="T2407" t="str">
            <v>HA NOI</v>
          </cell>
          <cell r="V2407" t="str">
            <v>HA NOI</v>
          </cell>
          <cell r="W2407" t="str">
            <v>QUAN HOANG MAI</v>
          </cell>
          <cell r="X2407" t="str">
            <v>CVS</v>
          </cell>
          <cell r="Y2407" t="str">
            <v>Chained CVS</v>
          </cell>
          <cell r="Z2407" t="str">
            <v>VIN+</v>
          </cell>
        </row>
        <row r="2408">
          <cell r="L2408">
            <v>5010251</v>
          </cell>
          <cell r="M2408" t="str">
            <v>AEON MALL HAI PHONG LE CHAN</v>
          </cell>
          <cell r="N2408" t="str">
            <v xml:space="preserve"> </v>
          </cell>
          <cell r="O2408" t="str">
            <v xml:space="preserve"> </v>
          </cell>
          <cell r="P2408" t="str">
            <v>TTTM AEON MALL HAI PHONG LE CHAN</v>
          </cell>
          <cell r="Q2408" t="str">
            <v>HO SEN - CAU RAO 2</v>
          </cell>
          <cell r="R2408" t="str">
            <v>KENH DUONG</v>
          </cell>
          <cell r="S2408" t="str">
            <v>LE CHAN</v>
          </cell>
          <cell r="T2408" t="str">
            <v>HAI PHONG</v>
          </cell>
          <cell r="V2408" t="str">
            <v>NORTH</v>
          </cell>
          <cell r="W2408" t="str">
            <v>HAI PHONG</v>
          </cell>
          <cell r="X2408" t="str">
            <v>MT</v>
          </cell>
          <cell r="Y2408" t="str">
            <v>SieuThi-Lon/Supermarket</v>
          </cell>
          <cell r="Z2408" t="str">
            <v>AEON</v>
          </cell>
        </row>
        <row r="2409">
          <cell r="L2409">
            <v>5125740</v>
          </cell>
          <cell r="M2409" t="str">
            <v>2802_WM+ HNI 31 NGO 310 NGHI TAM</v>
          </cell>
          <cell r="N2409" t="str">
            <v>WM+ HNI 31 NGO 310 NGHI TAM</v>
          </cell>
          <cell r="O2409">
            <v>31</v>
          </cell>
          <cell r="P2409" t="str">
            <v>NGO 310</v>
          </cell>
          <cell r="Q2409" t="str">
            <v>NGHI TAM</v>
          </cell>
          <cell r="R2409" t="str">
            <v>YEN PHU</v>
          </cell>
          <cell r="S2409" t="str">
            <v>TAY HO</v>
          </cell>
          <cell r="T2409" t="str">
            <v>HA NOI</v>
          </cell>
          <cell r="V2409" t="str">
            <v>HA NOI</v>
          </cell>
          <cell r="W2409" t="str">
            <v>QUAN TAY HO</v>
          </cell>
          <cell r="X2409" t="str">
            <v>CVS</v>
          </cell>
          <cell r="Y2409" t="str">
            <v>Chained CVS</v>
          </cell>
          <cell r="Z2409" t="str">
            <v>VIN+</v>
          </cell>
        </row>
        <row r="2410">
          <cell r="L2410">
            <v>5122615</v>
          </cell>
          <cell r="M2410" t="str">
            <v>2233_WM+ HNI 58 LO 6 DEN LU</v>
          </cell>
          <cell r="N2410" t="str">
            <v>VM + HNI 58 LO 6 DEN LU</v>
          </cell>
          <cell r="O2410">
            <v>58</v>
          </cell>
          <cell r="P2410" t="str">
            <v>LO 6 TO 44</v>
          </cell>
          <cell r="Q2410" t="str">
            <v>DEN LU II</v>
          </cell>
          <cell r="R2410" t="str">
            <v>HOANG VAN THU</v>
          </cell>
          <cell r="S2410" t="str">
            <v>HOANG MAI</v>
          </cell>
          <cell r="T2410" t="str">
            <v>HA NOI</v>
          </cell>
          <cell r="V2410" t="str">
            <v>HA NOI</v>
          </cell>
          <cell r="W2410" t="str">
            <v>QUAN HOANG MAI</v>
          </cell>
          <cell r="X2410" t="str">
            <v>CVS</v>
          </cell>
          <cell r="Y2410" t="str">
            <v>Chained CVS</v>
          </cell>
          <cell r="Z2410" t="str">
            <v>VIN+</v>
          </cell>
        </row>
        <row r="2411">
          <cell r="L2411">
            <v>5290103</v>
          </cell>
          <cell r="M2411" t="str">
            <v>6175_VM+ NAN DIEN KY, DIEN CHAU</v>
          </cell>
          <cell r="N2411" t="str">
            <v>VM+ NAN DIEN KY, DIEN CHAU</v>
          </cell>
          <cell r="O2411" t="str">
            <v xml:space="preserve"> </v>
          </cell>
          <cell r="P2411" t="str">
            <v xml:space="preserve"> </v>
          </cell>
          <cell r="Q2411" t="str">
            <v>THON 7</v>
          </cell>
          <cell r="R2411" t="str">
            <v>DIEN KY</v>
          </cell>
          <cell r="S2411" t="str">
            <v>DIEN CHAU</v>
          </cell>
          <cell r="T2411" t="str">
            <v>NGHE AN</v>
          </cell>
          <cell r="V2411" t="str">
            <v>NORTH</v>
          </cell>
          <cell r="W2411" t="str">
            <v>NGHE AN</v>
          </cell>
          <cell r="X2411" t="str">
            <v>CVS</v>
          </cell>
          <cell r="Y2411" t="str">
            <v>Chained CVS</v>
          </cell>
          <cell r="Z2411" t="str">
            <v>VIN+</v>
          </cell>
        </row>
        <row r="2412">
          <cell r="L2412">
            <v>5121865</v>
          </cell>
          <cell r="M2412" t="str">
            <v>2167_WM+ HNI 242 LE THANH NGHI</v>
          </cell>
          <cell r="N2412" t="str">
            <v>WM+ HNI 242 LE THANH NGHI</v>
          </cell>
          <cell r="O2412">
            <v>242</v>
          </cell>
          <cell r="P2412" t="str">
            <v xml:space="preserve"> </v>
          </cell>
          <cell r="Q2412" t="str">
            <v>LE THANH NGHI</v>
          </cell>
          <cell r="R2412" t="str">
            <v>DONG TAM</v>
          </cell>
          <cell r="S2412" t="str">
            <v>HAI BA TRUNG</v>
          </cell>
          <cell r="T2412" t="str">
            <v>HA NOI</v>
          </cell>
          <cell r="V2412" t="str">
            <v>HA NOI</v>
          </cell>
          <cell r="W2412" t="str">
            <v>QUAN HAI BA TRUNG</v>
          </cell>
          <cell r="X2412" t="str">
            <v>CVS</v>
          </cell>
          <cell r="Y2412" t="str">
            <v>Chained CVS</v>
          </cell>
          <cell r="Z2412" t="str">
            <v>VIN+</v>
          </cell>
        </row>
        <row r="2413">
          <cell r="L2413">
            <v>5121391</v>
          </cell>
          <cell r="M2413" t="str">
            <v>5631_WM+ HNI 41 TRUNG KINH</v>
          </cell>
          <cell r="N2413" t="str">
            <v>WM+ HNI 41 TRUNG KINH</v>
          </cell>
          <cell r="O2413">
            <v>41</v>
          </cell>
          <cell r="P2413" t="str">
            <v>TO 5</v>
          </cell>
          <cell r="Q2413" t="str">
            <v>TRUNG KINH</v>
          </cell>
          <cell r="R2413" t="str">
            <v>TRUNG HOA</v>
          </cell>
          <cell r="S2413" t="str">
            <v>CAU GIAY</v>
          </cell>
          <cell r="T2413" t="str">
            <v>HA NOI</v>
          </cell>
          <cell r="V2413" t="str">
            <v>HA NOI</v>
          </cell>
          <cell r="W2413" t="str">
            <v>QUAN CAU GIAY</v>
          </cell>
          <cell r="X2413" t="str">
            <v>CVS</v>
          </cell>
          <cell r="Y2413" t="str">
            <v>Chained CVS</v>
          </cell>
          <cell r="Z2413" t="str">
            <v>VIN+</v>
          </cell>
        </row>
        <row r="2414">
          <cell r="L2414">
            <v>5130870</v>
          </cell>
          <cell r="M2414" t="str">
            <v>3618_WM+ HNI KĐTM YEN HOA</v>
          </cell>
          <cell r="N2414" t="str">
            <v>WM+ HNI KĐTM YEN HOA</v>
          </cell>
          <cell r="O2414" t="str">
            <v xml:space="preserve"> </v>
          </cell>
          <cell r="P2414" t="str">
            <v>TANG 1, TOA CT1, KHU NHA O E4, KĐT MOI YEN HOA</v>
          </cell>
          <cell r="Q2414" t="str">
            <v xml:space="preserve"> </v>
          </cell>
          <cell r="R2414" t="str">
            <v>YEN HOA</v>
          </cell>
          <cell r="S2414" t="str">
            <v>CAU GIAY</v>
          </cell>
          <cell r="T2414" t="str">
            <v>HA NOI</v>
          </cell>
          <cell r="V2414" t="str">
            <v>HA NOI</v>
          </cell>
          <cell r="W2414" t="str">
            <v>QUAN CAU GIAY</v>
          </cell>
          <cell r="X2414" t="str">
            <v>CVS</v>
          </cell>
          <cell r="Y2414" t="str">
            <v>Chained CVS</v>
          </cell>
          <cell r="Z2414" t="str">
            <v>VIN+</v>
          </cell>
        </row>
        <row r="2415">
          <cell r="L2415">
            <v>5122705</v>
          </cell>
          <cell r="M2415" t="str">
            <v>2242_WM+LIFE HNI 688 LAC LONG QUAN</v>
          </cell>
          <cell r="N2415" t="str">
            <v>2242_WM+ HNI 688 LAC LONG QUAN</v>
          </cell>
          <cell r="O2415">
            <v>688</v>
          </cell>
          <cell r="P2415" t="str">
            <v xml:space="preserve"> </v>
          </cell>
          <cell r="Q2415" t="str">
            <v>LAC LONG QUAN</v>
          </cell>
          <cell r="R2415" t="str">
            <v>BUOI</v>
          </cell>
          <cell r="S2415" t="str">
            <v>TAY HO</v>
          </cell>
          <cell r="T2415" t="str">
            <v>HA NOI</v>
          </cell>
          <cell r="V2415" t="str">
            <v>HA NOI</v>
          </cell>
          <cell r="W2415" t="str">
            <v>QUAN TAY HO</v>
          </cell>
          <cell r="X2415" t="str">
            <v>CVS</v>
          </cell>
          <cell r="Y2415" t="str">
            <v>Chained CVS</v>
          </cell>
          <cell r="Z2415" t="str">
            <v>WINLIFE</v>
          </cell>
        </row>
        <row r="2416">
          <cell r="L2416">
            <v>5276660</v>
          </cell>
          <cell r="M2416" t="str">
            <v>5856-VM+ HNI 92 LAC TRUNG</v>
          </cell>
          <cell r="N2416" t="str">
            <v>VM+ HNI 92 LAC TRUNG</v>
          </cell>
          <cell r="O2416">
            <v>92</v>
          </cell>
          <cell r="P2416" t="str">
            <v xml:space="preserve"> </v>
          </cell>
          <cell r="Q2416" t="str">
            <v>LAC TRUNG</v>
          </cell>
          <cell r="R2416" t="str">
            <v>VINH TUY</v>
          </cell>
          <cell r="S2416" t="str">
            <v>HAI BA TRUNG</v>
          </cell>
          <cell r="T2416" t="str">
            <v>HA NOI</v>
          </cell>
          <cell r="V2416" t="str">
            <v>HA NOI</v>
          </cell>
          <cell r="W2416" t="str">
            <v>QUAN HAI BA TRUNG</v>
          </cell>
          <cell r="X2416" t="str">
            <v>CVS</v>
          </cell>
          <cell r="Y2416" t="str">
            <v>Chained CVS</v>
          </cell>
          <cell r="Z2416" t="str">
            <v>VIN+</v>
          </cell>
        </row>
        <row r="2417">
          <cell r="L2417">
            <v>5291586</v>
          </cell>
          <cell r="M2417" t="str">
            <v>6369_WM+ NAN 151 PHONG DINH CANG</v>
          </cell>
          <cell r="N2417" t="str">
            <v>WM+ NAN 151 PHONG DINH CANG</v>
          </cell>
          <cell r="O2417">
            <v>151</v>
          </cell>
          <cell r="P2417" t="str">
            <v xml:space="preserve"> </v>
          </cell>
          <cell r="Q2417" t="str">
            <v>PHONG DINH CANG</v>
          </cell>
          <cell r="R2417" t="str">
            <v>TRUONG THI</v>
          </cell>
          <cell r="S2417" t="str">
            <v>VINH</v>
          </cell>
          <cell r="T2417" t="str">
            <v>NGHE AN</v>
          </cell>
          <cell r="V2417" t="str">
            <v>NORTH</v>
          </cell>
          <cell r="W2417" t="str">
            <v>NGHE AN</v>
          </cell>
          <cell r="X2417" t="str">
            <v>CVS</v>
          </cell>
          <cell r="Y2417" t="str">
            <v>Chained CVS</v>
          </cell>
          <cell r="Z2417" t="str">
            <v>VIN+</v>
          </cell>
        </row>
        <row r="2418">
          <cell r="L2418">
            <v>6860255</v>
          </cell>
          <cell r="M2418" t="str">
            <v>LAN CHI MART - HA NOI</v>
          </cell>
          <cell r="N2418" t="str">
            <v xml:space="preserve"> </v>
          </cell>
          <cell r="O2418">
            <v>44</v>
          </cell>
          <cell r="P2418" t="str">
            <v xml:space="preserve"> </v>
          </cell>
          <cell r="Q2418" t="str">
            <v>HOANG DIEU</v>
          </cell>
          <cell r="R2418" t="str">
            <v>QUANG TRUNG</v>
          </cell>
          <cell r="S2418" t="str">
            <v>SON TAY</v>
          </cell>
          <cell r="T2418" t="str">
            <v>HA NOI</v>
          </cell>
          <cell r="V2418" t="str">
            <v>HA NOI</v>
          </cell>
          <cell r="W2418" t="str">
            <v>THI XA SON TAY</v>
          </cell>
          <cell r="X2418" t="str">
            <v>CVS</v>
          </cell>
          <cell r="Y2418" t="str">
            <v>SieuThi-Nho/Minimarket</v>
          </cell>
          <cell r="Z2418" t="str">
            <v>LAN CHI MART</v>
          </cell>
        </row>
        <row r="2419">
          <cell r="L2419">
            <v>5272730</v>
          </cell>
          <cell r="M2419" t="str">
            <v>5385_VM+ HNI CT1 NGHIA DO</v>
          </cell>
          <cell r="N2419" t="str">
            <v>VM+ HNI CT1 NGHIA DO</v>
          </cell>
          <cell r="O2419" t="str">
            <v xml:space="preserve"> </v>
          </cell>
          <cell r="P2419" t="str">
            <v>TANG 1, TOA NHA CT1B, KDTM NGHIA DO</v>
          </cell>
          <cell r="Q2419" t="str">
            <v xml:space="preserve"> </v>
          </cell>
          <cell r="R2419" t="str">
            <v>CO NHUE 1</v>
          </cell>
          <cell r="S2419" t="str">
            <v>BAC TU LIEM</v>
          </cell>
          <cell r="T2419" t="str">
            <v>HA NOI</v>
          </cell>
          <cell r="V2419" t="str">
            <v>HA NOI</v>
          </cell>
          <cell r="W2419" t="str">
            <v>HUYEN BAC TU LIEM</v>
          </cell>
          <cell r="X2419" t="str">
            <v>CVS</v>
          </cell>
          <cell r="Y2419" t="str">
            <v>Chained CVS</v>
          </cell>
          <cell r="Z2419" t="str">
            <v>VIN+</v>
          </cell>
        </row>
        <row r="2420">
          <cell r="L2420">
            <v>5331521</v>
          </cell>
          <cell r="M2420" t="str">
            <v>3227_VM+ HNI 15 TRAN KHANH DU</v>
          </cell>
          <cell r="N2420" t="str">
            <v>VM+ HNI 15 TRAN KHANH DU</v>
          </cell>
          <cell r="O2420">
            <v>15</v>
          </cell>
          <cell r="P2420" t="str">
            <v xml:space="preserve"> </v>
          </cell>
          <cell r="Q2420" t="str">
            <v>TRAN KHANH DU</v>
          </cell>
          <cell r="R2420" t="str">
            <v>BACH DANG</v>
          </cell>
          <cell r="S2420" t="str">
            <v>HAI BA TRUNG</v>
          </cell>
          <cell r="T2420" t="str">
            <v>HA NOI</v>
          </cell>
          <cell r="V2420" t="str">
            <v>HA NOI</v>
          </cell>
          <cell r="W2420" t="str">
            <v>QUAN HAI BA TRUNG</v>
          </cell>
          <cell r="X2420" t="str">
            <v>CVS</v>
          </cell>
          <cell r="Y2420" t="str">
            <v>Chained CVS</v>
          </cell>
          <cell r="Z2420" t="str">
            <v>VIN+</v>
          </cell>
        </row>
        <row r="2421">
          <cell r="L2421">
            <v>5272145</v>
          </cell>
          <cell r="M2421" t="str">
            <v>4540-VM+ HNI 25 PHUC TAN</v>
          </cell>
          <cell r="N2421" t="str">
            <v>VM+ HNI 25 PHUC TAN</v>
          </cell>
          <cell r="O2421">
            <v>25</v>
          </cell>
          <cell r="P2421" t="str">
            <v>PHO PHUC TAN</v>
          </cell>
          <cell r="Q2421" t="str">
            <v xml:space="preserve"> </v>
          </cell>
          <cell r="R2421" t="str">
            <v>PHUC TAN</v>
          </cell>
          <cell r="S2421" t="str">
            <v>HOAN KIEM</v>
          </cell>
          <cell r="T2421" t="str">
            <v>HA NOI</v>
          </cell>
          <cell r="V2421" t="str">
            <v>HA NOI</v>
          </cell>
          <cell r="W2421" t="str">
            <v>QUAN HOAN KIEM</v>
          </cell>
          <cell r="X2421" t="str">
            <v>CVS</v>
          </cell>
          <cell r="Y2421" t="str">
            <v>Chained CVS</v>
          </cell>
          <cell r="Z2421" t="str">
            <v>VIN+</v>
          </cell>
        </row>
        <row r="2422">
          <cell r="L2422">
            <v>5339149</v>
          </cell>
          <cell r="M2422" t="str">
            <v>4085_VM+ HNI 58A NGUYEN KHANH TOAN</v>
          </cell>
          <cell r="N2422" t="str">
            <v>VM+ HNI 58A NGUYEN KHANH TOAN</v>
          </cell>
          <cell r="O2422" t="str">
            <v>58A</v>
          </cell>
          <cell r="P2422" t="str">
            <v xml:space="preserve"> </v>
          </cell>
          <cell r="Q2422" t="str">
            <v>NGUYEN KHANH TOAN</v>
          </cell>
          <cell r="R2422" t="str">
            <v>QUAN HOA</v>
          </cell>
          <cell r="S2422" t="str">
            <v>CAU GIAY</v>
          </cell>
          <cell r="T2422" t="str">
            <v>HA NOI</v>
          </cell>
          <cell r="V2422" t="str">
            <v>HA NOI</v>
          </cell>
          <cell r="W2422" t="str">
            <v>QUAN CAU GIAY</v>
          </cell>
          <cell r="X2422" t="str">
            <v>CVS</v>
          </cell>
          <cell r="Y2422" t="str">
            <v>Chained CVS</v>
          </cell>
          <cell r="Z2422" t="str">
            <v>VIN+</v>
          </cell>
        </row>
        <row r="2423">
          <cell r="L2423">
            <v>5339149</v>
          </cell>
          <cell r="M2423" t="str">
            <v>4085_VM+ HNI 58A NGUYEN KHANH TOAN</v>
          </cell>
          <cell r="N2423" t="str">
            <v>VM+ HNI 58A NGUYEN KHANH TOAN</v>
          </cell>
          <cell r="O2423" t="str">
            <v>58A</v>
          </cell>
          <cell r="P2423" t="str">
            <v xml:space="preserve"> </v>
          </cell>
          <cell r="Q2423" t="str">
            <v>NGUYEN KHANH TOAN</v>
          </cell>
          <cell r="R2423" t="str">
            <v>QUAN HOA</v>
          </cell>
          <cell r="S2423" t="str">
            <v>CAU GIAY</v>
          </cell>
          <cell r="T2423" t="str">
            <v>HA NOI</v>
          </cell>
          <cell r="V2423" t="str">
            <v>HA NOI</v>
          </cell>
          <cell r="W2423" t="str">
            <v>QUAN CAU GIAY</v>
          </cell>
          <cell r="X2423" t="str">
            <v>CVS</v>
          </cell>
          <cell r="Y2423" t="str">
            <v>Chained CVS</v>
          </cell>
          <cell r="Z2423" t="str">
            <v>VIN+</v>
          </cell>
        </row>
        <row r="2424">
          <cell r="L2424">
            <v>5292457</v>
          </cell>
          <cell r="M2424" t="str">
            <v>6627_WM+ NAN KHOI 3, TT QUY HOP</v>
          </cell>
          <cell r="N2424" t="str">
            <v>WM+ NAN KHOI 3, TT QUY HOP</v>
          </cell>
          <cell r="O2424" t="str">
            <v>KHOI 3</v>
          </cell>
          <cell r="P2424" t="str">
            <v xml:space="preserve"> </v>
          </cell>
          <cell r="Q2424" t="str">
            <v>QUY HOP</v>
          </cell>
          <cell r="R2424" t="str">
            <v>QUY HOP</v>
          </cell>
          <cell r="S2424" t="str">
            <v>NGHE AN</v>
          </cell>
          <cell r="T2424" t="str">
            <v>NGHE AN</v>
          </cell>
          <cell r="V2424" t="str">
            <v>NORTH</v>
          </cell>
          <cell r="W2424" t="str">
            <v>NGHE AN</v>
          </cell>
          <cell r="X2424" t="str">
            <v>CVS</v>
          </cell>
          <cell r="Y2424" t="str">
            <v>Chained CVS</v>
          </cell>
          <cell r="Z2424" t="str">
            <v>VIN+</v>
          </cell>
        </row>
        <row r="2425">
          <cell r="L2425">
            <v>5296709</v>
          </cell>
          <cell r="M2425" t="str">
            <v>2032_WM+LIFE HNI PACKEXIM</v>
          </cell>
          <cell r="N2425" t="str">
            <v>2032_WM + HNI PACKEXIM</v>
          </cell>
          <cell r="O2425" t="str">
            <v>49/15</v>
          </cell>
          <cell r="P2425" t="str">
            <v xml:space="preserve"> </v>
          </cell>
          <cell r="Q2425" t="str">
            <v>AN DUONG</v>
          </cell>
          <cell r="R2425" t="str">
            <v>PHU THUONG</v>
          </cell>
          <cell r="S2425" t="str">
            <v>TAY HO</v>
          </cell>
          <cell r="T2425" t="str">
            <v>HA NOI</v>
          </cell>
          <cell r="V2425" t="str">
            <v>HA NOI</v>
          </cell>
          <cell r="W2425" t="str">
            <v>QUAN TAY HO</v>
          </cell>
          <cell r="X2425" t="str">
            <v>CVS</v>
          </cell>
          <cell r="Y2425" t="str">
            <v>Chained CVS</v>
          </cell>
          <cell r="Z2425" t="str">
            <v>WINLIFE</v>
          </cell>
        </row>
        <row r="2426">
          <cell r="L2426">
            <v>5120143</v>
          </cell>
          <cell r="M2426" t="str">
            <v>2021_WM+LIFE HNI CHELSEA PART</v>
          </cell>
          <cell r="N2426" t="str">
            <v>2021_WM+ HNI CHELSEA PART</v>
          </cell>
          <cell r="O2426" t="str">
            <v xml:space="preserve"> </v>
          </cell>
          <cell r="P2426" t="str">
            <v>TOA NHA CHELSEA PART</v>
          </cell>
          <cell r="Q2426" t="str">
            <v>TRUNG KINH</v>
          </cell>
          <cell r="R2426" t="str">
            <v>YEN HOA</v>
          </cell>
          <cell r="S2426" t="str">
            <v>CAU GIAY</v>
          </cell>
          <cell r="T2426" t="str">
            <v>HA NOI</v>
          </cell>
          <cell r="V2426" t="str">
            <v>HA NOI</v>
          </cell>
          <cell r="W2426" t="str">
            <v>QUAN CAU GIAY</v>
          </cell>
          <cell r="X2426" t="str">
            <v>CVS</v>
          </cell>
          <cell r="Y2426" t="str">
            <v>Chained CVS</v>
          </cell>
          <cell r="Z2426" t="str">
            <v>WINLIFE</v>
          </cell>
        </row>
        <row r="2427">
          <cell r="L2427">
            <v>5334113</v>
          </cell>
          <cell r="M2427" t="str">
            <v>3500_WM+LIFE HNI 101 HV QUOC PHONG</v>
          </cell>
          <cell r="N2427" t="str">
            <v>3500_VM+ HNI 101 HV QUOC PHONG</v>
          </cell>
          <cell r="O2427" t="str">
            <v>O SO 101, TANG 1</v>
          </cell>
          <cell r="P2427" t="str">
            <v>TOA THAP TAY CC THUOC DU AN KHU NHA O CAN BO HOC VIEN QUOC PHONG</v>
          </cell>
          <cell r="Q2427" t="str">
            <v>O DAT O17 - HH2</v>
          </cell>
          <cell r="R2427" t="str">
            <v>XUAN LA</v>
          </cell>
          <cell r="S2427" t="str">
            <v>TAY HO</v>
          </cell>
          <cell r="T2427" t="str">
            <v>HA NOI</v>
          </cell>
          <cell r="V2427" t="str">
            <v>HA NOI</v>
          </cell>
          <cell r="W2427" t="str">
            <v>QUAN TAY HO</v>
          </cell>
          <cell r="X2427" t="str">
            <v>CVS</v>
          </cell>
          <cell r="Y2427" t="str">
            <v>Chained CVS</v>
          </cell>
          <cell r="Z2427" t="str">
            <v>WINLIFE</v>
          </cell>
        </row>
        <row r="2428">
          <cell r="L2428">
            <v>5295731</v>
          </cell>
          <cell r="M2428" t="str">
            <v>6696-WM+ NAN CONG THANH, YEN THANH</v>
          </cell>
          <cell r="N2428" t="str">
            <v>WM+ NAN CONG THANH, YEN THANH</v>
          </cell>
          <cell r="O2428" t="str">
            <v xml:space="preserve"> </v>
          </cell>
          <cell r="P2428" t="str">
            <v xml:space="preserve"> </v>
          </cell>
          <cell r="Q2428" t="str">
            <v>XOM NGA TU</v>
          </cell>
          <cell r="R2428" t="str">
            <v>CONG THANH</v>
          </cell>
          <cell r="S2428" t="str">
            <v>YEN THANH</v>
          </cell>
          <cell r="T2428" t="str">
            <v>NGHE AN</v>
          </cell>
          <cell r="V2428" t="str">
            <v>NORTH</v>
          </cell>
          <cell r="W2428" t="str">
            <v>NGHE AN</v>
          </cell>
          <cell r="X2428" t="str">
            <v>CVS</v>
          </cell>
          <cell r="Y2428" t="str">
            <v>Chained CVS</v>
          </cell>
          <cell r="Z2428" t="str">
            <v>VIN+</v>
          </cell>
        </row>
        <row r="2429">
          <cell r="L2429">
            <v>5122729</v>
          </cell>
          <cell r="M2429" t="str">
            <v>2254_WM+ HNI 164 TRUONG DINH</v>
          </cell>
          <cell r="N2429" t="str">
            <v>WM+ HNI 164 TRUONG DINH</v>
          </cell>
          <cell r="O2429">
            <v>164</v>
          </cell>
          <cell r="P2429" t="str">
            <v xml:space="preserve"> </v>
          </cell>
          <cell r="Q2429" t="str">
            <v>TRUONG DINH</v>
          </cell>
          <cell r="R2429" t="str">
            <v>TRUONG DINH</v>
          </cell>
          <cell r="S2429" t="str">
            <v>HOANG MAI</v>
          </cell>
          <cell r="T2429" t="str">
            <v>HA NOI</v>
          </cell>
          <cell r="V2429" t="str">
            <v>HA NOI</v>
          </cell>
          <cell r="W2429" t="str">
            <v>QUAN HOANG MAI</v>
          </cell>
          <cell r="X2429" t="str">
            <v>CVS</v>
          </cell>
          <cell r="Y2429" t="str">
            <v>Chained CVS</v>
          </cell>
          <cell r="Z2429" t="str">
            <v>VIN+</v>
          </cell>
        </row>
        <row r="2430">
          <cell r="L2430">
            <v>5121775</v>
          </cell>
          <cell r="M2430" t="str">
            <v>6091_WM+ HNI 102 LE THANH NGHI</v>
          </cell>
          <cell r="N2430" t="str">
            <v>WM+ HNI 102 LE THANH NGHI</v>
          </cell>
          <cell r="O2430">
            <v>102</v>
          </cell>
          <cell r="P2430" t="str">
            <v xml:space="preserve"> </v>
          </cell>
          <cell r="Q2430" t="str">
            <v>LE THANH NGHI</v>
          </cell>
          <cell r="R2430" t="str">
            <v>BACH KHOA</v>
          </cell>
          <cell r="S2430" t="str">
            <v>HAI BA TRUNG</v>
          </cell>
          <cell r="T2430" t="str">
            <v>HA NOI</v>
          </cell>
          <cell r="V2430" t="str">
            <v>HA NOI</v>
          </cell>
          <cell r="W2430" t="str">
            <v>QUAN HAI BA TRUNG</v>
          </cell>
          <cell r="X2430" t="str">
            <v>CVS</v>
          </cell>
          <cell r="Y2430" t="str">
            <v>Chained CVS</v>
          </cell>
          <cell r="Z2430" t="str">
            <v>VIN+</v>
          </cell>
        </row>
        <row r="2431">
          <cell r="L2431">
            <v>5290158</v>
          </cell>
          <cell r="M2431" t="str">
            <v>6194_VM+ NAN KHOI 3TT QUAN HANH</v>
          </cell>
          <cell r="N2431" t="str">
            <v>VM+ NAN KHOI 3TT QUAN HANH</v>
          </cell>
          <cell r="O2431" t="str">
            <v>KHOI 3</v>
          </cell>
          <cell r="P2431" t="str">
            <v xml:space="preserve"> </v>
          </cell>
          <cell r="Q2431" t="str">
            <v>QUAN HANH</v>
          </cell>
          <cell r="R2431" t="str">
            <v>NGHI LOC</v>
          </cell>
          <cell r="S2431" t="str">
            <v>NGHE AN</v>
          </cell>
          <cell r="T2431" t="str">
            <v>NGHE AN</v>
          </cell>
          <cell r="V2431" t="str">
            <v>NORTH</v>
          </cell>
          <cell r="W2431" t="str">
            <v>NGHE AN</v>
          </cell>
          <cell r="X2431" t="str">
            <v>CVS</v>
          </cell>
          <cell r="Y2431" t="str">
            <v>Chained CVS</v>
          </cell>
          <cell r="Z2431" t="str">
            <v>VIN+</v>
          </cell>
        </row>
        <row r="2432">
          <cell r="L2432">
            <v>5335745</v>
          </cell>
          <cell r="M2432" t="str">
            <v>3723_WM+LIFE D.PHAT PARK VIEW TOWER</v>
          </cell>
          <cell r="N2432" t="str">
            <v>3723_VM+ D.PHAT PARK VIEW TOWER</v>
          </cell>
          <cell r="O2432" t="str">
            <v>C9-CN2</v>
          </cell>
          <cell r="P2432" t="str">
            <v>TANG 1, THAP B, C9-CN2, DU AN DONG PHAT PARK VIEW TOWER</v>
          </cell>
          <cell r="Q2432" t="str">
            <v xml:space="preserve"> </v>
          </cell>
          <cell r="R2432" t="str">
            <v>VINH HUNG</v>
          </cell>
          <cell r="S2432" t="str">
            <v>HOANG MAI</v>
          </cell>
          <cell r="T2432" t="str">
            <v>HA NOI</v>
          </cell>
          <cell r="V2432" t="str">
            <v>HA NOI</v>
          </cell>
          <cell r="W2432" t="str">
            <v>QUAN HOANG MAI</v>
          </cell>
          <cell r="X2432" t="str">
            <v>CVS</v>
          </cell>
          <cell r="Y2432" t="str">
            <v>Chained CVS</v>
          </cell>
          <cell r="Z2432" t="str">
            <v>WINLIFE</v>
          </cell>
        </row>
        <row r="2433">
          <cell r="L2433">
            <v>5333446</v>
          </cell>
          <cell r="M2433" t="str">
            <v>3477_WM+LIFE HNI 228 VINH HUNG</v>
          </cell>
          <cell r="N2433" t="str">
            <v>3477_VM+ HNI 228 VINH HUNG</v>
          </cell>
          <cell r="O2433">
            <v>228</v>
          </cell>
          <cell r="P2433" t="str">
            <v xml:space="preserve"> </v>
          </cell>
          <cell r="Q2433" t="str">
            <v>VINH HUNG</v>
          </cell>
          <cell r="R2433" t="str">
            <v>VINH HUNG</v>
          </cell>
          <cell r="S2433" t="str">
            <v>HOANG MAI</v>
          </cell>
          <cell r="T2433" t="str">
            <v>HA NOI</v>
          </cell>
          <cell r="V2433" t="str">
            <v>HA NOI</v>
          </cell>
          <cell r="W2433" t="str">
            <v>QUAN HOANG MAI</v>
          </cell>
          <cell r="X2433" t="str">
            <v>CVS</v>
          </cell>
          <cell r="Y2433" t="str">
            <v>Chained CVS</v>
          </cell>
          <cell r="Z2433" t="str">
            <v>WINLIFE</v>
          </cell>
        </row>
        <row r="2434">
          <cell r="L2434">
            <v>5274129</v>
          </cell>
          <cell r="M2434" t="str">
            <v>5692-VM+NAN XOM 9 DIEN THANH, DIEN CHAU</v>
          </cell>
          <cell r="N2434" t="str">
            <v>VM + NAN XOM 9 DIEN THANH, DIEN CHAU</v>
          </cell>
          <cell r="O2434" t="str">
            <v>XOM 9</v>
          </cell>
          <cell r="P2434" t="str">
            <v xml:space="preserve"> </v>
          </cell>
          <cell r="Q2434" t="str">
            <v>DIEN THANH</v>
          </cell>
          <cell r="R2434" t="str">
            <v>DIEN CHAU</v>
          </cell>
          <cell r="S2434" t="str">
            <v>NAM DAN</v>
          </cell>
          <cell r="T2434" t="str">
            <v>NGHE AN</v>
          </cell>
          <cell r="V2434" t="str">
            <v>NORTH</v>
          </cell>
          <cell r="W2434" t="str">
            <v>NGHE AN</v>
          </cell>
          <cell r="X2434" t="str">
            <v>CVS</v>
          </cell>
          <cell r="Y2434" t="str">
            <v>Chained CVS</v>
          </cell>
          <cell r="Z2434" t="str">
            <v>VIN+</v>
          </cell>
        </row>
        <row r="2435">
          <cell r="L2435">
            <v>5135633</v>
          </cell>
          <cell r="M2435" t="str">
            <v>4317_VM+ HNI SH05 STRARCITY</v>
          </cell>
          <cell r="N2435" t="str">
            <v>VM+ HNI SH05 STRARCITY</v>
          </cell>
          <cell r="O2435" t="str">
            <v xml:space="preserve"> </v>
          </cell>
          <cell r="P2435" t="str">
            <v>SH05- TANG 1- KHOI DE, TOA THAP A,B STARCITY CENTER</v>
          </cell>
          <cell r="Q2435" t="str">
            <v>TRAN DUY HUNG</v>
          </cell>
          <cell r="R2435" t="str">
            <v>TRUNG HOA</v>
          </cell>
          <cell r="S2435" t="str">
            <v>CAU GIAY</v>
          </cell>
          <cell r="T2435" t="str">
            <v>HA NOI</v>
          </cell>
          <cell r="V2435" t="str">
            <v>HA NOI</v>
          </cell>
          <cell r="W2435" t="str">
            <v>QUAN CAU GIAY</v>
          </cell>
          <cell r="X2435" t="str">
            <v>CVS</v>
          </cell>
          <cell r="Y2435" t="str">
            <v>Chained CVS</v>
          </cell>
          <cell r="Z2435" t="str">
            <v>VIN+</v>
          </cell>
        </row>
        <row r="2436">
          <cell r="L2436">
            <v>5010220</v>
          </cell>
          <cell r="M2436" t="str">
            <v>AEON MALL HA DONG</v>
          </cell>
          <cell r="N2436" t="str">
            <v>AEON MALL HA DONG</v>
          </cell>
          <cell r="O2436" t="str">
            <v xml:space="preserve"> </v>
          </cell>
          <cell r="P2436" t="str">
            <v>TTTM AEONMALL HA DONG, TDP HOANG VAN THU</v>
          </cell>
          <cell r="Q2436" t="str">
            <v xml:space="preserve"> </v>
          </cell>
          <cell r="R2436" t="str">
            <v>DUONG NOI</v>
          </cell>
          <cell r="S2436" t="str">
            <v>HA DONG</v>
          </cell>
          <cell r="T2436" t="str">
            <v>HA NOI</v>
          </cell>
          <cell r="V2436" t="str">
            <v>HA NOI</v>
          </cell>
          <cell r="W2436" t="str">
            <v>QUAN HA DONG</v>
          </cell>
          <cell r="X2436" t="str">
            <v>MT</v>
          </cell>
          <cell r="Y2436" t="str">
            <v>SieuThi-Lon/Supermarket</v>
          </cell>
          <cell r="Z2436" t="str">
            <v>AEON</v>
          </cell>
        </row>
        <row r="2437">
          <cell r="L2437">
            <v>5127942</v>
          </cell>
          <cell r="M2437" t="str">
            <v>2747_WM+ HNI 9 THINH LIET</v>
          </cell>
          <cell r="N2437" t="str">
            <v>WM+ HNI 9 THINH LIET</v>
          </cell>
          <cell r="O2437">
            <v>9</v>
          </cell>
          <cell r="P2437" t="str">
            <v xml:space="preserve"> </v>
          </cell>
          <cell r="Q2437" t="str">
            <v>THINH LIET</v>
          </cell>
          <cell r="R2437" t="str">
            <v xml:space="preserve"> </v>
          </cell>
          <cell r="S2437" t="str">
            <v>HOANG MAI</v>
          </cell>
          <cell r="T2437" t="str">
            <v>HA NOI</v>
          </cell>
          <cell r="V2437" t="str">
            <v>HA NOI</v>
          </cell>
          <cell r="W2437" t="str">
            <v>QUAN HOANG MAI</v>
          </cell>
          <cell r="X2437" t="str">
            <v>CVS</v>
          </cell>
          <cell r="Y2437" t="str">
            <v>Chained CVS</v>
          </cell>
          <cell r="Z2437" t="str">
            <v>VIN+</v>
          </cell>
        </row>
        <row r="2438">
          <cell r="L2438">
            <v>5130863</v>
          </cell>
          <cell r="M2438" t="str">
            <v>4244_WM+ HNI 1 KIM DONG</v>
          </cell>
          <cell r="N2438" t="str">
            <v>WM+ HNI 1 KIM DONG</v>
          </cell>
          <cell r="O2438">
            <v>1</v>
          </cell>
          <cell r="P2438" t="str">
            <v xml:space="preserve"> </v>
          </cell>
          <cell r="Q2438" t="str">
            <v>KIM DONG</v>
          </cell>
          <cell r="R2438" t="str">
            <v>GIAP BAT</v>
          </cell>
          <cell r="S2438" t="str">
            <v>HOANG MAI</v>
          </cell>
          <cell r="T2438" t="str">
            <v>HA NOI</v>
          </cell>
          <cell r="V2438" t="str">
            <v>HA NOI</v>
          </cell>
          <cell r="W2438" t="str">
            <v>QUAN HOANG MAI</v>
          </cell>
          <cell r="X2438" t="str">
            <v>CVS</v>
          </cell>
          <cell r="Y2438" t="str">
            <v>Chained CVS</v>
          </cell>
          <cell r="Z2438" t="str">
            <v>VIN+</v>
          </cell>
        </row>
        <row r="2439">
          <cell r="L2439">
            <v>5124914</v>
          </cell>
          <cell r="M2439" t="str">
            <v>2402_WM+ HNI 19B TO NGOC VAN</v>
          </cell>
          <cell r="N2439" t="str">
            <v>WM+ HNI 19B TO NGOC VAN</v>
          </cell>
          <cell r="O2439" t="str">
            <v>19B</v>
          </cell>
          <cell r="P2439" t="str">
            <v xml:space="preserve"> </v>
          </cell>
          <cell r="Q2439" t="str">
            <v>TO NGOC VAN</v>
          </cell>
          <cell r="R2439" t="str">
            <v xml:space="preserve"> </v>
          </cell>
          <cell r="S2439" t="str">
            <v>TAY HO</v>
          </cell>
          <cell r="T2439" t="str">
            <v>HA NOI</v>
          </cell>
          <cell r="V2439" t="str">
            <v>HA NOI</v>
          </cell>
          <cell r="W2439" t="str">
            <v>QUAN TAY HO</v>
          </cell>
          <cell r="X2439" t="str">
            <v>CVS</v>
          </cell>
          <cell r="Y2439" t="str">
            <v>Chained CVS</v>
          </cell>
          <cell r="Z2439" t="str">
            <v>VIN+</v>
          </cell>
        </row>
        <row r="2440">
          <cell r="L2440">
            <v>5129573</v>
          </cell>
          <cell r="M2440" t="str">
            <v>2763_WM+ HNI 179 142 THINH LIET</v>
          </cell>
          <cell r="N2440" t="str">
            <v>WM+ HNI 179 142 THINH LIET</v>
          </cell>
          <cell r="O2440">
            <v>179</v>
          </cell>
          <cell r="P2440" t="str">
            <v>NGO 42</v>
          </cell>
          <cell r="Q2440" t="str">
            <v>THINH LIET</v>
          </cell>
          <cell r="R2440" t="str">
            <v>THINH LIET</v>
          </cell>
          <cell r="S2440" t="str">
            <v>HOANG MAI</v>
          </cell>
          <cell r="T2440" t="str">
            <v>HA NOI</v>
          </cell>
          <cell r="V2440" t="str">
            <v>HA NOI</v>
          </cell>
          <cell r="W2440" t="str">
            <v>QUAN HOANG MAI</v>
          </cell>
          <cell r="X2440" t="str">
            <v>CVS</v>
          </cell>
          <cell r="Y2440" t="str">
            <v>Chained CVS</v>
          </cell>
          <cell r="Z2440" t="str">
            <v>VIN+</v>
          </cell>
        </row>
        <row r="2441">
          <cell r="L2441">
            <v>5330788</v>
          </cell>
          <cell r="M2441" t="str">
            <v>3180_VM+ HNI SKY LIGHT 125D MINH KHAI</v>
          </cell>
          <cell r="N2441" t="str">
            <v>VM+ HNI SKY LIGHT 125D MINH KHAI</v>
          </cell>
          <cell r="O2441" t="str">
            <v>125D</v>
          </cell>
          <cell r="P2441" t="str">
            <v>TANG 1 CT1, SKY LIGHT</v>
          </cell>
          <cell r="Q2441" t="str">
            <v>MINH KHAI</v>
          </cell>
          <cell r="R2441" t="str">
            <v>MINH KHAI</v>
          </cell>
          <cell r="S2441" t="str">
            <v>HAI BA TRUNG</v>
          </cell>
          <cell r="T2441" t="str">
            <v>HA NOI</v>
          </cell>
          <cell r="V2441" t="str">
            <v>HA NOI</v>
          </cell>
          <cell r="W2441" t="str">
            <v>QUAN HAI BA TRUNG</v>
          </cell>
          <cell r="X2441" t="str">
            <v>CVS</v>
          </cell>
          <cell r="Y2441" t="str">
            <v>Chained CVS</v>
          </cell>
          <cell r="Z2441" t="str">
            <v>VIN+</v>
          </cell>
        </row>
        <row r="2442">
          <cell r="L2442">
            <v>5330522</v>
          </cell>
          <cell r="M2442" t="str">
            <v>3863_VM+ HNI CH03-34 C2 GAMUDA GARDEN</v>
          </cell>
          <cell r="N2442" t="str">
            <v>VM+ HNI CH03-34 C2 GAMUDA GARDEN</v>
          </cell>
          <cell r="O2442" t="str">
            <v xml:space="preserve"> </v>
          </cell>
          <cell r="P2442" t="str">
            <v>LO CH03-34, KDT MOI C2 -GAMUDA GARDEN</v>
          </cell>
          <cell r="Q2442" t="str">
            <v xml:space="preserve"> </v>
          </cell>
          <cell r="R2442" t="str">
            <v>TRAN PHU</v>
          </cell>
          <cell r="S2442" t="str">
            <v>HOANG MAI</v>
          </cell>
          <cell r="T2442" t="str">
            <v>HA NOI</v>
          </cell>
          <cell r="V2442" t="str">
            <v>HA NOI</v>
          </cell>
          <cell r="W2442" t="str">
            <v>QUAN HOANG MAI</v>
          </cell>
          <cell r="X2442" t="str">
            <v>CVS</v>
          </cell>
          <cell r="Y2442" t="str">
            <v>Chained CVS</v>
          </cell>
          <cell r="Z2442" t="str">
            <v>VIN+</v>
          </cell>
        </row>
        <row r="2443">
          <cell r="L2443">
            <v>5129476</v>
          </cell>
          <cell r="M2443" t="str">
            <v>3015_WM+LIFE HNI N3 NGUYEN CONG CHU</v>
          </cell>
          <cell r="N2443" t="str">
            <v>3015_WM+ HNI N3 NGUYEN CONG CHU</v>
          </cell>
          <cell r="O2443">
            <v>1</v>
          </cell>
          <cell r="P2443" t="str">
            <v>N3, KHU NHA O CAI TAO CC CONG CHU</v>
          </cell>
          <cell r="Q2443" t="str">
            <v xml:space="preserve"> </v>
          </cell>
          <cell r="R2443" t="str">
            <v>PHO HUE</v>
          </cell>
          <cell r="S2443" t="str">
            <v>HAI BATRUNG</v>
          </cell>
          <cell r="T2443" t="str">
            <v>HA NOI</v>
          </cell>
          <cell r="V2443" t="str">
            <v>HA NOI</v>
          </cell>
          <cell r="W2443" t="str">
            <v>QUAN HAI BA TRUNG</v>
          </cell>
          <cell r="X2443" t="str">
            <v>CVS</v>
          </cell>
          <cell r="Y2443" t="str">
            <v>Chained CVS</v>
          </cell>
          <cell r="Z2443" t="str">
            <v>WINLIFE</v>
          </cell>
        </row>
        <row r="2444">
          <cell r="L2444">
            <v>5331583</v>
          </cell>
          <cell r="M2444" t="str">
            <v>3220_VM+ HNI 28 TRAN TU BINH</v>
          </cell>
          <cell r="N2444" t="str">
            <v>VM+ HNI 28 TRAN TU BINH</v>
          </cell>
          <cell r="O2444">
            <v>28</v>
          </cell>
          <cell r="P2444" t="str">
            <v xml:space="preserve"> </v>
          </cell>
          <cell r="Q2444" t="str">
            <v>TRAN TU BINH</v>
          </cell>
          <cell r="R2444" t="str">
            <v>NGHIA TAN</v>
          </cell>
          <cell r="S2444" t="str">
            <v>CAU GIAY</v>
          </cell>
          <cell r="T2444" t="str">
            <v>HA NOI</v>
          </cell>
          <cell r="V2444" t="str">
            <v>HA NOI</v>
          </cell>
          <cell r="W2444" t="str">
            <v>QUAN CAU GIAY</v>
          </cell>
          <cell r="X2444" t="str">
            <v>CVS</v>
          </cell>
          <cell r="Y2444" t="str">
            <v>Chained CVS</v>
          </cell>
          <cell r="Z2444" t="str">
            <v>VIN+</v>
          </cell>
        </row>
        <row r="2445">
          <cell r="L2445">
            <v>5133123</v>
          </cell>
          <cell r="M2445" t="str">
            <v>4328_VM+ HNI 60 HOANG QUOC VIET</v>
          </cell>
          <cell r="N2445" t="str">
            <v>VM+ HNI MHDI-60 HOANG QUOC VIET</v>
          </cell>
          <cell r="O2445" t="str">
            <v xml:space="preserve"> </v>
          </cell>
          <cell r="P2445" t="str">
            <v>NGO 60, O DVTM-04, TANG 1, KHU B(361), TOA MHDI</v>
          </cell>
          <cell r="Q2445" t="str">
            <v>HOANG QUOC VIET</v>
          </cell>
          <cell r="R2445" t="str">
            <v>NGHIA DO</v>
          </cell>
          <cell r="S2445" t="str">
            <v>CAU GIAY</v>
          </cell>
          <cell r="T2445" t="str">
            <v>HA NOI</v>
          </cell>
          <cell r="V2445" t="str">
            <v>HA NOI</v>
          </cell>
          <cell r="W2445" t="str">
            <v>QUAN CAU GIAY</v>
          </cell>
          <cell r="X2445" t="str">
            <v>CVS</v>
          </cell>
          <cell r="Y2445" t="str">
            <v>Chained CVS</v>
          </cell>
          <cell r="Z2445" t="str">
            <v>VIN+</v>
          </cell>
        </row>
        <row r="2446">
          <cell r="L2446">
            <v>5331185</v>
          </cell>
          <cell r="M2446" t="str">
            <v>3225_VM+ HNI 75 TAM TRINH</v>
          </cell>
          <cell r="N2446" t="str">
            <v>VM+ HNI 75 TAM TRINH</v>
          </cell>
          <cell r="O2446">
            <v>75</v>
          </cell>
          <cell r="P2446" t="str">
            <v xml:space="preserve"> </v>
          </cell>
          <cell r="Q2446" t="str">
            <v>TAM TRINH</v>
          </cell>
          <cell r="R2446" t="str">
            <v>MAI DONG</v>
          </cell>
          <cell r="S2446" t="str">
            <v>HOANG MAI</v>
          </cell>
          <cell r="T2446" t="str">
            <v>HA NOI</v>
          </cell>
          <cell r="V2446" t="str">
            <v>HA NOI</v>
          </cell>
          <cell r="W2446" t="str">
            <v>QUAN HOANG MAI</v>
          </cell>
          <cell r="X2446" t="str">
            <v>CVS</v>
          </cell>
          <cell r="Y2446" t="str">
            <v>Chained CVS</v>
          </cell>
          <cell r="Z2446" t="str">
            <v>VIN+</v>
          </cell>
        </row>
        <row r="2447">
          <cell r="L2447">
            <v>5330854</v>
          </cell>
          <cell r="M2447" t="str">
            <v>3130_WM+LIFE HNI P12S03 PARK HILL</v>
          </cell>
          <cell r="N2447" t="str">
            <v>3130_VM+ HNI P12S03 PARK HILL</v>
          </cell>
          <cell r="O2447" t="str">
            <v xml:space="preserve"> </v>
          </cell>
          <cell r="P2447" t="str">
            <v>P12S03 TANG TRET, TOA P12 (NOCT34T), PARK HILL, 25 NGO 13</v>
          </cell>
          <cell r="Q2447" t="str">
            <v>LINH NAM</v>
          </cell>
          <cell r="R2447" t="str">
            <v>MAI DONG</v>
          </cell>
          <cell r="S2447" t="str">
            <v>HOANG MAI</v>
          </cell>
          <cell r="T2447" t="str">
            <v>HA NOI</v>
          </cell>
          <cell r="V2447" t="str">
            <v>HA NOI</v>
          </cell>
          <cell r="W2447" t="str">
            <v>QUAN HOANG MAI</v>
          </cell>
          <cell r="X2447" t="str">
            <v>CVS</v>
          </cell>
          <cell r="Y2447" t="str">
            <v>Chained CVS</v>
          </cell>
          <cell r="Z2447" t="str">
            <v>WINLIFE</v>
          </cell>
        </row>
        <row r="2448">
          <cell r="L2448">
            <v>5070952</v>
          </cell>
          <cell r="M2448" t="str">
            <v>INTIMEX FUJIMART TRAN PHU</v>
          </cell>
          <cell r="N2448" t="str">
            <v>FUJIMART TRAN PHU</v>
          </cell>
          <cell r="O2448">
            <v>10</v>
          </cell>
          <cell r="P2448" t="str">
            <v>MAC PLAZA</v>
          </cell>
          <cell r="Q2448" t="str">
            <v>TRAN PHU</v>
          </cell>
          <cell r="R2448" t="str">
            <v>MO LAO</v>
          </cell>
          <cell r="S2448" t="str">
            <v>HA DONG</v>
          </cell>
          <cell r="T2448" t="str">
            <v>HA NOI</v>
          </cell>
          <cell r="V2448" t="str">
            <v>HA NOI</v>
          </cell>
          <cell r="W2448" t="str">
            <v>QUAN HA DONG</v>
          </cell>
          <cell r="X2448" t="str">
            <v>MT</v>
          </cell>
          <cell r="Y2448" t="str">
            <v>SieuThi-Nho/Minimarket</v>
          </cell>
          <cell r="Z2448" t="str">
            <v>INTIMEX MART</v>
          </cell>
        </row>
        <row r="2449">
          <cell r="L2449">
            <v>6862080</v>
          </cell>
          <cell r="M2449" t="str">
            <v>INTIMEX FUJIMART - 142 LE DUAN</v>
          </cell>
          <cell r="N2449" t="str">
            <v xml:space="preserve"> </v>
          </cell>
          <cell r="O2449">
            <v>142</v>
          </cell>
          <cell r="P2449" t="str">
            <v xml:space="preserve"> </v>
          </cell>
          <cell r="Q2449" t="str">
            <v>LE DUAN</v>
          </cell>
          <cell r="R2449" t="str">
            <v>KHAM THIEN</v>
          </cell>
          <cell r="S2449" t="str">
            <v>DONG DA</v>
          </cell>
          <cell r="T2449" t="str">
            <v>HA NOI</v>
          </cell>
          <cell r="V2449" t="str">
            <v>HA NOI</v>
          </cell>
          <cell r="W2449" t="str">
            <v>QUAN DONG DA</v>
          </cell>
          <cell r="X2449" t="str">
            <v>MT</v>
          </cell>
          <cell r="Y2449" t="str">
            <v>SieuThi-Nho/Minimarket</v>
          </cell>
          <cell r="Z2449" t="str">
            <v>INTIMEX MART</v>
          </cell>
        </row>
        <row r="2450">
          <cell r="L2450">
            <v>6860255</v>
          </cell>
          <cell r="M2450" t="str">
            <v>LAN CHI MART - HA NOI</v>
          </cell>
          <cell r="N2450" t="str">
            <v xml:space="preserve"> </v>
          </cell>
          <cell r="O2450">
            <v>44</v>
          </cell>
          <cell r="P2450" t="str">
            <v xml:space="preserve"> </v>
          </cell>
          <cell r="Q2450" t="str">
            <v>HOANG DIEU</v>
          </cell>
          <cell r="R2450" t="str">
            <v>QUANG TRUNG</v>
          </cell>
          <cell r="S2450" t="str">
            <v>SON TAY</v>
          </cell>
          <cell r="T2450" t="str">
            <v>HA NOI</v>
          </cell>
          <cell r="V2450" t="str">
            <v>HA NOI</v>
          </cell>
          <cell r="W2450" t="str">
            <v>THI XA SON TAY</v>
          </cell>
          <cell r="X2450" t="str">
            <v>CVS</v>
          </cell>
          <cell r="Y2450" t="str">
            <v>SieuThi-Nho/Minimarket</v>
          </cell>
          <cell r="Z2450" t="str">
            <v>LAN CHI MART</v>
          </cell>
        </row>
        <row r="2451">
          <cell r="L2451">
            <v>5121775</v>
          </cell>
          <cell r="M2451" t="str">
            <v>6091_WM+ HNI 102 LE THANH NGHI</v>
          </cell>
          <cell r="N2451" t="str">
            <v>WM+ HNI 102 LE THANH NGHI</v>
          </cell>
          <cell r="O2451">
            <v>102</v>
          </cell>
          <cell r="P2451" t="str">
            <v xml:space="preserve"> </v>
          </cell>
          <cell r="Q2451" t="str">
            <v>LE THANH NGHI</v>
          </cell>
          <cell r="R2451" t="str">
            <v>BACH KHOA</v>
          </cell>
          <cell r="S2451" t="str">
            <v>HAI BA TRUNG</v>
          </cell>
          <cell r="T2451" t="str">
            <v>HA NOI</v>
          </cell>
          <cell r="V2451" t="str">
            <v>HA NOI</v>
          </cell>
          <cell r="W2451" t="str">
            <v>QUAN HAI BA TRUNG</v>
          </cell>
          <cell r="X2451" t="str">
            <v>CVS</v>
          </cell>
          <cell r="Y2451" t="str">
            <v>Chained CVS</v>
          </cell>
          <cell r="Z2451" t="str">
            <v>VIN+</v>
          </cell>
        </row>
        <row r="2452">
          <cell r="L2452">
            <v>5300213</v>
          </cell>
          <cell r="M2452" t="str">
            <v>2AL8_WM+ HNI 71 NGACH 116 NGO TRAI CA</v>
          </cell>
          <cell r="N2452" t="str">
            <v>WM+ HNI 71 NGACH 116 NGO TRAI CA</v>
          </cell>
          <cell r="O2452">
            <v>71</v>
          </cell>
          <cell r="P2452" t="str">
            <v>NGACH 116</v>
          </cell>
          <cell r="Q2452" t="str">
            <v>NGO TRAI CA</v>
          </cell>
          <cell r="R2452" t="str">
            <v>TRUONG DINH</v>
          </cell>
          <cell r="S2452" t="str">
            <v>HAI BATRUNG</v>
          </cell>
          <cell r="T2452" t="str">
            <v>HA NOI</v>
          </cell>
          <cell r="V2452" t="str">
            <v>HA NOI</v>
          </cell>
          <cell r="W2452" t="str">
            <v>QUAN HAI BA TRUNG</v>
          </cell>
          <cell r="X2452" t="str">
            <v>CVS</v>
          </cell>
          <cell r="Y2452" t="str">
            <v>Chained CVS</v>
          </cell>
          <cell r="Z2452" t="str">
            <v>VIN+</v>
          </cell>
        </row>
        <row r="2453">
          <cell r="L2453">
            <v>5334902</v>
          </cell>
          <cell r="M2453" t="str">
            <v>3569_VM+ HNI 359 LINH NAM</v>
          </cell>
          <cell r="N2453" t="str">
            <v>VM+ HNI 359 LINH NAM</v>
          </cell>
          <cell r="O2453">
            <v>359</v>
          </cell>
          <cell r="P2453" t="str">
            <v xml:space="preserve"> </v>
          </cell>
          <cell r="Q2453" t="str">
            <v>LINH NAM</v>
          </cell>
          <cell r="R2453" t="str">
            <v>VINH HUNG</v>
          </cell>
          <cell r="S2453" t="str">
            <v>HOANG MAI</v>
          </cell>
          <cell r="T2453" t="str">
            <v>HA NOI</v>
          </cell>
          <cell r="V2453" t="str">
            <v>HA NOI</v>
          </cell>
          <cell r="W2453" t="str">
            <v>QUAN HOANG MAI</v>
          </cell>
          <cell r="X2453" t="str">
            <v>CVS</v>
          </cell>
          <cell r="Y2453" t="str">
            <v>Chained CVS</v>
          </cell>
          <cell r="Z2453" t="str">
            <v>VIN+</v>
          </cell>
        </row>
        <row r="2454">
          <cell r="L2454">
            <v>5127942</v>
          </cell>
          <cell r="M2454" t="str">
            <v>2747_WM+ HNI 9 THINH LIET</v>
          </cell>
          <cell r="N2454" t="str">
            <v>WM+ HNI 9 THINH LIET</v>
          </cell>
          <cell r="O2454">
            <v>9</v>
          </cell>
          <cell r="P2454" t="str">
            <v xml:space="preserve"> </v>
          </cell>
          <cell r="Q2454" t="str">
            <v>THINH LIET</v>
          </cell>
          <cell r="R2454" t="str">
            <v xml:space="preserve"> </v>
          </cell>
          <cell r="S2454" t="str">
            <v>HOANG MAI</v>
          </cell>
          <cell r="T2454" t="str">
            <v>HA NOI</v>
          </cell>
          <cell r="V2454" t="str">
            <v>HA NOI</v>
          </cell>
          <cell r="W2454" t="str">
            <v>QUAN HOANG MAI</v>
          </cell>
          <cell r="X2454" t="str">
            <v>CVS</v>
          </cell>
          <cell r="Y2454" t="str">
            <v>Chained CVS</v>
          </cell>
          <cell r="Z2454" t="str">
            <v>VIN+</v>
          </cell>
        </row>
        <row r="2455">
          <cell r="L2455">
            <v>5330788</v>
          </cell>
          <cell r="M2455" t="str">
            <v>3180_VM+ HNI SKY LIGHT 125D MINH KHAI</v>
          </cell>
          <cell r="N2455" t="str">
            <v>VM+ HNI SKY LIGHT 125D MINH KHAI</v>
          </cell>
          <cell r="O2455" t="str">
            <v>125D</v>
          </cell>
          <cell r="P2455" t="str">
            <v>TANG 1 CT1, SKY LIGHT</v>
          </cell>
          <cell r="Q2455" t="str">
            <v>MINH KHAI</v>
          </cell>
          <cell r="R2455" t="str">
            <v>MINH KHAI</v>
          </cell>
          <cell r="S2455" t="str">
            <v>HAI BA TRUNG</v>
          </cell>
          <cell r="T2455" t="str">
            <v>HA NOI</v>
          </cell>
          <cell r="V2455" t="str">
            <v>HA NOI</v>
          </cell>
          <cell r="W2455" t="str">
            <v>QUAN HAI BA TRUNG</v>
          </cell>
          <cell r="X2455" t="str">
            <v>CVS</v>
          </cell>
          <cell r="Y2455" t="str">
            <v>Chained CVS</v>
          </cell>
          <cell r="Z2455" t="str">
            <v>VIN+</v>
          </cell>
        </row>
        <row r="2456">
          <cell r="L2456">
            <v>5139172</v>
          </cell>
          <cell r="M2456" t="str">
            <v>5225 - VM+ HNI O DVTM-07 CT3 KDT GELEXIA</v>
          </cell>
          <cell r="N2456" t="str">
            <v>VM+ HNI O DVTM-07 CT3 KDT GELEXIA</v>
          </cell>
          <cell r="O2456" t="str">
            <v xml:space="preserve"> </v>
          </cell>
          <cell r="P2456" t="str">
            <v>O DVTM-07, TANG 1+2 TOA NHA CT3, NGO 885</v>
          </cell>
          <cell r="Q2456" t="str">
            <v>TAM TRINH</v>
          </cell>
          <cell r="R2456" t="str">
            <v>YEN SO</v>
          </cell>
          <cell r="S2456" t="str">
            <v>HOANG MAI</v>
          </cell>
          <cell r="T2456" t="str">
            <v>HA NOI</v>
          </cell>
          <cell r="V2456" t="str">
            <v>HA NOI</v>
          </cell>
          <cell r="W2456" t="str">
            <v>QUAN HOANG MAI</v>
          </cell>
          <cell r="X2456" t="str">
            <v>CVS</v>
          </cell>
          <cell r="Y2456" t="str">
            <v>Chained CVS</v>
          </cell>
          <cell r="Z2456" t="str">
            <v>VIN+</v>
          </cell>
        </row>
        <row r="2457">
          <cell r="L2457">
            <v>5290978</v>
          </cell>
          <cell r="M2457" t="str">
            <v>6243_WM+ NAN 238 VAN LOC</v>
          </cell>
          <cell r="N2457" t="str">
            <v>WM+ NAN 238 VAN LOC</v>
          </cell>
          <cell r="O2457">
            <v>238</v>
          </cell>
          <cell r="P2457" t="str">
            <v>KHOI 7</v>
          </cell>
          <cell r="Q2457" t="str">
            <v>VAN LOC</v>
          </cell>
          <cell r="R2457" t="str">
            <v>NGHI TAN</v>
          </cell>
          <cell r="S2457" t="str">
            <v>CUA LO</v>
          </cell>
          <cell r="T2457" t="str">
            <v>NGHE AN</v>
          </cell>
          <cell r="V2457" t="str">
            <v>NORTH</v>
          </cell>
          <cell r="W2457" t="str">
            <v>NGHE AN</v>
          </cell>
          <cell r="X2457" t="str">
            <v>CVS</v>
          </cell>
          <cell r="Y2457" t="str">
            <v>Chained CVS</v>
          </cell>
          <cell r="Z2457" t="str">
            <v>VIN+</v>
          </cell>
        </row>
        <row r="2458">
          <cell r="L2458">
            <v>5010251</v>
          </cell>
          <cell r="M2458" t="str">
            <v>AEON MALL HAI PHONG LE CHAN</v>
          </cell>
          <cell r="N2458" t="str">
            <v xml:space="preserve"> </v>
          </cell>
          <cell r="O2458" t="str">
            <v xml:space="preserve"> </v>
          </cell>
          <cell r="P2458" t="str">
            <v>TTTM AEON MALL HAI PHONG LE CHAN</v>
          </cell>
          <cell r="Q2458" t="str">
            <v>HO SEN - CAU RAO 2</v>
          </cell>
          <cell r="R2458" t="str">
            <v>KENH DUONG</v>
          </cell>
          <cell r="S2458" t="str">
            <v>LE CHAN</v>
          </cell>
          <cell r="T2458" t="str">
            <v>HAI PHONG</v>
          </cell>
          <cell r="V2458" t="str">
            <v>NORTH</v>
          </cell>
          <cell r="W2458" t="str">
            <v>HAI PHONG</v>
          </cell>
          <cell r="X2458" t="str">
            <v>MT</v>
          </cell>
          <cell r="Y2458" t="str">
            <v>SieuThi-Lon/Supermarket</v>
          </cell>
          <cell r="Z2458" t="str">
            <v>AEON</v>
          </cell>
        </row>
        <row r="2459">
          <cell r="L2459">
            <v>5120143</v>
          </cell>
          <cell r="M2459" t="str">
            <v>2021_WM+LIFE HNI CHELSEA PART</v>
          </cell>
          <cell r="N2459" t="str">
            <v>2021_WM+ HNI CHELSEA PART</v>
          </cell>
          <cell r="O2459" t="str">
            <v xml:space="preserve"> </v>
          </cell>
          <cell r="P2459" t="str">
            <v>TOA NHA CHELSEA PART</v>
          </cell>
          <cell r="Q2459" t="str">
            <v>TRUNG KINH</v>
          </cell>
          <cell r="R2459" t="str">
            <v>YEN HOA</v>
          </cell>
          <cell r="S2459" t="str">
            <v>CAU GIAY</v>
          </cell>
          <cell r="T2459" t="str">
            <v>HA NOI</v>
          </cell>
          <cell r="V2459" t="str">
            <v>HA NOI</v>
          </cell>
          <cell r="W2459" t="str">
            <v>QUAN CAU GIAY</v>
          </cell>
          <cell r="X2459" t="str">
            <v>CVS</v>
          </cell>
          <cell r="Y2459" t="str">
            <v>Chained CVS</v>
          </cell>
          <cell r="Z2459" t="str">
            <v>WINLIFE</v>
          </cell>
        </row>
        <row r="2460">
          <cell r="L2460">
            <v>5120330</v>
          </cell>
          <cell r="M2460" t="str">
            <v>2018_WM+ HNI T4 TIME CITY</v>
          </cell>
          <cell r="N2460" t="str">
            <v>WM+ HNI T4 TIME CITY</v>
          </cell>
          <cell r="O2460" t="str">
            <v>_ 458</v>
          </cell>
          <cell r="P2460" t="str">
            <v xml:space="preserve"> </v>
          </cell>
          <cell r="Q2460" t="str">
            <v>MINH KHAI</v>
          </cell>
          <cell r="R2460" t="str">
            <v>MINH KHAI</v>
          </cell>
          <cell r="S2460" t="str">
            <v>HAI BA TRUNG</v>
          </cell>
          <cell r="T2460" t="str">
            <v>HA NOI</v>
          </cell>
          <cell r="V2460" t="str">
            <v>HA NOI</v>
          </cell>
          <cell r="W2460" t="str">
            <v>QUAN HAI BA TRUNG</v>
          </cell>
          <cell r="X2460" t="str">
            <v>CVS</v>
          </cell>
          <cell r="Y2460" t="str">
            <v>Chained CVS</v>
          </cell>
          <cell r="Z2460" t="str">
            <v>VIN+</v>
          </cell>
        </row>
        <row r="2461">
          <cell r="L2461">
            <v>5334113</v>
          </cell>
          <cell r="M2461" t="str">
            <v>3500_WM+LIFE HNI 101 HV QUOC PHONG</v>
          </cell>
          <cell r="N2461" t="str">
            <v>3500_VM+ HNI 101 HV QUOC PHONG</v>
          </cell>
          <cell r="O2461" t="str">
            <v>O SO 101, TANG 1</v>
          </cell>
          <cell r="P2461" t="str">
            <v>TOA THAP TAY CC THUOC DU AN KHU NHA O CAN BO HOC VIEN QUOC PHONG</v>
          </cell>
          <cell r="Q2461" t="str">
            <v>O DAT O17 - HH2</v>
          </cell>
          <cell r="R2461" t="str">
            <v>XUAN LA</v>
          </cell>
          <cell r="S2461" t="str">
            <v>TAY HO</v>
          </cell>
          <cell r="T2461" t="str">
            <v>HA NOI</v>
          </cell>
          <cell r="V2461" t="str">
            <v>HA NOI</v>
          </cell>
          <cell r="W2461" t="str">
            <v>QUAN TAY HO</v>
          </cell>
          <cell r="X2461" t="str">
            <v>CVS</v>
          </cell>
          <cell r="Y2461" t="str">
            <v>Chained CVS</v>
          </cell>
          <cell r="Z2461" t="str">
            <v>WINLIFE</v>
          </cell>
        </row>
        <row r="2462">
          <cell r="L2462">
            <v>5335738</v>
          </cell>
          <cell r="M2462" t="str">
            <v>3730_VM+ HNI LO N2C KHU TĐC X2A</v>
          </cell>
          <cell r="N2462" t="str">
            <v>VM+ HNI LO N2C KHU TĐC X2A</v>
          </cell>
          <cell r="O2462" t="str">
            <v>LO N2C</v>
          </cell>
          <cell r="P2462" t="str">
            <v>KHU TAI DINH CU X2A</v>
          </cell>
          <cell r="Q2462" t="str">
            <v xml:space="preserve"> </v>
          </cell>
          <cell r="R2462" t="str">
            <v>YEN SO</v>
          </cell>
          <cell r="S2462" t="str">
            <v>HOANG MAI</v>
          </cell>
          <cell r="T2462" t="str">
            <v>HA NOI</v>
          </cell>
          <cell r="V2462" t="str">
            <v>HA NOI</v>
          </cell>
          <cell r="W2462" t="str">
            <v>QUAN HOANG MAI</v>
          </cell>
          <cell r="X2462" t="str">
            <v>CVS</v>
          </cell>
          <cell r="Y2462" t="str">
            <v>Chained CVS</v>
          </cell>
          <cell r="Z2462" t="str">
            <v>VIN+</v>
          </cell>
        </row>
        <row r="2463">
          <cell r="L2463">
            <v>5333446</v>
          </cell>
          <cell r="M2463" t="str">
            <v>3477_WM+LIFE HNI 228 VINH HUNG</v>
          </cell>
          <cell r="N2463" t="str">
            <v>3477_VM+ HNI 228 VINH HUNG</v>
          </cell>
          <cell r="O2463">
            <v>228</v>
          </cell>
          <cell r="P2463" t="str">
            <v xml:space="preserve"> </v>
          </cell>
          <cell r="Q2463" t="str">
            <v>VINH HUNG</v>
          </cell>
          <cell r="R2463" t="str">
            <v>VINH HUNG</v>
          </cell>
          <cell r="S2463" t="str">
            <v>HOANG MAI</v>
          </cell>
          <cell r="T2463" t="str">
            <v>HA NOI</v>
          </cell>
          <cell r="V2463" t="str">
            <v>HA NOI</v>
          </cell>
          <cell r="W2463" t="str">
            <v>QUAN HOANG MAI</v>
          </cell>
          <cell r="X2463" t="str">
            <v>CVS</v>
          </cell>
          <cell r="Y2463" t="str">
            <v>Chained CVS</v>
          </cell>
          <cell r="Z2463" t="str">
            <v>WINLIFE</v>
          </cell>
        </row>
        <row r="2464">
          <cell r="L2464">
            <v>5121775</v>
          </cell>
          <cell r="M2464" t="str">
            <v>6091_WM+ HNI 102 LE THANH NGHI</v>
          </cell>
          <cell r="N2464" t="str">
            <v>WM+ HNI 102 LE THANH NGHI</v>
          </cell>
          <cell r="O2464">
            <v>102</v>
          </cell>
          <cell r="P2464" t="str">
            <v xml:space="preserve"> </v>
          </cell>
          <cell r="Q2464" t="str">
            <v>LE THANH NGHI</v>
          </cell>
          <cell r="R2464" t="str">
            <v>BACH KHOA</v>
          </cell>
          <cell r="S2464" t="str">
            <v>HAI BA TRUNG</v>
          </cell>
          <cell r="T2464" t="str">
            <v>HA NOI</v>
          </cell>
          <cell r="V2464" t="str">
            <v>HA NOI</v>
          </cell>
          <cell r="W2464" t="str">
            <v>QUAN HAI BA TRUNG</v>
          </cell>
          <cell r="X2464" t="str">
            <v>CVS</v>
          </cell>
          <cell r="Y2464" t="str">
            <v>Chained CVS</v>
          </cell>
          <cell r="Z2464" t="str">
            <v>VIN+</v>
          </cell>
        </row>
        <row r="2465">
          <cell r="L2465">
            <v>5272709</v>
          </cell>
          <cell r="M2465" t="str">
            <v>5489_VM+ HNI T1 O I-HH DU AN GREEN PEARL</v>
          </cell>
          <cell r="N2465" t="str">
            <v>VM+ HNI T1 O I-HH DU AN GREEN PEARL</v>
          </cell>
          <cell r="O2465">
            <v>378</v>
          </cell>
          <cell r="P2465" t="str">
            <v>TANG 1, O I-HH, DU AN GREEN PEARL</v>
          </cell>
          <cell r="Q2465" t="str">
            <v>MINH KHAI</v>
          </cell>
          <cell r="R2465" t="str">
            <v>VINH TUY</v>
          </cell>
          <cell r="S2465" t="str">
            <v>HAI BA TRUNG</v>
          </cell>
          <cell r="T2465" t="str">
            <v>HA NOI</v>
          </cell>
          <cell r="V2465" t="str">
            <v>HA NOI</v>
          </cell>
          <cell r="W2465" t="str">
            <v>QUAN HAI BA TRUNG</v>
          </cell>
          <cell r="X2465" t="str">
            <v>CVS</v>
          </cell>
          <cell r="Y2465" t="str">
            <v>Chained CVS</v>
          </cell>
          <cell r="Z2465" t="str">
            <v>VIN+</v>
          </cell>
        </row>
        <row r="2466">
          <cell r="L2466">
            <v>5122729</v>
          </cell>
          <cell r="M2466" t="str">
            <v>2254_WM+ HNI 164 TRUONG DINH</v>
          </cell>
          <cell r="N2466" t="str">
            <v>WM+ HNI 164 TRUONG DINH</v>
          </cell>
          <cell r="O2466">
            <v>164</v>
          </cell>
          <cell r="P2466" t="str">
            <v xml:space="preserve"> </v>
          </cell>
          <cell r="Q2466" t="str">
            <v>TRUONG DINH</v>
          </cell>
          <cell r="R2466" t="str">
            <v>TRUONG DINH</v>
          </cell>
          <cell r="S2466" t="str">
            <v>HOANG MAI</v>
          </cell>
          <cell r="T2466" t="str">
            <v>HA NOI</v>
          </cell>
          <cell r="V2466" t="str">
            <v>HA NOI</v>
          </cell>
          <cell r="W2466" t="str">
            <v>QUAN HOANG MAI</v>
          </cell>
          <cell r="X2466" t="str">
            <v>CVS</v>
          </cell>
          <cell r="Y2466" t="str">
            <v>Chained CVS</v>
          </cell>
          <cell r="Z2466" t="str">
            <v>VIN+</v>
          </cell>
        </row>
        <row r="2467">
          <cell r="L2467">
            <v>5300213</v>
          </cell>
          <cell r="M2467" t="str">
            <v>2AL8_WM+ HNI 71 NGACH 116 NGO TRAI CA</v>
          </cell>
          <cell r="N2467" t="str">
            <v>WM+ HNI 71 NGACH 116 NGO TRAI CA</v>
          </cell>
          <cell r="O2467">
            <v>71</v>
          </cell>
          <cell r="P2467" t="str">
            <v>NGACH 116</v>
          </cell>
          <cell r="Q2467" t="str">
            <v>NGO TRAI CA</v>
          </cell>
          <cell r="R2467" t="str">
            <v>TRUONG DINH</v>
          </cell>
          <cell r="S2467" t="str">
            <v>HAI BATRUNG</v>
          </cell>
          <cell r="T2467" t="str">
            <v>HA NOI</v>
          </cell>
          <cell r="V2467" t="str">
            <v>HA NOI</v>
          </cell>
          <cell r="W2467" t="str">
            <v>QUAN HAI BA TRUNG</v>
          </cell>
          <cell r="X2467" t="str">
            <v>CVS</v>
          </cell>
          <cell r="Y2467" t="str">
            <v>Chained CVS</v>
          </cell>
          <cell r="Z2467" t="str">
            <v>VIN+</v>
          </cell>
        </row>
        <row r="2468">
          <cell r="L2468">
            <v>5335745</v>
          </cell>
          <cell r="M2468" t="str">
            <v>3723_WM+LIFE D.PHAT PARK VIEW TOWER</v>
          </cell>
          <cell r="N2468" t="str">
            <v>3723_VM+ D.PHAT PARK VIEW TOWER</v>
          </cell>
          <cell r="O2468" t="str">
            <v>C9-CN2</v>
          </cell>
          <cell r="P2468" t="str">
            <v>TANG 1, THAP B, C9-CN2, DU AN DONG PHAT PARK VIEW TOWER</v>
          </cell>
          <cell r="Q2468" t="str">
            <v xml:space="preserve"> </v>
          </cell>
          <cell r="R2468" t="str">
            <v>VINH HUNG</v>
          </cell>
          <cell r="S2468" t="str">
            <v>HOANG MAI</v>
          </cell>
          <cell r="T2468" t="str">
            <v>HA NOI</v>
          </cell>
          <cell r="V2468" t="str">
            <v>HA NOI</v>
          </cell>
          <cell r="W2468" t="str">
            <v>QUAN HOANG MAI</v>
          </cell>
          <cell r="X2468" t="str">
            <v>CVS</v>
          </cell>
          <cell r="Y2468" t="str">
            <v>Chained CVS</v>
          </cell>
          <cell r="Z2468" t="str">
            <v>WINLIFE</v>
          </cell>
        </row>
        <row r="2469">
          <cell r="L2469">
            <v>5135633</v>
          </cell>
          <cell r="M2469" t="str">
            <v>4317_VM+ HNI SH05 STRARCITY</v>
          </cell>
          <cell r="N2469" t="str">
            <v>VM+ HNI SH05 STRARCITY</v>
          </cell>
          <cell r="O2469" t="str">
            <v xml:space="preserve"> </v>
          </cell>
          <cell r="P2469" t="str">
            <v>SH05- TANG 1- KHOI DE, TOA THAP A,B STARCITY CENTER</v>
          </cell>
          <cell r="Q2469" t="str">
            <v>TRAN DUY HUNG</v>
          </cell>
          <cell r="R2469" t="str">
            <v>TRUNG HOA</v>
          </cell>
          <cell r="S2469" t="str">
            <v>CAU GIAY</v>
          </cell>
          <cell r="T2469" t="str">
            <v>HA NOI</v>
          </cell>
          <cell r="V2469" t="str">
            <v>HA NOI</v>
          </cell>
          <cell r="W2469" t="str">
            <v>QUAN CAU GIAY</v>
          </cell>
          <cell r="X2469" t="str">
            <v>CVS</v>
          </cell>
          <cell r="Y2469" t="str">
            <v>Chained CVS</v>
          </cell>
          <cell r="Z2469" t="str">
            <v>VIN+</v>
          </cell>
        </row>
        <row r="2470">
          <cell r="L2470">
            <v>5127942</v>
          </cell>
          <cell r="M2470" t="str">
            <v>2747_WM+ HNI 9 THINH LIET</v>
          </cell>
          <cell r="N2470" t="str">
            <v>WM+ HNI 9 THINH LIET</v>
          </cell>
          <cell r="O2470">
            <v>9</v>
          </cell>
          <cell r="P2470" t="str">
            <v xml:space="preserve"> </v>
          </cell>
          <cell r="Q2470" t="str">
            <v>THINH LIET</v>
          </cell>
          <cell r="R2470" t="str">
            <v xml:space="preserve"> </v>
          </cell>
          <cell r="S2470" t="str">
            <v>HOANG MAI</v>
          </cell>
          <cell r="T2470" t="str">
            <v>HA NOI</v>
          </cell>
          <cell r="V2470" t="str">
            <v>HA NOI</v>
          </cell>
          <cell r="W2470" t="str">
            <v>QUAN HOANG MAI</v>
          </cell>
          <cell r="X2470" t="str">
            <v>CVS</v>
          </cell>
          <cell r="Y2470" t="str">
            <v>Chained CVS</v>
          </cell>
          <cell r="Z2470" t="str">
            <v>VIN+</v>
          </cell>
        </row>
        <row r="2471">
          <cell r="L2471">
            <v>5130863</v>
          </cell>
          <cell r="M2471" t="str">
            <v>4244_WM+ HNI 1 KIM DONG</v>
          </cell>
          <cell r="N2471" t="str">
            <v>WM+ HNI 1 KIM DONG</v>
          </cell>
          <cell r="O2471">
            <v>1</v>
          </cell>
          <cell r="P2471" t="str">
            <v xml:space="preserve"> </v>
          </cell>
          <cell r="Q2471" t="str">
            <v>KIM DONG</v>
          </cell>
          <cell r="R2471" t="str">
            <v>GIAP BAT</v>
          </cell>
          <cell r="S2471" t="str">
            <v>HOANG MAI</v>
          </cell>
          <cell r="T2471" t="str">
            <v>HA NOI</v>
          </cell>
          <cell r="V2471" t="str">
            <v>HA NOI</v>
          </cell>
          <cell r="W2471" t="str">
            <v>QUAN HOANG MAI</v>
          </cell>
          <cell r="X2471" t="str">
            <v>CVS</v>
          </cell>
          <cell r="Y2471" t="str">
            <v>Chained CVS</v>
          </cell>
          <cell r="Z2471" t="str">
            <v>VIN+</v>
          </cell>
        </row>
        <row r="2472">
          <cell r="L2472">
            <v>5126642</v>
          </cell>
          <cell r="M2472" t="str">
            <v>2361_WM+ HNI 353 NAM DU</v>
          </cell>
          <cell r="N2472" t="str">
            <v>WM+ HNI 353 NAM DU</v>
          </cell>
          <cell r="O2472">
            <v>353</v>
          </cell>
          <cell r="P2472" t="str">
            <v xml:space="preserve"> </v>
          </cell>
          <cell r="Q2472" t="str">
            <v>NAM DU</v>
          </cell>
          <cell r="R2472" t="str">
            <v>TRAN PHU</v>
          </cell>
          <cell r="S2472" t="str">
            <v>HOANG MAI</v>
          </cell>
          <cell r="T2472" t="str">
            <v>HA NOI</v>
          </cell>
          <cell r="V2472" t="str">
            <v>HA NOI</v>
          </cell>
          <cell r="W2472" t="str">
            <v>QUAN HOANG MAI</v>
          </cell>
          <cell r="X2472" t="str">
            <v>CVS</v>
          </cell>
          <cell r="Y2472" t="str">
            <v>Chained CVS</v>
          </cell>
          <cell r="Z2472" t="str">
            <v>VIN+</v>
          </cell>
        </row>
        <row r="2473">
          <cell r="L2473">
            <v>5127599</v>
          </cell>
          <cell r="M2473" t="str">
            <v>2400_WM+ HNI 31 MAC THI BUOI</v>
          </cell>
          <cell r="N2473" t="str">
            <v>WM+ HNI 31 MAC THI BUOI</v>
          </cell>
          <cell r="O2473">
            <v>31</v>
          </cell>
          <cell r="P2473" t="str">
            <v xml:space="preserve"> </v>
          </cell>
          <cell r="Q2473" t="str">
            <v>MAC THI BUOI</v>
          </cell>
          <cell r="R2473" t="str">
            <v>VINH TUY</v>
          </cell>
          <cell r="S2473" t="str">
            <v>HAI BA TRUNG</v>
          </cell>
          <cell r="T2473" t="str">
            <v>HA NOI</v>
          </cell>
          <cell r="V2473" t="str">
            <v>HA NOI</v>
          </cell>
          <cell r="W2473" t="str">
            <v>QUAN HAI BA TRUNG</v>
          </cell>
          <cell r="X2473" t="str">
            <v>CVS</v>
          </cell>
          <cell r="Y2473" t="str">
            <v>Chained CVS</v>
          </cell>
          <cell r="Z2473" t="str">
            <v>VIN+</v>
          </cell>
        </row>
        <row r="2474">
          <cell r="L2474">
            <v>5131381</v>
          </cell>
          <cell r="M2474" t="str">
            <v>4306_WM+ HNI 35 NGO 381 NG. KHANG</v>
          </cell>
          <cell r="N2474" t="str">
            <v>WM+ HNI 35 NGO 381 NG. KHANG</v>
          </cell>
          <cell r="O2474" t="str">
            <v>35 NGO 381</v>
          </cell>
          <cell r="P2474" t="str">
            <v>TO 17</v>
          </cell>
          <cell r="Q2474" t="str">
            <v>NGUYEN KHANG</v>
          </cell>
          <cell r="R2474" t="str">
            <v>YEN HOA</v>
          </cell>
          <cell r="S2474" t="str">
            <v>CAU GIAY</v>
          </cell>
          <cell r="T2474" t="str">
            <v>HA NOI</v>
          </cell>
          <cell r="V2474" t="str">
            <v>HA NOI</v>
          </cell>
          <cell r="W2474" t="str">
            <v>QUAN CAU GIAY</v>
          </cell>
          <cell r="X2474" t="str">
            <v>CVS</v>
          </cell>
          <cell r="Y2474" t="str">
            <v>Chained CVS</v>
          </cell>
          <cell r="Z2474" t="str">
            <v>VIN+</v>
          </cell>
        </row>
        <row r="2475">
          <cell r="L2475">
            <v>5330788</v>
          </cell>
          <cell r="M2475" t="str">
            <v>3180_VM+ HNI SKY LIGHT 125D MINH KHAI</v>
          </cell>
          <cell r="N2475" t="str">
            <v>VM+ HNI SKY LIGHT 125D MINH KHAI</v>
          </cell>
          <cell r="O2475" t="str">
            <v>125D</v>
          </cell>
          <cell r="P2475" t="str">
            <v>TANG 1 CT1, SKY LIGHT</v>
          </cell>
          <cell r="Q2475" t="str">
            <v>MINH KHAI</v>
          </cell>
          <cell r="R2475" t="str">
            <v>MINH KHAI</v>
          </cell>
          <cell r="S2475" t="str">
            <v>HAI BA TRUNG</v>
          </cell>
          <cell r="T2475" t="str">
            <v>HA NOI</v>
          </cell>
          <cell r="V2475" t="str">
            <v>HA NOI</v>
          </cell>
          <cell r="W2475" t="str">
            <v>QUAN HAI BA TRUNG</v>
          </cell>
          <cell r="X2475" t="str">
            <v>CVS</v>
          </cell>
          <cell r="Y2475" t="str">
            <v>Chained CVS</v>
          </cell>
          <cell r="Z2475" t="str">
            <v>VIN+</v>
          </cell>
        </row>
        <row r="2476">
          <cell r="L2476">
            <v>5330522</v>
          </cell>
          <cell r="M2476" t="str">
            <v>3863_VM+ HNI CH03-34 C2 GAMUDA GARDEN</v>
          </cell>
          <cell r="N2476" t="str">
            <v>VM+ HNI CH03-34 C2 GAMUDA GARDEN</v>
          </cell>
          <cell r="O2476" t="str">
            <v xml:space="preserve"> </v>
          </cell>
          <cell r="P2476" t="str">
            <v>LO CH03-34, KDT MOI C2 -GAMUDA GARDEN</v>
          </cell>
          <cell r="Q2476" t="str">
            <v xml:space="preserve"> </v>
          </cell>
          <cell r="R2476" t="str">
            <v>TRAN PHU</v>
          </cell>
          <cell r="S2476" t="str">
            <v>HOANG MAI</v>
          </cell>
          <cell r="T2476" t="str">
            <v>HA NOI</v>
          </cell>
          <cell r="V2476" t="str">
            <v>HA NOI</v>
          </cell>
          <cell r="W2476" t="str">
            <v>QUAN HOANG MAI</v>
          </cell>
          <cell r="X2476" t="str">
            <v>CVS</v>
          </cell>
          <cell r="Y2476" t="str">
            <v>Chained CVS</v>
          </cell>
          <cell r="Z2476" t="str">
            <v>VIN+</v>
          </cell>
        </row>
        <row r="2477">
          <cell r="L2477">
            <v>5129476</v>
          </cell>
          <cell r="M2477" t="str">
            <v>3015_WM+LIFE HNI N3 NGUYEN CONG CHU</v>
          </cell>
          <cell r="N2477" t="str">
            <v>3015_WM+ HNI N3 NGUYEN CONG CHU</v>
          </cell>
          <cell r="O2477">
            <v>1</v>
          </cell>
          <cell r="P2477" t="str">
            <v>N3, KHU NHA O CAI TAO CC CONG CHU</v>
          </cell>
          <cell r="Q2477" t="str">
            <v xml:space="preserve"> </v>
          </cell>
          <cell r="R2477" t="str">
            <v>PHO HUE</v>
          </cell>
          <cell r="S2477" t="str">
            <v>HAI BATRUNG</v>
          </cell>
          <cell r="T2477" t="str">
            <v>HA NOI</v>
          </cell>
          <cell r="V2477" t="str">
            <v>HA NOI</v>
          </cell>
          <cell r="W2477" t="str">
            <v>QUAN HAI BA TRUNG</v>
          </cell>
          <cell r="X2477" t="str">
            <v>CVS</v>
          </cell>
          <cell r="Y2477" t="str">
            <v>Chained CVS</v>
          </cell>
          <cell r="Z2477" t="str">
            <v>WINLIFE</v>
          </cell>
        </row>
        <row r="2478">
          <cell r="L2478">
            <v>5331583</v>
          </cell>
          <cell r="M2478" t="str">
            <v>3220_VM+ HNI 28 TRAN TU BINH</v>
          </cell>
          <cell r="N2478" t="str">
            <v>VM+ HNI 28 TRAN TU BINH</v>
          </cell>
          <cell r="O2478">
            <v>28</v>
          </cell>
          <cell r="P2478" t="str">
            <v xml:space="preserve"> </v>
          </cell>
          <cell r="Q2478" t="str">
            <v>TRAN TU BINH</v>
          </cell>
          <cell r="R2478" t="str">
            <v>NGHIA TAN</v>
          </cell>
          <cell r="S2478" t="str">
            <v>CAU GIAY</v>
          </cell>
          <cell r="T2478" t="str">
            <v>HA NOI</v>
          </cell>
          <cell r="V2478" t="str">
            <v>HA NOI</v>
          </cell>
          <cell r="W2478" t="str">
            <v>QUAN CAU GIAY</v>
          </cell>
          <cell r="X2478" t="str">
            <v>CVS</v>
          </cell>
          <cell r="Y2478" t="str">
            <v>Chained CVS</v>
          </cell>
          <cell r="Z2478" t="str">
            <v>VIN+</v>
          </cell>
        </row>
        <row r="2479">
          <cell r="L2479">
            <v>5133123</v>
          </cell>
          <cell r="M2479" t="str">
            <v>4328_VM+ HNI 60 HOANG QUOC VIET</v>
          </cell>
          <cell r="N2479" t="str">
            <v>VM+ HNI MHDI-60 HOANG QUOC VIET</v>
          </cell>
          <cell r="O2479" t="str">
            <v xml:space="preserve"> </v>
          </cell>
          <cell r="P2479" t="str">
            <v>NGO 60, O DVTM-04, TANG 1, KHU B(361), TOA MHDI</v>
          </cell>
          <cell r="Q2479" t="str">
            <v>HOANG QUOC VIET</v>
          </cell>
          <cell r="R2479" t="str">
            <v>NGHIA DO</v>
          </cell>
          <cell r="S2479" t="str">
            <v>CAU GIAY</v>
          </cell>
          <cell r="T2479" t="str">
            <v>HA NOI</v>
          </cell>
          <cell r="V2479" t="str">
            <v>HA NOI</v>
          </cell>
          <cell r="W2479" t="str">
            <v>QUAN CAU GIAY</v>
          </cell>
          <cell r="X2479" t="str">
            <v>CVS</v>
          </cell>
          <cell r="Y2479" t="str">
            <v>Chained CVS</v>
          </cell>
          <cell r="Z2479" t="str">
            <v>VIN+</v>
          </cell>
        </row>
        <row r="2480">
          <cell r="L2480">
            <v>5139172</v>
          </cell>
          <cell r="M2480" t="str">
            <v>5225 - VM+ HNI O DVTM-07 CT3 KDT GELEXIA</v>
          </cell>
          <cell r="N2480" t="str">
            <v>VM+ HNI O DVTM-07 CT3 KDT GELEXIA</v>
          </cell>
          <cell r="O2480" t="str">
            <v xml:space="preserve"> </v>
          </cell>
          <cell r="P2480" t="str">
            <v>O DVTM-07, TANG 1+2 TOA NHA CT3, NGO 885</v>
          </cell>
          <cell r="Q2480" t="str">
            <v>TAM TRINH</v>
          </cell>
          <cell r="R2480" t="str">
            <v>YEN SO</v>
          </cell>
          <cell r="S2480" t="str">
            <v>HOANG MAI</v>
          </cell>
          <cell r="T2480" t="str">
            <v>HA NOI</v>
          </cell>
          <cell r="V2480" t="str">
            <v>HA NOI</v>
          </cell>
          <cell r="W2480" t="str">
            <v>QUAN HOANG MAI</v>
          </cell>
          <cell r="X2480" t="str">
            <v>CVS</v>
          </cell>
          <cell r="Y2480" t="str">
            <v>Chained CVS</v>
          </cell>
          <cell r="Z2480" t="str">
            <v>VIN+</v>
          </cell>
        </row>
        <row r="2481">
          <cell r="L2481">
            <v>5128792</v>
          </cell>
          <cell r="M2481" t="str">
            <v>2427_WM+ HNI 10 TO 30 THINH LIET</v>
          </cell>
          <cell r="N2481" t="str">
            <v>WM+ HNI 10 TO 30 THINH LIET</v>
          </cell>
          <cell r="O2481">
            <v>10</v>
          </cell>
          <cell r="P2481" t="str">
            <v>TO 30, KDT DONG TAU</v>
          </cell>
          <cell r="Q2481" t="str">
            <v>THINH LIET</v>
          </cell>
          <cell r="R2481" t="str">
            <v>THINH LIET</v>
          </cell>
          <cell r="S2481" t="str">
            <v>HOANG MAI</v>
          </cell>
          <cell r="T2481" t="str">
            <v>HA NOI</v>
          </cell>
          <cell r="V2481" t="str">
            <v>HA NOI</v>
          </cell>
          <cell r="W2481" t="str">
            <v>QUAN HOANG MAI</v>
          </cell>
          <cell r="X2481" t="str">
            <v>CVS</v>
          </cell>
          <cell r="Y2481" t="str">
            <v>Chained CVS</v>
          </cell>
          <cell r="Z2481" t="str">
            <v>VIN+</v>
          </cell>
        </row>
        <row r="2482">
          <cell r="L2482">
            <v>5125809</v>
          </cell>
          <cell r="M2482" t="str">
            <v>4565_WM+LIFE HNI 53 NGO 467 LINH NAM</v>
          </cell>
          <cell r="N2482" t="str">
            <v>4565_WM+ HNI 53 NGO 467 LINH NAM</v>
          </cell>
          <cell r="O2482">
            <v>53</v>
          </cell>
          <cell r="P2482" t="str">
            <v>NGO 467</v>
          </cell>
          <cell r="Q2482" t="str">
            <v>LINH NAM</v>
          </cell>
          <cell r="R2482" t="str">
            <v xml:space="preserve"> </v>
          </cell>
          <cell r="S2482" t="str">
            <v>HAI BATRUNG</v>
          </cell>
          <cell r="T2482" t="str">
            <v>HA NOI</v>
          </cell>
          <cell r="V2482" t="str">
            <v>HA NOI</v>
          </cell>
          <cell r="W2482" t="str">
            <v>QUAN HAI BA TRUNG</v>
          </cell>
          <cell r="X2482" t="str">
            <v>CVS</v>
          </cell>
          <cell r="Y2482" t="str">
            <v>Chained CVS</v>
          </cell>
          <cell r="Z2482" t="str">
            <v>WINLIFE</v>
          </cell>
        </row>
        <row r="2483">
          <cell r="L2483">
            <v>5331185</v>
          </cell>
          <cell r="M2483" t="str">
            <v>3225_VM+ HNI 75 TAM TRINH</v>
          </cell>
          <cell r="N2483" t="str">
            <v>VM+ HNI 75 TAM TRINH</v>
          </cell>
          <cell r="O2483">
            <v>75</v>
          </cell>
          <cell r="P2483" t="str">
            <v xml:space="preserve"> </v>
          </cell>
          <cell r="Q2483" t="str">
            <v>TAM TRINH</v>
          </cell>
          <cell r="R2483" t="str">
            <v>MAI DONG</v>
          </cell>
          <cell r="S2483" t="str">
            <v>HOANG MAI</v>
          </cell>
          <cell r="T2483" t="str">
            <v>HA NOI</v>
          </cell>
          <cell r="V2483" t="str">
            <v>HA NOI</v>
          </cell>
          <cell r="W2483" t="str">
            <v>QUAN HOANG MAI</v>
          </cell>
          <cell r="X2483" t="str">
            <v>CVS</v>
          </cell>
          <cell r="Y2483" t="str">
            <v>Chained CVS</v>
          </cell>
          <cell r="Z2483" t="str">
            <v>VIN+</v>
          </cell>
        </row>
        <row r="2484">
          <cell r="L2484">
            <v>5330854</v>
          </cell>
          <cell r="M2484" t="str">
            <v>3130_WM+LIFE HNI P12S03 PARK HILL</v>
          </cell>
          <cell r="N2484" t="str">
            <v>3130_VM+ HNI P12S03 PARK HILL</v>
          </cell>
          <cell r="O2484" t="str">
            <v xml:space="preserve"> </v>
          </cell>
          <cell r="P2484" t="str">
            <v>P12S03 TANG TRET, TOA P12 (NOCT34T), PARK HILL, 25 NGO 13</v>
          </cell>
          <cell r="Q2484" t="str">
            <v>LINH NAM</v>
          </cell>
          <cell r="R2484" t="str">
            <v>MAI DONG</v>
          </cell>
          <cell r="S2484" t="str">
            <v>HOANG MAI</v>
          </cell>
          <cell r="T2484" t="str">
            <v>HA NOI</v>
          </cell>
          <cell r="V2484" t="str">
            <v>HA NOI</v>
          </cell>
          <cell r="W2484" t="str">
            <v>QUAN HOANG MAI</v>
          </cell>
          <cell r="X2484" t="str">
            <v>CVS</v>
          </cell>
          <cell r="Y2484" t="str">
            <v>Chained CVS</v>
          </cell>
          <cell r="Z2484" t="str">
            <v>WINLIFE</v>
          </cell>
        </row>
        <row r="2485">
          <cell r="L2485">
            <v>5272730</v>
          </cell>
          <cell r="M2485" t="str">
            <v>5385_VM+ HNI CT1 NGHIA DO</v>
          </cell>
          <cell r="N2485" t="str">
            <v>VM+ HNI CT1 NGHIA DO</v>
          </cell>
          <cell r="O2485" t="str">
            <v xml:space="preserve"> </v>
          </cell>
          <cell r="P2485" t="str">
            <v>TANG 1, TOA NHA CT1B, KDTM NGHIA DO</v>
          </cell>
          <cell r="Q2485" t="str">
            <v xml:space="preserve"> </v>
          </cell>
          <cell r="R2485" t="str">
            <v>CO NHUE 1</v>
          </cell>
          <cell r="S2485" t="str">
            <v>BAC TU LIEM</v>
          </cell>
          <cell r="T2485" t="str">
            <v>HA NOI</v>
          </cell>
          <cell r="V2485" t="str">
            <v>HA NOI</v>
          </cell>
          <cell r="W2485" t="str">
            <v>HUYEN BAC TU LIEM</v>
          </cell>
          <cell r="X2485" t="str">
            <v>CVS</v>
          </cell>
          <cell r="Y2485" t="str">
            <v>Chained CVS</v>
          </cell>
          <cell r="Z2485" t="str">
            <v>VIN+</v>
          </cell>
        </row>
        <row r="2486">
          <cell r="L2486">
            <v>5279539</v>
          </cell>
          <cell r="M2486" t="str">
            <v>6148_VM+ HNI 28 CUA NAM</v>
          </cell>
          <cell r="N2486" t="str">
            <v>VM+ HNI 28 CUA NAM</v>
          </cell>
          <cell r="O2486">
            <v>28</v>
          </cell>
          <cell r="P2486" t="str">
            <v xml:space="preserve"> </v>
          </cell>
          <cell r="Q2486" t="str">
            <v>CUA NAM</v>
          </cell>
          <cell r="R2486" t="str">
            <v>CUA NAM</v>
          </cell>
          <cell r="S2486" t="str">
            <v>HOAN KIEM</v>
          </cell>
          <cell r="T2486" t="str">
            <v>HA NOI</v>
          </cell>
          <cell r="V2486" t="str">
            <v>HA NOI</v>
          </cell>
          <cell r="W2486" t="str">
            <v>QUAN HOAN KIEM</v>
          </cell>
          <cell r="X2486" t="str">
            <v>CVS</v>
          </cell>
          <cell r="Y2486" t="str">
            <v>Chained CVS</v>
          </cell>
          <cell r="Z2486" t="str">
            <v>VIN+</v>
          </cell>
        </row>
        <row r="2487">
          <cell r="L2487">
            <v>5331936</v>
          </cell>
          <cell r="M2487" t="str">
            <v>3370_WM+LIFE HNI G3AB YEN HOA SUNSHINE</v>
          </cell>
          <cell r="N2487" t="str">
            <v>3370_VM+ HNI G3AB YEN HOA SUNSHINE</v>
          </cell>
          <cell r="O2487" t="str">
            <v>SO 9</v>
          </cell>
          <cell r="P2487" t="str">
            <v>TANG 1 G3AB CC YEN HOA SUNSHINE</v>
          </cell>
          <cell r="Q2487" t="str">
            <v>VU PHAM HAM</v>
          </cell>
          <cell r="R2487" t="str">
            <v>YEN HOA</v>
          </cell>
          <cell r="S2487" t="str">
            <v>CAU GIAY</v>
          </cell>
          <cell r="T2487" t="str">
            <v>HA NOI</v>
          </cell>
          <cell r="V2487" t="str">
            <v>HA NOI</v>
          </cell>
          <cell r="W2487" t="str">
            <v>QUAN CAU GIAY</v>
          </cell>
          <cell r="X2487" t="str">
            <v>CVS</v>
          </cell>
          <cell r="Y2487" t="str">
            <v>Chained CVS</v>
          </cell>
          <cell r="Z2487" t="str">
            <v>WINLIFE</v>
          </cell>
        </row>
        <row r="2488">
          <cell r="L2488">
            <v>5331552</v>
          </cell>
          <cell r="M2488" t="str">
            <v>3248_VM+ HNI LO 2-628 H. HOA THAM</v>
          </cell>
          <cell r="N2488" t="str">
            <v>VM+ HNI LO 2-628 H. HOA THAM</v>
          </cell>
          <cell r="O2488" t="str">
            <v>LO 2-628</v>
          </cell>
          <cell r="P2488" t="str">
            <v xml:space="preserve"> </v>
          </cell>
          <cell r="Q2488" t="str">
            <v>HOANG HOA THAM</v>
          </cell>
          <cell r="R2488" t="str">
            <v>BUOI</v>
          </cell>
          <cell r="S2488" t="str">
            <v>TAY HO</v>
          </cell>
          <cell r="T2488" t="str">
            <v>HA NOI</v>
          </cell>
          <cell r="V2488" t="str">
            <v>HA NOI</v>
          </cell>
          <cell r="W2488" t="str">
            <v>QUAN TAY HO</v>
          </cell>
          <cell r="X2488" t="str">
            <v>CVS</v>
          </cell>
          <cell r="Y2488" t="str">
            <v>Chained CVS</v>
          </cell>
          <cell r="Z2488" t="str">
            <v>VIN+</v>
          </cell>
        </row>
        <row r="2489">
          <cell r="L2489">
            <v>5333048</v>
          </cell>
          <cell r="M2489" t="str">
            <v>3465_VM+ HNI 671 HOANG HOA THAM</v>
          </cell>
          <cell r="N2489" t="str">
            <v>VM+ HNI 671 HOANG HOA THAM</v>
          </cell>
          <cell r="O2489">
            <v>671</v>
          </cell>
          <cell r="P2489" t="str">
            <v>TANG 1, CONG TRINH DICH VU VA NHA O CAO TANG</v>
          </cell>
          <cell r="Q2489" t="str">
            <v>HOANG HOA THAM</v>
          </cell>
          <cell r="R2489" t="str">
            <v>VINH PHUC</v>
          </cell>
          <cell r="S2489" t="str">
            <v>BA DINH</v>
          </cell>
          <cell r="T2489" t="str">
            <v>HA NOI</v>
          </cell>
          <cell r="V2489" t="str">
            <v>HA NOI</v>
          </cell>
          <cell r="W2489" t="str">
            <v>QUAN BA DINH</v>
          </cell>
          <cell r="X2489" t="str">
            <v>CVS</v>
          </cell>
          <cell r="Y2489" t="str">
            <v>Chained CVS</v>
          </cell>
          <cell r="Z2489" t="str">
            <v>VIN+</v>
          </cell>
        </row>
        <row r="2490">
          <cell r="L2490">
            <v>5331590</v>
          </cell>
          <cell r="M2490" t="str">
            <v>3304_VM+ HNI 217A QUAN HOA</v>
          </cell>
          <cell r="N2490" t="str">
            <v>VM+ HNI 217A QUAN HOA</v>
          </cell>
          <cell r="O2490" t="str">
            <v>217A</v>
          </cell>
          <cell r="P2490" t="str">
            <v xml:space="preserve"> </v>
          </cell>
          <cell r="Q2490" t="str">
            <v>QUAN HOA</v>
          </cell>
          <cell r="R2490" t="str">
            <v>QUAN HOA</v>
          </cell>
          <cell r="S2490" t="str">
            <v>CAU GIAY</v>
          </cell>
          <cell r="T2490" t="str">
            <v>HA NOI</v>
          </cell>
          <cell r="V2490" t="str">
            <v>HA NOI</v>
          </cell>
          <cell r="W2490" t="str">
            <v>QUAN CAU GIAY</v>
          </cell>
          <cell r="X2490" t="str">
            <v>CVS</v>
          </cell>
          <cell r="Y2490" t="str">
            <v>Chained CVS</v>
          </cell>
          <cell r="Z2490" t="str">
            <v>VIN+</v>
          </cell>
        </row>
        <row r="2491">
          <cell r="L2491">
            <v>5123285</v>
          </cell>
          <cell r="M2491" t="str">
            <v>2303_WM+ HNI 62/63 LO 7 DEN LU II</v>
          </cell>
          <cell r="N2491" t="str">
            <v>WM+ HNI 62/63 LO 7 DEN LU II</v>
          </cell>
          <cell r="O2491" t="str">
            <v>62/63</v>
          </cell>
          <cell r="P2491" t="str">
            <v>LO 7</v>
          </cell>
          <cell r="Q2491" t="str">
            <v>DEN LU II</v>
          </cell>
          <cell r="R2491" t="str">
            <v xml:space="preserve"> </v>
          </cell>
          <cell r="S2491" t="str">
            <v>HOANG MAI</v>
          </cell>
          <cell r="T2491" t="str">
            <v>HA NOI</v>
          </cell>
          <cell r="V2491" t="str">
            <v>HA NOI</v>
          </cell>
          <cell r="W2491" t="str">
            <v>QUAN HOANG MAI</v>
          </cell>
          <cell r="X2491" t="str">
            <v>CVS</v>
          </cell>
          <cell r="Y2491" t="str">
            <v>Chained CVS</v>
          </cell>
          <cell r="Z2491" t="str">
            <v>VIN+</v>
          </cell>
        </row>
        <row r="2492">
          <cell r="L2492">
            <v>5125740</v>
          </cell>
          <cell r="M2492" t="str">
            <v>2802_WM+ HNI 31 NGO 310 NGHI TAM</v>
          </cell>
          <cell r="N2492" t="str">
            <v>WM+ HNI 31 NGO 310 NGHI TAM</v>
          </cell>
          <cell r="O2492">
            <v>31</v>
          </cell>
          <cell r="P2492" t="str">
            <v>NGO 310</v>
          </cell>
          <cell r="Q2492" t="str">
            <v>NGHI TAM</v>
          </cell>
          <cell r="R2492" t="str">
            <v>YEN PHU</v>
          </cell>
          <cell r="S2492" t="str">
            <v>TAY HO</v>
          </cell>
          <cell r="T2492" t="str">
            <v>HA NOI</v>
          </cell>
          <cell r="V2492" t="str">
            <v>HA NOI</v>
          </cell>
          <cell r="W2492" t="str">
            <v>QUAN TAY HO</v>
          </cell>
          <cell r="X2492" t="str">
            <v>CVS</v>
          </cell>
          <cell r="Y2492" t="str">
            <v>Chained CVS</v>
          </cell>
          <cell r="Z2492" t="str">
            <v>VIN+</v>
          </cell>
        </row>
        <row r="2493">
          <cell r="L2493">
            <v>5121865</v>
          </cell>
          <cell r="M2493" t="str">
            <v>2167_WM+ HNI 242 LE THANH NGHI</v>
          </cell>
          <cell r="N2493" t="str">
            <v>WM+ HNI 242 LE THANH NGHI</v>
          </cell>
          <cell r="O2493">
            <v>242</v>
          </cell>
          <cell r="P2493" t="str">
            <v xml:space="preserve"> </v>
          </cell>
          <cell r="Q2493" t="str">
            <v>LE THANH NGHI</v>
          </cell>
          <cell r="R2493" t="str">
            <v>DONG TAM</v>
          </cell>
          <cell r="S2493" t="str">
            <v>HAI BA TRUNG</v>
          </cell>
          <cell r="T2493" t="str">
            <v>HA NOI</v>
          </cell>
          <cell r="V2493" t="str">
            <v>HA NOI</v>
          </cell>
          <cell r="W2493" t="str">
            <v>QUAN HAI BA TRUNG</v>
          </cell>
          <cell r="X2493" t="str">
            <v>CVS</v>
          </cell>
          <cell r="Y2493" t="str">
            <v>Chained CVS</v>
          </cell>
          <cell r="Z2493" t="str">
            <v>VIN+</v>
          </cell>
        </row>
        <row r="2494">
          <cell r="L2494">
            <v>5121391</v>
          </cell>
          <cell r="M2494" t="str">
            <v>5631_WM+ HNI 41 TRUNG KINH</v>
          </cell>
          <cell r="N2494" t="str">
            <v>WM+ HNI 41 TRUNG KINH</v>
          </cell>
          <cell r="O2494">
            <v>41</v>
          </cell>
          <cell r="P2494" t="str">
            <v>TO 5</v>
          </cell>
          <cell r="Q2494" t="str">
            <v>TRUNG KINH</v>
          </cell>
          <cell r="R2494" t="str">
            <v>TRUNG HOA</v>
          </cell>
          <cell r="S2494" t="str">
            <v>CAU GIAY</v>
          </cell>
          <cell r="T2494" t="str">
            <v>HA NOI</v>
          </cell>
          <cell r="V2494" t="str">
            <v>HA NOI</v>
          </cell>
          <cell r="W2494" t="str">
            <v>QUAN CAU GIAY</v>
          </cell>
          <cell r="X2494" t="str">
            <v>CVS</v>
          </cell>
          <cell r="Y2494" t="str">
            <v>Chained CVS</v>
          </cell>
          <cell r="Z2494" t="str">
            <v>VIN+</v>
          </cell>
        </row>
        <row r="2495">
          <cell r="L2495">
            <v>5122705</v>
          </cell>
          <cell r="M2495" t="str">
            <v>2242_WM+LIFE HNI 688 LAC LONG QUAN</v>
          </cell>
          <cell r="N2495" t="str">
            <v>2242_WM+ HNI 688 LAC LONG QUAN</v>
          </cell>
          <cell r="O2495">
            <v>688</v>
          </cell>
          <cell r="P2495" t="str">
            <v xml:space="preserve"> </v>
          </cell>
          <cell r="Q2495" t="str">
            <v>LAC LONG QUAN</v>
          </cell>
          <cell r="R2495" t="str">
            <v>BUOI</v>
          </cell>
          <cell r="S2495" t="str">
            <v>TAY HO</v>
          </cell>
          <cell r="T2495" t="str">
            <v>HA NOI</v>
          </cell>
          <cell r="V2495" t="str">
            <v>HA NOI</v>
          </cell>
          <cell r="W2495" t="str">
            <v>QUAN TAY HO</v>
          </cell>
          <cell r="X2495" t="str">
            <v>CVS</v>
          </cell>
          <cell r="Y2495" t="str">
            <v>Chained CVS</v>
          </cell>
          <cell r="Z2495" t="str">
            <v>WINLIFE</v>
          </cell>
        </row>
        <row r="2496">
          <cell r="L2496">
            <v>5125591</v>
          </cell>
          <cell r="M2496" t="str">
            <v>2371_WM+ HNI 10 1194 DUONG LANG</v>
          </cell>
          <cell r="N2496" t="str">
            <v>WM+ HNI 10 1194 DUONG LANG</v>
          </cell>
          <cell r="O2496" t="str">
            <v>10 NGO 1194</v>
          </cell>
          <cell r="P2496" t="str">
            <v xml:space="preserve"> </v>
          </cell>
          <cell r="Q2496" t="str">
            <v>DUONG LANG</v>
          </cell>
          <cell r="R2496" t="str">
            <v xml:space="preserve"> </v>
          </cell>
          <cell r="S2496" t="str">
            <v>DONG DA</v>
          </cell>
          <cell r="T2496" t="str">
            <v>HA NOI</v>
          </cell>
          <cell r="V2496" t="str">
            <v>HA NOI</v>
          </cell>
          <cell r="W2496" t="str">
            <v>QUAN DONG DA</v>
          </cell>
          <cell r="X2496" t="str">
            <v>CVS</v>
          </cell>
          <cell r="Y2496" t="str">
            <v>Chained CVS</v>
          </cell>
          <cell r="Z2496" t="str">
            <v>VIN+</v>
          </cell>
        </row>
        <row r="2497">
          <cell r="L2497">
            <v>5331521</v>
          </cell>
          <cell r="M2497" t="str">
            <v>3227_VM+ HNI 15 TRAN KHANH DU</v>
          </cell>
          <cell r="N2497" t="str">
            <v>VM+ HNI 15 TRAN KHANH DU</v>
          </cell>
          <cell r="O2497">
            <v>15</v>
          </cell>
          <cell r="P2497" t="str">
            <v xml:space="preserve"> </v>
          </cell>
          <cell r="Q2497" t="str">
            <v>TRAN KHANH DU</v>
          </cell>
          <cell r="R2497" t="str">
            <v>BACH DANG</v>
          </cell>
          <cell r="S2497" t="str">
            <v>HAI BA TRUNG</v>
          </cell>
          <cell r="T2497" t="str">
            <v>HA NOI</v>
          </cell>
          <cell r="V2497" t="str">
            <v>HA NOI</v>
          </cell>
          <cell r="W2497" t="str">
            <v>QUAN HAI BA TRUNG</v>
          </cell>
          <cell r="X2497" t="str">
            <v>CVS</v>
          </cell>
          <cell r="Y2497" t="str">
            <v>Chained CVS</v>
          </cell>
          <cell r="Z2497" t="str">
            <v>VIN+</v>
          </cell>
        </row>
        <row r="2498">
          <cell r="L2498">
            <v>5272145</v>
          </cell>
          <cell r="M2498" t="str">
            <v>4540-VM+ HNI 25 PHUC TAN</v>
          </cell>
          <cell r="N2498" t="str">
            <v>VM+ HNI 25 PHUC TAN</v>
          </cell>
          <cell r="O2498">
            <v>25</v>
          </cell>
          <cell r="P2498" t="str">
            <v>PHO PHUC TAN</v>
          </cell>
          <cell r="Q2498" t="str">
            <v xml:space="preserve"> </v>
          </cell>
          <cell r="R2498" t="str">
            <v>PHUC TAN</v>
          </cell>
          <cell r="S2498" t="str">
            <v>HOAN KIEM</v>
          </cell>
          <cell r="T2498" t="str">
            <v>HA NOI</v>
          </cell>
          <cell r="V2498" t="str">
            <v>HA NOI</v>
          </cell>
          <cell r="W2498" t="str">
            <v>QUAN HOAN KIEM</v>
          </cell>
          <cell r="X2498" t="str">
            <v>CVS</v>
          </cell>
          <cell r="Y2498" t="str">
            <v>Chained CVS</v>
          </cell>
          <cell r="Z2498" t="str">
            <v>VIN+</v>
          </cell>
        </row>
        <row r="2499">
          <cell r="L2499">
            <v>5339149</v>
          </cell>
          <cell r="M2499" t="str">
            <v>4085_VM+ HNI 58A NGUYEN KHANH TOAN</v>
          </cell>
          <cell r="N2499" t="str">
            <v>VM+ HNI 58A NGUYEN KHANH TOAN</v>
          </cell>
          <cell r="O2499" t="str">
            <v>58A</v>
          </cell>
          <cell r="P2499" t="str">
            <v xml:space="preserve"> </v>
          </cell>
          <cell r="Q2499" t="str">
            <v>NGUYEN KHANH TOAN</v>
          </cell>
          <cell r="R2499" t="str">
            <v>QUAN HOA</v>
          </cell>
          <cell r="S2499" t="str">
            <v>CAU GIAY</v>
          </cell>
          <cell r="T2499" t="str">
            <v>HA NOI</v>
          </cell>
          <cell r="V2499" t="str">
            <v>HA NOI</v>
          </cell>
          <cell r="W2499" t="str">
            <v>QUAN CAU GIAY</v>
          </cell>
          <cell r="X2499" t="str">
            <v>CVS</v>
          </cell>
          <cell r="Y2499" t="str">
            <v>Chained CVS</v>
          </cell>
          <cell r="Z2499" t="str">
            <v>VIN+</v>
          </cell>
        </row>
        <row r="2500">
          <cell r="L2500">
            <v>5296709</v>
          </cell>
          <cell r="M2500" t="str">
            <v>2032_WM+LIFE HNI PACKEXIM</v>
          </cell>
          <cell r="N2500" t="str">
            <v>2032_WM + HNI PACKEXIM</v>
          </cell>
          <cell r="O2500" t="str">
            <v>49/15</v>
          </cell>
          <cell r="P2500" t="str">
            <v xml:space="preserve"> </v>
          </cell>
          <cell r="Q2500" t="str">
            <v>AN DUONG</v>
          </cell>
          <cell r="R2500" t="str">
            <v>PHU THUONG</v>
          </cell>
          <cell r="S2500" t="str">
            <v>TAY HO</v>
          </cell>
          <cell r="T2500" t="str">
            <v>HA NOI</v>
          </cell>
          <cell r="V2500" t="str">
            <v>HA NOI</v>
          </cell>
          <cell r="W2500" t="str">
            <v>QUAN TAY HO</v>
          </cell>
          <cell r="X2500" t="str">
            <v>CVS</v>
          </cell>
          <cell r="Y2500" t="str">
            <v>Chained CVS</v>
          </cell>
          <cell r="Z2500" t="str">
            <v>WINLIFE</v>
          </cell>
        </row>
        <row r="2501">
          <cell r="L2501">
            <v>5273843</v>
          </cell>
          <cell r="M2501" t="str">
            <v>5643_VM+HNI 77 TRAN QUOC VUONG</v>
          </cell>
          <cell r="N2501" t="str">
            <v>5643_VM+HNI 77 TRAN QUOC VUONG</v>
          </cell>
          <cell r="O2501">
            <v>77</v>
          </cell>
          <cell r="P2501" t="str">
            <v xml:space="preserve"> </v>
          </cell>
          <cell r="Q2501" t="str">
            <v>TRAN QUOC VUONG</v>
          </cell>
          <cell r="R2501" t="str">
            <v>DICH VONG HAU</v>
          </cell>
          <cell r="S2501" t="str">
            <v>CAU GIAY</v>
          </cell>
          <cell r="T2501" t="str">
            <v>HA NOI</v>
          </cell>
          <cell r="V2501" t="str">
            <v>HA NOI</v>
          </cell>
          <cell r="W2501" t="str">
            <v>QUAN CAU GIAY</v>
          </cell>
          <cell r="X2501" t="str">
            <v>CVS</v>
          </cell>
          <cell r="Y2501" t="str">
            <v>Chained CVS</v>
          </cell>
          <cell r="Z2501" t="str">
            <v>VIN+</v>
          </cell>
        </row>
        <row r="2502">
          <cell r="L2502">
            <v>5120143</v>
          </cell>
          <cell r="M2502" t="str">
            <v>2021_WM+LIFE HNI CHELSEA PART</v>
          </cell>
          <cell r="N2502" t="str">
            <v>2021_WM+ HNI CHELSEA PART</v>
          </cell>
          <cell r="O2502" t="str">
            <v xml:space="preserve"> </v>
          </cell>
          <cell r="P2502" t="str">
            <v>TOA NHA CHELSEA PART</v>
          </cell>
          <cell r="Q2502" t="str">
            <v>TRUNG KINH</v>
          </cell>
          <cell r="R2502" t="str">
            <v>YEN HOA</v>
          </cell>
          <cell r="S2502" t="str">
            <v>CAU GIAY</v>
          </cell>
          <cell r="T2502" t="str">
            <v>HA NOI</v>
          </cell>
          <cell r="V2502" t="str">
            <v>HA NOI</v>
          </cell>
          <cell r="W2502" t="str">
            <v>QUAN CAU GIAY</v>
          </cell>
          <cell r="X2502" t="str">
            <v>CVS</v>
          </cell>
          <cell r="Y2502" t="str">
            <v>Chained CVS</v>
          </cell>
          <cell r="Z2502" t="str">
            <v>WINLIFE</v>
          </cell>
        </row>
        <row r="2503">
          <cell r="L2503">
            <v>5127599</v>
          </cell>
          <cell r="M2503" t="str">
            <v>2400_WM+ HNI 31 MAC THI BUOI</v>
          </cell>
          <cell r="N2503" t="str">
            <v>WM+ HNI 31 MAC THI BUOI</v>
          </cell>
          <cell r="O2503">
            <v>31</v>
          </cell>
          <cell r="P2503" t="str">
            <v xml:space="preserve"> </v>
          </cell>
          <cell r="Q2503" t="str">
            <v>MAC THI BUOI</v>
          </cell>
          <cell r="R2503" t="str">
            <v>VINH TUY</v>
          </cell>
          <cell r="S2503" t="str">
            <v>HAI BA TRUNG</v>
          </cell>
          <cell r="T2503" t="str">
            <v>HA NOI</v>
          </cell>
          <cell r="V2503" t="str">
            <v>HA NOI</v>
          </cell>
          <cell r="W2503" t="str">
            <v>QUAN HAI BA TRUNG</v>
          </cell>
          <cell r="X2503" t="str">
            <v>CVS</v>
          </cell>
          <cell r="Y2503" t="str">
            <v>Chained CVS</v>
          </cell>
          <cell r="Z2503" t="str">
            <v>VIN+</v>
          </cell>
        </row>
        <row r="2504">
          <cell r="L2504">
            <v>5131381</v>
          </cell>
          <cell r="M2504" t="str">
            <v>4306_WM+ HNI 35 NGO 381 NG. KHANG</v>
          </cell>
          <cell r="N2504" t="str">
            <v>WM+ HNI 35 NGO 381 NG. KHANG</v>
          </cell>
          <cell r="O2504" t="str">
            <v>35 NGO 381</v>
          </cell>
          <cell r="P2504" t="str">
            <v>TO 17</v>
          </cell>
          <cell r="Q2504" t="str">
            <v>NGUYEN KHANG</v>
          </cell>
          <cell r="R2504" t="str">
            <v>YEN HOA</v>
          </cell>
          <cell r="S2504" t="str">
            <v>CAU GIAY</v>
          </cell>
          <cell r="T2504" t="str">
            <v>HA NOI</v>
          </cell>
          <cell r="V2504" t="str">
            <v>HA NOI</v>
          </cell>
          <cell r="W2504" t="str">
            <v>QUAN CAU GIAY</v>
          </cell>
          <cell r="X2504" t="str">
            <v>CVS</v>
          </cell>
          <cell r="Y2504" t="str">
            <v>Chained CVS</v>
          </cell>
          <cell r="Z2504" t="str">
            <v>VIN+</v>
          </cell>
        </row>
        <row r="2505">
          <cell r="L2505">
            <v>5330788</v>
          </cell>
          <cell r="M2505" t="str">
            <v>3180_VM+ HNI SKY LIGHT 125D MINH KHAI</v>
          </cell>
          <cell r="N2505" t="str">
            <v>VM+ HNI SKY LIGHT 125D MINH KHAI</v>
          </cell>
          <cell r="O2505" t="str">
            <v>125D</v>
          </cell>
          <cell r="P2505" t="str">
            <v>TANG 1 CT1, SKY LIGHT</v>
          </cell>
          <cell r="Q2505" t="str">
            <v>MINH KHAI</v>
          </cell>
          <cell r="R2505" t="str">
            <v>MINH KHAI</v>
          </cell>
          <cell r="S2505" t="str">
            <v>HAI BA TRUNG</v>
          </cell>
          <cell r="T2505" t="str">
            <v>HA NOI</v>
          </cell>
          <cell r="V2505" t="str">
            <v>HA NOI</v>
          </cell>
          <cell r="W2505" t="str">
            <v>QUAN HAI BA TRUNG</v>
          </cell>
          <cell r="X2505" t="str">
            <v>CVS</v>
          </cell>
          <cell r="Y2505" t="str">
            <v>Chained CVS</v>
          </cell>
          <cell r="Z2505" t="str">
            <v>VIN+</v>
          </cell>
        </row>
        <row r="2506">
          <cell r="L2506">
            <v>5129476</v>
          </cell>
          <cell r="M2506" t="str">
            <v>3015_WM+LIFE HNI N3 NGUYEN CONG CHU</v>
          </cell>
          <cell r="N2506" t="str">
            <v>3015_WM+ HNI N3 NGUYEN CONG CHU</v>
          </cell>
          <cell r="O2506">
            <v>1</v>
          </cell>
          <cell r="P2506" t="str">
            <v>N3, KHU NHA O CAI TAO CC CONG CHU</v>
          </cell>
          <cell r="Q2506" t="str">
            <v xml:space="preserve"> </v>
          </cell>
          <cell r="R2506" t="str">
            <v>PHO HUE</v>
          </cell>
          <cell r="S2506" t="str">
            <v>HAI BATRUNG</v>
          </cell>
          <cell r="T2506" t="str">
            <v>HA NOI</v>
          </cell>
          <cell r="V2506" t="str">
            <v>HA NOI</v>
          </cell>
          <cell r="W2506" t="str">
            <v>QUAN HAI BA TRUNG</v>
          </cell>
          <cell r="X2506" t="str">
            <v>CVS</v>
          </cell>
          <cell r="Y2506" t="str">
            <v>Chained CVS</v>
          </cell>
          <cell r="Z2506" t="str">
            <v>WINLIFE</v>
          </cell>
        </row>
        <row r="2507">
          <cell r="L2507">
            <v>5125740</v>
          </cell>
          <cell r="M2507" t="str">
            <v>2802_WM+ HNI 31 NGO 310 NGHI TAM</v>
          </cell>
          <cell r="N2507" t="str">
            <v>WM+ HNI 31 NGO 310 NGHI TAM</v>
          </cell>
          <cell r="O2507">
            <v>31</v>
          </cell>
          <cell r="P2507" t="str">
            <v>NGO 310</v>
          </cell>
          <cell r="Q2507" t="str">
            <v>NGHI TAM</v>
          </cell>
          <cell r="R2507" t="str">
            <v>YEN PHU</v>
          </cell>
          <cell r="S2507" t="str">
            <v>TAY HO</v>
          </cell>
          <cell r="T2507" t="str">
            <v>HA NOI</v>
          </cell>
          <cell r="V2507" t="str">
            <v>HA NOI</v>
          </cell>
          <cell r="W2507" t="str">
            <v>QUAN TAY HO</v>
          </cell>
          <cell r="X2507" t="str">
            <v>CVS</v>
          </cell>
          <cell r="Y2507" t="str">
            <v>Chained CVS</v>
          </cell>
          <cell r="Z2507" t="str">
            <v>VIN+</v>
          </cell>
        </row>
        <row r="2508">
          <cell r="L2508">
            <v>5120721</v>
          </cell>
          <cell r="M2508" t="str">
            <v>2061_WM+ HNI 227 THANH NHAN</v>
          </cell>
          <cell r="N2508" t="str">
            <v>WM+ HNI 227 THANH NHAN</v>
          </cell>
          <cell r="O2508">
            <v>227</v>
          </cell>
          <cell r="P2508" t="str">
            <v xml:space="preserve"> </v>
          </cell>
          <cell r="Q2508" t="str">
            <v>THANH NHAN</v>
          </cell>
          <cell r="R2508" t="str">
            <v>THANH NHAN</v>
          </cell>
          <cell r="S2508" t="str">
            <v>HAI BA TRUNG</v>
          </cell>
          <cell r="T2508" t="str">
            <v>HA NOI</v>
          </cell>
          <cell r="V2508" t="str">
            <v>HA NOI</v>
          </cell>
          <cell r="W2508" t="str">
            <v>QUAN HAI BA TRUNG</v>
          </cell>
          <cell r="X2508" t="str">
            <v>CVS</v>
          </cell>
          <cell r="Y2508" t="str">
            <v>Chained CVS</v>
          </cell>
          <cell r="Z2508" t="str">
            <v>VIN+</v>
          </cell>
        </row>
        <row r="2509">
          <cell r="L2509">
            <v>5132546</v>
          </cell>
          <cell r="M2509" t="str">
            <v>4383_WM+LIFE HCM CC JAMONA 1 -N1</v>
          </cell>
          <cell r="N2509" t="str">
            <v>4383_WM+ HCM CC JAMONA 1 -N1</v>
          </cell>
          <cell r="O2509" t="str">
            <v>LO N1, THAP M2</v>
          </cell>
          <cell r="P2509" t="str">
            <v>THAP NAM, TOA NHA JAMONA CITY</v>
          </cell>
          <cell r="Q2509" t="str">
            <v>DAO TRI</v>
          </cell>
          <cell r="R2509" t="str">
            <v>PHU THUAN</v>
          </cell>
          <cell r="S2509" t="str">
            <v>Q7</v>
          </cell>
          <cell r="T2509" t="str">
            <v>TP HCM</v>
          </cell>
          <cell r="V2509" t="str">
            <v>TP HCM</v>
          </cell>
          <cell r="W2509" t="str">
            <v>QUAN 7</v>
          </cell>
          <cell r="X2509" t="str">
            <v>CVS</v>
          </cell>
          <cell r="Y2509" t="str">
            <v>Chained CVS</v>
          </cell>
          <cell r="Z2509" t="str">
            <v>WINLIFE</v>
          </cell>
        </row>
        <row r="2510">
          <cell r="L2510">
            <v>5134070</v>
          </cell>
          <cell r="M2510" t="str">
            <v>4550_VM+ AGG 54A LY THUONG KIET</v>
          </cell>
          <cell r="N2510" t="str">
            <v>VM+ AGG 54A LY THUONG KIET</v>
          </cell>
          <cell r="O2510" t="str">
            <v>SO 54 A</v>
          </cell>
          <cell r="P2510" t="str">
            <v xml:space="preserve"> </v>
          </cell>
          <cell r="Q2510" t="str">
            <v>LY THUONG KIET</v>
          </cell>
          <cell r="R2510" t="str">
            <v>MY BINH</v>
          </cell>
          <cell r="S2510" t="str">
            <v>LONG XUYEN</v>
          </cell>
          <cell r="T2510" t="str">
            <v>AN GIANG</v>
          </cell>
          <cell r="V2510" t="str">
            <v>MEKONG DELTA</v>
          </cell>
          <cell r="W2510" t="str">
            <v>AN GIANG</v>
          </cell>
          <cell r="X2510" t="str">
            <v>CVS</v>
          </cell>
          <cell r="Y2510" t="str">
            <v>Chained CVS</v>
          </cell>
          <cell r="Z2510" t="str">
            <v>VIN+</v>
          </cell>
        </row>
        <row r="2511">
          <cell r="L2511">
            <v>5137897</v>
          </cell>
          <cell r="M2511" t="str">
            <v>4937_WM+LIFE HCM A01 –TMDV01-02</v>
          </cell>
          <cell r="N2511" t="str">
            <v>4937_VM+ HCM A01 –TMDV01-02</v>
          </cell>
          <cell r="O2511">
            <v>60</v>
          </cell>
          <cell r="P2511" t="str">
            <v>A01 –TMDV01-02 CAO OC JAMILA, KP 2</v>
          </cell>
          <cell r="Q2511" t="str">
            <v>DUONG 697</v>
          </cell>
          <cell r="R2511" t="str">
            <v>PHU HUU</v>
          </cell>
          <cell r="S2511" t="str">
            <v>Q9</v>
          </cell>
          <cell r="T2511" t="str">
            <v>TP HCM</v>
          </cell>
          <cell r="V2511" t="str">
            <v>TP HCM</v>
          </cell>
          <cell r="W2511" t="str">
            <v>QUAN 9</v>
          </cell>
          <cell r="X2511" t="str">
            <v>CVS</v>
          </cell>
          <cell r="Y2511" t="str">
            <v>Chained CVS</v>
          </cell>
          <cell r="Z2511" t="str">
            <v>WINLIFE</v>
          </cell>
        </row>
        <row r="2512">
          <cell r="L2512">
            <v>5160286</v>
          </cell>
          <cell r="M2512" t="str">
            <v>BHX_HCM-KHO DC VINH LOC 3</v>
          </cell>
          <cell r="N2512" t="str">
            <v>1522 - BHX_HCM_BTA - Kho DC Vĩnh Lộc</v>
          </cell>
          <cell r="O2512" t="str">
            <v>LO A 65/II</v>
          </cell>
          <cell r="P2512" t="str">
            <v>KCN VINH LOC</v>
          </cell>
          <cell r="Q2512" t="str">
            <v>DUONG SO 4</v>
          </cell>
          <cell r="R2512" t="str">
            <v>BINH HUNG HOA</v>
          </cell>
          <cell r="S2512" t="str">
            <v>BINH TAN</v>
          </cell>
          <cell r="T2512" t="str">
            <v>TP HCM</v>
          </cell>
          <cell r="V2512" t="str">
            <v>TP HCM</v>
          </cell>
          <cell r="W2512" t="str">
            <v>QUAN BINH TAN</v>
          </cell>
          <cell r="X2512" t="str">
            <v>MT</v>
          </cell>
          <cell r="Y2512" t="str">
            <v>SieuThi-Lon/Supermarket</v>
          </cell>
          <cell r="Z2512" t="str">
            <v>BACH HOA XANH</v>
          </cell>
        </row>
        <row r="2513">
          <cell r="L2513">
            <v>5281219</v>
          </cell>
          <cell r="M2513" t="str">
            <v>BHX_HCM_CCH - KHO DC TAN PHU TRUNG</v>
          </cell>
          <cell r="N2513" t="str">
            <v>BHX_HCM_CCH - Kho DC Tân Phú Trung</v>
          </cell>
          <cell r="O2513" t="str">
            <v>LO D2</v>
          </cell>
          <cell r="P2513" t="str">
            <v>KCN TAN PHU TRUNG</v>
          </cell>
          <cell r="Q2513" t="str">
            <v xml:space="preserve"> </v>
          </cell>
          <cell r="R2513" t="str">
            <v>TAN PHU TRUNG</v>
          </cell>
          <cell r="S2513" t="str">
            <v>CU CHI</v>
          </cell>
          <cell r="T2513" t="str">
            <v>TP HCM</v>
          </cell>
          <cell r="V2513" t="str">
            <v>TP HCM</v>
          </cell>
          <cell r="W2513" t="str">
            <v>HUYEN CU CHI</v>
          </cell>
          <cell r="X2513" t="str">
            <v>MT</v>
          </cell>
          <cell r="Y2513" t="str">
            <v>SieuThi-Lon/Supermarket</v>
          </cell>
          <cell r="Z2513" t="str">
            <v>BACH HOA XANH</v>
          </cell>
        </row>
        <row r="2514">
          <cell r="L2514">
            <v>5291614</v>
          </cell>
          <cell r="M2514" t="str">
            <v>6300_WM+ QNM 56 NGUYEN TAT THANH</v>
          </cell>
          <cell r="N2514" t="str">
            <v>WM+ QNM 56 NGUYEN TAT THANH</v>
          </cell>
          <cell r="O2514">
            <v>56</v>
          </cell>
          <cell r="P2514" t="str">
            <v xml:space="preserve"> </v>
          </cell>
          <cell r="Q2514" t="str">
            <v>NGUYEN TAT THANH</v>
          </cell>
          <cell r="R2514" t="str">
            <v>CAM HA</v>
          </cell>
          <cell r="S2514" t="str">
            <v>HOI AN</v>
          </cell>
          <cell r="T2514" t="str">
            <v>QUANG NAM</v>
          </cell>
          <cell r="V2514" t="str">
            <v>CENTRAL</v>
          </cell>
          <cell r="W2514" t="str">
            <v>QUANG NAM</v>
          </cell>
          <cell r="X2514" t="str">
            <v>CVS</v>
          </cell>
          <cell r="Y2514" t="str">
            <v>Chained CVS</v>
          </cell>
          <cell r="Z2514" t="str">
            <v>VIN+</v>
          </cell>
        </row>
        <row r="2515">
          <cell r="L2515">
            <v>5295748</v>
          </cell>
          <cell r="M2515" t="str">
            <v>WM+LIFE HCM SH3-6, CC HQC PLAZA</v>
          </cell>
          <cell r="N2515" t="str">
            <v>WM+ HCM SH3-6, CC HQC Plaza</v>
          </cell>
          <cell r="O2515" t="str">
            <v xml:space="preserve"> </v>
          </cell>
          <cell r="P2515" t="str">
            <v>SH3-6, TANG TRET, HQ3, KHU CHUNG CU CC1</v>
          </cell>
          <cell r="Q2515" t="str">
            <v>NGUYEN VAN LINH</v>
          </cell>
          <cell r="R2515" t="str">
            <v>AN PHU TAY</v>
          </cell>
          <cell r="S2515" t="str">
            <v>BINH CHANH</v>
          </cell>
          <cell r="T2515" t="str">
            <v>TP HCM</v>
          </cell>
          <cell r="V2515" t="str">
            <v>TP HCM</v>
          </cell>
          <cell r="W2515" t="str">
            <v>HUYEN BINH CHANH</v>
          </cell>
          <cell r="X2515" t="str">
            <v>CVS</v>
          </cell>
          <cell r="Y2515" t="str">
            <v>Chained CVS</v>
          </cell>
          <cell r="Z2515" t="str">
            <v>WINLIFE</v>
          </cell>
        </row>
        <row r="2516">
          <cell r="L2516">
            <v>5134063</v>
          </cell>
          <cell r="M2516" t="str">
            <v>4558_VM+ AGG 4BIS LE MINH NGUON</v>
          </cell>
          <cell r="N2516" t="str">
            <v>VM+ AGG 4BIS LE MINH NGUON</v>
          </cell>
          <cell r="O2516" t="str">
            <v>SO 4 BIS</v>
          </cell>
          <cell r="P2516" t="str">
            <v xml:space="preserve"> </v>
          </cell>
          <cell r="Q2516" t="str">
            <v>LE MINH NGUON</v>
          </cell>
          <cell r="R2516" t="str">
            <v>MY LONG</v>
          </cell>
          <cell r="S2516" t="str">
            <v>LONG XUYEN</v>
          </cell>
          <cell r="T2516" t="str">
            <v>AN GIANG</v>
          </cell>
          <cell r="V2516" t="str">
            <v>MEKONG DELTA</v>
          </cell>
          <cell r="W2516" t="str">
            <v>AN GIANG</v>
          </cell>
          <cell r="X2516" t="str">
            <v>CVS</v>
          </cell>
          <cell r="Y2516" t="str">
            <v>Chained CVS</v>
          </cell>
          <cell r="Z2516" t="str">
            <v>VIN+</v>
          </cell>
        </row>
        <row r="2517">
          <cell r="L2517">
            <v>5138962</v>
          </cell>
          <cell r="M2517" t="str">
            <v>VM+ TVH SO 142 A NGUYEN DANG</v>
          </cell>
          <cell r="N2517" t="str">
            <v>VM+ TVH SO 142 A NGUYEN DANG</v>
          </cell>
          <cell r="O2517" t="str">
            <v>SO 142 A</v>
          </cell>
          <cell r="P2517" t="str">
            <v>KHOM 8</v>
          </cell>
          <cell r="Q2517" t="str">
            <v>NGUYEN DANG</v>
          </cell>
          <cell r="R2517" t="str">
            <v>P6</v>
          </cell>
          <cell r="S2517" t="str">
            <v>TRA VINH</v>
          </cell>
          <cell r="T2517" t="str">
            <v>TRA VINH</v>
          </cell>
          <cell r="V2517" t="str">
            <v>MEKONG DELTA</v>
          </cell>
          <cell r="W2517" t="str">
            <v>TRA VINH</v>
          </cell>
          <cell r="X2517" t="str">
            <v>CVS</v>
          </cell>
          <cell r="Y2517" t="str">
            <v>Chained CVS</v>
          </cell>
          <cell r="Z2517" t="str">
            <v>VIN+</v>
          </cell>
        </row>
        <row r="2518">
          <cell r="L2518">
            <v>5150023</v>
          </cell>
          <cell r="M2518" t="str">
            <v>SATRAMART SAIGON</v>
          </cell>
          <cell r="N2518" t="str">
            <v xml:space="preserve"> </v>
          </cell>
          <cell r="O2518">
            <v>460</v>
          </cell>
          <cell r="P2518" t="str">
            <v xml:space="preserve"> </v>
          </cell>
          <cell r="Q2518" t="str">
            <v>DUONG 3/2</v>
          </cell>
          <cell r="R2518" t="str">
            <v>P12</v>
          </cell>
          <cell r="S2518" t="str">
            <v>Q10</v>
          </cell>
          <cell r="T2518" t="str">
            <v>TP HCM</v>
          </cell>
          <cell r="V2518" t="str">
            <v>TP HCM</v>
          </cell>
          <cell r="W2518" t="str">
            <v>QUAN 10</v>
          </cell>
          <cell r="X2518" t="str">
            <v>MT</v>
          </cell>
          <cell r="Y2518" t="str">
            <v>SieuThi-Lon/Supermarket</v>
          </cell>
          <cell r="Z2518" t="str">
            <v>SATRAMART</v>
          </cell>
        </row>
        <row r="2519">
          <cell r="L2519">
            <v>5128332</v>
          </cell>
          <cell r="M2519" t="str">
            <v>6123_WM+LIFE HCM 107-109 DOC LAP</v>
          </cell>
          <cell r="N2519" t="str">
            <v>6123_WM+ HCM 107-109 DOC LAP</v>
          </cell>
          <cell r="O2519" t="str">
            <v>107-109</v>
          </cell>
          <cell r="P2519" t="str">
            <v xml:space="preserve"> </v>
          </cell>
          <cell r="Q2519" t="str">
            <v>DOC LAP</v>
          </cell>
          <cell r="R2519" t="str">
            <v>TAN THANH</v>
          </cell>
          <cell r="S2519" t="str">
            <v>TAN PHU</v>
          </cell>
          <cell r="T2519" t="str">
            <v>TP HCM</v>
          </cell>
          <cell r="V2519" t="str">
            <v>TP HCM</v>
          </cell>
          <cell r="W2519" t="str">
            <v>QUAN TAN PHU</v>
          </cell>
          <cell r="X2519" t="str">
            <v>CVS</v>
          </cell>
          <cell r="Y2519" t="str">
            <v>Chained CVS</v>
          </cell>
          <cell r="Z2519" t="str">
            <v>WINLIFE</v>
          </cell>
        </row>
        <row r="2520">
          <cell r="L2520">
            <v>5136078</v>
          </cell>
          <cell r="M2520" t="str">
            <v>4320_WM+LIFE HCM 85-87 DUONG SO 6</v>
          </cell>
          <cell r="N2520" t="str">
            <v>4320_VM+ HCM 85-87 DUONG SO 6</v>
          </cell>
          <cell r="O2520" t="str">
            <v>85-87</v>
          </cell>
          <cell r="P2520" t="str">
            <v>KDC PHUONG PHU HUU</v>
          </cell>
          <cell r="Q2520" t="str">
            <v>DUONG SO 6</v>
          </cell>
          <cell r="R2520" t="str">
            <v xml:space="preserve"> </v>
          </cell>
          <cell r="S2520" t="str">
            <v>Q9</v>
          </cell>
          <cell r="T2520" t="str">
            <v>TP HCM</v>
          </cell>
          <cell r="V2520" t="str">
            <v>TP HCM</v>
          </cell>
          <cell r="W2520" t="str">
            <v>QUAN 9</v>
          </cell>
          <cell r="X2520" t="str">
            <v>CVS</v>
          </cell>
          <cell r="Y2520" t="str">
            <v>Chained CVS</v>
          </cell>
          <cell r="Z2520" t="str">
            <v>WINLIFE</v>
          </cell>
        </row>
        <row r="2521">
          <cell r="L2521">
            <v>5301537</v>
          </cell>
          <cell r="M2521" t="str">
            <v>2AY9-WM+ QNM 263 HUNG VUONG</v>
          </cell>
          <cell r="N2521" t="str">
            <v>2AY9-WM+ QNM 263 HUNG VUONG</v>
          </cell>
          <cell r="O2521">
            <v>263</v>
          </cell>
          <cell r="P2521" t="str">
            <v xml:space="preserve"> </v>
          </cell>
          <cell r="Q2521" t="str">
            <v>HUNG VUONG</v>
          </cell>
          <cell r="R2521" t="str">
            <v>TAN BINH</v>
          </cell>
          <cell r="S2521" t="str">
            <v>HIEP DU</v>
          </cell>
          <cell r="T2521" t="str">
            <v>QUANG NAM</v>
          </cell>
          <cell r="V2521" t="str">
            <v>CENTRAL</v>
          </cell>
          <cell r="W2521" t="str">
            <v>QUANG NAM</v>
          </cell>
          <cell r="X2521" t="str">
            <v>CVS</v>
          </cell>
          <cell r="Y2521" t="str">
            <v>Chained CVS</v>
          </cell>
          <cell r="Z2521" t="str">
            <v>WIN+ RURAL</v>
          </cell>
        </row>
        <row r="2522">
          <cell r="L2522">
            <v>3052125</v>
          </cell>
          <cell r="M2522" t="str">
            <v>FAMILY MART 09 NGUYEN VAN TAO</v>
          </cell>
          <cell r="N2522" t="str">
            <v>FAMILY MART NGUYEN VAN TAO</v>
          </cell>
          <cell r="O2522">
            <v>9</v>
          </cell>
          <cell r="P2522" t="str">
            <v xml:space="preserve"> </v>
          </cell>
          <cell r="Q2522" t="str">
            <v>NGUYEN VAN TAO</v>
          </cell>
          <cell r="R2522" t="str">
            <v>LONG THOI</v>
          </cell>
          <cell r="S2522" t="str">
            <v>NHA BE</v>
          </cell>
          <cell r="T2522" t="str">
            <v>TP HCM</v>
          </cell>
          <cell r="V2522" t="str">
            <v>TP HCM</v>
          </cell>
          <cell r="W2522" t="str">
            <v>HUYEN NHA BE</v>
          </cell>
          <cell r="X2522" t="str">
            <v>CVS</v>
          </cell>
          <cell r="Y2522" t="str">
            <v>Chained CVS</v>
          </cell>
          <cell r="Z2522" t="str">
            <v>FAMILYMART</v>
          </cell>
        </row>
        <row r="2523">
          <cell r="L2523">
            <v>5280355</v>
          </cell>
          <cell r="M2523" t="str">
            <v>BHX_BRV_PMY_KHO DC PHU MY</v>
          </cell>
          <cell r="N2523" t="str">
            <v>7161 - BHX_BRV_PMY_KHO DC PHU MY</v>
          </cell>
          <cell r="O2523" t="str">
            <v xml:space="preserve"> </v>
          </cell>
          <cell r="P2523" t="str">
            <v>AP 4</v>
          </cell>
          <cell r="Q2523" t="str">
            <v xml:space="preserve"> </v>
          </cell>
          <cell r="R2523" t="str">
            <v>TOC TIEN</v>
          </cell>
          <cell r="S2523" t="str">
            <v>PHU MY</v>
          </cell>
          <cell r="T2523" t="str">
            <v>BA RIA VUNG TAU</v>
          </cell>
          <cell r="V2523" t="str">
            <v>SOUTH EAST</v>
          </cell>
          <cell r="W2523" t="str">
            <v>BA RIA-VUNG TAU</v>
          </cell>
          <cell r="X2523" t="str">
            <v>MT</v>
          </cell>
          <cell r="Y2523" t="str">
            <v>SieuThi-Lon/Supermarket</v>
          </cell>
          <cell r="Z2523" t="str">
            <v>BACH HOA XANH</v>
          </cell>
        </row>
        <row r="2524">
          <cell r="L2524">
            <v>5136618</v>
          </cell>
          <cell r="M2524" t="str">
            <v>4862_VM+ KGG D4-25 DUONG 3/2</v>
          </cell>
          <cell r="N2524" t="str">
            <v>VM+ KGG D4-25 DUONG 3/2</v>
          </cell>
          <cell r="O2524" t="str">
            <v xml:space="preserve"> </v>
          </cell>
          <cell r="P2524" t="str">
            <v>SO D4-25, KDT</v>
          </cell>
          <cell r="Q2524" t="str">
            <v>DUONG 3/2</v>
          </cell>
          <cell r="R2524" t="str">
            <v xml:space="preserve"> </v>
          </cell>
          <cell r="S2524" t="str">
            <v>RACH GIA</v>
          </cell>
          <cell r="T2524" t="str">
            <v>KIEN GIANG</v>
          </cell>
          <cell r="V2524" t="str">
            <v>MEKONG DELTA</v>
          </cell>
          <cell r="W2524" t="str">
            <v>KIEN GIANG</v>
          </cell>
          <cell r="X2524" t="str">
            <v>CVS</v>
          </cell>
          <cell r="Y2524" t="str">
            <v>Chained CVS</v>
          </cell>
          <cell r="Z2524" t="str">
            <v>VIN+</v>
          </cell>
        </row>
        <row r="2525">
          <cell r="L2525">
            <v>5129504</v>
          </cell>
          <cell r="M2525" t="str">
            <v>WINMART RACH GIA</v>
          </cell>
          <cell r="N2525" t="str">
            <v>WINMART RACH GIA</v>
          </cell>
          <cell r="O2525" t="str">
            <v xml:space="preserve"> </v>
          </cell>
          <cell r="P2525" t="str">
            <v>LO A12</v>
          </cell>
          <cell r="Q2525" t="str">
            <v>CO BAC, KP1</v>
          </cell>
          <cell r="R2525" t="str">
            <v>VINH BAO</v>
          </cell>
          <cell r="S2525" t="str">
            <v>RACH GIA</v>
          </cell>
          <cell r="T2525" t="str">
            <v>KIEN GIANG</v>
          </cell>
          <cell r="V2525" t="str">
            <v>MEKONG DELTA</v>
          </cell>
          <cell r="W2525" t="str">
            <v>KIEN GIANG</v>
          </cell>
          <cell r="X2525" t="str">
            <v>MT</v>
          </cell>
          <cell r="Y2525" t="str">
            <v>SieuThi-Lon/Supermarket</v>
          </cell>
          <cell r="Z2525" t="str">
            <v>VINMART</v>
          </cell>
        </row>
        <row r="2526">
          <cell r="L2526">
            <v>5339457</v>
          </cell>
          <cell r="M2526" t="str">
            <v>4186_VM+ DNI 89 TO 9 TAN HIEP</v>
          </cell>
          <cell r="N2526" t="str">
            <v>VM+ DNI 89 TO 9 TAN HIEP</v>
          </cell>
          <cell r="O2526" t="str">
            <v>SO 89</v>
          </cell>
          <cell r="P2526" t="str">
            <v>TO 9, KP 1</v>
          </cell>
          <cell r="Q2526" t="str">
            <v xml:space="preserve"> </v>
          </cell>
          <cell r="R2526" t="str">
            <v>TAN HIEP</v>
          </cell>
          <cell r="S2526" t="str">
            <v>BIEN HOA</v>
          </cell>
          <cell r="T2526" t="str">
            <v>DONG NAI</v>
          </cell>
          <cell r="V2526" t="str">
            <v>SOUTH EAST</v>
          </cell>
          <cell r="W2526" t="str">
            <v>DONG NAI</v>
          </cell>
          <cell r="X2526" t="str">
            <v>CVS</v>
          </cell>
          <cell r="Y2526" t="str">
            <v>Chained CVS</v>
          </cell>
          <cell r="Z2526" t="str">
            <v>VIN+</v>
          </cell>
        </row>
        <row r="2527">
          <cell r="L2527">
            <v>5274859</v>
          </cell>
          <cell r="M2527" t="str">
            <v>2041_VM+ DNG 2G NGUYEN XUAN NHI</v>
          </cell>
          <cell r="N2527" t="str">
            <v>VM+ DNG 2G NGUYEN XUAN NHI</v>
          </cell>
          <cell r="O2527" t="str">
            <v>A2-7 KDC</v>
          </cell>
          <cell r="P2527" t="str">
            <v xml:space="preserve"> </v>
          </cell>
          <cell r="Q2527" t="str">
            <v>DUONG 2/9</v>
          </cell>
          <cell r="R2527" t="str">
            <v>HOA CUONG NAM</v>
          </cell>
          <cell r="S2527" t="str">
            <v>HAI CHAU</v>
          </cell>
          <cell r="T2527" t="str">
            <v>DA NANG</v>
          </cell>
          <cell r="V2527" t="str">
            <v>CENTRAL</v>
          </cell>
          <cell r="W2527" t="str">
            <v>DA NANG</v>
          </cell>
          <cell r="X2527" t="str">
            <v>CVS</v>
          </cell>
          <cell r="Y2527" t="str">
            <v>Chained CVS</v>
          </cell>
          <cell r="Z2527" t="str">
            <v>VIN+</v>
          </cell>
        </row>
        <row r="2528">
          <cell r="L2528">
            <v>5268159</v>
          </cell>
          <cell r="M2528" t="str">
            <v>BHX_HGI_CTA - KHO CHAU THANH A</v>
          </cell>
          <cell r="N2528" t="str">
            <v>BHX_HGI_CTA - KHO CHAU THANH A</v>
          </cell>
          <cell r="O2528" t="str">
            <v xml:space="preserve"> </v>
          </cell>
          <cell r="P2528" t="str">
            <v>TH 1061-1172-1174-2240-4930, TBD SO 2</v>
          </cell>
          <cell r="Q2528" t="str">
            <v>TAN LOI</v>
          </cell>
          <cell r="R2528" t="str">
            <v>MOT NGAN</v>
          </cell>
          <cell r="S2528" t="str">
            <v>CHAU THANH A</v>
          </cell>
          <cell r="T2528" t="str">
            <v>HAU GIANG</v>
          </cell>
          <cell r="V2528" t="str">
            <v>MEKONG DELTA</v>
          </cell>
          <cell r="W2528" t="str">
            <v>HAU GIANG</v>
          </cell>
          <cell r="X2528" t="str">
            <v>MT</v>
          </cell>
          <cell r="Y2528" t="str">
            <v>SieuThi-Lon/Supermarket</v>
          </cell>
          <cell r="Z2528" t="str">
            <v>BACH HOA XANH</v>
          </cell>
        </row>
        <row r="2529">
          <cell r="L2529">
            <v>5268166</v>
          </cell>
          <cell r="M2529" t="str">
            <v>BHX_TNI_HTH - KHO DC HOA THANH</v>
          </cell>
          <cell r="N2529" t="str">
            <v>BHX_TNI_HTH - KHO DC HOA THANH</v>
          </cell>
          <cell r="O2529" t="str">
            <v xml:space="preserve"> </v>
          </cell>
          <cell r="P2529" t="str">
            <v>TH 214, TBD 20</v>
          </cell>
          <cell r="Q2529" t="str">
            <v>LONG YEN</v>
          </cell>
          <cell r="R2529" t="str">
            <v>LONG THANH NAM</v>
          </cell>
          <cell r="S2529" t="str">
            <v>HOA THANH</v>
          </cell>
          <cell r="T2529" t="str">
            <v>TAY NINH</v>
          </cell>
          <cell r="V2529" t="str">
            <v>SOUTH EAST</v>
          </cell>
          <cell r="W2529" t="str">
            <v>TAY NINH</v>
          </cell>
          <cell r="X2529" t="str">
            <v>MT</v>
          </cell>
          <cell r="Y2529" t="str">
            <v>SieuThi-Lon/Supermarket</v>
          </cell>
          <cell r="Z2529" t="str">
            <v>BACH HOA XANH</v>
          </cell>
        </row>
        <row r="2530">
          <cell r="L2530">
            <v>5275218</v>
          </cell>
          <cell r="M2530" t="str">
            <v>3665_WM+LIFE DNG 445 TRUNG NU VUONG</v>
          </cell>
          <cell r="N2530" t="str">
            <v>3665_VM+ DNG 445 TRUNG NU VUONG</v>
          </cell>
          <cell r="O2530">
            <v>445</v>
          </cell>
          <cell r="P2530" t="str">
            <v xml:space="preserve"> </v>
          </cell>
          <cell r="Q2530" t="str">
            <v>TRUNG NU VUONG</v>
          </cell>
          <cell r="R2530" t="str">
            <v>HOA THUAN TAY</v>
          </cell>
          <cell r="S2530" t="str">
            <v>HAI CHAU</v>
          </cell>
          <cell r="T2530" t="str">
            <v>DA NANG</v>
          </cell>
          <cell r="V2530" t="str">
            <v>CENTRAL</v>
          </cell>
          <cell r="W2530" t="str">
            <v>DA NANG</v>
          </cell>
          <cell r="X2530" t="str">
            <v>CVS</v>
          </cell>
          <cell r="Y2530" t="str">
            <v>Chained CVS</v>
          </cell>
          <cell r="Z2530" t="str">
            <v>WINLIFE</v>
          </cell>
        </row>
        <row r="2531">
          <cell r="L2531">
            <v>5275360</v>
          </cell>
          <cell r="M2531" t="str">
            <v>3801_VM+ DNG 135B NGUYEN CONG TRU</v>
          </cell>
          <cell r="N2531" t="str">
            <v>VM+ DNG 135B NGUYEN CONG TRU</v>
          </cell>
          <cell r="O2531" t="str">
            <v>135B</v>
          </cell>
          <cell r="P2531" t="str">
            <v xml:space="preserve"> </v>
          </cell>
          <cell r="Q2531" t="str">
            <v>NGUYEN CONG TRU</v>
          </cell>
          <cell r="R2531" t="str">
            <v>AN HAI BAC</v>
          </cell>
          <cell r="S2531" t="str">
            <v>SON TRA</v>
          </cell>
          <cell r="T2531" t="str">
            <v>DA NANG</v>
          </cell>
          <cell r="V2531" t="str">
            <v>CENTRAL</v>
          </cell>
          <cell r="W2531" t="str">
            <v>DA NANG</v>
          </cell>
          <cell r="X2531" t="str">
            <v>CVS</v>
          </cell>
          <cell r="Y2531" t="str">
            <v>Chained CVS</v>
          </cell>
          <cell r="Z2531" t="str">
            <v>VIN+</v>
          </cell>
        </row>
        <row r="2532">
          <cell r="L2532">
            <v>5275443</v>
          </cell>
          <cell r="M2532" t="str">
            <v>3938_VM+ DNG 200 NUI THANH</v>
          </cell>
          <cell r="N2532" t="str">
            <v>VM+ DNG 200 NUI THANH</v>
          </cell>
          <cell r="O2532">
            <v>200</v>
          </cell>
          <cell r="P2532" t="str">
            <v xml:space="preserve"> </v>
          </cell>
          <cell r="Q2532" t="str">
            <v>NUI THANH</v>
          </cell>
          <cell r="R2532" t="str">
            <v>HOA CUONG BAC</v>
          </cell>
          <cell r="S2532" t="str">
            <v>HAI CHAU</v>
          </cell>
          <cell r="T2532" t="str">
            <v>DA NANG</v>
          </cell>
          <cell r="V2532" t="str">
            <v>CENTRAL</v>
          </cell>
          <cell r="W2532" t="str">
            <v>DA NANG</v>
          </cell>
          <cell r="X2532" t="str">
            <v>CVS</v>
          </cell>
          <cell r="Y2532" t="str">
            <v>Chained CVS</v>
          </cell>
          <cell r="Z2532" t="str">
            <v>VIN+</v>
          </cell>
        </row>
        <row r="2533">
          <cell r="L2533">
            <v>5339471</v>
          </cell>
          <cell r="M2533" t="str">
            <v>4157_WM+LIFE DNG 119 PHAM NHU XUONG</v>
          </cell>
          <cell r="N2533" t="str">
            <v>VM+ DNG 119 PHAM NHU XUONG</v>
          </cell>
          <cell r="O2533" t="str">
            <v>SO 119</v>
          </cell>
          <cell r="P2533" t="str">
            <v xml:space="preserve"> </v>
          </cell>
          <cell r="Q2533" t="str">
            <v>PHAM NHU XUONG</v>
          </cell>
          <cell r="R2533" t="str">
            <v>HOA KHANH NAM</v>
          </cell>
          <cell r="S2533" t="str">
            <v>LIEN CHIEU</v>
          </cell>
          <cell r="T2533" t="str">
            <v>DA NANG</v>
          </cell>
          <cell r="V2533" t="str">
            <v>CENTRAL</v>
          </cell>
          <cell r="W2533" t="str">
            <v>DA NANG</v>
          </cell>
          <cell r="X2533" t="str">
            <v>CVS</v>
          </cell>
          <cell r="Y2533" t="str">
            <v>Chained CVS</v>
          </cell>
          <cell r="Z2533" t="str">
            <v>VIN+</v>
          </cell>
        </row>
        <row r="2534">
          <cell r="L2534">
            <v>5275751</v>
          </cell>
          <cell r="M2534" t="str">
            <v>5170_VM+ DNG 159-161QUACH THI TRANG</v>
          </cell>
          <cell r="N2534" t="str">
            <v>VM+ DNG 159-161QUACH THI TRANG</v>
          </cell>
          <cell r="O2534" t="str">
            <v>159-161</v>
          </cell>
          <cell r="P2534" t="str">
            <v xml:space="preserve"> </v>
          </cell>
          <cell r="Q2534" t="str">
            <v>QUACH THI TRANG</v>
          </cell>
          <cell r="R2534" t="str">
            <v>HOA XUAN</v>
          </cell>
          <cell r="S2534" t="str">
            <v>CAM LE</v>
          </cell>
          <cell r="T2534" t="str">
            <v>DA NANG</v>
          </cell>
          <cell r="V2534" t="str">
            <v>CENTRAL</v>
          </cell>
          <cell r="W2534" t="str">
            <v>DA NANG</v>
          </cell>
          <cell r="X2534" t="str">
            <v>CVS</v>
          </cell>
          <cell r="Y2534" t="str">
            <v>Chained CVS</v>
          </cell>
          <cell r="Z2534" t="str">
            <v>VIN+</v>
          </cell>
        </row>
        <row r="2535">
          <cell r="L2535">
            <v>5275768</v>
          </cell>
          <cell r="M2535" t="str">
            <v>5181_VM+ DNG 96 TRINH DINH THAO</v>
          </cell>
          <cell r="N2535" t="str">
            <v>VM+ DNG 96 TRINH DINH THAO</v>
          </cell>
          <cell r="O2535">
            <v>96</v>
          </cell>
          <cell r="P2535" t="str">
            <v xml:space="preserve"> </v>
          </cell>
          <cell r="Q2535" t="str">
            <v>TRINH DINH THAO</v>
          </cell>
          <cell r="R2535" t="str">
            <v>KHUIE TRUNG</v>
          </cell>
          <cell r="S2535" t="str">
            <v>CAM LE</v>
          </cell>
          <cell r="T2535" t="str">
            <v>DA NANG</v>
          </cell>
          <cell r="V2535" t="str">
            <v>CENTRAL</v>
          </cell>
          <cell r="W2535" t="str">
            <v>DA NANG</v>
          </cell>
          <cell r="X2535" t="str">
            <v>CVS</v>
          </cell>
          <cell r="Y2535" t="str">
            <v>Chained CVS</v>
          </cell>
          <cell r="Z2535" t="str">
            <v>VIN+</v>
          </cell>
        </row>
        <row r="2536">
          <cell r="L2536">
            <v>5276020</v>
          </cell>
          <cell r="M2536" t="str">
            <v>4894_VM+ QNI 39 TRUONG DINH</v>
          </cell>
          <cell r="N2536" t="str">
            <v>VM+ QNI 39 TRUONG DINH</v>
          </cell>
          <cell r="O2536">
            <v>39</v>
          </cell>
          <cell r="P2536" t="str">
            <v xml:space="preserve"> </v>
          </cell>
          <cell r="Q2536" t="str">
            <v>TRUONG DINH</v>
          </cell>
          <cell r="R2536" t="str">
            <v>TRAN PHU</v>
          </cell>
          <cell r="S2536" t="str">
            <v>QUANG NGAI</v>
          </cell>
          <cell r="T2536" t="str">
            <v>QUANG NGAI</v>
          </cell>
          <cell r="V2536" t="str">
            <v>CENTRAL</v>
          </cell>
          <cell r="W2536" t="str">
            <v>QUANG NGAI</v>
          </cell>
          <cell r="X2536" t="str">
            <v>CVS</v>
          </cell>
          <cell r="Y2536" t="str">
            <v>Chained CVS</v>
          </cell>
          <cell r="Z2536" t="str">
            <v>VIN+</v>
          </cell>
        </row>
        <row r="2537">
          <cell r="L2537">
            <v>5138069</v>
          </cell>
          <cell r="M2537" t="str">
            <v>5182_VM+ HCM 8/9 AP HUNG LAN</v>
          </cell>
          <cell r="N2537" t="str">
            <v>VM+ HCM 8/9 AP HUNG LAN</v>
          </cell>
          <cell r="O2537">
            <v>44082</v>
          </cell>
          <cell r="P2537" t="str">
            <v>AP HUNG LAN</v>
          </cell>
          <cell r="Q2537" t="str">
            <v xml:space="preserve"> </v>
          </cell>
          <cell r="R2537" t="str">
            <v>BA DIEM</v>
          </cell>
          <cell r="S2537" t="str">
            <v>HOC MON</v>
          </cell>
          <cell r="T2537" t="str">
            <v>TP HCM</v>
          </cell>
          <cell r="V2537" t="str">
            <v>TP HCM</v>
          </cell>
          <cell r="W2537" t="str">
            <v>HUYEN HOC MON</v>
          </cell>
          <cell r="X2537" t="str">
            <v>CVS</v>
          </cell>
          <cell r="Y2537" t="str">
            <v>Chained CVS</v>
          </cell>
          <cell r="Z2537" t="str">
            <v>VIN+</v>
          </cell>
        </row>
        <row r="2538">
          <cell r="L2538">
            <v>5275986</v>
          </cell>
          <cell r="M2538" t="str">
            <v>4543_VM+ QNM 450 CUA DAI</v>
          </cell>
          <cell r="N2538" t="str">
            <v>VM+ QNM 450 CUA DAI</v>
          </cell>
          <cell r="O2538">
            <v>450</v>
          </cell>
          <cell r="P2538" t="str">
            <v xml:space="preserve"> </v>
          </cell>
          <cell r="Q2538" t="str">
            <v>CUA DAI</v>
          </cell>
          <cell r="R2538" t="str">
            <v>CAM CHAU</v>
          </cell>
          <cell r="S2538" t="str">
            <v>HOI AN</v>
          </cell>
          <cell r="T2538" t="str">
            <v>QUANG NAM</v>
          </cell>
          <cell r="V2538" t="str">
            <v>CENTRAL</v>
          </cell>
          <cell r="W2538" t="str">
            <v>QUANG NAM</v>
          </cell>
          <cell r="X2538" t="str">
            <v>CVS</v>
          </cell>
          <cell r="Y2538" t="str">
            <v>Chained CVS</v>
          </cell>
          <cell r="Z2538" t="str">
            <v>VIN+</v>
          </cell>
        </row>
        <row r="2539">
          <cell r="L2539">
            <v>5275744</v>
          </cell>
          <cell r="M2539" t="str">
            <v>5169_VM+ DNG 95 PHAM XUAN AN</v>
          </cell>
          <cell r="N2539" t="str">
            <v>VM+ DNG 95 PHẠM XUÂN ẨN</v>
          </cell>
          <cell r="O2539">
            <v>95</v>
          </cell>
          <cell r="P2539" t="str">
            <v xml:space="preserve"> </v>
          </cell>
          <cell r="Q2539" t="str">
            <v>PHAM XUAN AN</v>
          </cell>
          <cell r="R2539" t="str">
            <v>HOA XUAN</v>
          </cell>
          <cell r="S2539" t="str">
            <v>CAM LE</v>
          </cell>
          <cell r="T2539" t="str">
            <v>DA NANG</v>
          </cell>
          <cell r="V2539" t="str">
            <v>CENTRAL</v>
          </cell>
          <cell r="W2539" t="str">
            <v>DA NANG</v>
          </cell>
          <cell r="X2539" t="str">
            <v>CVS</v>
          </cell>
          <cell r="Y2539" t="str">
            <v>Chained CVS</v>
          </cell>
          <cell r="Z2539" t="str">
            <v>VIN+</v>
          </cell>
        </row>
        <row r="2540">
          <cell r="L2540">
            <v>5274842</v>
          </cell>
          <cell r="M2540" t="str">
            <v>2040_WM+LIFE DNG 53 PHAN DANG LUU</v>
          </cell>
          <cell r="N2540" t="str">
            <v>2040_VM+ DNG 53 PHAN DANG LUU</v>
          </cell>
          <cell r="O2540">
            <v>53</v>
          </cell>
          <cell r="P2540" t="str">
            <v xml:space="preserve"> </v>
          </cell>
          <cell r="Q2540" t="str">
            <v>PHAN DANG LUU</v>
          </cell>
          <cell r="R2540" t="str">
            <v>HOA CUONG</v>
          </cell>
          <cell r="S2540" t="str">
            <v>HAI CHAU</v>
          </cell>
          <cell r="T2540" t="str">
            <v>DA NANG</v>
          </cell>
          <cell r="V2540" t="str">
            <v>CENTRAL</v>
          </cell>
          <cell r="W2540" t="str">
            <v>DA NANG</v>
          </cell>
          <cell r="X2540" t="str">
            <v>CVS</v>
          </cell>
          <cell r="Y2540" t="str">
            <v>Chained CVS</v>
          </cell>
          <cell r="Z2540" t="str">
            <v>WINLIFE</v>
          </cell>
        </row>
        <row r="2541">
          <cell r="L2541">
            <v>5163577</v>
          </cell>
          <cell r="M2541" t="str">
            <v>BHX_HCM - KHO DC TRAN DAI NGHIA 1</v>
          </cell>
          <cell r="N2541" t="str">
            <v>3240 - BHX_HCM_BCH - Kho DC Trần Đại Nghĩa</v>
          </cell>
          <cell r="O2541" t="str">
            <v>G16/108A</v>
          </cell>
          <cell r="P2541" t="str">
            <v>AP 7</v>
          </cell>
          <cell r="Q2541" t="str">
            <v>TRAN DAI NGHIA</v>
          </cell>
          <cell r="R2541" t="str">
            <v>LE MINH XUAN</v>
          </cell>
          <cell r="S2541" t="str">
            <v>BINH CHANH</v>
          </cell>
          <cell r="T2541" t="str">
            <v>TP HCM</v>
          </cell>
          <cell r="V2541" t="str">
            <v>TP HCM</v>
          </cell>
          <cell r="W2541" t="str">
            <v>HUYEN BINH CHANH</v>
          </cell>
          <cell r="X2541" t="str">
            <v>MT</v>
          </cell>
          <cell r="Y2541" t="str">
            <v>SieuThi-Lon/Supermarket</v>
          </cell>
          <cell r="Z2541" t="str">
            <v>BACH HOA XANH</v>
          </cell>
        </row>
        <row r="2542">
          <cell r="L2542">
            <v>5274956</v>
          </cell>
          <cell r="M2542" t="str">
            <v>2590_VM+ DNG 47 LY THUONG KIET - DN</v>
          </cell>
          <cell r="N2542" t="str">
            <v>VM+ DNG 47 LY THUONG KIET - DN</v>
          </cell>
          <cell r="O2542">
            <v>47</v>
          </cell>
          <cell r="P2542" t="str">
            <v xml:space="preserve"> </v>
          </cell>
          <cell r="Q2542" t="str">
            <v>LY THUONG KIET</v>
          </cell>
          <cell r="R2542" t="str">
            <v>THACH THANG</v>
          </cell>
          <cell r="S2542" t="str">
            <v>HAI CHAU</v>
          </cell>
          <cell r="T2542" t="str">
            <v>DA NANG</v>
          </cell>
          <cell r="V2542" t="str">
            <v>CENTRAL</v>
          </cell>
          <cell r="W2542" t="str">
            <v>DA NANG</v>
          </cell>
          <cell r="X2542" t="str">
            <v>CVS</v>
          </cell>
          <cell r="Y2542" t="str">
            <v>Chained CVS</v>
          </cell>
          <cell r="Z2542" t="str">
            <v>VIN+</v>
          </cell>
        </row>
        <row r="2543">
          <cell r="L2543">
            <v>5123489</v>
          </cell>
          <cell r="M2543" t="str">
            <v>6143_WM+LIFE HCM 85 PHAN VAN KHOE</v>
          </cell>
          <cell r="N2543" t="str">
            <v>6143_WM+ HCM 85 PHAN VAN KHOE</v>
          </cell>
          <cell r="O2543">
            <v>85</v>
          </cell>
          <cell r="P2543" t="str">
            <v xml:space="preserve"> </v>
          </cell>
          <cell r="Q2543" t="str">
            <v>PHAN VAN KHOE</v>
          </cell>
          <cell r="R2543" t="str">
            <v>P2</v>
          </cell>
          <cell r="S2543" t="str">
            <v>Q6</v>
          </cell>
          <cell r="T2543" t="str">
            <v>TP HCM</v>
          </cell>
          <cell r="V2543" t="str">
            <v>TP HCM</v>
          </cell>
          <cell r="W2543" t="str">
            <v>QUAN 6</v>
          </cell>
          <cell r="X2543" t="str">
            <v>CVS</v>
          </cell>
          <cell r="Y2543" t="str">
            <v>Chained CVS</v>
          </cell>
          <cell r="Z2543" t="str">
            <v>WINLIFE</v>
          </cell>
        </row>
        <row r="2544">
          <cell r="L2544">
            <v>5275308</v>
          </cell>
          <cell r="M2544" t="str">
            <v>3756_WM+LIFE DNG 522 NUI THANH</v>
          </cell>
          <cell r="N2544" t="str">
            <v>3756_VM+ DNG 522 NUI THANH</v>
          </cell>
          <cell r="O2544">
            <v>522</v>
          </cell>
          <cell r="P2544" t="str">
            <v xml:space="preserve"> </v>
          </cell>
          <cell r="Q2544" t="str">
            <v>NUI THANH</v>
          </cell>
          <cell r="R2544" t="str">
            <v>HOA CUONG NAM</v>
          </cell>
          <cell r="S2544" t="str">
            <v>HAI CHAU</v>
          </cell>
          <cell r="T2544" t="str">
            <v>DA NANG</v>
          </cell>
          <cell r="V2544" t="str">
            <v>CENTRAL</v>
          </cell>
          <cell r="W2544" t="str">
            <v>DA NANG</v>
          </cell>
          <cell r="X2544" t="str">
            <v>CVS</v>
          </cell>
          <cell r="Y2544" t="str">
            <v>Chained CVS</v>
          </cell>
          <cell r="Z2544" t="str">
            <v>WINLIFE</v>
          </cell>
        </row>
        <row r="2545">
          <cell r="L2545">
            <v>5275142</v>
          </cell>
          <cell r="M2545" t="str">
            <v>3485_VM+ DNG 241 PHAN DANG LUU</v>
          </cell>
          <cell r="N2545" t="str">
            <v>VM+ DNG 241 PHAN ĐĂNG LƯU</v>
          </cell>
          <cell r="O2545">
            <v>241</v>
          </cell>
          <cell r="P2545" t="str">
            <v xml:space="preserve"> </v>
          </cell>
          <cell r="Q2545" t="str">
            <v>PHAN DANG LUU</v>
          </cell>
          <cell r="R2545" t="str">
            <v>HOA CUONG BAC</v>
          </cell>
          <cell r="S2545" t="str">
            <v>HAI CHAU</v>
          </cell>
          <cell r="T2545" t="str">
            <v>DA NANG</v>
          </cell>
          <cell r="V2545" t="str">
            <v>CENTRAL</v>
          </cell>
          <cell r="W2545" t="str">
            <v>DA NANG</v>
          </cell>
          <cell r="X2545" t="str">
            <v>CVS</v>
          </cell>
          <cell r="Y2545" t="str">
            <v>Chained CVS</v>
          </cell>
          <cell r="Z2545" t="str">
            <v>VIN+</v>
          </cell>
        </row>
        <row r="2546">
          <cell r="L2546">
            <v>5268166</v>
          </cell>
          <cell r="M2546" t="str">
            <v>BHX_TNI_HTH - KHO DC HOA THANH</v>
          </cell>
          <cell r="N2546" t="str">
            <v>BHX_TNI_HTH - KHO DC HOA THANH</v>
          </cell>
          <cell r="O2546" t="str">
            <v xml:space="preserve"> </v>
          </cell>
          <cell r="P2546" t="str">
            <v>TH 214, TBD 20</v>
          </cell>
          <cell r="Q2546" t="str">
            <v>LONG YEN</v>
          </cell>
          <cell r="R2546" t="str">
            <v>LONG THANH NAM</v>
          </cell>
          <cell r="S2546" t="str">
            <v>HOA THANH</v>
          </cell>
          <cell r="T2546" t="str">
            <v>TAY NINH</v>
          </cell>
          <cell r="V2546" t="str">
            <v>SOUTH EAST</v>
          </cell>
          <cell r="W2546" t="str">
            <v>TAY NINH</v>
          </cell>
          <cell r="X2546" t="str">
            <v>MT</v>
          </cell>
          <cell r="Y2546" t="str">
            <v>SieuThi-Lon/Supermarket</v>
          </cell>
          <cell r="Z2546" t="str">
            <v>BACH HOA XANH</v>
          </cell>
        </row>
        <row r="2547">
          <cell r="L2547">
            <v>5294372</v>
          </cell>
          <cell r="M2547" t="str">
            <v>6645_WM+LIFE DNG 197 PHAN DANG LUU</v>
          </cell>
          <cell r="N2547" t="str">
            <v>6645_WM+ DNG 197 PHAN DANG LUU</v>
          </cell>
          <cell r="O2547">
            <v>197</v>
          </cell>
          <cell r="P2547" t="str">
            <v xml:space="preserve"> </v>
          </cell>
          <cell r="Q2547" t="str">
            <v>PHAN DANG LUU</v>
          </cell>
          <cell r="R2547" t="str">
            <v>KHUE TRUNG</v>
          </cell>
          <cell r="S2547" t="str">
            <v>CAM LE</v>
          </cell>
          <cell r="T2547" t="str">
            <v>DA NANG</v>
          </cell>
          <cell r="V2547" t="str">
            <v>CENTRAL</v>
          </cell>
          <cell r="W2547" t="str">
            <v>DA NANG</v>
          </cell>
          <cell r="X2547" t="str">
            <v>CVS</v>
          </cell>
          <cell r="Y2547" t="str">
            <v>Chained CVS</v>
          </cell>
          <cell r="Z2547" t="str">
            <v>WINLIFE</v>
          </cell>
        </row>
        <row r="2548">
          <cell r="L2548">
            <v>5291832</v>
          </cell>
          <cell r="M2548" t="str">
            <v>6339_WM+CMU 10 LE HONG PHONG</v>
          </cell>
          <cell r="N2548" t="str">
            <v>WM+6339  CMU 10 Lê Hồng Phong</v>
          </cell>
          <cell r="O2548">
            <v>10</v>
          </cell>
          <cell r="P2548" t="str">
            <v xml:space="preserve"> </v>
          </cell>
          <cell r="Q2548" t="str">
            <v>LE HONG PHONG</v>
          </cell>
          <cell r="R2548" t="str">
            <v>P8</v>
          </cell>
          <cell r="S2548" t="str">
            <v>CA MAU</v>
          </cell>
          <cell r="T2548" t="str">
            <v>CA MAU</v>
          </cell>
          <cell r="V2548" t="str">
            <v>MEKONG DELTA</v>
          </cell>
          <cell r="W2548" t="str">
            <v>CA MAU</v>
          </cell>
          <cell r="X2548" t="str">
            <v>CVS</v>
          </cell>
          <cell r="Y2548" t="str">
            <v>Chained CVS</v>
          </cell>
          <cell r="Z2548" t="str">
            <v>VIN+</v>
          </cell>
        </row>
        <row r="2549">
          <cell r="L2549">
            <v>5295575</v>
          </cell>
          <cell r="M2549" t="str">
            <v>WM+ AGG 54-56 NGUYEN VAN CU</v>
          </cell>
          <cell r="N2549" t="str">
            <v>WM+ AGG 54-56 Nguyễn Văn Cừ</v>
          </cell>
          <cell r="O2549" t="str">
            <v>54-56</v>
          </cell>
          <cell r="P2549" t="str">
            <v xml:space="preserve"> </v>
          </cell>
          <cell r="Q2549" t="str">
            <v>NGUYEN VAN CU</v>
          </cell>
          <cell r="R2549" t="str">
            <v>AN CHAU</v>
          </cell>
          <cell r="S2549" t="str">
            <v>CHAU THANH</v>
          </cell>
          <cell r="T2549" t="str">
            <v>AN GIANG</v>
          </cell>
          <cell r="V2549" t="str">
            <v>MEKONG DELTA</v>
          </cell>
          <cell r="W2549" t="str">
            <v>AN GIANG</v>
          </cell>
          <cell r="X2549" t="str">
            <v>CVS</v>
          </cell>
          <cell r="Y2549" t="str">
            <v>Chained CVS</v>
          </cell>
          <cell r="Z2549" t="str">
            <v>VIN+</v>
          </cell>
        </row>
        <row r="2550">
          <cell r="L2550">
            <v>5136625</v>
          </cell>
          <cell r="M2550" t="str">
            <v>4818_VM+ KGG LO F14-30 DUONG 3/2</v>
          </cell>
          <cell r="N2550" t="str">
            <v>VM+ KGG LO F14-30 DUONG 3/2</v>
          </cell>
          <cell r="O2550" t="str">
            <v xml:space="preserve"> </v>
          </cell>
          <cell r="P2550" t="str">
            <v>SO F14-30, KDT</v>
          </cell>
          <cell r="Q2550" t="str">
            <v>DUONG 3/2</v>
          </cell>
          <cell r="R2550" t="str">
            <v xml:space="preserve"> </v>
          </cell>
          <cell r="S2550" t="str">
            <v>RACH GIA</v>
          </cell>
          <cell r="T2550" t="str">
            <v>KIEN GIANG</v>
          </cell>
          <cell r="V2550" t="str">
            <v>MEKONG DELTA</v>
          </cell>
          <cell r="W2550" t="str">
            <v>KIEN GIANG</v>
          </cell>
          <cell r="X2550" t="str">
            <v>CVS</v>
          </cell>
          <cell r="Y2550" t="str">
            <v>Chained CVS</v>
          </cell>
          <cell r="Z2550" t="str">
            <v>VIN+</v>
          </cell>
        </row>
        <row r="2551">
          <cell r="L2551">
            <v>5268166</v>
          </cell>
          <cell r="M2551" t="str">
            <v>BHX_TNI_HTH - KHO DC HOA THANH</v>
          </cell>
          <cell r="N2551" t="str">
            <v>BHX_TNI_HTH - KHO DC HOA THANH</v>
          </cell>
          <cell r="O2551" t="str">
            <v xml:space="preserve"> </v>
          </cell>
          <cell r="P2551" t="str">
            <v>TH 214, TBD 20</v>
          </cell>
          <cell r="Q2551" t="str">
            <v>LONG YEN</v>
          </cell>
          <cell r="R2551" t="str">
            <v>LONG THANH NAM</v>
          </cell>
          <cell r="S2551" t="str">
            <v>HOA THANH</v>
          </cell>
          <cell r="T2551" t="str">
            <v>TAY NINH</v>
          </cell>
          <cell r="V2551" t="str">
            <v>SOUTH EAST</v>
          </cell>
          <cell r="W2551" t="str">
            <v>TAY NINH</v>
          </cell>
          <cell r="X2551" t="str">
            <v>MT</v>
          </cell>
          <cell r="Y2551" t="str">
            <v>SieuThi-Lon/Supermarket</v>
          </cell>
          <cell r="Z2551" t="str">
            <v>BACH HOA XANH</v>
          </cell>
        </row>
        <row r="2552">
          <cell r="L2552">
            <v>5268166</v>
          </cell>
          <cell r="M2552" t="str">
            <v>BHX_TNI_HTH - KHO DC HOA THANH</v>
          </cell>
          <cell r="N2552" t="str">
            <v>BHX_TNI_HTH - KHO DC HOA THANH</v>
          </cell>
          <cell r="O2552" t="str">
            <v xml:space="preserve"> </v>
          </cell>
          <cell r="P2552" t="str">
            <v>TH 214, TBD 20</v>
          </cell>
          <cell r="Q2552" t="str">
            <v>LONG YEN</v>
          </cell>
          <cell r="R2552" t="str">
            <v>LONG THANH NAM</v>
          </cell>
          <cell r="S2552" t="str">
            <v>HOA THANH</v>
          </cell>
          <cell r="T2552" t="str">
            <v>TAY NINH</v>
          </cell>
          <cell r="V2552" t="str">
            <v>SOUTH EAST</v>
          </cell>
          <cell r="W2552" t="str">
            <v>TAY NINH</v>
          </cell>
          <cell r="X2552" t="str">
            <v>MT</v>
          </cell>
          <cell r="Y2552" t="str">
            <v>SieuThi-Lon/Supermarket</v>
          </cell>
          <cell r="Z2552" t="str">
            <v>BACH HOA XANH</v>
          </cell>
        </row>
        <row r="2553">
          <cell r="L2553">
            <v>5169993</v>
          </cell>
          <cell r="M2553" t="str">
            <v>BHX_BTR_CTH - KHO DC BEN TRE</v>
          </cell>
          <cell r="N2553" t="str">
            <v>BHX_BTR_CTH - Kho DC Bến Tre</v>
          </cell>
          <cell r="O2553" t="str">
            <v xml:space="preserve"> </v>
          </cell>
          <cell r="P2553" t="str">
            <v>THUA DAT 175 - 672 - 677 - 678 - 700 - 701</v>
          </cell>
          <cell r="Q2553" t="str">
            <v>TO BAN DO SO 23</v>
          </cell>
          <cell r="R2553" t="str">
            <v>HUU DINH</v>
          </cell>
          <cell r="S2553" t="str">
            <v>CHAU THANH</v>
          </cell>
          <cell r="T2553" t="str">
            <v>BEN TRE</v>
          </cell>
          <cell r="V2553" t="str">
            <v>MEKONG DELTA</v>
          </cell>
          <cell r="W2553" t="str">
            <v>BEN TRE</v>
          </cell>
          <cell r="X2553" t="str">
            <v>MT</v>
          </cell>
          <cell r="Y2553" t="str">
            <v>SieuThi-Lon/Supermarket</v>
          </cell>
          <cell r="Z2553" t="str">
            <v>BACH HOA XANH</v>
          </cell>
        </row>
        <row r="2554">
          <cell r="L2554">
            <v>5337345</v>
          </cell>
          <cell r="M2554" t="str">
            <v>3854_WM+LIFE DNG 110 TIEU LA</v>
          </cell>
          <cell r="N2554" t="str">
            <v>3854_VM+ DNG 110 TIEU LA</v>
          </cell>
          <cell r="O2554" t="str">
            <v>SO 110</v>
          </cell>
          <cell r="P2554" t="str">
            <v xml:space="preserve"> </v>
          </cell>
          <cell r="Q2554" t="str">
            <v>TIEU LA</v>
          </cell>
          <cell r="R2554" t="str">
            <v>HOA THUAN TAY</v>
          </cell>
          <cell r="S2554" t="str">
            <v>HAI CHAU</v>
          </cell>
          <cell r="T2554" t="str">
            <v>DA NANG</v>
          </cell>
          <cell r="V2554" t="str">
            <v>CENTRAL</v>
          </cell>
          <cell r="W2554" t="str">
            <v>DA NANG</v>
          </cell>
          <cell r="X2554" t="str">
            <v>CVS</v>
          </cell>
          <cell r="Y2554" t="str">
            <v>Chained CVS</v>
          </cell>
          <cell r="Z2554" t="str">
            <v>WINLIFE</v>
          </cell>
        </row>
        <row r="2555">
          <cell r="L2555">
            <v>5134911</v>
          </cell>
          <cell r="M2555" t="str">
            <v>4576_VM+ AGG 01 BINH KHANH</v>
          </cell>
          <cell r="N2555" t="str">
            <v>VM+ AGG 01 BINH KHANH</v>
          </cell>
          <cell r="O2555" t="str">
            <v>SO 616</v>
          </cell>
          <cell r="P2555" t="str">
            <v>TDS 01 TBD 048</v>
          </cell>
          <cell r="Q2555" t="str">
            <v>THAI PHIEN</v>
          </cell>
          <cell r="R2555" t="str">
            <v>BINH KHANH</v>
          </cell>
          <cell r="S2555" t="str">
            <v>LONG XUYEN</v>
          </cell>
          <cell r="T2555" t="str">
            <v>AN GIANG</v>
          </cell>
          <cell r="V2555" t="str">
            <v>MEKONG DELTA</v>
          </cell>
          <cell r="W2555" t="str">
            <v>AN GIANG</v>
          </cell>
          <cell r="X2555" t="str">
            <v>CVS</v>
          </cell>
          <cell r="Y2555" t="str">
            <v>Chained CVS</v>
          </cell>
          <cell r="Z2555" t="str">
            <v>VIN+</v>
          </cell>
        </row>
        <row r="2556">
          <cell r="L2556">
            <v>5275737</v>
          </cell>
          <cell r="M2556" t="str">
            <v>5137_VM+ DNG 311 BUI TAN DIEN</v>
          </cell>
          <cell r="N2556" t="str">
            <v>VM+ DNG 311 BUI TAN DIEN</v>
          </cell>
          <cell r="O2556">
            <v>311</v>
          </cell>
          <cell r="P2556" t="str">
            <v xml:space="preserve"> </v>
          </cell>
          <cell r="Q2556" t="str">
            <v>BUI TAN DIEN</v>
          </cell>
          <cell r="R2556" t="str">
            <v>HOA AN</v>
          </cell>
          <cell r="S2556" t="str">
            <v>CAM LE</v>
          </cell>
          <cell r="T2556" t="str">
            <v>DA NANG</v>
          </cell>
          <cell r="V2556" t="str">
            <v>CENTRAL</v>
          </cell>
          <cell r="W2556" t="str">
            <v>DA NANG</v>
          </cell>
          <cell r="X2556" t="str">
            <v>CVS</v>
          </cell>
          <cell r="Y2556" t="str">
            <v>Chained CVS</v>
          </cell>
          <cell r="Z2556" t="str">
            <v>VIN+</v>
          </cell>
        </row>
        <row r="2557">
          <cell r="L2557">
            <v>5268166</v>
          </cell>
          <cell r="M2557" t="str">
            <v>BHX_TNI_HTH - KHO DC HOA THANH</v>
          </cell>
          <cell r="N2557" t="str">
            <v>BHX_TNI_HTH - KHO DC HOA THANH</v>
          </cell>
          <cell r="O2557" t="str">
            <v xml:space="preserve"> </v>
          </cell>
          <cell r="P2557" t="str">
            <v>TH 214, TBD 20</v>
          </cell>
          <cell r="Q2557" t="str">
            <v>LONG YEN</v>
          </cell>
          <cell r="R2557" t="str">
            <v>LONG THANH NAM</v>
          </cell>
          <cell r="S2557" t="str">
            <v>HOA THANH</v>
          </cell>
          <cell r="T2557" t="str">
            <v>TAY NINH</v>
          </cell>
          <cell r="V2557" t="str">
            <v>SOUTH EAST</v>
          </cell>
          <cell r="W2557" t="str">
            <v>TAY NINH</v>
          </cell>
          <cell r="X2557" t="str">
            <v>MT</v>
          </cell>
          <cell r="Y2557" t="str">
            <v>SieuThi-Lon/Supermarket</v>
          </cell>
          <cell r="Z2557" t="str">
            <v>BACH HOA XANH</v>
          </cell>
        </row>
        <row r="2558">
          <cell r="L2558">
            <v>6811453</v>
          </cell>
          <cell r="M2558" t="str">
            <v>ST: THISO RETAIL VIET NAM</v>
          </cell>
          <cell r="N2558" t="str">
            <v xml:space="preserve"> </v>
          </cell>
          <cell r="O2558">
            <v>168</v>
          </cell>
          <cell r="P2558" t="str">
            <v xml:space="preserve"> </v>
          </cell>
          <cell r="Q2558" t="str">
            <v>PHAN VAN TRI</v>
          </cell>
          <cell r="R2558" t="str">
            <v>P5</v>
          </cell>
          <cell r="S2558" t="str">
            <v>GO VAP</v>
          </cell>
          <cell r="T2558" t="str">
            <v>TP HCM</v>
          </cell>
          <cell r="V2558" t="str">
            <v>TP HCM</v>
          </cell>
          <cell r="W2558" t="str">
            <v>QUAN GO VAP</v>
          </cell>
          <cell r="X2558" t="str">
            <v>MT</v>
          </cell>
          <cell r="Y2558" t="str">
            <v>SieuThi-Lon/Supermarket</v>
          </cell>
          <cell r="Z2558" t="str">
            <v>THISO RETAIL</v>
          </cell>
        </row>
        <row r="2559">
          <cell r="L2559">
            <v>3030400</v>
          </cell>
          <cell r="M2559" t="str">
            <v>CIRCLE K DC</v>
          </cell>
          <cell r="N2559" t="str">
            <v>CIRLE K DC</v>
          </cell>
          <cell r="O2559" t="str">
            <v xml:space="preserve"> </v>
          </cell>
          <cell r="P2559" t="str">
            <v>KHO NGOAI QUAN PETEC, KCN NAM TAN UYEN</v>
          </cell>
          <cell r="Q2559" t="str">
            <v>DUONG N4</v>
          </cell>
          <cell r="R2559" t="str">
            <v>KHANH BINH</v>
          </cell>
          <cell r="S2559" t="str">
            <v>TAN UYEN</v>
          </cell>
          <cell r="T2559" t="str">
            <v>BINH DUONG</v>
          </cell>
          <cell r="V2559" t="str">
            <v>SOUTH EAST</v>
          </cell>
          <cell r="W2559" t="str">
            <v>BINH DUONG</v>
          </cell>
          <cell r="X2559" t="str">
            <v>CVS</v>
          </cell>
          <cell r="Y2559" t="str">
            <v>Chained CVS</v>
          </cell>
          <cell r="Z2559" t="str">
            <v>CIRCLE K</v>
          </cell>
        </row>
        <row r="2560">
          <cell r="L2560">
            <v>5129898</v>
          </cell>
          <cell r="M2560" t="str">
            <v>3050_WM+ CTO 119-121 DE THAM</v>
          </cell>
          <cell r="N2560" t="str">
            <v>WM+ CTO 119-121 DE THAM</v>
          </cell>
          <cell r="O2560" t="str">
            <v>119-121</v>
          </cell>
          <cell r="P2560" t="str">
            <v xml:space="preserve"> </v>
          </cell>
          <cell r="Q2560" t="str">
            <v>DE THAM</v>
          </cell>
          <cell r="R2560" t="str">
            <v>AN CU</v>
          </cell>
          <cell r="S2560" t="str">
            <v>NINH KIEU</v>
          </cell>
          <cell r="T2560" t="str">
            <v>CAN THO</v>
          </cell>
          <cell r="V2560" t="str">
            <v>MEKONG DELTA</v>
          </cell>
          <cell r="W2560" t="str">
            <v>CAN THO</v>
          </cell>
          <cell r="X2560" t="str">
            <v>CVS</v>
          </cell>
          <cell r="Y2560" t="str">
            <v>Chained CVS</v>
          </cell>
          <cell r="Z2560" t="str">
            <v>VIN+</v>
          </cell>
        </row>
        <row r="2561">
          <cell r="L2561">
            <v>5139518</v>
          </cell>
          <cell r="M2561" t="str">
            <v>5354_WM+LIFE HCM CC FLORA ANH DAO</v>
          </cell>
          <cell r="N2561" t="str">
            <v>5354_VM+ HCM CC FLORA ANH DAO</v>
          </cell>
          <cell r="O2561">
            <v>619</v>
          </cell>
          <cell r="P2561" t="str">
            <v xml:space="preserve"> </v>
          </cell>
          <cell r="Q2561" t="str">
            <v>DO XUAN HOP</v>
          </cell>
          <cell r="R2561" t="str">
            <v>PHUOC LONG B</v>
          </cell>
          <cell r="S2561" t="str">
            <v>Q9</v>
          </cell>
          <cell r="T2561" t="str">
            <v>TP HCM</v>
          </cell>
          <cell r="V2561" t="str">
            <v>TP HCM</v>
          </cell>
          <cell r="W2561" t="str">
            <v>QUAN 9</v>
          </cell>
          <cell r="X2561" t="str">
            <v>CVS</v>
          </cell>
          <cell r="Y2561" t="str">
            <v>Chained CVS</v>
          </cell>
          <cell r="Z2561" t="str">
            <v>WINLIFE</v>
          </cell>
        </row>
        <row r="2562">
          <cell r="L2562">
            <v>5169993</v>
          </cell>
          <cell r="M2562" t="str">
            <v>BHX_BTR_CTH - KHO DC BEN TRE</v>
          </cell>
          <cell r="N2562" t="str">
            <v>BHX_BTR_CTH - Kho DC Bến Tre</v>
          </cell>
          <cell r="O2562" t="str">
            <v xml:space="preserve"> </v>
          </cell>
          <cell r="P2562" t="str">
            <v>THUA DAT 175 - 672 - 677 - 678 - 700 - 701</v>
          </cell>
          <cell r="Q2562" t="str">
            <v>TO BAN DO SO 23</v>
          </cell>
          <cell r="R2562" t="str">
            <v>HUU DINH</v>
          </cell>
          <cell r="S2562" t="str">
            <v>CHAU THANH</v>
          </cell>
          <cell r="T2562" t="str">
            <v>BEN TRE</v>
          </cell>
          <cell r="V2562" t="str">
            <v>MEKONG DELTA</v>
          </cell>
          <cell r="W2562" t="str">
            <v>BEN TRE</v>
          </cell>
          <cell r="X2562" t="str">
            <v>MT</v>
          </cell>
          <cell r="Y2562" t="str">
            <v>SieuThi-Lon/Supermarket</v>
          </cell>
          <cell r="Z2562" t="str">
            <v>BACH HOA XANH</v>
          </cell>
        </row>
        <row r="2563">
          <cell r="L2563">
            <v>5272664</v>
          </cell>
          <cell r="M2563" t="str">
            <v>5550_VM+ STG 78 MAC DINH CHI</v>
          </cell>
          <cell r="N2563" t="str">
            <v>VM+ STG 78 MAC DINH CHI</v>
          </cell>
          <cell r="O2563" t="str">
            <v>SO 78</v>
          </cell>
          <cell r="P2563" t="str">
            <v xml:space="preserve"> </v>
          </cell>
          <cell r="Q2563" t="str">
            <v>MAC DINH CHI</v>
          </cell>
          <cell r="R2563" t="str">
            <v>P9</v>
          </cell>
          <cell r="S2563" t="str">
            <v>SOC TRANG</v>
          </cell>
          <cell r="T2563" t="str">
            <v>SOC TRANG</v>
          </cell>
          <cell r="V2563" t="str">
            <v>MEKONG DELTA</v>
          </cell>
          <cell r="W2563" t="str">
            <v>SOC TRANG</v>
          </cell>
          <cell r="X2563" t="str">
            <v>CVS</v>
          </cell>
          <cell r="Y2563" t="str">
            <v>Chained CVS</v>
          </cell>
          <cell r="Z2563" t="str">
            <v>VIN+</v>
          </cell>
        </row>
        <row r="2564">
          <cell r="L2564">
            <v>5272657</v>
          </cell>
          <cell r="M2564" t="str">
            <v>5551_VM+ VLG 86 NGUYEN HUE</v>
          </cell>
          <cell r="N2564" t="str">
            <v>VM+ VLG 86  NGUYEN HUE</v>
          </cell>
          <cell r="O2564" t="str">
            <v>SO 86</v>
          </cell>
          <cell r="P2564" t="str">
            <v xml:space="preserve"> </v>
          </cell>
          <cell r="Q2564" t="str">
            <v>NGUYEN HUE</v>
          </cell>
          <cell r="R2564" t="str">
            <v>P2</v>
          </cell>
          <cell r="S2564" t="str">
            <v>VINH LONG</v>
          </cell>
          <cell r="T2564" t="str">
            <v>VINH LONG</v>
          </cell>
          <cell r="V2564" t="str">
            <v>MEKONG DELTA</v>
          </cell>
          <cell r="W2564" t="str">
            <v>VINH LONG</v>
          </cell>
          <cell r="X2564" t="str">
            <v>CVS</v>
          </cell>
          <cell r="Y2564" t="str">
            <v>Chained CVS</v>
          </cell>
          <cell r="Z2564" t="str">
            <v>VIN+</v>
          </cell>
        </row>
        <row r="2565">
          <cell r="L2565">
            <v>5271454</v>
          </cell>
          <cell r="M2565" t="str">
            <v>5481_VM+ CTO 100-102 NG TRI PHUONG</v>
          </cell>
          <cell r="N2565" t="str">
            <v xml:space="preserve"> </v>
          </cell>
          <cell r="O2565" t="str">
            <v>SO 100-102</v>
          </cell>
          <cell r="P2565" t="str">
            <v xml:space="preserve"> </v>
          </cell>
          <cell r="Q2565" t="str">
            <v>NGUYEN TRI PHUONG</v>
          </cell>
          <cell r="R2565" t="str">
            <v xml:space="preserve"> </v>
          </cell>
          <cell r="S2565" t="str">
            <v>NINH KIEU</v>
          </cell>
          <cell r="T2565" t="str">
            <v>CAN THO</v>
          </cell>
          <cell r="V2565" t="str">
            <v>MEKONG DELTA</v>
          </cell>
          <cell r="W2565" t="str">
            <v>CAN THO</v>
          </cell>
          <cell r="X2565" t="str">
            <v>CVS</v>
          </cell>
          <cell r="Y2565" t="str">
            <v>Chained CVS</v>
          </cell>
          <cell r="Z2565" t="str">
            <v>VIN+</v>
          </cell>
        </row>
        <row r="2566">
          <cell r="L2566">
            <v>5295520</v>
          </cell>
          <cell r="M2566" t="str">
            <v>6606_WM+LIFE  HCM S6.05-01.05 VINHOMES GRAND</v>
          </cell>
          <cell r="N2566" t="str">
            <v>WM+ HCM S6.05-01.05 Vinhomes Grand</v>
          </cell>
          <cell r="O2566">
            <v>88</v>
          </cell>
          <cell r="P2566" t="str">
            <v>01.05 TOA S6.05, VINHOMES GRAND PARK</v>
          </cell>
          <cell r="Q2566" t="str">
            <v>PHUOC THIEN</v>
          </cell>
          <cell r="R2566" t="str">
            <v>PHUONG LON</v>
          </cell>
          <cell r="S2566" t="str">
            <v>THU DUC</v>
          </cell>
          <cell r="T2566" t="str">
            <v>TP HCM</v>
          </cell>
          <cell r="V2566" t="str">
            <v>TP HCM</v>
          </cell>
          <cell r="W2566" t="str">
            <v>QUAN THU DUC</v>
          </cell>
          <cell r="X2566" t="str">
            <v>CVS</v>
          </cell>
          <cell r="Y2566" t="str">
            <v>Chained CVS</v>
          </cell>
          <cell r="Z2566" t="str">
            <v>VIN+</v>
          </cell>
        </row>
        <row r="2567">
          <cell r="L2567">
            <v>5296055</v>
          </cell>
          <cell r="M2567" t="str">
            <v>WM+ AGG TO 1, D. TAN LO KIEU LUONG</v>
          </cell>
          <cell r="N2567" t="str">
            <v>WM+ AGG Tổ 1, Đ. Tân Lộ Kiều Lương</v>
          </cell>
          <cell r="O2567" t="str">
            <v>129/3</v>
          </cell>
          <cell r="P2567" t="str">
            <v>TO 1</v>
          </cell>
          <cell r="Q2567" t="str">
            <v>TAN LO KIEU LUONG</v>
          </cell>
          <cell r="R2567" t="str">
            <v>VINH TAY 3</v>
          </cell>
          <cell r="S2567" t="str">
            <v>NUI SAM</v>
          </cell>
          <cell r="T2567" t="str">
            <v>AN GIANG</v>
          </cell>
          <cell r="V2567" t="str">
            <v>MEKONG DELTA</v>
          </cell>
          <cell r="W2567" t="str">
            <v>AN GIANG</v>
          </cell>
          <cell r="X2567" t="str">
            <v>CVS</v>
          </cell>
          <cell r="Y2567" t="str">
            <v>Chained CVS</v>
          </cell>
          <cell r="Z2567" t="str">
            <v>VIN+</v>
          </cell>
        </row>
        <row r="2568">
          <cell r="L2568">
            <v>5274866</v>
          </cell>
          <cell r="M2568" t="str">
            <v>2047_VM+ DNG 111-113 TRAN HUNG DAO</v>
          </cell>
          <cell r="N2568" t="str">
            <v>VM+ DNG 111-113 TRAN HUNG DAO</v>
          </cell>
          <cell r="O2568">
            <v>113</v>
          </cell>
          <cell r="P2568" t="str">
            <v xml:space="preserve"> </v>
          </cell>
          <cell r="Q2568" t="str">
            <v>TRAN HUNG DAO</v>
          </cell>
          <cell r="R2568" t="str">
            <v>AN HAI TAY</v>
          </cell>
          <cell r="S2568" t="str">
            <v>SON TRA</v>
          </cell>
          <cell r="T2568" t="str">
            <v>DA NANG</v>
          </cell>
          <cell r="V2568" t="str">
            <v>CENTRAL</v>
          </cell>
          <cell r="W2568" t="str">
            <v>DA NANG</v>
          </cell>
          <cell r="X2568" t="str">
            <v>CVS</v>
          </cell>
          <cell r="Y2568" t="str">
            <v>Chained CVS</v>
          </cell>
          <cell r="Z2568" t="str">
            <v>VIN+</v>
          </cell>
        </row>
        <row r="2569">
          <cell r="L2569">
            <v>5274873</v>
          </cell>
          <cell r="M2569" t="str">
            <v>2048_VM+ DNG 134 BA THANG HAI</v>
          </cell>
          <cell r="N2569" t="str">
            <v>VM+ DNG 134 BA THANG HAI</v>
          </cell>
          <cell r="O2569">
            <v>134</v>
          </cell>
          <cell r="P2569" t="str">
            <v xml:space="preserve"> </v>
          </cell>
          <cell r="Q2569" t="str">
            <v>BA THANG HAI</v>
          </cell>
          <cell r="R2569" t="str">
            <v>THUAN PHUOC</v>
          </cell>
          <cell r="S2569" t="str">
            <v>HAI CHAU</v>
          </cell>
          <cell r="T2569" t="str">
            <v>DA NANG</v>
          </cell>
          <cell r="V2569" t="str">
            <v>CENTRAL</v>
          </cell>
          <cell r="W2569" t="str">
            <v>DA NANG</v>
          </cell>
          <cell r="X2569" t="str">
            <v>CVS</v>
          </cell>
          <cell r="Y2569" t="str">
            <v>Chained CVS</v>
          </cell>
          <cell r="Z2569" t="str">
            <v>VIN+</v>
          </cell>
        </row>
        <row r="2570">
          <cell r="L2570">
            <v>5275083</v>
          </cell>
          <cell r="M2570" t="str">
            <v>3252_WM+LIFE DNG 126 VAN TIEN DUNG</v>
          </cell>
          <cell r="N2570" t="str">
            <v>VM+ DNG 126 VAN TIEN DUNG</v>
          </cell>
          <cell r="O2570">
            <v>126</v>
          </cell>
          <cell r="P2570" t="str">
            <v xml:space="preserve"> </v>
          </cell>
          <cell r="Q2570" t="str">
            <v>VAN TIEN DUNG</v>
          </cell>
          <cell r="R2570" t="str">
            <v>HOA XUAN</v>
          </cell>
          <cell r="S2570" t="str">
            <v>CAM LE</v>
          </cell>
          <cell r="T2570" t="str">
            <v>DA NANG</v>
          </cell>
          <cell r="V2570" t="str">
            <v>CENTRAL</v>
          </cell>
          <cell r="W2570" t="str">
            <v>DA NANG</v>
          </cell>
          <cell r="X2570" t="str">
            <v>CVS</v>
          </cell>
          <cell r="Y2570" t="str">
            <v>Chained CVS</v>
          </cell>
          <cell r="Z2570" t="str">
            <v>VIN+</v>
          </cell>
        </row>
        <row r="2571">
          <cell r="L2571">
            <v>5280469</v>
          </cell>
          <cell r="M2571" t="str">
            <v>5058 BHX_CTH_TNO - KHO DC THOT NOT</v>
          </cell>
          <cell r="N2571" t="str">
            <v>5058 BHX_CTH_TNO - KHO DC THOT NOT</v>
          </cell>
          <cell r="O2571" t="str">
            <v xml:space="preserve"> </v>
          </cell>
          <cell r="P2571" t="str">
            <v>SO 1436, 1438, 1442, 1443,</v>
          </cell>
          <cell r="Q2571" t="str">
            <v>KV TRANG THO A</v>
          </cell>
          <cell r="R2571" t="str">
            <v>TRUNG NHUT</v>
          </cell>
          <cell r="S2571" t="str">
            <v>THOT NOT</v>
          </cell>
          <cell r="T2571" t="str">
            <v>CAN THO</v>
          </cell>
          <cell r="V2571" t="str">
            <v>MEKONG DELTA</v>
          </cell>
          <cell r="W2571" t="str">
            <v>CAN THO</v>
          </cell>
          <cell r="X2571" t="str">
            <v>MT</v>
          </cell>
          <cell r="Y2571" t="str">
            <v>SieuThi-Lon/Supermarket</v>
          </cell>
          <cell r="Z2571" t="str">
            <v>BACH HOA XANH</v>
          </cell>
        </row>
        <row r="2572">
          <cell r="L2572">
            <v>5295520</v>
          </cell>
          <cell r="M2572" t="str">
            <v>6606_WM+LIFE  HCM S6.05-01.05 VINHOMES GRAND</v>
          </cell>
          <cell r="N2572" t="str">
            <v>WM+ HCM S6.05-01.05 Vinhomes Grand</v>
          </cell>
          <cell r="O2572">
            <v>88</v>
          </cell>
          <cell r="P2572" t="str">
            <v>01.05 TOA S6.05, VINHOMES GRAND PARK</v>
          </cell>
          <cell r="Q2572" t="str">
            <v>PHUOC THIEN</v>
          </cell>
          <cell r="R2572" t="str">
            <v>PHUONG LON</v>
          </cell>
          <cell r="S2572" t="str">
            <v>THU DUC</v>
          </cell>
          <cell r="T2572" t="str">
            <v>TP HCM</v>
          </cell>
          <cell r="V2572" t="str">
            <v>TP HCM</v>
          </cell>
          <cell r="W2572" t="str">
            <v>QUAN THU DUC</v>
          </cell>
          <cell r="X2572" t="str">
            <v>CVS</v>
          </cell>
          <cell r="Y2572" t="str">
            <v>Chained CVS</v>
          </cell>
          <cell r="Z2572" t="str">
            <v>VIN+</v>
          </cell>
        </row>
        <row r="2573">
          <cell r="L2573">
            <v>5274880</v>
          </cell>
          <cell r="M2573" t="str">
            <v>2049_VM+ DNG 213 HOANG DIEU</v>
          </cell>
          <cell r="N2573" t="str">
            <v>VM+ DNG 213 HOANG DIEU</v>
          </cell>
          <cell r="O2573">
            <v>213</v>
          </cell>
          <cell r="P2573" t="str">
            <v xml:space="preserve"> </v>
          </cell>
          <cell r="Q2573" t="str">
            <v>HOANG DIEU</v>
          </cell>
          <cell r="R2573" t="str">
            <v>BINH HIEN</v>
          </cell>
          <cell r="S2573" t="str">
            <v>HAI CHAU</v>
          </cell>
          <cell r="T2573" t="str">
            <v>DA NANG</v>
          </cell>
          <cell r="V2573" t="str">
            <v>CENTRAL</v>
          </cell>
          <cell r="W2573" t="str">
            <v>DA NANG</v>
          </cell>
          <cell r="X2573" t="str">
            <v>CVS</v>
          </cell>
          <cell r="Y2573" t="str">
            <v>Chained CVS</v>
          </cell>
          <cell r="Z2573" t="str">
            <v>VIN+</v>
          </cell>
        </row>
        <row r="2574">
          <cell r="L2574">
            <v>5040508</v>
          </cell>
          <cell r="M2574" t="str">
            <v>AEON QUOC LO 1A</v>
          </cell>
          <cell r="N2574" t="str">
            <v>CÔNG TY TNHH AEON VIỆT NAM</v>
          </cell>
          <cell r="O2574" t="str">
            <v xml:space="preserve"> </v>
          </cell>
          <cell r="P2574" t="str">
            <v>KHU DAT Z11</v>
          </cell>
          <cell r="Q2574" t="str">
            <v>QUOC LO 1A</v>
          </cell>
          <cell r="R2574" t="str">
            <v>TRUNG MY TAY</v>
          </cell>
          <cell r="S2574" t="str">
            <v>Q12</v>
          </cell>
          <cell r="T2574" t="str">
            <v>TP HCM</v>
          </cell>
          <cell r="V2574" t="str">
            <v>TP HCM</v>
          </cell>
          <cell r="W2574" t="str">
            <v>QUAN 12</v>
          </cell>
          <cell r="X2574" t="str">
            <v>MT</v>
          </cell>
          <cell r="Y2574" t="str">
            <v>SieuThi-Lon/Supermarket</v>
          </cell>
          <cell r="Z2574" t="str">
            <v>AEON</v>
          </cell>
        </row>
        <row r="2575">
          <cell r="L2575">
            <v>5338375</v>
          </cell>
          <cell r="M2575" t="str">
            <v>WINMART QUANG NGAI</v>
          </cell>
          <cell r="N2575" t="str">
            <v>WINMART QUANG NGAI</v>
          </cell>
          <cell r="O2575" t="str">
            <v>SO 26</v>
          </cell>
          <cell r="P2575" t="str">
            <v>TTTM VINCOM PLAZA QUANG NGAI</v>
          </cell>
          <cell r="Q2575" t="str">
            <v>LE THANH TON</v>
          </cell>
          <cell r="R2575" t="str">
            <v>NGHIA CHANH</v>
          </cell>
          <cell r="S2575" t="str">
            <v>QUANG NGAI</v>
          </cell>
          <cell r="T2575" t="str">
            <v>QUANG NGAI</v>
          </cell>
          <cell r="V2575" t="str">
            <v>CENTRAL</v>
          </cell>
          <cell r="W2575" t="str">
            <v>QUANG NGAI</v>
          </cell>
          <cell r="X2575" t="str">
            <v>MT</v>
          </cell>
          <cell r="Y2575" t="str">
            <v>SieuThi-Lon/Supermarket</v>
          </cell>
          <cell r="Z2575" t="str">
            <v>VINMART</v>
          </cell>
        </row>
        <row r="2576">
          <cell r="L2576">
            <v>5133220</v>
          </cell>
          <cell r="M2576" t="str">
            <v>4459_WM+LIFE CTO 18 DUONG A1</v>
          </cell>
          <cell r="N2576" t="str">
            <v>4459_VM+ CTO 18 DUONG A1</v>
          </cell>
          <cell r="O2576" t="str">
            <v>SO 18</v>
          </cell>
          <cell r="P2576" t="str">
            <v>KDC HUNG PHU 1, KV9</v>
          </cell>
          <cell r="Q2576" t="str">
            <v>DUONG A1</v>
          </cell>
          <cell r="R2576" t="str">
            <v>HUNG PHU</v>
          </cell>
          <cell r="S2576" t="str">
            <v>CAI RANG</v>
          </cell>
          <cell r="T2576" t="str">
            <v>CAN THO</v>
          </cell>
          <cell r="V2576" t="str">
            <v>MEKONG DELTA</v>
          </cell>
          <cell r="W2576" t="str">
            <v>CAN THO</v>
          </cell>
          <cell r="X2576" t="str">
            <v>CVS</v>
          </cell>
          <cell r="Y2576" t="str">
            <v>Chained CVS</v>
          </cell>
          <cell r="Z2576" t="str">
            <v>WINLIFE</v>
          </cell>
        </row>
        <row r="2577">
          <cell r="L2577">
            <v>5130977</v>
          </cell>
          <cell r="M2577" t="str">
            <v>4254_WM+ DNG 2 DONG DA</v>
          </cell>
          <cell r="N2577" t="str">
            <v>WM+ DNG 2 DONG DA</v>
          </cell>
          <cell r="O2577" t="str">
            <v>SO 2</v>
          </cell>
          <cell r="P2577" t="str">
            <v xml:space="preserve"> </v>
          </cell>
          <cell r="Q2577" t="str">
            <v>DONG DA</v>
          </cell>
          <cell r="R2577" t="str">
            <v>THUAN PHUOC</v>
          </cell>
          <cell r="S2577" t="str">
            <v>HAI CHAU</v>
          </cell>
          <cell r="T2577" t="str">
            <v>DA NANG</v>
          </cell>
          <cell r="V2577" t="str">
            <v>CENTRAL</v>
          </cell>
          <cell r="W2577" t="str">
            <v>DA NANG</v>
          </cell>
          <cell r="X2577" t="str">
            <v>CVS</v>
          </cell>
          <cell r="Y2577" t="str">
            <v>Chained CVS</v>
          </cell>
          <cell r="Z2577" t="str">
            <v>VIN+</v>
          </cell>
        </row>
        <row r="2578">
          <cell r="L2578">
            <v>5136656</v>
          </cell>
          <cell r="M2578" t="str">
            <v>4786_VM+ VLG 33/15D PHAM THAI BUONG</v>
          </cell>
          <cell r="N2578" t="str">
            <v>VM+ VLG 33/15D PHAM THAI BUONG</v>
          </cell>
          <cell r="O2578" t="str">
            <v>SO 33/15D</v>
          </cell>
          <cell r="P2578" t="str">
            <v xml:space="preserve"> </v>
          </cell>
          <cell r="Q2578" t="str">
            <v>PHAM THAI BUONG</v>
          </cell>
          <cell r="R2578" t="str">
            <v>P4</v>
          </cell>
          <cell r="S2578" t="str">
            <v>VINH LONG</v>
          </cell>
          <cell r="T2578" t="str">
            <v>VINH LONG</v>
          </cell>
          <cell r="V2578" t="str">
            <v>MEKONG DELTA</v>
          </cell>
          <cell r="W2578" t="str">
            <v>VINH LONG</v>
          </cell>
          <cell r="X2578" t="str">
            <v>CVS</v>
          </cell>
          <cell r="Y2578" t="str">
            <v>Chained CVS</v>
          </cell>
          <cell r="Z2578" t="str">
            <v>VIN+</v>
          </cell>
        </row>
        <row r="2579">
          <cell r="L2579">
            <v>5280355</v>
          </cell>
          <cell r="M2579" t="str">
            <v>BHX_BRV_PMY_KHO DC PHU MY</v>
          </cell>
          <cell r="N2579" t="str">
            <v>7161 - BHX_BRV_PMY_KHO DC PHU MY</v>
          </cell>
          <cell r="O2579" t="str">
            <v xml:space="preserve"> </v>
          </cell>
          <cell r="P2579" t="str">
            <v>AP 4</v>
          </cell>
          <cell r="Q2579" t="str">
            <v xml:space="preserve"> </v>
          </cell>
          <cell r="R2579" t="str">
            <v>TOC TIEN</v>
          </cell>
          <cell r="S2579" t="str">
            <v>PHU MY</v>
          </cell>
          <cell r="T2579" t="str">
            <v>BA RIA VUNG TAU</v>
          </cell>
          <cell r="V2579" t="str">
            <v>SOUTH EAST</v>
          </cell>
          <cell r="W2579" t="str">
            <v>BA RIA-VUNG TAU</v>
          </cell>
          <cell r="X2579" t="str">
            <v>MT</v>
          </cell>
          <cell r="Y2579" t="str">
            <v>SieuThi-Lon/Supermarket</v>
          </cell>
          <cell r="Z2579" t="str">
            <v>BACH HOA XANH</v>
          </cell>
        </row>
        <row r="2580">
          <cell r="L2580">
            <v>5268166</v>
          </cell>
          <cell r="M2580" t="str">
            <v>BHX_TNI_HTH - KHO DC HOA THANH</v>
          </cell>
          <cell r="N2580" t="str">
            <v>BHX_TNI_HTH - KHO DC HOA THANH</v>
          </cell>
          <cell r="O2580" t="str">
            <v xml:space="preserve"> </v>
          </cell>
          <cell r="P2580" t="str">
            <v>TH 214, TBD 20</v>
          </cell>
          <cell r="Q2580" t="str">
            <v>LONG YEN</v>
          </cell>
          <cell r="R2580" t="str">
            <v>LONG THANH NAM</v>
          </cell>
          <cell r="S2580" t="str">
            <v>HOA THANH</v>
          </cell>
          <cell r="T2580" t="str">
            <v>TAY NINH</v>
          </cell>
          <cell r="V2580" t="str">
            <v>SOUTH EAST</v>
          </cell>
          <cell r="W2580" t="str">
            <v>TAY NINH</v>
          </cell>
          <cell r="X2580" t="str">
            <v>MT</v>
          </cell>
          <cell r="Y2580" t="str">
            <v>SieuThi-Lon/Supermarket</v>
          </cell>
          <cell r="Z2580" t="str">
            <v>BACH HOA XANH</v>
          </cell>
        </row>
        <row r="2581">
          <cell r="L2581">
            <v>5138069</v>
          </cell>
          <cell r="M2581" t="str">
            <v>5182_VM+ HCM 8/9 AP HUNG LAN</v>
          </cell>
          <cell r="N2581" t="str">
            <v>VM+ HCM 8/9 AP HUNG LAN</v>
          </cell>
          <cell r="O2581">
            <v>44082</v>
          </cell>
          <cell r="P2581" t="str">
            <v>AP HUNG LAN</v>
          </cell>
          <cell r="Q2581" t="str">
            <v xml:space="preserve"> </v>
          </cell>
          <cell r="R2581" t="str">
            <v>BA DIEM</v>
          </cell>
          <cell r="S2581" t="str">
            <v>HOC MON</v>
          </cell>
          <cell r="T2581" t="str">
            <v>TP HCM</v>
          </cell>
          <cell r="V2581" t="str">
            <v>TP HCM</v>
          </cell>
          <cell r="W2581" t="str">
            <v>HUYEN HOC MON</v>
          </cell>
          <cell r="X2581" t="str">
            <v>CVS</v>
          </cell>
          <cell r="Y2581" t="str">
            <v>Chained CVS</v>
          </cell>
          <cell r="Z2581" t="str">
            <v>VIN+</v>
          </cell>
        </row>
        <row r="2582">
          <cell r="L2582">
            <v>5010040</v>
          </cell>
          <cell r="M2582" t="str">
            <v>AEON BINH TAN</v>
          </cell>
          <cell r="N2582" t="str">
            <v xml:space="preserve"> </v>
          </cell>
          <cell r="O2582">
            <v>1</v>
          </cell>
          <cell r="P2582" t="str">
            <v>KP 11</v>
          </cell>
          <cell r="Q2582" t="str">
            <v>DUONG SO 17A</v>
          </cell>
          <cell r="R2582" t="str">
            <v>BINH TRI DONG B</v>
          </cell>
          <cell r="S2582" t="str">
            <v>BINH TAN</v>
          </cell>
          <cell r="T2582" t="str">
            <v>TP HCM</v>
          </cell>
          <cell r="V2582" t="str">
            <v>TP HCM</v>
          </cell>
          <cell r="W2582" t="str">
            <v>QUAN BINH TAN</v>
          </cell>
          <cell r="X2582" t="str">
            <v>MT</v>
          </cell>
          <cell r="Y2582" t="str">
            <v>SieuThi-Lon/Supermarket</v>
          </cell>
          <cell r="Z2582" t="str">
            <v>AEON</v>
          </cell>
        </row>
        <row r="2583">
          <cell r="L2583">
            <v>5280469</v>
          </cell>
          <cell r="M2583" t="str">
            <v>5058 BHX_CTH_TNO - KHO DC THOT NOT</v>
          </cell>
          <cell r="N2583" t="str">
            <v>5058 BHX_CTH_TNO - KHO DC THOT NOT</v>
          </cell>
          <cell r="O2583" t="str">
            <v xml:space="preserve"> </v>
          </cell>
          <cell r="P2583" t="str">
            <v>SO 1436, 1438, 1442, 1443,</v>
          </cell>
          <cell r="Q2583" t="str">
            <v>KV TRANG THO A</v>
          </cell>
          <cell r="R2583" t="str">
            <v>TRUNG NHUT</v>
          </cell>
          <cell r="S2583" t="str">
            <v>THOT NOT</v>
          </cell>
          <cell r="T2583" t="str">
            <v>CAN THO</v>
          </cell>
          <cell r="V2583" t="str">
            <v>MEKONG DELTA</v>
          </cell>
          <cell r="W2583" t="str">
            <v>CAN THO</v>
          </cell>
          <cell r="X2583" t="str">
            <v>MT</v>
          </cell>
          <cell r="Y2583" t="str">
            <v>SieuThi-Lon/Supermarket</v>
          </cell>
          <cell r="Z2583" t="str">
            <v>BACH HOA XANH</v>
          </cell>
        </row>
        <row r="2584">
          <cell r="L2584">
            <v>5280469</v>
          </cell>
          <cell r="M2584" t="str">
            <v>5058 BHX_CTH_TNO - KHO DC THOT NOT</v>
          </cell>
          <cell r="N2584" t="str">
            <v>5058 BHX_CTH_TNO - KHO DC THOT NOT</v>
          </cell>
          <cell r="O2584" t="str">
            <v xml:space="preserve"> </v>
          </cell>
          <cell r="P2584" t="str">
            <v>SO 1436, 1438, 1442, 1443,</v>
          </cell>
          <cell r="Q2584" t="str">
            <v>KV TRANG THO A</v>
          </cell>
          <cell r="R2584" t="str">
            <v>TRUNG NHUT</v>
          </cell>
          <cell r="S2584" t="str">
            <v>THOT NOT</v>
          </cell>
          <cell r="T2584" t="str">
            <v>CAN THO</v>
          </cell>
          <cell r="V2584" t="str">
            <v>MEKONG DELTA</v>
          </cell>
          <cell r="W2584" t="str">
            <v>CAN THO</v>
          </cell>
          <cell r="X2584" t="str">
            <v>MT</v>
          </cell>
          <cell r="Y2584" t="str">
            <v>SieuThi-Lon/Supermarket</v>
          </cell>
          <cell r="Z2584" t="str">
            <v>BACH HOA XANH</v>
          </cell>
        </row>
        <row r="2585">
          <cell r="L2585">
            <v>5136708</v>
          </cell>
          <cell r="M2585" t="str">
            <v>4788_VM+ STG 80 TON DUC THANG</v>
          </cell>
          <cell r="N2585" t="str">
            <v>VM+ STG 80 TON DUC THANG</v>
          </cell>
          <cell r="O2585" t="str">
            <v>SO 80</v>
          </cell>
          <cell r="P2585" t="str">
            <v xml:space="preserve"> </v>
          </cell>
          <cell r="Q2585" t="str">
            <v>TON DUC THANG</v>
          </cell>
          <cell r="R2585" t="str">
            <v>P8</v>
          </cell>
          <cell r="S2585" t="str">
            <v>SOC TRANG</v>
          </cell>
          <cell r="T2585" t="str">
            <v>SOC TRANG</v>
          </cell>
          <cell r="V2585" t="str">
            <v>MEKONG DELTA</v>
          </cell>
          <cell r="W2585" t="str">
            <v>SOC TRANG</v>
          </cell>
          <cell r="X2585" t="str">
            <v>CVS</v>
          </cell>
          <cell r="Y2585" t="str">
            <v>Chained CVS</v>
          </cell>
          <cell r="Z2585" t="str">
            <v>VIN+</v>
          </cell>
        </row>
        <row r="2586">
          <cell r="L2586">
            <v>5281226</v>
          </cell>
          <cell r="M2586" t="str">
            <v>BHX_KGI_CTH - KHO DC KIEN GIANG</v>
          </cell>
          <cell r="N2586" t="str">
            <v>BHX_KGI_CTH - Kho DC Kiên Giang</v>
          </cell>
          <cell r="O2586" t="str">
            <v>LO L4</v>
          </cell>
          <cell r="P2586" t="str">
            <v>KCN THANH LOC</v>
          </cell>
          <cell r="Q2586" t="str">
            <v>DUONG SO 2</v>
          </cell>
          <cell r="R2586" t="str">
            <v>THANH LOC</v>
          </cell>
          <cell r="S2586" t="str">
            <v>CHAU THANH</v>
          </cell>
          <cell r="T2586" t="str">
            <v>KIEN GIANG</v>
          </cell>
          <cell r="V2586" t="str">
            <v>MEKONG DELTA</v>
          </cell>
          <cell r="W2586" t="str">
            <v>KIEN GIANG</v>
          </cell>
          <cell r="X2586" t="str">
            <v>MT</v>
          </cell>
          <cell r="Y2586" t="str">
            <v>SieuThi-Lon/Supermarket</v>
          </cell>
          <cell r="Z2586" t="str">
            <v>BACH HOA XANH</v>
          </cell>
        </row>
        <row r="2587">
          <cell r="L2587">
            <v>5163577</v>
          </cell>
          <cell r="M2587" t="str">
            <v>BHX_HCM - KHO DC TRAN DAI NGHIA 1</v>
          </cell>
          <cell r="N2587" t="str">
            <v>3240 - BHX_HCM_BCH - Kho DC Trần Đại Nghĩa</v>
          </cell>
          <cell r="O2587" t="str">
            <v>G16/108A</v>
          </cell>
          <cell r="P2587" t="str">
            <v>AP 7</v>
          </cell>
          <cell r="Q2587" t="str">
            <v>TRAN DAI NGHIA</v>
          </cell>
          <cell r="R2587" t="str">
            <v>LE MINH XUAN</v>
          </cell>
          <cell r="S2587" t="str">
            <v>BINH CHANH</v>
          </cell>
          <cell r="T2587" t="str">
            <v>TP HCM</v>
          </cell>
          <cell r="V2587" t="str">
            <v>TP HCM</v>
          </cell>
          <cell r="W2587" t="str">
            <v>HUYEN BINH CHANH</v>
          </cell>
          <cell r="X2587" t="str">
            <v>MT</v>
          </cell>
          <cell r="Y2587" t="str">
            <v>SieuThi-Lon/Supermarket</v>
          </cell>
          <cell r="Z2587" t="str">
            <v>BACH HOA XANH</v>
          </cell>
        </row>
        <row r="2588">
          <cell r="L2588">
            <v>5129386</v>
          </cell>
          <cell r="M2588" t="str">
            <v>WINMART TRA VINH</v>
          </cell>
          <cell r="N2588" t="str">
            <v>WINMART TRA VINH</v>
          </cell>
          <cell r="O2588" t="str">
            <v>KHOM 3</v>
          </cell>
          <cell r="P2588" t="str">
            <v>TTTM VINCOM PLAZA</v>
          </cell>
          <cell r="Q2588" t="str">
            <v xml:space="preserve"> </v>
          </cell>
          <cell r="R2588" t="str">
            <v>P2</v>
          </cell>
          <cell r="S2588" t="str">
            <v>TRA VINH</v>
          </cell>
          <cell r="T2588" t="str">
            <v>TRA VINH</v>
          </cell>
          <cell r="V2588" t="str">
            <v>MEKONG DELTA</v>
          </cell>
          <cell r="W2588" t="str">
            <v>TRA VINH</v>
          </cell>
          <cell r="X2588" t="str">
            <v>MT</v>
          </cell>
          <cell r="Y2588" t="str">
            <v>SieuThi-Lon/Supermarket</v>
          </cell>
          <cell r="Z2588" t="str">
            <v>VINMART</v>
          </cell>
        </row>
        <row r="2589">
          <cell r="L2589">
            <v>5268166</v>
          </cell>
          <cell r="M2589" t="str">
            <v>BHX_TNI_HTH - KHO DC HOA THANH</v>
          </cell>
          <cell r="N2589" t="str">
            <v>BHX_TNI_HTH - KHO DC HOA THANH</v>
          </cell>
          <cell r="O2589" t="str">
            <v xml:space="preserve"> </v>
          </cell>
          <cell r="P2589" t="str">
            <v>TH 214, TBD 20</v>
          </cell>
          <cell r="Q2589" t="str">
            <v>LONG YEN</v>
          </cell>
          <cell r="R2589" t="str">
            <v>LONG THANH NAM</v>
          </cell>
          <cell r="S2589" t="str">
            <v>HOA THANH</v>
          </cell>
          <cell r="T2589" t="str">
            <v>TAY NINH</v>
          </cell>
          <cell r="V2589" t="str">
            <v>SOUTH EAST</v>
          </cell>
          <cell r="W2589" t="str">
            <v>TAY NINH</v>
          </cell>
          <cell r="X2589" t="str">
            <v>MT</v>
          </cell>
          <cell r="Y2589" t="str">
            <v>SieuThi-Lon/Supermarket</v>
          </cell>
          <cell r="Z2589" t="str">
            <v>BACH HOA XANH</v>
          </cell>
        </row>
        <row r="2590">
          <cell r="L2590">
            <v>5291832</v>
          </cell>
          <cell r="M2590" t="str">
            <v>6339_WM+CMU 10 LE HONG PHONG</v>
          </cell>
          <cell r="N2590" t="str">
            <v>WM+6339  CMU 10 Lê Hồng Phong</v>
          </cell>
          <cell r="O2590">
            <v>10</v>
          </cell>
          <cell r="P2590" t="str">
            <v xml:space="preserve"> </v>
          </cell>
          <cell r="Q2590" t="str">
            <v>LE HONG PHONG</v>
          </cell>
          <cell r="R2590" t="str">
            <v>P8</v>
          </cell>
          <cell r="S2590" t="str">
            <v>CA MAU</v>
          </cell>
          <cell r="T2590" t="str">
            <v>CA MAU</v>
          </cell>
          <cell r="V2590" t="str">
            <v>MEKONG DELTA</v>
          </cell>
          <cell r="W2590" t="str">
            <v>CA MAU</v>
          </cell>
          <cell r="X2590" t="str">
            <v>CVS</v>
          </cell>
          <cell r="Y2590" t="str">
            <v>Chained CVS</v>
          </cell>
          <cell r="Z2590" t="str">
            <v>VIN+</v>
          </cell>
        </row>
        <row r="2591">
          <cell r="L2591">
            <v>5129504</v>
          </cell>
          <cell r="M2591" t="str">
            <v>WINMART RACH GIA</v>
          </cell>
          <cell r="N2591" t="str">
            <v>WINMART RACH GIA</v>
          </cell>
          <cell r="O2591" t="str">
            <v xml:space="preserve"> </v>
          </cell>
          <cell r="P2591" t="str">
            <v>LO A12</v>
          </cell>
          <cell r="Q2591" t="str">
            <v>CO BAC, KP1</v>
          </cell>
          <cell r="R2591" t="str">
            <v>VINH BAO</v>
          </cell>
          <cell r="S2591" t="str">
            <v>RACH GIA</v>
          </cell>
          <cell r="T2591" t="str">
            <v>KIEN GIANG</v>
          </cell>
          <cell r="V2591" t="str">
            <v>MEKONG DELTA</v>
          </cell>
          <cell r="W2591" t="str">
            <v>KIEN GIANG</v>
          </cell>
          <cell r="X2591" t="str">
            <v>MT</v>
          </cell>
          <cell r="Y2591" t="str">
            <v>SieuThi-Lon/Supermarket</v>
          </cell>
          <cell r="Z2591" t="str">
            <v>VINMART</v>
          </cell>
        </row>
        <row r="2592">
          <cell r="L2592">
            <v>5281219</v>
          </cell>
          <cell r="M2592" t="str">
            <v>BHX_HCM_CCH - KHO DC TAN PHU TRUNG</v>
          </cell>
          <cell r="N2592" t="str">
            <v>BHX_HCM_CCH - Kho DC Tân Phú Trung</v>
          </cell>
          <cell r="O2592" t="str">
            <v>LO D2</v>
          </cell>
          <cell r="P2592" t="str">
            <v>KCN TAN PHU TRUNG</v>
          </cell>
          <cell r="Q2592" t="str">
            <v xml:space="preserve"> </v>
          </cell>
          <cell r="R2592" t="str">
            <v>TAN PHU TRUNG</v>
          </cell>
          <cell r="S2592" t="str">
            <v>CU CHI</v>
          </cell>
          <cell r="T2592" t="str">
            <v>TP HCM</v>
          </cell>
          <cell r="V2592" t="str">
            <v>TP HCM</v>
          </cell>
          <cell r="W2592" t="str">
            <v>HUYEN CU CHI</v>
          </cell>
          <cell r="X2592" t="str">
            <v>MT</v>
          </cell>
          <cell r="Y2592" t="str">
            <v>SieuThi-Lon/Supermarket</v>
          </cell>
          <cell r="Z2592" t="str">
            <v>BACH HOA XANH</v>
          </cell>
        </row>
        <row r="2593">
          <cell r="L2593">
            <v>5290923</v>
          </cell>
          <cell r="M2593" t="str">
            <v>6241_WM+ STG 106 TRAN HUNG DAO</v>
          </cell>
          <cell r="N2593" t="str">
            <v>WM+ 6241 STG 106 TRAN HUNG DAO</v>
          </cell>
          <cell r="O2593">
            <v>106</v>
          </cell>
          <cell r="P2593" t="str">
            <v xml:space="preserve"> </v>
          </cell>
          <cell r="Q2593" t="str">
            <v>TRAN HUNG DAO</v>
          </cell>
          <cell r="R2593" t="str">
            <v>P2</v>
          </cell>
          <cell r="S2593" t="str">
            <v>SOC TRANG</v>
          </cell>
          <cell r="T2593" t="str">
            <v>SOC TRANG</v>
          </cell>
          <cell r="V2593" t="str">
            <v>MEKONG DELTA</v>
          </cell>
          <cell r="W2593" t="str">
            <v>SOC TRANG</v>
          </cell>
          <cell r="X2593" t="str">
            <v>CVS</v>
          </cell>
          <cell r="Y2593" t="str">
            <v>Chained CVS</v>
          </cell>
          <cell r="Z2593" t="str">
            <v>VIN+</v>
          </cell>
        </row>
        <row r="2594">
          <cell r="L2594">
            <v>5281219</v>
          </cell>
          <cell r="M2594" t="str">
            <v>BHX_HCM_CCH - KHO DC TAN PHU TRUNG</v>
          </cell>
          <cell r="N2594" t="str">
            <v>BHX_HCM_CCH - Kho DC Tân Phú Trung</v>
          </cell>
          <cell r="O2594" t="str">
            <v>LO D2</v>
          </cell>
          <cell r="P2594" t="str">
            <v>KCN TAN PHU TRUNG</v>
          </cell>
          <cell r="Q2594" t="str">
            <v xml:space="preserve"> </v>
          </cell>
          <cell r="R2594" t="str">
            <v>TAN PHU TRUNG</v>
          </cell>
          <cell r="S2594" t="str">
            <v>CU CHI</v>
          </cell>
          <cell r="T2594" t="str">
            <v>TP HCM</v>
          </cell>
          <cell r="V2594" t="str">
            <v>TP HCM</v>
          </cell>
          <cell r="W2594" t="str">
            <v>HUYEN CU CHI</v>
          </cell>
          <cell r="X2594" t="str">
            <v>MT</v>
          </cell>
          <cell r="Y2594" t="str">
            <v>SieuThi-Lon/Supermarket</v>
          </cell>
          <cell r="Z2594" t="str">
            <v>BACH HOA XANH</v>
          </cell>
        </row>
        <row r="2595">
          <cell r="L2595">
            <v>5152135</v>
          </cell>
          <cell r="M2595" t="str">
            <v>SATRAMART CU CHI</v>
          </cell>
          <cell r="N2595" t="str">
            <v>TRUNG TÂM THƯƠNG MẠI SATRA CỦ CHI</v>
          </cell>
          <cell r="O2595">
            <v>1239</v>
          </cell>
          <cell r="P2595" t="str">
            <v>TINH LO 8</v>
          </cell>
          <cell r="Q2595" t="str">
            <v>THANH AN</v>
          </cell>
          <cell r="R2595" t="str">
            <v>TRUNG AN</v>
          </cell>
          <cell r="S2595" t="str">
            <v>CU CHI</v>
          </cell>
          <cell r="T2595" t="str">
            <v>TP HCM</v>
          </cell>
          <cell r="V2595" t="str">
            <v>TP HCM</v>
          </cell>
          <cell r="W2595" t="str">
            <v>HUYEN CU CHI</v>
          </cell>
          <cell r="X2595" t="str">
            <v>MT</v>
          </cell>
          <cell r="Y2595" t="str">
            <v>SieuThi-Lon/Supermarket</v>
          </cell>
          <cell r="Z2595" t="str">
            <v>SATRAMART</v>
          </cell>
        </row>
        <row r="2596">
          <cell r="L2596">
            <v>5160286</v>
          </cell>
          <cell r="M2596" t="str">
            <v>BHX_HCM-KHO DC VINH LOC 3</v>
          </cell>
          <cell r="N2596" t="str">
            <v>1522 - BHX_HCM_BTA - Kho DC Vĩnh Lộc</v>
          </cell>
          <cell r="O2596" t="str">
            <v>LO A 65/II</v>
          </cell>
          <cell r="P2596" t="str">
            <v>KCN VINH LOC</v>
          </cell>
          <cell r="Q2596" t="str">
            <v>DUONG SO 4</v>
          </cell>
          <cell r="R2596" t="str">
            <v>BINH HUNG HOA</v>
          </cell>
          <cell r="S2596" t="str">
            <v>BINH TAN</v>
          </cell>
          <cell r="T2596" t="str">
            <v>TP HCM</v>
          </cell>
          <cell r="V2596" t="str">
            <v>TP HCM</v>
          </cell>
          <cell r="W2596" t="str">
            <v>QUAN BINH TAN</v>
          </cell>
          <cell r="X2596" t="str">
            <v>MT</v>
          </cell>
          <cell r="Y2596" t="str">
            <v>SieuThi-Lon/Supermarket</v>
          </cell>
          <cell r="Z2596" t="str">
            <v>BACH HOA XANH</v>
          </cell>
        </row>
        <row r="2597">
          <cell r="L2597">
            <v>5280452</v>
          </cell>
          <cell r="M2597" t="str">
            <v>8030 BHX_LDO_DTR - KHO DC DUC TRONG</v>
          </cell>
          <cell r="N2597" t="str">
            <v>8030 BHX_LDO_DTR - KHO DC DUC TRONG</v>
          </cell>
          <cell r="O2597" t="str">
            <v xml:space="preserve"> </v>
          </cell>
          <cell r="P2597" t="str">
            <v>KCN PHU HOI,</v>
          </cell>
          <cell r="Q2597" t="str">
            <v>LO F3 - KCN</v>
          </cell>
          <cell r="R2597" t="str">
            <v>PHU HOI</v>
          </cell>
          <cell r="S2597" t="str">
            <v>DUC TRONG</v>
          </cell>
          <cell r="T2597" t="str">
            <v>LAM DONG</v>
          </cell>
          <cell r="V2597" t="str">
            <v>SOUTH EAST</v>
          </cell>
          <cell r="W2597" t="str">
            <v>LAM DONG</v>
          </cell>
          <cell r="X2597" t="str">
            <v>MT</v>
          </cell>
          <cell r="Y2597" t="str">
            <v>SieuThi-Lon/Supermarket</v>
          </cell>
          <cell r="Z2597" t="str">
            <v>BACH HOA XANH</v>
          </cell>
        </row>
        <row r="2598">
          <cell r="L2598">
            <v>5270697</v>
          </cell>
          <cell r="M2598" t="str">
            <v>5450_VM+ STG SO 176 LE HONG PHONG</v>
          </cell>
          <cell r="N2598" t="str">
            <v>VM+ STG SO 176 LE HONG PHONG</v>
          </cell>
          <cell r="O2598" t="str">
            <v>SO 176</v>
          </cell>
          <cell r="P2598" t="str">
            <v xml:space="preserve"> </v>
          </cell>
          <cell r="Q2598" t="str">
            <v>LE HONG PHONG</v>
          </cell>
          <cell r="R2598" t="str">
            <v>P3</v>
          </cell>
          <cell r="S2598" t="str">
            <v>SOC TRANG</v>
          </cell>
          <cell r="T2598" t="str">
            <v>SOC TRANG</v>
          </cell>
          <cell r="V2598" t="str">
            <v>MEKONG DELTA</v>
          </cell>
          <cell r="W2598" t="str">
            <v>SOC TRANG</v>
          </cell>
          <cell r="X2598" t="str">
            <v>CVS</v>
          </cell>
          <cell r="Y2598" t="str">
            <v>Chained CVS</v>
          </cell>
          <cell r="Z2598" t="str">
            <v>VIN+</v>
          </cell>
        </row>
        <row r="2599">
          <cell r="L2599">
            <v>5297362</v>
          </cell>
          <cell r="M2599" t="str">
            <v>6818-WM+ TNH 245 LAC LONG QUAN</v>
          </cell>
          <cell r="N2599" t="str">
            <v>6818-WM+ TNH 245 LAC LONG QUAN</v>
          </cell>
          <cell r="O2599">
            <v>245</v>
          </cell>
          <cell r="P2599" t="str">
            <v>KP. HIEP DINH</v>
          </cell>
          <cell r="Q2599" t="str">
            <v>LAC LONG QUAN</v>
          </cell>
          <cell r="R2599" t="str">
            <v>HIEP TAN</v>
          </cell>
          <cell r="S2599" t="str">
            <v>HOA THANH</v>
          </cell>
          <cell r="T2599" t="str">
            <v>TAY NINH</v>
          </cell>
          <cell r="V2599" t="str">
            <v>SOUTH EAST</v>
          </cell>
          <cell r="W2599" t="str">
            <v>TAY NINH</v>
          </cell>
          <cell r="X2599" t="str">
            <v>CVS</v>
          </cell>
          <cell r="Y2599" t="str">
            <v>Chained CVS</v>
          </cell>
          <cell r="Z2599" t="str">
            <v>VIN+</v>
          </cell>
        </row>
        <row r="2600">
          <cell r="L2600">
            <v>5281226</v>
          </cell>
          <cell r="M2600" t="str">
            <v>BHX_KGI_CTH - KHO DC KIEN GIANG</v>
          </cell>
          <cell r="N2600" t="str">
            <v>BHX_KGI_CTH - Kho DC Kiên Giang</v>
          </cell>
          <cell r="O2600" t="str">
            <v>LO L4</v>
          </cell>
          <cell r="P2600" t="str">
            <v>KCN THANH LOC</v>
          </cell>
          <cell r="Q2600" t="str">
            <v>DUONG SO 2</v>
          </cell>
          <cell r="R2600" t="str">
            <v>THANH LOC</v>
          </cell>
          <cell r="S2600" t="str">
            <v>CHAU THANH</v>
          </cell>
          <cell r="T2600" t="str">
            <v>KIEN GIANG</v>
          </cell>
          <cell r="V2600" t="str">
            <v>MEKONG DELTA</v>
          </cell>
          <cell r="W2600" t="str">
            <v>KIEN GIANG</v>
          </cell>
          <cell r="X2600" t="str">
            <v>MT</v>
          </cell>
          <cell r="Y2600" t="str">
            <v>SieuThi-Lon/Supermarket</v>
          </cell>
          <cell r="Z2600" t="str">
            <v>BACH HOA XANH</v>
          </cell>
        </row>
        <row r="2601">
          <cell r="L2601">
            <v>5160286</v>
          </cell>
          <cell r="M2601" t="str">
            <v>BHX_HCM-KHO DC VINH LOC 3</v>
          </cell>
          <cell r="N2601" t="str">
            <v>1522 - BHX_HCM_BTA - Kho DC Vĩnh Lộc</v>
          </cell>
          <cell r="O2601" t="str">
            <v>LO A 65/II</v>
          </cell>
          <cell r="P2601" t="str">
            <v>KCN VINH LOC</v>
          </cell>
          <cell r="Q2601" t="str">
            <v>DUONG SO 4</v>
          </cell>
          <cell r="R2601" t="str">
            <v>BINH HUNG HOA</v>
          </cell>
          <cell r="S2601" t="str">
            <v>BINH TAN</v>
          </cell>
          <cell r="T2601" t="str">
            <v>TP HCM</v>
          </cell>
          <cell r="V2601" t="str">
            <v>TP HCM</v>
          </cell>
          <cell r="W2601" t="str">
            <v>QUAN BINH TAN</v>
          </cell>
          <cell r="X2601" t="str">
            <v>MT</v>
          </cell>
          <cell r="Y2601" t="str">
            <v>SieuThi-Lon/Supermarket</v>
          </cell>
          <cell r="Z2601" t="str">
            <v>BACH HOA XANH</v>
          </cell>
        </row>
        <row r="2602">
          <cell r="L2602">
            <v>5281219</v>
          </cell>
          <cell r="M2602" t="str">
            <v>BHX_HCM_CCH - KHO DC TAN PHU TRUNG</v>
          </cell>
          <cell r="N2602" t="str">
            <v>BHX_HCM_CCH - Kho DC Tân Phú Trung</v>
          </cell>
          <cell r="O2602" t="str">
            <v>LO D2</v>
          </cell>
          <cell r="P2602" t="str">
            <v>KCN TAN PHU TRUNG</v>
          </cell>
          <cell r="Q2602" t="str">
            <v xml:space="preserve"> </v>
          </cell>
          <cell r="R2602" t="str">
            <v>TAN PHU TRUNG</v>
          </cell>
          <cell r="S2602" t="str">
            <v>CU CHI</v>
          </cell>
          <cell r="T2602" t="str">
            <v>TP HCM</v>
          </cell>
          <cell r="V2602" t="str">
            <v>TP HCM</v>
          </cell>
          <cell r="W2602" t="str">
            <v>HUYEN CU CHI</v>
          </cell>
          <cell r="X2602" t="str">
            <v>MT</v>
          </cell>
          <cell r="Y2602" t="str">
            <v>SieuThi-Lon/Supermarket</v>
          </cell>
          <cell r="Z2602" t="str">
            <v>BACH HOA XANH</v>
          </cell>
        </row>
        <row r="2603">
          <cell r="L2603">
            <v>5139037</v>
          </cell>
          <cell r="M2603" t="str">
            <v>4963_VM+ CMU SO 81 HUNG VUONG</v>
          </cell>
          <cell r="N2603" t="str">
            <v>VM+ CMU SO 81 HUNG VUONG</v>
          </cell>
          <cell r="O2603" t="str">
            <v>SO 81</v>
          </cell>
          <cell r="P2603" t="str">
            <v>KHOM 4</v>
          </cell>
          <cell r="Q2603" t="str">
            <v>HUNG VUONG</v>
          </cell>
          <cell r="R2603" t="str">
            <v>P5</v>
          </cell>
          <cell r="S2603" t="str">
            <v>CA MAU</v>
          </cell>
          <cell r="T2603" t="str">
            <v>CA MAU</v>
          </cell>
          <cell r="V2603" t="str">
            <v>MEKONG DELTA</v>
          </cell>
          <cell r="W2603" t="str">
            <v>CA MAU</v>
          </cell>
          <cell r="X2603" t="str">
            <v>CVS</v>
          </cell>
          <cell r="Y2603" t="str">
            <v>Chained CVS</v>
          </cell>
          <cell r="Z2603" t="str">
            <v>VIN+</v>
          </cell>
        </row>
        <row r="2604">
          <cell r="L2604">
            <v>5268166</v>
          </cell>
          <cell r="M2604" t="str">
            <v>BHX_TNI_HTH - KHO DC HOA THANH</v>
          </cell>
          <cell r="N2604" t="str">
            <v>BHX_TNI_HTH - KHO DC HOA THANH</v>
          </cell>
          <cell r="O2604" t="str">
            <v xml:space="preserve"> </v>
          </cell>
          <cell r="P2604" t="str">
            <v>TH 214, TBD 20</v>
          </cell>
          <cell r="Q2604" t="str">
            <v>LONG YEN</v>
          </cell>
          <cell r="R2604" t="str">
            <v>LONG THANH NAM</v>
          </cell>
          <cell r="S2604" t="str">
            <v>HOA THANH</v>
          </cell>
          <cell r="T2604" t="str">
            <v>TAY NINH</v>
          </cell>
          <cell r="V2604" t="str">
            <v>SOUTH EAST</v>
          </cell>
          <cell r="W2604" t="str">
            <v>TAY NINH</v>
          </cell>
          <cell r="X2604" t="str">
            <v>MT</v>
          </cell>
          <cell r="Y2604" t="str">
            <v>SieuThi-Lon/Supermarket</v>
          </cell>
          <cell r="Z2604" t="str">
            <v>BACH HOA XANH</v>
          </cell>
        </row>
        <row r="2605">
          <cell r="L2605">
            <v>5135882</v>
          </cell>
          <cell r="M2605" t="str">
            <v>WINMART CAO LANH</v>
          </cell>
          <cell r="N2605" t="str">
            <v>WINMART CAO LANH</v>
          </cell>
          <cell r="O2605" t="str">
            <v>SO 2</v>
          </cell>
          <cell r="P2605" t="str">
            <v>TO 3, KHOM 1</v>
          </cell>
          <cell r="Q2605" t="str">
            <v>30 THANG 4</v>
          </cell>
          <cell r="R2605" t="str">
            <v>P1</v>
          </cell>
          <cell r="S2605" t="str">
            <v>CAO LANH</v>
          </cell>
          <cell r="T2605" t="str">
            <v>DONG THAP</v>
          </cell>
          <cell r="V2605" t="str">
            <v>MEKONG DELTA</v>
          </cell>
          <cell r="W2605" t="str">
            <v>DONG THAP</v>
          </cell>
          <cell r="X2605" t="str">
            <v>MT</v>
          </cell>
          <cell r="Y2605" t="str">
            <v>SieuThi-Lon/Supermarket</v>
          </cell>
          <cell r="Z2605" t="str">
            <v>VINMART</v>
          </cell>
        </row>
        <row r="2606">
          <cell r="L2606">
            <v>5296055</v>
          </cell>
          <cell r="M2606" t="str">
            <v>WM+ AGG TO 1, D. TAN LO KIEU LUONG</v>
          </cell>
          <cell r="N2606" t="str">
            <v>WM+ AGG Tổ 1, Đ. Tân Lộ Kiều Lương</v>
          </cell>
          <cell r="O2606" t="str">
            <v>129/3</v>
          </cell>
          <cell r="P2606" t="str">
            <v>TO 1</v>
          </cell>
          <cell r="Q2606" t="str">
            <v>TAN LO KIEU LUONG</v>
          </cell>
          <cell r="R2606" t="str">
            <v>VINH TAY 3</v>
          </cell>
          <cell r="S2606" t="str">
            <v>NUI SAM</v>
          </cell>
          <cell r="T2606" t="str">
            <v>AN GIANG</v>
          </cell>
          <cell r="V2606" t="str">
            <v>MEKONG DELTA</v>
          </cell>
          <cell r="W2606" t="str">
            <v>AN GIANG</v>
          </cell>
          <cell r="X2606" t="str">
            <v>CVS</v>
          </cell>
          <cell r="Y2606" t="str">
            <v>Chained CVS</v>
          </cell>
          <cell r="Z2606" t="str">
            <v>VIN+</v>
          </cell>
        </row>
        <row r="2607">
          <cell r="L2607">
            <v>5163577</v>
          </cell>
          <cell r="M2607" t="str">
            <v>BHX_HCM - KHO DC TRAN DAI NGHIA 1</v>
          </cell>
          <cell r="N2607" t="str">
            <v>3240 - BHX_HCM_BCH - Kho DC Trần Đại Nghĩa</v>
          </cell>
          <cell r="O2607" t="str">
            <v>G16/108A</v>
          </cell>
          <cell r="P2607" t="str">
            <v>AP 7</v>
          </cell>
          <cell r="Q2607" t="str">
            <v>TRAN DAI NGHIA</v>
          </cell>
          <cell r="R2607" t="str">
            <v>LE MINH XUAN</v>
          </cell>
          <cell r="S2607" t="str">
            <v>BINH CHANH</v>
          </cell>
          <cell r="T2607" t="str">
            <v>TP HCM</v>
          </cell>
          <cell r="V2607" t="str">
            <v>TP HCM</v>
          </cell>
          <cell r="W2607" t="str">
            <v>HUYEN BINH CHANH</v>
          </cell>
          <cell r="X2607" t="str">
            <v>MT</v>
          </cell>
          <cell r="Y2607" t="str">
            <v>SieuThi-Lon/Supermarket</v>
          </cell>
          <cell r="Z2607" t="str">
            <v>BACH HOA XANH</v>
          </cell>
        </row>
        <row r="2608">
          <cell r="L2608">
            <v>5138955</v>
          </cell>
          <cell r="M2608" t="str">
            <v>5164_VM+ TVH SO 28 HUNG VUONG</v>
          </cell>
          <cell r="N2608" t="str">
            <v>VM+ TVH SO 28 HUNG VUONG</v>
          </cell>
          <cell r="O2608" t="str">
            <v>SO 28</v>
          </cell>
          <cell r="P2608" t="str">
            <v>KHOM 2</v>
          </cell>
          <cell r="Q2608" t="str">
            <v>HUNG VUONG</v>
          </cell>
          <cell r="R2608" t="str">
            <v>P5</v>
          </cell>
          <cell r="S2608" t="str">
            <v>TRA VINH</v>
          </cell>
          <cell r="T2608" t="str">
            <v>TRA VINH</v>
          </cell>
          <cell r="V2608" t="str">
            <v>MEKONG DELTA</v>
          </cell>
          <cell r="W2608" t="str">
            <v>TRA VINH</v>
          </cell>
          <cell r="X2608" t="str">
            <v>CVS</v>
          </cell>
          <cell r="Y2608" t="str">
            <v>Chained CVS</v>
          </cell>
          <cell r="Z2608" t="str">
            <v>VIN+</v>
          </cell>
        </row>
        <row r="2609">
          <cell r="L2609">
            <v>5169993</v>
          </cell>
          <cell r="M2609" t="str">
            <v>BHX_BTR_CTH - KHO DC BEN TRE</v>
          </cell>
          <cell r="N2609" t="str">
            <v>BHX_BTR_CTH - Kho DC Bến Tre</v>
          </cell>
          <cell r="O2609" t="str">
            <v xml:space="preserve"> </v>
          </cell>
          <cell r="P2609" t="str">
            <v>THUA DAT 175 - 672 - 677 - 678 - 700 - 701</v>
          </cell>
          <cell r="Q2609" t="str">
            <v>TO BAN DO SO 23</v>
          </cell>
          <cell r="R2609" t="str">
            <v>HUU DINH</v>
          </cell>
          <cell r="S2609" t="str">
            <v>CHAU THANH</v>
          </cell>
          <cell r="T2609" t="str">
            <v>BEN TRE</v>
          </cell>
          <cell r="V2609" t="str">
            <v>MEKONG DELTA</v>
          </cell>
          <cell r="W2609" t="str">
            <v>BEN TRE</v>
          </cell>
          <cell r="X2609" t="str">
            <v>MT</v>
          </cell>
          <cell r="Y2609" t="str">
            <v>SieuThi-Lon/Supermarket</v>
          </cell>
          <cell r="Z2609" t="str">
            <v>BACH HOA XANH</v>
          </cell>
        </row>
        <row r="2610">
          <cell r="L2610">
            <v>5280469</v>
          </cell>
          <cell r="M2610" t="str">
            <v>5058 BHX_CTH_TNO - KHO DC THOT NOT</v>
          </cell>
          <cell r="N2610" t="str">
            <v>5058 BHX_CTH_TNO - KHO DC THOT NOT</v>
          </cell>
          <cell r="O2610" t="str">
            <v xml:space="preserve"> </v>
          </cell>
          <cell r="P2610" t="str">
            <v>SO 1436, 1438, 1442, 1443,</v>
          </cell>
          <cell r="Q2610" t="str">
            <v>KV TRANG THO A</v>
          </cell>
          <cell r="R2610" t="str">
            <v>TRUNG NHUT</v>
          </cell>
          <cell r="S2610" t="str">
            <v>THOT NOT</v>
          </cell>
          <cell r="T2610" t="str">
            <v>CAN THO</v>
          </cell>
          <cell r="V2610" t="str">
            <v>MEKONG DELTA</v>
          </cell>
          <cell r="W2610" t="str">
            <v>CAN THO</v>
          </cell>
          <cell r="X2610" t="str">
            <v>MT</v>
          </cell>
          <cell r="Y2610" t="str">
            <v>SieuThi-Lon/Supermarket</v>
          </cell>
          <cell r="Z2610" t="str">
            <v>BACH HOA XANH</v>
          </cell>
        </row>
        <row r="2611">
          <cell r="L2611">
            <v>5281226</v>
          </cell>
          <cell r="M2611" t="str">
            <v>BHX_KGI_CTH - KHO DC KIEN GIANG</v>
          </cell>
          <cell r="N2611" t="str">
            <v>BHX_KGI_CTH - Kho DC Kiên Giang</v>
          </cell>
          <cell r="O2611" t="str">
            <v>LO L4</v>
          </cell>
          <cell r="P2611" t="str">
            <v>KCN THANH LOC</v>
          </cell>
          <cell r="Q2611" t="str">
            <v>DUONG SO 2</v>
          </cell>
          <cell r="R2611" t="str">
            <v>THANH LOC</v>
          </cell>
          <cell r="S2611" t="str">
            <v>CHAU THANH</v>
          </cell>
          <cell r="T2611" t="str">
            <v>KIEN GIANG</v>
          </cell>
          <cell r="V2611" t="str">
            <v>MEKONG DELTA</v>
          </cell>
          <cell r="W2611" t="str">
            <v>KIEN GIANG</v>
          </cell>
          <cell r="X2611" t="str">
            <v>MT</v>
          </cell>
          <cell r="Y2611" t="str">
            <v>SieuThi-Lon/Supermarket</v>
          </cell>
          <cell r="Z2611" t="str">
            <v>BACH HOA XANH</v>
          </cell>
        </row>
        <row r="2612">
          <cell r="L2612">
            <v>5280469</v>
          </cell>
          <cell r="M2612" t="str">
            <v>5058 BHX_CTH_TNO - KHO DC THOT NOT</v>
          </cell>
          <cell r="N2612" t="str">
            <v>5058 BHX_CTH_TNO - KHO DC THOT NOT</v>
          </cell>
          <cell r="O2612" t="str">
            <v xml:space="preserve"> </v>
          </cell>
          <cell r="P2612" t="str">
            <v>SO 1436, 1438, 1442, 1443,</v>
          </cell>
          <cell r="Q2612" t="str">
            <v>KV TRANG THO A</v>
          </cell>
          <cell r="R2612" t="str">
            <v>TRUNG NHUT</v>
          </cell>
          <cell r="S2612" t="str">
            <v>THOT NOT</v>
          </cell>
          <cell r="T2612" t="str">
            <v>CAN THO</v>
          </cell>
          <cell r="V2612" t="str">
            <v>MEKONG DELTA</v>
          </cell>
          <cell r="W2612" t="str">
            <v>CAN THO</v>
          </cell>
          <cell r="X2612" t="str">
            <v>MT</v>
          </cell>
          <cell r="Y2612" t="str">
            <v>SieuThi-Lon/Supermarket</v>
          </cell>
          <cell r="Z2612" t="str">
            <v>BACH HOA XANH</v>
          </cell>
        </row>
        <row r="2613">
          <cell r="L2613">
            <v>5268159</v>
          </cell>
          <cell r="M2613" t="str">
            <v>BHX_HGI_CTA - KHO CHAU THANH A</v>
          </cell>
          <cell r="N2613" t="str">
            <v>BHX_HGI_CTA - KHO CHAU THANH A</v>
          </cell>
          <cell r="O2613" t="str">
            <v xml:space="preserve"> </v>
          </cell>
          <cell r="P2613" t="str">
            <v>TH 1061-1172-1174-2240-4930, TBD SO 2</v>
          </cell>
          <cell r="Q2613" t="str">
            <v>TAN LOI</v>
          </cell>
          <cell r="R2613" t="str">
            <v>MOT NGAN</v>
          </cell>
          <cell r="S2613" t="str">
            <v>CHAU THANH A</v>
          </cell>
          <cell r="T2613" t="str">
            <v>HAU GIANG</v>
          </cell>
          <cell r="V2613" t="str">
            <v>MEKONG DELTA</v>
          </cell>
          <cell r="W2613" t="str">
            <v>HAU GIANG</v>
          </cell>
          <cell r="X2613" t="str">
            <v>MT</v>
          </cell>
          <cell r="Y2613" t="str">
            <v>SieuThi-Lon/Supermarket</v>
          </cell>
          <cell r="Z2613" t="str">
            <v>BACH HOA XANH</v>
          </cell>
        </row>
        <row r="2614">
          <cell r="L2614">
            <v>5281226</v>
          </cell>
          <cell r="M2614" t="str">
            <v>BHX_KGI_CTH - KHO DC KIEN GIANG</v>
          </cell>
          <cell r="N2614" t="str">
            <v>BHX_KGI_CTH - Kho DC Kiên Giang</v>
          </cell>
          <cell r="O2614" t="str">
            <v>LO L4</v>
          </cell>
          <cell r="P2614" t="str">
            <v>KCN THANH LOC</v>
          </cell>
          <cell r="Q2614" t="str">
            <v>DUONG SO 2</v>
          </cell>
          <cell r="R2614" t="str">
            <v>THANH LOC</v>
          </cell>
          <cell r="S2614" t="str">
            <v>CHAU THANH</v>
          </cell>
          <cell r="T2614" t="str">
            <v>KIEN GIANG</v>
          </cell>
          <cell r="V2614" t="str">
            <v>MEKONG DELTA</v>
          </cell>
          <cell r="W2614" t="str">
            <v>KIEN GIANG</v>
          </cell>
          <cell r="X2614" t="str">
            <v>MT</v>
          </cell>
          <cell r="Y2614" t="str">
            <v>SieuThi-Lon/Supermarket</v>
          </cell>
          <cell r="Z2614" t="str">
            <v>BACH HOA XANH</v>
          </cell>
        </row>
        <row r="2615">
          <cell r="L2615">
            <v>5280469</v>
          </cell>
          <cell r="M2615" t="str">
            <v>5058 BHX_CTH_TNO - KHO DC THOT NOT</v>
          </cell>
          <cell r="N2615" t="str">
            <v>5058 BHX_CTH_TNO - KHO DC THOT NOT</v>
          </cell>
          <cell r="O2615" t="str">
            <v xml:space="preserve"> </v>
          </cell>
          <cell r="P2615" t="str">
            <v>SO 1436, 1438, 1442, 1443,</v>
          </cell>
          <cell r="Q2615" t="str">
            <v>KV TRANG THO A</v>
          </cell>
          <cell r="R2615" t="str">
            <v>TRUNG NHUT</v>
          </cell>
          <cell r="S2615" t="str">
            <v>THOT NOT</v>
          </cell>
          <cell r="T2615" t="str">
            <v>CAN THO</v>
          </cell>
          <cell r="V2615" t="str">
            <v>MEKONG DELTA</v>
          </cell>
          <cell r="W2615" t="str">
            <v>CAN THO</v>
          </cell>
          <cell r="X2615" t="str">
            <v>MT</v>
          </cell>
          <cell r="Y2615" t="str">
            <v>SieuThi-Lon/Supermarket</v>
          </cell>
          <cell r="Z2615" t="str">
            <v>BACH HOA XANH</v>
          </cell>
        </row>
        <row r="2616">
          <cell r="L2616">
            <v>5280469</v>
          </cell>
          <cell r="M2616" t="str">
            <v>5058 BHX_CTH_TNO - KHO DC THOT NOT</v>
          </cell>
          <cell r="N2616" t="str">
            <v>5058 BHX_CTH_TNO - KHO DC THOT NOT</v>
          </cell>
          <cell r="O2616" t="str">
            <v xml:space="preserve"> </v>
          </cell>
          <cell r="P2616" t="str">
            <v>SO 1436, 1438, 1442, 1443,</v>
          </cell>
          <cell r="Q2616" t="str">
            <v>KV TRANG THO A</v>
          </cell>
          <cell r="R2616" t="str">
            <v>TRUNG NHUT</v>
          </cell>
          <cell r="S2616" t="str">
            <v>THOT NOT</v>
          </cell>
          <cell r="T2616" t="str">
            <v>CAN THO</v>
          </cell>
          <cell r="V2616" t="str">
            <v>MEKONG DELTA</v>
          </cell>
          <cell r="W2616" t="str">
            <v>CAN THO</v>
          </cell>
          <cell r="X2616" t="str">
            <v>MT</v>
          </cell>
          <cell r="Y2616" t="str">
            <v>SieuThi-Lon/Supermarket</v>
          </cell>
          <cell r="Z2616" t="str">
            <v>BACH HOA XANH</v>
          </cell>
        </row>
        <row r="2617">
          <cell r="L2617">
            <v>5280469</v>
          </cell>
          <cell r="M2617" t="str">
            <v>5058 BHX_CTH_TNO - KHO DC THOT NOT</v>
          </cell>
          <cell r="N2617" t="str">
            <v>5058 BHX_CTH_TNO - KHO DC THOT NOT</v>
          </cell>
          <cell r="O2617" t="str">
            <v xml:space="preserve"> </v>
          </cell>
          <cell r="P2617" t="str">
            <v>SO 1436, 1438, 1442, 1443,</v>
          </cell>
          <cell r="Q2617" t="str">
            <v>KV TRANG THO A</v>
          </cell>
          <cell r="R2617" t="str">
            <v>TRUNG NHUT</v>
          </cell>
          <cell r="S2617" t="str">
            <v>THOT NOT</v>
          </cell>
          <cell r="T2617" t="str">
            <v>CAN THO</v>
          </cell>
          <cell r="V2617" t="str">
            <v>MEKONG DELTA</v>
          </cell>
          <cell r="W2617" t="str">
            <v>CAN THO</v>
          </cell>
          <cell r="X2617" t="str">
            <v>MT</v>
          </cell>
          <cell r="Y2617" t="str">
            <v>SieuThi-Lon/Supermarket</v>
          </cell>
          <cell r="Z2617" t="str">
            <v>BACH HOA XANH</v>
          </cell>
        </row>
        <row r="2618">
          <cell r="L2618">
            <v>5268166</v>
          </cell>
          <cell r="M2618" t="str">
            <v>BHX_TNI_HTH - KHO DC HOA THANH</v>
          </cell>
          <cell r="N2618" t="str">
            <v>BHX_TNI_HTH - KHO DC HOA THANH</v>
          </cell>
          <cell r="O2618" t="str">
            <v xml:space="preserve"> </v>
          </cell>
          <cell r="P2618" t="str">
            <v>TH 214, TBD 20</v>
          </cell>
          <cell r="Q2618" t="str">
            <v>LONG YEN</v>
          </cell>
          <cell r="R2618" t="str">
            <v>LONG THANH NAM</v>
          </cell>
          <cell r="S2618" t="str">
            <v>HOA THANH</v>
          </cell>
          <cell r="T2618" t="str">
            <v>TAY NINH</v>
          </cell>
          <cell r="V2618" t="str">
            <v>SOUTH EAST</v>
          </cell>
          <cell r="W2618" t="str">
            <v>TAY NINH</v>
          </cell>
          <cell r="X2618" t="str">
            <v>MT</v>
          </cell>
          <cell r="Y2618" t="str">
            <v>SieuThi-Lon/Supermarket</v>
          </cell>
          <cell r="Z2618" t="str">
            <v>BACH HOA XANH</v>
          </cell>
        </row>
        <row r="2619">
          <cell r="L2619">
            <v>5280355</v>
          </cell>
          <cell r="M2619" t="str">
            <v>BHX_BRV_PMY_KHO DC PHU MY</v>
          </cell>
          <cell r="N2619" t="str">
            <v>7161 - BHX_BRV_PMY_KHO DC PHU MY</v>
          </cell>
          <cell r="O2619" t="str">
            <v xml:space="preserve"> </v>
          </cell>
          <cell r="P2619" t="str">
            <v>AP 4</v>
          </cell>
          <cell r="Q2619" t="str">
            <v xml:space="preserve"> </v>
          </cell>
          <cell r="R2619" t="str">
            <v>TOC TIEN</v>
          </cell>
          <cell r="S2619" t="str">
            <v>PHU MY</v>
          </cell>
          <cell r="T2619" t="str">
            <v>BA RIA VUNG TAU</v>
          </cell>
          <cell r="V2619" t="str">
            <v>SOUTH EAST</v>
          </cell>
          <cell r="W2619" t="str">
            <v>BA RIA-VUNG TAU</v>
          </cell>
          <cell r="X2619" t="str">
            <v>MT</v>
          </cell>
          <cell r="Y2619" t="str">
            <v>SieuThi-Lon/Supermarket</v>
          </cell>
          <cell r="Z2619" t="str">
            <v>BACH HOA XANH</v>
          </cell>
        </row>
        <row r="2620">
          <cell r="L2620">
            <v>5129504</v>
          </cell>
          <cell r="M2620" t="str">
            <v>WINMART RACH GIA</v>
          </cell>
          <cell r="N2620" t="str">
            <v>WINMART RACH GIA</v>
          </cell>
          <cell r="O2620" t="str">
            <v xml:space="preserve"> </v>
          </cell>
          <cell r="P2620" t="str">
            <v>LO A12</v>
          </cell>
          <cell r="Q2620" t="str">
            <v>CO BAC, KP1</v>
          </cell>
          <cell r="R2620" t="str">
            <v>VINH BAO</v>
          </cell>
          <cell r="S2620" t="str">
            <v>RACH GIA</v>
          </cell>
          <cell r="T2620" t="str">
            <v>KIEN GIANG</v>
          </cell>
          <cell r="V2620" t="str">
            <v>MEKONG DELTA</v>
          </cell>
          <cell r="W2620" t="str">
            <v>KIEN GIANG</v>
          </cell>
          <cell r="X2620" t="str">
            <v>MT</v>
          </cell>
          <cell r="Y2620" t="str">
            <v>SieuThi-Lon/Supermarket</v>
          </cell>
          <cell r="Z2620" t="str">
            <v>VINMART</v>
          </cell>
        </row>
        <row r="2621">
          <cell r="L2621">
            <v>3052125</v>
          </cell>
          <cell r="M2621" t="str">
            <v>FAMILY MART 09 NGUYEN VAN TAO</v>
          </cell>
          <cell r="N2621" t="str">
            <v>FAMILY MART NGUYEN VAN TAO</v>
          </cell>
          <cell r="O2621">
            <v>9</v>
          </cell>
          <cell r="P2621" t="str">
            <v xml:space="preserve"> </v>
          </cell>
          <cell r="Q2621" t="str">
            <v>NGUYEN VAN TAO</v>
          </cell>
          <cell r="R2621" t="str">
            <v>LONG THOI</v>
          </cell>
          <cell r="S2621" t="str">
            <v>NHA BE</v>
          </cell>
          <cell r="T2621" t="str">
            <v>TP HCM</v>
          </cell>
          <cell r="V2621" t="str">
            <v>TP HCM</v>
          </cell>
          <cell r="W2621" t="str">
            <v>HUYEN NHA BE</v>
          </cell>
          <cell r="X2621" t="str">
            <v>CVS</v>
          </cell>
          <cell r="Y2621" t="str">
            <v>Chained CVS</v>
          </cell>
          <cell r="Z2621" t="str">
            <v>FAMILYMART</v>
          </cell>
        </row>
        <row r="2622">
          <cell r="L2622">
            <v>5152135</v>
          </cell>
          <cell r="M2622" t="str">
            <v>SATRAMART CU CHI</v>
          </cell>
          <cell r="N2622" t="str">
            <v>TRUNG TÂM THƯƠNG MẠI SATRA CỦ CHI</v>
          </cell>
          <cell r="O2622">
            <v>1239</v>
          </cell>
          <cell r="P2622" t="str">
            <v>TINH LO 8</v>
          </cell>
          <cell r="Q2622" t="str">
            <v>THANH AN</v>
          </cell>
          <cell r="R2622" t="str">
            <v>TRUNG AN</v>
          </cell>
          <cell r="S2622" t="str">
            <v>CU CHI</v>
          </cell>
          <cell r="T2622" t="str">
            <v>TP HCM</v>
          </cell>
          <cell r="V2622" t="str">
            <v>TP HCM</v>
          </cell>
          <cell r="W2622" t="str">
            <v>HUYEN CU CHI</v>
          </cell>
          <cell r="X2622" t="str">
            <v>MT</v>
          </cell>
          <cell r="Y2622" t="str">
            <v>SieuThi-Lon/Supermarket</v>
          </cell>
          <cell r="Z2622" t="str">
            <v>SATRAMART</v>
          </cell>
        </row>
        <row r="2623">
          <cell r="L2623">
            <v>5129715</v>
          </cell>
          <cell r="M2623" t="str">
            <v>WINMART HAU GIANG</v>
          </cell>
          <cell r="N2623" t="str">
            <v>WINMART HAU GIANG</v>
          </cell>
          <cell r="O2623" t="str">
            <v xml:space="preserve"> </v>
          </cell>
          <cell r="P2623" t="str">
            <v>TTTM VINCOM PLAZA HAU GIANG</v>
          </cell>
          <cell r="Q2623" t="str">
            <v xml:space="preserve"> </v>
          </cell>
          <cell r="R2623" t="str">
            <v>KHU VUC 3, P5</v>
          </cell>
          <cell r="S2623" t="str">
            <v>VI THANH</v>
          </cell>
          <cell r="T2623" t="str">
            <v>HAU GIANG</v>
          </cell>
          <cell r="V2623" t="str">
            <v>MEKONG DELTA</v>
          </cell>
          <cell r="W2623" t="str">
            <v>HAU GIANG</v>
          </cell>
          <cell r="X2623" t="str">
            <v>MT</v>
          </cell>
          <cell r="Y2623" t="str">
            <v>SieuThi-Lon/Supermarket</v>
          </cell>
          <cell r="Z2623" t="str">
            <v>VINMART</v>
          </cell>
        </row>
        <row r="2624">
          <cell r="L2624">
            <v>5160286</v>
          </cell>
          <cell r="M2624" t="str">
            <v>BHX_HCM-KHO DC VINH LOC 3</v>
          </cell>
          <cell r="N2624" t="str">
            <v>1522 - BHX_HCM_BTA - Kho DC Vĩnh Lộc</v>
          </cell>
          <cell r="O2624" t="str">
            <v>LO A 65/II</v>
          </cell>
          <cell r="P2624" t="str">
            <v>KCN VINH LOC</v>
          </cell>
          <cell r="Q2624" t="str">
            <v>DUONG SO 4</v>
          </cell>
          <cell r="R2624" t="str">
            <v>BINH HUNG HOA</v>
          </cell>
          <cell r="S2624" t="str">
            <v>BINH TAN</v>
          </cell>
          <cell r="T2624" t="str">
            <v>TP HCM</v>
          </cell>
          <cell r="V2624" t="str">
            <v>TP HCM</v>
          </cell>
          <cell r="W2624" t="str">
            <v>QUAN BINH TAN</v>
          </cell>
          <cell r="X2624" t="str">
            <v>MT</v>
          </cell>
          <cell r="Y2624" t="str">
            <v>SieuThi-Lon/Supermarket</v>
          </cell>
          <cell r="Z2624" t="str">
            <v>BACH HOA XANH</v>
          </cell>
        </row>
        <row r="2625">
          <cell r="L2625">
            <v>5160286</v>
          </cell>
          <cell r="M2625" t="str">
            <v>BHX_HCM-KHO DC VINH LOC 3</v>
          </cell>
          <cell r="N2625" t="str">
            <v>1522 - BHX_HCM_BTA - Kho DC Vĩnh Lộc</v>
          </cell>
          <cell r="O2625" t="str">
            <v>LO A 65/II</v>
          </cell>
          <cell r="P2625" t="str">
            <v>KCN VINH LOC</v>
          </cell>
          <cell r="Q2625" t="str">
            <v>DUONG SO 4</v>
          </cell>
          <cell r="R2625" t="str">
            <v>BINH HUNG HOA</v>
          </cell>
          <cell r="S2625" t="str">
            <v>BINH TAN</v>
          </cell>
          <cell r="T2625" t="str">
            <v>TP HCM</v>
          </cell>
          <cell r="V2625" t="str">
            <v>TP HCM</v>
          </cell>
          <cell r="W2625" t="str">
            <v>QUAN BINH TAN</v>
          </cell>
          <cell r="X2625" t="str">
            <v>MT</v>
          </cell>
          <cell r="Y2625" t="str">
            <v>SieuThi-Lon/Supermarket</v>
          </cell>
          <cell r="Z2625" t="str">
            <v>BACH HOA XANH</v>
          </cell>
        </row>
        <row r="2626">
          <cell r="L2626">
            <v>5090323</v>
          </cell>
          <cell r="M2626" t="str">
            <v>VISSAN 251 LE THANH TON</v>
          </cell>
          <cell r="N2626" t="str">
            <v xml:space="preserve"> </v>
          </cell>
          <cell r="O2626">
            <v>251</v>
          </cell>
          <cell r="P2626" t="str">
            <v xml:space="preserve"> </v>
          </cell>
          <cell r="Q2626" t="str">
            <v>LE THANH TON</v>
          </cell>
          <cell r="R2626" t="str">
            <v>BEN THANH</v>
          </cell>
          <cell r="S2626" t="str">
            <v>Q1</v>
          </cell>
          <cell r="T2626" t="str">
            <v>TP HCM</v>
          </cell>
          <cell r="V2626" t="str">
            <v>TP HCM</v>
          </cell>
          <cell r="W2626" t="str">
            <v>QUAN 1</v>
          </cell>
          <cell r="X2626" t="str">
            <v>MT</v>
          </cell>
          <cell r="Y2626" t="str">
            <v>SieuThi-Nho/Minimarket</v>
          </cell>
          <cell r="Z2626" t="str">
            <v>VISSAN</v>
          </cell>
        </row>
        <row r="2627">
          <cell r="L2627">
            <v>5090323</v>
          </cell>
          <cell r="M2627" t="str">
            <v>VISSAN 251 LE THANH TON</v>
          </cell>
          <cell r="N2627" t="str">
            <v xml:space="preserve"> </v>
          </cell>
          <cell r="O2627">
            <v>251</v>
          </cell>
          <cell r="P2627" t="str">
            <v xml:space="preserve"> </v>
          </cell>
          <cell r="Q2627" t="str">
            <v>LE THANH TON</v>
          </cell>
          <cell r="R2627" t="str">
            <v>BEN THANH</v>
          </cell>
          <cell r="S2627" t="str">
            <v>Q1</v>
          </cell>
          <cell r="T2627" t="str">
            <v>TP HCM</v>
          </cell>
          <cell r="V2627" t="str">
            <v>TP HCM</v>
          </cell>
          <cell r="W2627" t="str">
            <v>QUAN 1</v>
          </cell>
          <cell r="X2627" t="str">
            <v>MT</v>
          </cell>
          <cell r="Y2627" t="str">
            <v>SieuThi-Nho/Minimarket</v>
          </cell>
          <cell r="Z2627" t="str">
            <v>VISSAN</v>
          </cell>
        </row>
        <row r="2628">
          <cell r="L2628">
            <v>5135882</v>
          </cell>
          <cell r="M2628" t="str">
            <v>WINMART CAO LANH</v>
          </cell>
          <cell r="N2628" t="str">
            <v>WINMART CAO LANH</v>
          </cell>
          <cell r="O2628" t="str">
            <v>SO 2</v>
          </cell>
          <cell r="P2628" t="str">
            <v>TO 3, KHOM 1</v>
          </cell>
          <cell r="Q2628" t="str">
            <v>30 THANG 4</v>
          </cell>
          <cell r="R2628" t="str">
            <v>P1</v>
          </cell>
          <cell r="S2628" t="str">
            <v>CAO LANH</v>
          </cell>
          <cell r="T2628" t="str">
            <v>DONG THAP</v>
          </cell>
          <cell r="V2628" t="str">
            <v>MEKONG DELTA</v>
          </cell>
          <cell r="W2628" t="str">
            <v>DONG THAP</v>
          </cell>
          <cell r="X2628" t="str">
            <v>MT</v>
          </cell>
          <cell r="Y2628" t="str">
            <v>SieuThi-Lon/Supermarket</v>
          </cell>
          <cell r="Z2628" t="str">
            <v>VINMART</v>
          </cell>
        </row>
        <row r="2629">
          <cell r="L2629">
            <v>5337006</v>
          </cell>
          <cell r="M2629" t="str">
            <v>WINMART SA DEC</v>
          </cell>
          <cell r="N2629" t="str">
            <v>WINMART SA DEC</v>
          </cell>
          <cell r="O2629" t="str">
            <v xml:space="preserve"> </v>
          </cell>
          <cell r="P2629" t="str">
            <v>K4</v>
          </cell>
          <cell r="Q2629" t="str">
            <v>NGUYEN TAT THANH</v>
          </cell>
          <cell r="R2629" t="str">
            <v>P1</v>
          </cell>
          <cell r="S2629" t="str">
            <v>SA DEC</v>
          </cell>
          <cell r="T2629" t="str">
            <v>DONG THAP</v>
          </cell>
          <cell r="V2629" t="str">
            <v>MEKONG DELTA</v>
          </cell>
          <cell r="W2629" t="str">
            <v>DONG THAP</v>
          </cell>
          <cell r="X2629" t="str">
            <v>MT</v>
          </cell>
          <cell r="Y2629" t="str">
            <v>SieuThi-Lon/Supermarket</v>
          </cell>
          <cell r="Z2629" t="str">
            <v>VINMART</v>
          </cell>
        </row>
        <row r="2630">
          <cell r="L2630">
            <v>5320172</v>
          </cell>
          <cell r="M2630" t="str">
            <v>MMVN MEGA TONG KHO</v>
          </cell>
          <cell r="N2630" t="str">
            <v xml:space="preserve"> </v>
          </cell>
          <cell r="O2630" t="str">
            <v>LO J2</v>
          </cell>
          <cell r="P2630" t="str">
            <v>CONG SO 3, KCN SONG THAN 1, TONG KHO CJ GEMADEPT</v>
          </cell>
          <cell r="Q2630" t="str">
            <v>DUONG SO 10</v>
          </cell>
          <cell r="R2630" t="str">
            <v xml:space="preserve"> </v>
          </cell>
          <cell r="S2630" t="str">
            <v>DI AN</v>
          </cell>
          <cell r="T2630" t="str">
            <v>BINH DUONG</v>
          </cell>
          <cell r="V2630" t="str">
            <v>SOUTH EAST</v>
          </cell>
          <cell r="W2630" t="str">
            <v>BINH DUONG</v>
          </cell>
          <cell r="X2630" t="str">
            <v>MT</v>
          </cell>
          <cell r="Y2630" t="str">
            <v>SieuThi-Lon/Supermarket</v>
          </cell>
          <cell r="Z2630" t="str">
            <v>MEGA</v>
          </cell>
        </row>
        <row r="2631">
          <cell r="L2631">
            <v>5129386</v>
          </cell>
          <cell r="M2631" t="str">
            <v>WINMART TRA VINH</v>
          </cell>
          <cell r="N2631" t="str">
            <v>WINMART TRA VINH</v>
          </cell>
          <cell r="O2631" t="str">
            <v>KHOM 3</v>
          </cell>
          <cell r="P2631" t="str">
            <v>TTTM VINCOM PLAZA</v>
          </cell>
          <cell r="Q2631" t="str">
            <v xml:space="preserve"> </v>
          </cell>
          <cell r="R2631" t="str">
            <v>P2</v>
          </cell>
          <cell r="S2631" t="str">
            <v>TRA VINH</v>
          </cell>
          <cell r="T2631" t="str">
            <v>TRA VINH</v>
          </cell>
          <cell r="V2631" t="str">
            <v>MEKONG DELTA</v>
          </cell>
          <cell r="W2631" t="str">
            <v>TRA VINH</v>
          </cell>
          <cell r="X2631" t="str">
            <v>MT</v>
          </cell>
          <cell r="Y2631" t="str">
            <v>SieuThi-Lon/Supermarket</v>
          </cell>
          <cell r="Z2631" t="str">
            <v>VINMART</v>
          </cell>
        </row>
        <row r="2632">
          <cell r="L2632">
            <v>6811453</v>
          </cell>
          <cell r="M2632" t="str">
            <v>ST: THISO RETAIL VIET NAM</v>
          </cell>
          <cell r="N2632" t="str">
            <v xml:space="preserve"> </v>
          </cell>
          <cell r="O2632">
            <v>168</v>
          </cell>
          <cell r="P2632" t="str">
            <v xml:space="preserve"> </v>
          </cell>
          <cell r="Q2632" t="str">
            <v>PHAN VAN TRI</v>
          </cell>
          <cell r="R2632" t="str">
            <v>P5</v>
          </cell>
          <cell r="S2632" t="str">
            <v>GO VAP</v>
          </cell>
          <cell r="T2632" t="str">
            <v>TP HCM</v>
          </cell>
          <cell r="V2632" t="str">
            <v>TP HCM</v>
          </cell>
          <cell r="W2632" t="str">
            <v>QUAN GO VAP</v>
          </cell>
          <cell r="X2632" t="str">
            <v>MT</v>
          </cell>
          <cell r="Y2632" t="str">
            <v>SieuThi-Lon/Supermarket</v>
          </cell>
          <cell r="Z2632" t="str">
            <v>THISO RETAIL</v>
          </cell>
        </row>
        <row r="2633">
          <cell r="L2633">
            <v>5129504</v>
          </cell>
          <cell r="M2633" t="str">
            <v>WINMART RACH GIA</v>
          </cell>
          <cell r="N2633" t="str">
            <v>WINMART RACH GIA</v>
          </cell>
          <cell r="O2633" t="str">
            <v xml:space="preserve"> </v>
          </cell>
          <cell r="P2633" t="str">
            <v>LO A12</v>
          </cell>
          <cell r="Q2633" t="str">
            <v>CO BAC, KP1</v>
          </cell>
          <cell r="R2633" t="str">
            <v>VINH BAO</v>
          </cell>
          <cell r="S2633" t="str">
            <v>RACH GIA</v>
          </cell>
          <cell r="T2633" t="str">
            <v>KIEN GIANG</v>
          </cell>
          <cell r="V2633" t="str">
            <v>MEKONG DELTA</v>
          </cell>
          <cell r="W2633" t="str">
            <v>KIEN GIANG</v>
          </cell>
          <cell r="X2633" t="str">
            <v>MT</v>
          </cell>
          <cell r="Y2633" t="str">
            <v>SieuThi-Lon/Supermarket</v>
          </cell>
          <cell r="Z2633" t="str">
            <v>VINMART</v>
          </cell>
        </row>
        <row r="2634">
          <cell r="L2634">
            <v>5281219</v>
          </cell>
          <cell r="M2634" t="str">
            <v>BHX_HCM_CCH - KHO DC TAN PHU TRUNG</v>
          </cell>
          <cell r="N2634" t="str">
            <v>BHX_HCM_CCH - Kho DC Tân Phú Trung</v>
          </cell>
          <cell r="O2634" t="str">
            <v>LO D2</v>
          </cell>
          <cell r="P2634" t="str">
            <v>KCN TAN PHU TRUNG</v>
          </cell>
          <cell r="Q2634" t="str">
            <v xml:space="preserve"> </v>
          </cell>
          <cell r="R2634" t="str">
            <v>TAN PHU TRUNG</v>
          </cell>
          <cell r="S2634" t="str">
            <v>CU CHI</v>
          </cell>
          <cell r="T2634" t="str">
            <v>TP HCM</v>
          </cell>
          <cell r="V2634" t="str">
            <v>TP HCM</v>
          </cell>
          <cell r="W2634" t="str">
            <v>HUYEN CU CHI</v>
          </cell>
          <cell r="X2634" t="str">
            <v>MT</v>
          </cell>
          <cell r="Y2634" t="str">
            <v>SieuThi-Lon/Supermarket</v>
          </cell>
          <cell r="Z2634" t="str">
            <v>BACH HOA XANH</v>
          </cell>
        </row>
        <row r="2635">
          <cell r="L2635">
            <v>3052125</v>
          </cell>
          <cell r="M2635" t="str">
            <v>FAMILY MART 09 NGUYEN VAN TAO</v>
          </cell>
          <cell r="N2635" t="str">
            <v>FAMILY MART NGUYEN VAN TAO</v>
          </cell>
          <cell r="O2635">
            <v>9</v>
          </cell>
          <cell r="P2635" t="str">
            <v xml:space="preserve"> </v>
          </cell>
          <cell r="Q2635" t="str">
            <v>NGUYEN VAN TAO</v>
          </cell>
          <cell r="R2635" t="str">
            <v>LONG THOI</v>
          </cell>
          <cell r="S2635" t="str">
            <v>NHA BE</v>
          </cell>
          <cell r="T2635" t="str">
            <v>TP HCM</v>
          </cell>
          <cell r="V2635" t="str">
            <v>TP HCM</v>
          </cell>
          <cell r="W2635" t="str">
            <v>HUYEN NHA BE</v>
          </cell>
          <cell r="X2635" t="str">
            <v>CVS</v>
          </cell>
          <cell r="Y2635" t="str">
            <v>Chained CVS</v>
          </cell>
          <cell r="Z2635" t="str">
            <v>FAMILYMART</v>
          </cell>
        </row>
        <row r="2636">
          <cell r="L2636">
            <v>3030400</v>
          </cell>
          <cell r="M2636" t="str">
            <v>CIRCLE K DC</v>
          </cell>
          <cell r="N2636" t="str">
            <v>CIRLE K DC</v>
          </cell>
          <cell r="O2636" t="str">
            <v xml:space="preserve"> </v>
          </cell>
          <cell r="P2636" t="str">
            <v>KHO NGOAI QUAN PETEC, KCN NAM TAN UYEN</v>
          </cell>
          <cell r="Q2636" t="str">
            <v>DUONG N4</v>
          </cell>
          <cell r="R2636" t="str">
            <v>KHANH BINH</v>
          </cell>
          <cell r="S2636" t="str">
            <v>TAN UYEN</v>
          </cell>
          <cell r="T2636" t="str">
            <v>BINH DUONG</v>
          </cell>
          <cell r="V2636" t="str">
            <v>SOUTH EAST</v>
          </cell>
          <cell r="W2636" t="str">
            <v>BINH DUONG</v>
          </cell>
          <cell r="X2636" t="str">
            <v>CVS</v>
          </cell>
          <cell r="Y2636" t="str">
            <v>Chained CVS</v>
          </cell>
          <cell r="Z2636" t="str">
            <v>CIRCLE K</v>
          </cell>
        </row>
        <row r="2637">
          <cell r="L2637">
            <v>5281219</v>
          </cell>
          <cell r="M2637" t="str">
            <v>BHX_HCM_CCH - KHO DC TAN PHU TRUNG</v>
          </cell>
          <cell r="N2637" t="str">
            <v>BHX_HCM_CCH - Kho DC Tân Phú Trung</v>
          </cell>
          <cell r="O2637" t="str">
            <v>LO D2</v>
          </cell>
          <cell r="P2637" t="str">
            <v>KCN TAN PHU TRUNG</v>
          </cell>
          <cell r="Q2637" t="str">
            <v xml:space="preserve"> </v>
          </cell>
          <cell r="R2637" t="str">
            <v>TAN PHU TRUNG</v>
          </cell>
          <cell r="S2637" t="str">
            <v>CU CHI</v>
          </cell>
          <cell r="T2637" t="str">
            <v>TP HCM</v>
          </cell>
          <cell r="V2637" t="str">
            <v>TP HCM</v>
          </cell>
          <cell r="W2637" t="str">
            <v>HUYEN CU CHI</v>
          </cell>
          <cell r="X2637" t="str">
            <v>MT</v>
          </cell>
          <cell r="Y2637" t="str">
            <v>SieuThi-Lon/Supermarket</v>
          </cell>
          <cell r="Z2637" t="str">
            <v>BACH HOA XANH</v>
          </cell>
        </row>
        <row r="2638">
          <cell r="L2638">
            <v>5290895</v>
          </cell>
          <cell r="M2638" t="str">
            <v>6183_WM+ QNI 658 NGUYEN VAN LINH</v>
          </cell>
          <cell r="N2638" t="str">
            <v>WM+ 6183 QNI 658 NGUYEN VAN LINH</v>
          </cell>
          <cell r="O2638">
            <v>658</v>
          </cell>
          <cell r="P2638" t="str">
            <v xml:space="preserve"> </v>
          </cell>
          <cell r="Q2638" t="str">
            <v>NGUYEN VAN LINH</v>
          </cell>
          <cell r="R2638" t="str">
            <v>TRUONG QUANG TRONG</v>
          </cell>
          <cell r="S2638" t="str">
            <v>QUANG NGAI</v>
          </cell>
          <cell r="T2638" t="str">
            <v>QUANG NGAI</v>
          </cell>
          <cell r="V2638" t="str">
            <v>CENTRAL</v>
          </cell>
          <cell r="W2638" t="str">
            <v>QUANG NGAI</v>
          </cell>
          <cell r="X2638" t="str">
            <v>CVS</v>
          </cell>
          <cell r="Y2638" t="str">
            <v>Chained CVS</v>
          </cell>
          <cell r="Z2638" t="str">
            <v>VIN+</v>
          </cell>
        </row>
        <row r="2639">
          <cell r="L2639">
            <v>5290916</v>
          </cell>
          <cell r="M2639" t="str">
            <v>6010_WM+ CMU 758 DUONG NGO QUYEN</v>
          </cell>
          <cell r="N2639" t="str">
            <v>WM+ 6010 CMU 758 DUONG NGO QUYEN</v>
          </cell>
          <cell r="O2639">
            <v>758</v>
          </cell>
          <cell r="P2639" t="str">
            <v xml:space="preserve"> </v>
          </cell>
          <cell r="Q2639" t="str">
            <v>NGO QUYEN</v>
          </cell>
          <cell r="R2639" t="str">
            <v>P1</v>
          </cell>
          <cell r="S2639" t="str">
            <v>CA MAU</v>
          </cell>
          <cell r="T2639" t="str">
            <v>CA MAU</v>
          </cell>
          <cell r="V2639" t="str">
            <v>MEKONG DELTA</v>
          </cell>
          <cell r="W2639" t="str">
            <v>CA MAU</v>
          </cell>
          <cell r="X2639" t="str">
            <v>CVS</v>
          </cell>
          <cell r="Y2639" t="str">
            <v>Chained CVS</v>
          </cell>
          <cell r="Z2639" t="str">
            <v>VIN+</v>
          </cell>
        </row>
        <row r="2640">
          <cell r="L2640">
            <v>5334386</v>
          </cell>
          <cell r="M2640" t="str">
            <v>3551_VM+ CTO 38 VO VAN KIET</v>
          </cell>
          <cell r="N2640" t="str">
            <v>VM+ CTO 38 VO VAN KIET</v>
          </cell>
          <cell r="O2640">
            <v>38</v>
          </cell>
          <cell r="P2640" t="str">
            <v xml:space="preserve"> </v>
          </cell>
          <cell r="Q2640" t="str">
            <v>VO VAN KIET</v>
          </cell>
          <cell r="R2640" t="str">
            <v>AN HOA</v>
          </cell>
          <cell r="S2640" t="str">
            <v>NINH KIEU</v>
          </cell>
          <cell r="T2640" t="str">
            <v>CAN THO</v>
          </cell>
          <cell r="V2640" t="str">
            <v>MEKONG DELTA</v>
          </cell>
          <cell r="W2640" t="str">
            <v>CAN THO</v>
          </cell>
          <cell r="X2640" t="str">
            <v>CVS</v>
          </cell>
          <cell r="Y2640" t="str">
            <v>Chained CVS</v>
          </cell>
          <cell r="Z2640" t="str">
            <v>VIN+</v>
          </cell>
        </row>
        <row r="2641">
          <cell r="L2641">
            <v>3052125</v>
          </cell>
          <cell r="M2641" t="str">
            <v>FAMILY MART 09 NGUYEN VAN TAO</v>
          </cell>
          <cell r="N2641" t="str">
            <v>FAMILY MART NGUYEN VAN TAO</v>
          </cell>
          <cell r="O2641">
            <v>9</v>
          </cell>
          <cell r="P2641" t="str">
            <v xml:space="preserve"> </v>
          </cell>
          <cell r="Q2641" t="str">
            <v>NGUYEN VAN TAO</v>
          </cell>
          <cell r="R2641" t="str">
            <v>LONG THOI</v>
          </cell>
          <cell r="S2641" t="str">
            <v>NHA BE</v>
          </cell>
          <cell r="T2641" t="str">
            <v>TP HCM</v>
          </cell>
          <cell r="V2641" t="str">
            <v>TP HCM</v>
          </cell>
          <cell r="W2641" t="str">
            <v>HUYEN NHA BE</v>
          </cell>
          <cell r="X2641" t="str">
            <v>CVS</v>
          </cell>
          <cell r="Y2641" t="str">
            <v>Chained CVS</v>
          </cell>
          <cell r="Z2641" t="str">
            <v>FAMILYMART</v>
          </cell>
        </row>
        <row r="2642">
          <cell r="L2642">
            <v>5139006</v>
          </cell>
          <cell r="M2642" t="str">
            <v>5046_VM+ CMU SO 418 TRAN VAN THOI</v>
          </cell>
          <cell r="N2642" t="str">
            <v>VM+ CMU SO 418 TRAN VAN THOI</v>
          </cell>
          <cell r="O2642" t="str">
            <v>SO 418</v>
          </cell>
          <cell r="P2642" t="str">
            <v>KHOM 3</v>
          </cell>
          <cell r="Q2642" t="str">
            <v>TRAN VAN THOI</v>
          </cell>
          <cell r="R2642" t="str">
            <v>P6</v>
          </cell>
          <cell r="S2642" t="str">
            <v>CA MAU</v>
          </cell>
          <cell r="T2642" t="str">
            <v>CA MAU</v>
          </cell>
          <cell r="V2642" t="str">
            <v>MEKONG DELTA</v>
          </cell>
          <cell r="W2642" t="str">
            <v>CA MAU</v>
          </cell>
          <cell r="X2642" t="str">
            <v>CVS</v>
          </cell>
          <cell r="Y2642" t="str">
            <v>Chained CVS</v>
          </cell>
          <cell r="Z2642" t="str">
            <v>VIN+</v>
          </cell>
        </row>
        <row r="2643">
          <cell r="L2643">
            <v>5300936</v>
          </cell>
          <cell r="M2643" t="str">
            <v>2AV7-WM+ QNM THUA 260-261, THON CAY SANH</v>
          </cell>
          <cell r="N2643" t="str">
            <v>2AV7-WM+ QNM THUA 260-261, THON CAY SANH</v>
          </cell>
          <cell r="O2643" t="str">
            <v xml:space="preserve"> </v>
          </cell>
          <cell r="P2643" t="str">
            <v>THUA 260 – 261, TO BAN DO 09, THON CAY SANH</v>
          </cell>
          <cell r="Q2643" t="str">
            <v xml:space="preserve"> </v>
          </cell>
          <cell r="R2643" t="str">
            <v>TAM DAN</v>
          </cell>
          <cell r="S2643" t="str">
            <v>PHU NINH</v>
          </cell>
          <cell r="T2643" t="str">
            <v>QUANG NAM</v>
          </cell>
          <cell r="V2643" t="str">
            <v>CENTRAL</v>
          </cell>
          <cell r="W2643" t="str">
            <v>QUANG NAM</v>
          </cell>
          <cell r="X2643" t="str">
            <v>CVS</v>
          </cell>
          <cell r="Y2643" t="str">
            <v>Chained CVS</v>
          </cell>
          <cell r="Z2643" t="str">
            <v>VIN+</v>
          </cell>
        </row>
        <row r="2644">
          <cell r="L2644">
            <v>5297573</v>
          </cell>
          <cell r="M2644" t="str">
            <v>WM+ DNG 110 LUONG TRUC DAM</v>
          </cell>
          <cell r="N2644" t="str">
            <v>WM+ DNG 110 LUONG TRUC DAM</v>
          </cell>
          <cell r="O2644">
            <v>110</v>
          </cell>
          <cell r="P2644" t="str">
            <v xml:space="preserve"> </v>
          </cell>
          <cell r="Q2644" t="str">
            <v>LUONG TRUC DAM</v>
          </cell>
          <cell r="R2644" t="str">
            <v>HOA MINH</v>
          </cell>
          <cell r="S2644" t="str">
            <v>LIEN CHIEU</v>
          </cell>
          <cell r="T2644" t="str">
            <v>DA NANG</v>
          </cell>
          <cell r="V2644" t="str">
            <v>CENTRAL</v>
          </cell>
          <cell r="W2644" t="str">
            <v>DA NANG</v>
          </cell>
          <cell r="X2644" t="str">
            <v>CVS</v>
          </cell>
          <cell r="Y2644" t="str">
            <v>Chained CVS</v>
          </cell>
          <cell r="Z2644" t="str">
            <v>VIN+</v>
          </cell>
        </row>
        <row r="2645">
          <cell r="L2645">
            <v>5272619</v>
          </cell>
          <cell r="M2645" t="str">
            <v>5529_VM+ KGG 186-188 NGUYEN HUNG SON</v>
          </cell>
          <cell r="N2645" t="str">
            <v>VM+ KGG 186-188 NGUYEN HUNG SON</v>
          </cell>
          <cell r="O2645" t="str">
            <v>SO 186-188</v>
          </cell>
          <cell r="P2645" t="str">
            <v xml:space="preserve"> </v>
          </cell>
          <cell r="Q2645" t="str">
            <v>NGUYEN HUNG SON</v>
          </cell>
          <cell r="R2645" t="str">
            <v>VINH THACH VAN</v>
          </cell>
          <cell r="S2645" t="str">
            <v>RACH GIA</v>
          </cell>
          <cell r="T2645" t="str">
            <v>KIEN GIANG</v>
          </cell>
          <cell r="V2645" t="str">
            <v>MEKONG DELTA</v>
          </cell>
          <cell r="W2645" t="str">
            <v>KIEN GIANG</v>
          </cell>
          <cell r="X2645" t="str">
            <v>CVS</v>
          </cell>
          <cell r="Y2645" t="str">
            <v>Chained CVS</v>
          </cell>
          <cell r="Z2645" t="str">
            <v>VIN+</v>
          </cell>
        </row>
        <row r="2646">
          <cell r="L2646">
            <v>5134087</v>
          </cell>
          <cell r="M2646" t="str">
            <v>4549_VM+ AGG 268/4 VA 268/5 HUNG VUONG</v>
          </cell>
          <cell r="N2646" t="str">
            <v>VM+ AGG 268/4 VA 268/5 HUNG VUONG</v>
          </cell>
          <cell r="O2646" t="str">
            <v>SO 268/4-268/5</v>
          </cell>
          <cell r="P2646" t="str">
            <v xml:space="preserve"> </v>
          </cell>
          <cell r="Q2646" t="str">
            <v>HUNG VUONG</v>
          </cell>
          <cell r="R2646" t="str">
            <v>MY LONG</v>
          </cell>
          <cell r="S2646" t="str">
            <v>LONG XUYEN</v>
          </cell>
          <cell r="T2646" t="str">
            <v>AN GIANG</v>
          </cell>
          <cell r="V2646" t="str">
            <v>MEKONG DELTA</v>
          </cell>
          <cell r="W2646" t="str">
            <v>AN GIANG</v>
          </cell>
          <cell r="X2646" t="str">
            <v>CVS</v>
          </cell>
          <cell r="Y2646" t="str">
            <v>Chained CVS</v>
          </cell>
          <cell r="Z2646" t="str">
            <v>VIN+</v>
          </cell>
        </row>
        <row r="2647">
          <cell r="L2647">
            <v>5280469</v>
          </cell>
          <cell r="M2647" t="str">
            <v>5058 BHX_CTH_TNO - KHO DC THOT NOT</v>
          </cell>
          <cell r="N2647" t="str">
            <v>5058 BHX_CTH_TNO - KHO DC THOT NOT</v>
          </cell>
          <cell r="O2647" t="str">
            <v xml:space="preserve"> </v>
          </cell>
          <cell r="P2647" t="str">
            <v>SO 1436, 1438, 1442, 1443,</v>
          </cell>
          <cell r="Q2647" t="str">
            <v>KV TRANG THO A</v>
          </cell>
          <cell r="R2647" t="str">
            <v>TRUNG NHUT</v>
          </cell>
          <cell r="S2647" t="str">
            <v>THOT NOT</v>
          </cell>
          <cell r="T2647" t="str">
            <v>CAN THO</v>
          </cell>
          <cell r="V2647" t="str">
            <v>MEKONG DELTA</v>
          </cell>
          <cell r="W2647" t="str">
            <v>CAN THO</v>
          </cell>
          <cell r="X2647" t="str">
            <v>MT</v>
          </cell>
          <cell r="Y2647" t="str">
            <v>SieuThi-Lon/Supermarket</v>
          </cell>
          <cell r="Z2647" t="str">
            <v>BACH HOA XANH</v>
          </cell>
        </row>
        <row r="2648">
          <cell r="L2648">
            <v>5280469</v>
          </cell>
          <cell r="M2648" t="str">
            <v>5058 BHX_CTH_TNO - KHO DC THOT NOT</v>
          </cell>
          <cell r="N2648" t="str">
            <v>5058 BHX_CTH_TNO - KHO DC THOT NOT</v>
          </cell>
          <cell r="O2648" t="str">
            <v xml:space="preserve"> </v>
          </cell>
          <cell r="P2648" t="str">
            <v>SO 1436, 1438, 1442, 1443,</v>
          </cell>
          <cell r="Q2648" t="str">
            <v>KV TRANG THO A</v>
          </cell>
          <cell r="R2648" t="str">
            <v>TRUNG NHUT</v>
          </cell>
          <cell r="S2648" t="str">
            <v>THOT NOT</v>
          </cell>
          <cell r="T2648" t="str">
            <v>CAN THO</v>
          </cell>
          <cell r="V2648" t="str">
            <v>MEKONG DELTA</v>
          </cell>
          <cell r="W2648" t="str">
            <v>CAN THO</v>
          </cell>
          <cell r="X2648" t="str">
            <v>MT</v>
          </cell>
          <cell r="Y2648" t="str">
            <v>SieuThi-Lon/Supermarket</v>
          </cell>
          <cell r="Z2648" t="str">
            <v>BACH HOA XANH</v>
          </cell>
        </row>
        <row r="2649">
          <cell r="L2649">
            <v>5299768</v>
          </cell>
          <cell r="M2649" t="str">
            <v>2AI1-WM+ CTO 8B DUONG SO 3</v>
          </cell>
          <cell r="N2649" t="str">
            <v>2AI1-WM+ CTO 8B DUONG SO 3</v>
          </cell>
          <cell r="O2649" t="str">
            <v>8B</v>
          </cell>
          <cell r="P2649" t="str">
            <v>KDC CAI SON HANG BANG</v>
          </cell>
          <cell r="Q2649" t="str">
            <v>DUONG SO 3</v>
          </cell>
          <cell r="R2649" t="str">
            <v>AN BINH</v>
          </cell>
          <cell r="S2649" t="str">
            <v>NINH KIEU</v>
          </cell>
          <cell r="T2649" t="str">
            <v>CAN THO</v>
          </cell>
          <cell r="V2649" t="str">
            <v>MEKONG DELTA</v>
          </cell>
          <cell r="W2649" t="str">
            <v>CAN THO</v>
          </cell>
          <cell r="X2649" t="str">
            <v>CVS</v>
          </cell>
          <cell r="Y2649" t="str">
            <v>Chained CVS</v>
          </cell>
          <cell r="Z2649" t="str">
            <v>VIN+</v>
          </cell>
        </row>
        <row r="2650">
          <cell r="L2650">
            <v>5133064</v>
          </cell>
          <cell r="M2650" t="str">
            <v>4314_VM+ CTO 83 - 85 NGUYEN HIEN</v>
          </cell>
          <cell r="N2650" t="str">
            <v>VM+ CTO 83 - 85 NGUYEN HIEN</v>
          </cell>
          <cell r="O2650" t="str">
            <v>83 - 85</v>
          </cell>
          <cell r="P2650" t="str">
            <v xml:space="preserve"> </v>
          </cell>
          <cell r="Q2650" t="str">
            <v>NGUYEN HIEN</v>
          </cell>
          <cell r="R2650" t="str">
            <v>AN KHANH</v>
          </cell>
          <cell r="S2650" t="str">
            <v>NINH KIEU</v>
          </cell>
          <cell r="T2650" t="str">
            <v>CAN THO</v>
          </cell>
          <cell r="V2650" t="str">
            <v>MEKONG DELTA</v>
          </cell>
          <cell r="W2650" t="str">
            <v>CAN THO</v>
          </cell>
          <cell r="X2650" t="str">
            <v>CVS</v>
          </cell>
          <cell r="Y2650" t="str">
            <v>Chained CVS</v>
          </cell>
          <cell r="Z2650" t="str">
            <v>VIN+</v>
          </cell>
        </row>
        <row r="2651">
          <cell r="L2651">
            <v>5270697</v>
          </cell>
          <cell r="M2651" t="str">
            <v>5450_VM+ STG SO 176 LE HONG PHONG</v>
          </cell>
          <cell r="N2651" t="str">
            <v>VM+ STG SO 176 LE HONG PHONG</v>
          </cell>
          <cell r="O2651" t="str">
            <v>SO 176</v>
          </cell>
          <cell r="P2651" t="str">
            <v xml:space="preserve"> </v>
          </cell>
          <cell r="Q2651" t="str">
            <v>LE HONG PHONG</v>
          </cell>
          <cell r="R2651" t="str">
            <v>P3</v>
          </cell>
          <cell r="S2651" t="str">
            <v>SOC TRANG</v>
          </cell>
          <cell r="T2651" t="str">
            <v>SOC TRANG</v>
          </cell>
          <cell r="V2651" t="str">
            <v>MEKONG DELTA</v>
          </cell>
          <cell r="W2651" t="str">
            <v>SOC TRANG</v>
          </cell>
          <cell r="X2651" t="str">
            <v>CVS</v>
          </cell>
          <cell r="Y2651" t="str">
            <v>Chained CVS</v>
          </cell>
          <cell r="Z2651" t="str">
            <v>VIN+</v>
          </cell>
        </row>
        <row r="2652">
          <cell r="L2652">
            <v>5040508</v>
          </cell>
          <cell r="M2652" t="str">
            <v>AEON QUOC LO 1A</v>
          </cell>
          <cell r="N2652" t="str">
            <v>CÔNG TY TNHH AEON VIỆT NAM</v>
          </cell>
          <cell r="O2652" t="str">
            <v xml:space="preserve"> </v>
          </cell>
          <cell r="P2652" t="str">
            <v>KHU DAT Z11</v>
          </cell>
          <cell r="Q2652" t="str">
            <v>QUOC LO 1A</v>
          </cell>
          <cell r="R2652" t="str">
            <v>TRUNG MY TAY</v>
          </cell>
          <cell r="S2652" t="str">
            <v>Q12</v>
          </cell>
          <cell r="T2652" t="str">
            <v>TP HCM</v>
          </cell>
          <cell r="V2652" t="str">
            <v>TP HCM</v>
          </cell>
          <cell r="W2652" t="str">
            <v>QUAN 12</v>
          </cell>
          <cell r="X2652" t="str">
            <v>MT</v>
          </cell>
          <cell r="Y2652" t="str">
            <v>SieuThi-Lon/Supermarket</v>
          </cell>
          <cell r="Z2652" t="str">
            <v>AEON</v>
          </cell>
        </row>
        <row r="2653">
          <cell r="L2653">
            <v>5137897</v>
          </cell>
          <cell r="M2653" t="str">
            <v>4937_WM+LIFE HCM A01 –TMDV01-02</v>
          </cell>
          <cell r="N2653" t="str">
            <v>4937_VM+ HCM A01 –TMDV01-02</v>
          </cell>
          <cell r="O2653">
            <v>60</v>
          </cell>
          <cell r="P2653" t="str">
            <v>A01 –TMDV01-02 CAO OC JAMILA, KP 2</v>
          </cell>
          <cell r="Q2653" t="str">
            <v>DUONG 697</v>
          </cell>
          <cell r="R2653" t="str">
            <v>PHU HUU</v>
          </cell>
          <cell r="S2653" t="str">
            <v>Q9</v>
          </cell>
          <cell r="T2653" t="str">
            <v>TP HCM</v>
          </cell>
          <cell r="V2653" t="str">
            <v>TP HCM</v>
          </cell>
          <cell r="W2653" t="str">
            <v>QUAN 9</v>
          </cell>
          <cell r="X2653" t="str">
            <v>CVS</v>
          </cell>
          <cell r="Y2653" t="str">
            <v>Chained CVS</v>
          </cell>
          <cell r="Z2653" t="str">
            <v>WINLIFE</v>
          </cell>
        </row>
        <row r="2654">
          <cell r="L2654">
            <v>5338074</v>
          </cell>
          <cell r="M2654" t="str">
            <v>4058_VM+ HCM D1 KP 1</v>
          </cell>
          <cell r="N2654" t="str">
            <v>VM+ HCM D1 KP 1</v>
          </cell>
          <cell r="O2654" t="str">
            <v>SO D1</v>
          </cell>
          <cell r="P2654" t="str">
            <v>KP 1</v>
          </cell>
          <cell r="Q2654" t="str">
            <v>DUONG D1</v>
          </cell>
          <cell r="R2654" t="str">
            <v>PHUOC LONG B</v>
          </cell>
          <cell r="S2654" t="str">
            <v>Q9</v>
          </cell>
          <cell r="T2654" t="str">
            <v>TP HCM</v>
          </cell>
          <cell r="V2654" t="str">
            <v>TP HCM</v>
          </cell>
          <cell r="W2654" t="str">
            <v>QUAN 9</v>
          </cell>
          <cell r="X2654" t="str">
            <v>CVS</v>
          </cell>
          <cell r="Y2654" t="str">
            <v>Chained CVS</v>
          </cell>
          <cell r="Z2654" t="str">
            <v>VIN+</v>
          </cell>
        </row>
        <row r="2655">
          <cell r="L2655">
            <v>5272761</v>
          </cell>
          <cell r="M2655" t="str">
            <v>5455_VM+ DNI SO 26/90 HO NAI</v>
          </cell>
          <cell r="N2655" t="str">
            <v>VM+ DNI  SO 26/90 HO NAI</v>
          </cell>
          <cell r="O2655" t="str">
            <v>SO 26/90</v>
          </cell>
          <cell r="P2655" t="str">
            <v>KP 13</v>
          </cell>
          <cell r="Q2655" t="str">
            <v>HO NAI</v>
          </cell>
          <cell r="R2655" t="str">
            <v>HO NAI</v>
          </cell>
          <cell r="S2655" t="str">
            <v>BIEN HOA</v>
          </cell>
          <cell r="T2655" t="str">
            <v>DONG NAI</v>
          </cell>
          <cell r="V2655" t="str">
            <v>SOUTH EAST</v>
          </cell>
          <cell r="W2655" t="str">
            <v>DONG NAI</v>
          </cell>
          <cell r="X2655" t="str">
            <v>CVS</v>
          </cell>
          <cell r="Y2655" t="str">
            <v>Chained CVS</v>
          </cell>
          <cell r="Z2655" t="str">
            <v>VIN+</v>
          </cell>
        </row>
        <row r="2656">
          <cell r="L2656">
            <v>5139044</v>
          </cell>
          <cell r="M2656" t="str">
            <v>5237_VM+ CMU SO 168 LY THUONG KIET</v>
          </cell>
          <cell r="N2656" t="str">
            <v>VM+ CMU SO 168 LY THUONG KIET</v>
          </cell>
          <cell r="O2656" t="str">
            <v>SO 168</v>
          </cell>
          <cell r="P2656" t="str">
            <v xml:space="preserve"> </v>
          </cell>
          <cell r="Q2656" t="str">
            <v>LY THUONG KIET</v>
          </cell>
          <cell r="R2656" t="str">
            <v>P6</v>
          </cell>
          <cell r="S2656" t="str">
            <v>CA MAU</v>
          </cell>
          <cell r="T2656" t="str">
            <v>CA MAU</v>
          </cell>
          <cell r="V2656" t="str">
            <v>MEKONG DELTA</v>
          </cell>
          <cell r="W2656" t="str">
            <v>CA MAU</v>
          </cell>
          <cell r="X2656" t="str">
            <v>CVS</v>
          </cell>
          <cell r="Y2656" t="str">
            <v>Chained CVS</v>
          </cell>
          <cell r="Z2656" t="str">
            <v>VIN+</v>
          </cell>
        </row>
        <row r="2657">
          <cell r="L2657">
            <v>5138962</v>
          </cell>
          <cell r="M2657" t="str">
            <v>VM+ TVH SO 142 A NGUYEN DANG</v>
          </cell>
          <cell r="N2657" t="str">
            <v>VM+ TVH SO 142 A NGUYEN DANG</v>
          </cell>
          <cell r="O2657" t="str">
            <v>SO 142 A</v>
          </cell>
          <cell r="P2657" t="str">
            <v>KHOM 8</v>
          </cell>
          <cell r="Q2657" t="str">
            <v>NGUYEN DANG</v>
          </cell>
          <cell r="R2657" t="str">
            <v>P6</v>
          </cell>
          <cell r="S2657" t="str">
            <v>TRA VINH</v>
          </cell>
          <cell r="T2657" t="str">
            <v>TRA VINH</v>
          </cell>
          <cell r="V2657" t="str">
            <v>MEKONG DELTA</v>
          </cell>
          <cell r="W2657" t="str">
            <v>TRA VINH</v>
          </cell>
          <cell r="X2657" t="str">
            <v>CVS</v>
          </cell>
          <cell r="Y2657" t="str">
            <v>Chained CVS</v>
          </cell>
          <cell r="Z2657" t="str">
            <v>VIN+</v>
          </cell>
        </row>
        <row r="2658">
          <cell r="L2658">
            <v>5301537</v>
          </cell>
          <cell r="M2658" t="str">
            <v>2AY9-WM+ QNM 263 HUNG VUONG</v>
          </cell>
          <cell r="N2658" t="str">
            <v>2AY9-WM+ QNM 263 HUNG VUONG</v>
          </cell>
          <cell r="O2658">
            <v>263</v>
          </cell>
          <cell r="P2658" t="str">
            <v xml:space="preserve"> </v>
          </cell>
          <cell r="Q2658" t="str">
            <v>HUNG VUONG</v>
          </cell>
          <cell r="R2658" t="str">
            <v>TAN BINH</v>
          </cell>
          <cell r="S2658" t="str">
            <v>HIEP DU</v>
          </cell>
          <cell r="T2658" t="str">
            <v>QUANG NAM</v>
          </cell>
          <cell r="V2658" t="str">
            <v>CENTRAL</v>
          </cell>
          <cell r="W2658" t="str">
            <v>QUANG NAM</v>
          </cell>
          <cell r="X2658" t="str">
            <v>CVS</v>
          </cell>
          <cell r="Y2658" t="str">
            <v>Chained CVS</v>
          </cell>
          <cell r="Z2658" t="str">
            <v>WIN+ RURAL</v>
          </cell>
        </row>
        <row r="2659">
          <cell r="L2659">
            <v>5090323</v>
          </cell>
          <cell r="M2659" t="str">
            <v>VISSAN 251 LE THANH TON</v>
          </cell>
          <cell r="N2659" t="str">
            <v xml:space="preserve"> </v>
          </cell>
          <cell r="O2659">
            <v>251</v>
          </cell>
          <cell r="P2659" t="str">
            <v xml:space="preserve"> </v>
          </cell>
          <cell r="Q2659" t="str">
            <v>LE THANH TON</v>
          </cell>
          <cell r="R2659" t="str">
            <v>BEN THANH</v>
          </cell>
          <cell r="S2659" t="str">
            <v>Q1</v>
          </cell>
          <cell r="T2659" t="str">
            <v>TP HCM</v>
          </cell>
          <cell r="V2659" t="str">
            <v>TP HCM</v>
          </cell>
          <cell r="W2659" t="str">
            <v>QUAN 1</v>
          </cell>
          <cell r="X2659" t="str">
            <v>MT</v>
          </cell>
          <cell r="Y2659" t="str">
            <v>SieuThi-Nho/Minimarket</v>
          </cell>
          <cell r="Z2659" t="str">
            <v>VISSAN</v>
          </cell>
        </row>
        <row r="2660">
          <cell r="L2660">
            <v>5139037</v>
          </cell>
          <cell r="M2660" t="str">
            <v>4963_VM+ CMU SO 81 HUNG VUONG</v>
          </cell>
          <cell r="N2660" t="str">
            <v>VM+ CMU SO 81 HUNG VUONG</v>
          </cell>
          <cell r="O2660" t="str">
            <v>SO 81</v>
          </cell>
          <cell r="P2660" t="str">
            <v>KHOM 4</v>
          </cell>
          <cell r="Q2660" t="str">
            <v>HUNG VUONG</v>
          </cell>
          <cell r="R2660" t="str">
            <v>P5</v>
          </cell>
          <cell r="S2660" t="str">
            <v>CA MAU</v>
          </cell>
          <cell r="T2660" t="str">
            <v>CA MAU</v>
          </cell>
          <cell r="V2660" t="str">
            <v>MEKONG DELTA</v>
          </cell>
          <cell r="W2660" t="str">
            <v>CA MAU</v>
          </cell>
          <cell r="X2660" t="str">
            <v>CVS</v>
          </cell>
          <cell r="Y2660" t="str">
            <v>Chained CVS</v>
          </cell>
          <cell r="Z2660" t="str">
            <v>VIN+</v>
          </cell>
        </row>
        <row r="2661">
          <cell r="L2661">
            <v>5335572</v>
          </cell>
          <cell r="M2661" t="str">
            <v>3504_VM+ CTO 29-31 DUONG A3</v>
          </cell>
          <cell r="N2661" t="str">
            <v>VM+ CTO 29-31 DUONG A3</v>
          </cell>
          <cell r="O2661" t="str">
            <v>29-31</v>
          </cell>
          <cell r="P2661" t="str">
            <v>HDC HUNG PHU</v>
          </cell>
          <cell r="Q2661" t="str">
            <v>DUONG A3</v>
          </cell>
          <cell r="R2661" t="str">
            <v>HUNG PHU</v>
          </cell>
          <cell r="S2661" t="str">
            <v>CAI RANG</v>
          </cell>
          <cell r="T2661" t="str">
            <v>CAN THO</v>
          </cell>
          <cell r="V2661" t="str">
            <v>MEKONG DELTA</v>
          </cell>
          <cell r="W2661" t="str">
            <v>CAN THO</v>
          </cell>
          <cell r="X2661" t="str">
            <v>CVS</v>
          </cell>
          <cell r="Y2661" t="str">
            <v>Chained CVS</v>
          </cell>
          <cell r="Z2661" t="str">
            <v>VIN+</v>
          </cell>
        </row>
        <row r="2662">
          <cell r="L2662">
            <v>6812663</v>
          </cell>
          <cell r="M2662" t="str">
            <v>ST: THISO PHAN HUY ICH</v>
          </cell>
          <cell r="N2662" t="str">
            <v>Siêu thị Emart Phan Huy Ích</v>
          </cell>
          <cell r="O2662">
            <v>385</v>
          </cell>
          <cell r="P2662" t="str">
            <v xml:space="preserve"> </v>
          </cell>
          <cell r="Q2662" t="str">
            <v>PHAN HUY ICH</v>
          </cell>
          <cell r="R2662" t="str">
            <v>P14</v>
          </cell>
          <cell r="S2662" t="str">
            <v>GO VAP</v>
          </cell>
          <cell r="T2662" t="str">
            <v>TP HCM</v>
          </cell>
          <cell r="V2662" t="str">
            <v>TP HCM</v>
          </cell>
          <cell r="W2662" t="str">
            <v>QUAN GO VAP</v>
          </cell>
          <cell r="X2662" t="str">
            <v>MT</v>
          </cell>
          <cell r="Y2662" t="str">
            <v>SieuThi-Lon/Supermarket</v>
          </cell>
          <cell r="Z2662" t="str">
            <v>THISO RETAIL</v>
          </cell>
        </row>
        <row r="2663">
          <cell r="L2663">
            <v>5290705</v>
          </cell>
          <cell r="M2663" t="str">
            <v>5904_WM+ 5904 HCM SH-02 BLOCK A</v>
          </cell>
          <cell r="N2663" t="str">
            <v>WM+ 5904 HCM SH-02 BLOCK A, KCH OPAL GARDEN</v>
          </cell>
          <cell r="O2663">
            <v>39</v>
          </cell>
          <cell r="P2663" t="str">
            <v>CC OPAL GARDEN</v>
          </cell>
          <cell r="Q2663" t="str">
            <v>DUONG 20</v>
          </cell>
          <cell r="R2663" t="str">
            <v>HIEP BINH CHANH</v>
          </cell>
          <cell r="S2663" t="str">
            <v>THU DUC</v>
          </cell>
          <cell r="T2663" t="str">
            <v>TP HCM</v>
          </cell>
          <cell r="V2663" t="str">
            <v>TP HCM</v>
          </cell>
          <cell r="W2663" t="str">
            <v>QUAN THU DUC</v>
          </cell>
          <cell r="X2663" t="str">
            <v>CVS</v>
          </cell>
          <cell r="Y2663" t="str">
            <v>Chained CVS</v>
          </cell>
          <cell r="Z2663" t="str">
            <v>VIN+</v>
          </cell>
        </row>
        <row r="2664">
          <cell r="L2664">
            <v>5295779</v>
          </cell>
          <cell r="M2664" t="str">
            <v>WM+ CTO 695 LE THI TAO</v>
          </cell>
          <cell r="N2664" t="str">
            <v>WM+ CTO 695 Lê Thị Tạo</v>
          </cell>
          <cell r="O2664">
            <v>695</v>
          </cell>
          <cell r="P2664" t="str">
            <v xml:space="preserve"> </v>
          </cell>
          <cell r="Q2664" t="str">
            <v>LE THI TAO</v>
          </cell>
          <cell r="R2664" t="str">
            <v>THOT NOT</v>
          </cell>
          <cell r="S2664" t="str">
            <v>THOT NOT</v>
          </cell>
          <cell r="T2664" t="str">
            <v>CAN THO</v>
          </cell>
          <cell r="V2664" t="str">
            <v>MEKONG DELTA</v>
          </cell>
          <cell r="W2664" t="str">
            <v>CAN THO</v>
          </cell>
          <cell r="X2664" t="str">
            <v>CVS</v>
          </cell>
          <cell r="Y2664" t="str">
            <v>Chained CVS</v>
          </cell>
          <cell r="Z2664" t="str">
            <v>VIN+</v>
          </cell>
        </row>
        <row r="2665">
          <cell r="L2665">
            <v>5151534</v>
          </cell>
          <cell r="M2665" t="str">
            <v>SATRAFOODS 159 TRAN NHAN TON</v>
          </cell>
          <cell r="N2665" t="str">
            <v>SATRAFOODS 159 TRẦN NHÂN TÔN</v>
          </cell>
          <cell r="O2665">
            <v>159</v>
          </cell>
          <cell r="P2665" t="str">
            <v xml:space="preserve"> </v>
          </cell>
          <cell r="Q2665" t="str">
            <v>TRAN NHAN TON</v>
          </cell>
          <cell r="R2665" t="str">
            <v>P2</v>
          </cell>
          <cell r="S2665" t="str">
            <v>Q10</v>
          </cell>
          <cell r="T2665" t="str">
            <v>TP HCM</v>
          </cell>
          <cell r="V2665" t="str">
            <v>TP HCM</v>
          </cell>
          <cell r="W2665" t="str">
            <v>QUAN 10</v>
          </cell>
          <cell r="X2665" t="str">
            <v>MT</v>
          </cell>
          <cell r="Y2665" t="str">
            <v>SieuThi-Nho/Minimarket</v>
          </cell>
          <cell r="Z2665" t="str">
            <v>SATRAFOOD</v>
          </cell>
        </row>
        <row r="2666">
          <cell r="L2666">
            <v>5132335</v>
          </cell>
          <cell r="M2666" t="str">
            <v>4316_WM+ DNG LO 9 C15 LY NHAT QUANG</v>
          </cell>
          <cell r="N2666" t="str">
            <v>WM+ DNG LO 9 C15 LY NHAT QUANG</v>
          </cell>
          <cell r="O2666" t="str">
            <v>LO 9 C15</v>
          </cell>
          <cell r="P2666" t="str">
            <v xml:space="preserve"> </v>
          </cell>
          <cell r="Q2666" t="str">
            <v>LY NHAT QUANG</v>
          </cell>
          <cell r="R2666" t="str">
            <v>NAI HIEN DONG</v>
          </cell>
          <cell r="S2666" t="str">
            <v>SON TRA</v>
          </cell>
          <cell r="T2666" t="str">
            <v>DA NANG</v>
          </cell>
          <cell r="V2666" t="str">
            <v>CENTRAL</v>
          </cell>
          <cell r="W2666" t="str">
            <v>DA NANG</v>
          </cell>
          <cell r="X2666" t="str">
            <v>CVS</v>
          </cell>
          <cell r="Y2666" t="str">
            <v>Chained CVS</v>
          </cell>
          <cell r="Z2666" t="str">
            <v>VIN+</v>
          </cell>
        </row>
        <row r="2667">
          <cell r="L2667">
            <v>5280469</v>
          </cell>
          <cell r="M2667" t="str">
            <v>5058 BHX_CTH_TNO - KHO DC THOT NOT</v>
          </cell>
          <cell r="N2667" t="str">
            <v>5058 BHX_CTH_TNO - KHO DC THOT NOT</v>
          </cell>
          <cell r="O2667" t="str">
            <v xml:space="preserve"> </v>
          </cell>
          <cell r="P2667" t="str">
            <v>SO 1436, 1438, 1442, 1443,</v>
          </cell>
          <cell r="Q2667" t="str">
            <v>KV TRANG THO A</v>
          </cell>
          <cell r="R2667" t="str">
            <v>TRUNG NHUT</v>
          </cell>
          <cell r="S2667" t="str">
            <v>THOT NOT</v>
          </cell>
          <cell r="T2667" t="str">
            <v>CAN THO</v>
          </cell>
          <cell r="V2667" t="str">
            <v>MEKONG DELTA</v>
          </cell>
          <cell r="W2667" t="str">
            <v>CAN THO</v>
          </cell>
          <cell r="X2667" t="str">
            <v>MT</v>
          </cell>
          <cell r="Y2667" t="str">
            <v>SieuThi-Lon/Supermarket</v>
          </cell>
          <cell r="Z2667" t="str">
            <v>BACH HOA XANH</v>
          </cell>
        </row>
        <row r="2668">
          <cell r="L2668">
            <v>5131284</v>
          </cell>
          <cell r="M2668" t="str">
            <v>4279_WM+ DNG K48/104 LE DINH DUONG</v>
          </cell>
          <cell r="N2668" t="str">
            <v>WM+ DNG K48/104 LE DINH DUONG</v>
          </cell>
          <cell r="O2668" t="str">
            <v>SO K48/104</v>
          </cell>
          <cell r="P2668" t="str">
            <v xml:space="preserve"> </v>
          </cell>
          <cell r="Q2668" t="str">
            <v>LE DINH DUONG</v>
          </cell>
          <cell r="R2668" t="str">
            <v>PHUOC NINH</v>
          </cell>
          <cell r="S2668" t="str">
            <v>HAI CHAU</v>
          </cell>
          <cell r="T2668" t="str">
            <v>DA NANG</v>
          </cell>
          <cell r="V2668" t="str">
            <v>CENTRAL</v>
          </cell>
          <cell r="W2668" t="str">
            <v>DA NANG</v>
          </cell>
          <cell r="X2668" t="str">
            <v>CVS</v>
          </cell>
          <cell r="Y2668" t="str">
            <v>Chained CVS</v>
          </cell>
          <cell r="Z2668" t="str">
            <v>VIN+</v>
          </cell>
        </row>
        <row r="2669">
          <cell r="L2669">
            <v>5292291</v>
          </cell>
          <cell r="M2669" t="str">
            <v>6407_WM+ QNM 101 HUYNH NGOC HUE</v>
          </cell>
          <cell r="N2669" t="str">
            <v>WM+ QNM 101 HUYNH NGOC HUE</v>
          </cell>
          <cell r="O2669">
            <v>101</v>
          </cell>
          <cell r="P2669" t="str">
            <v xml:space="preserve"> </v>
          </cell>
          <cell r="Q2669" t="str">
            <v>HUYNH NGOC HUE</v>
          </cell>
          <cell r="R2669" t="str">
            <v>AI NGHIA</v>
          </cell>
          <cell r="S2669" t="str">
            <v>DAI LOC</v>
          </cell>
          <cell r="T2669" t="str">
            <v>QUANG NAM</v>
          </cell>
          <cell r="V2669" t="str">
            <v>CENTRAL</v>
          </cell>
          <cell r="W2669" t="str">
            <v>QUANG NAM</v>
          </cell>
          <cell r="X2669" t="str">
            <v>CVS</v>
          </cell>
          <cell r="Y2669" t="str">
            <v>Chained CVS</v>
          </cell>
          <cell r="Z2669" t="str">
            <v>VIN+</v>
          </cell>
        </row>
        <row r="2670">
          <cell r="L2670">
            <v>5279795</v>
          </cell>
          <cell r="M2670" t="str">
            <v>6161_VM+ QNI 200 HUNG VUONG</v>
          </cell>
          <cell r="N2670" t="str">
            <v>VM+ QNI 200 HUNG VUONG</v>
          </cell>
          <cell r="O2670">
            <v>200</v>
          </cell>
          <cell r="P2670" t="str">
            <v xml:space="preserve"> </v>
          </cell>
          <cell r="Q2670" t="str">
            <v>HUNG VUONG</v>
          </cell>
          <cell r="R2670" t="str">
            <v>TRAN PHU</v>
          </cell>
          <cell r="S2670" t="str">
            <v>QUANG NGAI</v>
          </cell>
          <cell r="T2670" t="str">
            <v>QUANG NGAI</v>
          </cell>
          <cell r="V2670" t="str">
            <v>CENTRAL</v>
          </cell>
          <cell r="W2670" t="str">
            <v>QUANG NGAI</v>
          </cell>
          <cell r="X2670" t="str">
            <v>CVS</v>
          </cell>
          <cell r="Y2670" t="str">
            <v>Chained CVS</v>
          </cell>
          <cell r="Z2670" t="str">
            <v>VIN+</v>
          </cell>
        </row>
        <row r="2671">
          <cell r="L2671">
            <v>5296062</v>
          </cell>
          <cell r="M2671" t="str">
            <v>WM+ BLU 60 NINH BINH</v>
          </cell>
          <cell r="N2671" t="str">
            <v>WM+ BLU 60 Ninh Bình</v>
          </cell>
          <cell r="O2671">
            <v>60</v>
          </cell>
          <cell r="P2671" t="str">
            <v xml:space="preserve"> </v>
          </cell>
          <cell r="Q2671" t="str">
            <v>NINH BINH, KHOM 4</v>
          </cell>
          <cell r="R2671" t="str">
            <v>P2</v>
          </cell>
          <cell r="S2671" t="str">
            <v>BAC LIEU</v>
          </cell>
          <cell r="T2671" t="str">
            <v>BAC LIEU</v>
          </cell>
          <cell r="V2671" t="str">
            <v>MEKONG DELTA</v>
          </cell>
          <cell r="W2671" t="str">
            <v>BAC LIEU</v>
          </cell>
          <cell r="X2671" t="str">
            <v>CVS</v>
          </cell>
          <cell r="Y2671" t="str">
            <v>Chained CVS</v>
          </cell>
          <cell r="Z2671" t="str">
            <v>VIN+</v>
          </cell>
        </row>
        <row r="2672">
          <cell r="L2672">
            <v>5299007</v>
          </cell>
          <cell r="M2672" t="str">
            <v>2A75-WM+ QNI 936 QUANG TRUNG</v>
          </cell>
          <cell r="N2672" t="str">
            <v>2A75-WM+ QNI 936 QUANG TRUNG</v>
          </cell>
          <cell r="O2672">
            <v>936</v>
          </cell>
          <cell r="P2672" t="str">
            <v xml:space="preserve"> </v>
          </cell>
          <cell r="Q2672" t="str">
            <v>QUANG TRUNG</v>
          </cell>
          <cell r="R2672" t="str">
            <v>CHANH LO</v>
          </cell>
          <cell r="S2672" t="str">
            <v>QUANG NGAI</v>
          </cell>
          <cell r="T2672" t="str">
            <v>QUANG NGAI</v>
          </cell>
          <cell r="V2672" t="str">
            <v>CENTRAL</v>
          </cell>
          <cell r="W2672" t="str">
            <v>QUANG NGAI</v>
          </cell>
          <cell r="X2672" t="str">
            <v>CVS</v>
          </cell>
          <cell r="Y2672" t="str">
            <v>Chained CVS</v>
          </cell>
          <cell r="Z2672" t="str">
            <v>VIN+</v>
          </cell>
        </row>
        <row r="2673">
          <cell r="L2673">
            <v>5274835</v>
          </cell>
          <cell r="M2673" t="str">
            <v>2039_VM+ DNG 8 CHU HUY MAN</v>
          </cell>
          <cell r="N2673" t="str">
            <v>VM+ DNG 8 CHU HUY MAN</v>
          </cell>
          <cell r="O2673">
            <v>8</v>
          </cell>
          <cell r="P2673" t="str">
            <v xml:space="preserve"> </v>
          </cell>
          <cell r="Q2673" t="str">
            <v>CHU HUY MAN</v>
          </cell>
          <cell r="R2673" t="str">
            <v>MAN THAI</v>
          </cell>
          <cell r="S2673" t="str">
            <v>SON TRA</v>
          </cell>
          <cell r="T2673" t="str">
            <v>DA NANG</v>
          </cell>
          <cell r="V2673" t="str">
            <v>CENTRAL</v>
          </cell>
          <cell r="W2673" t="str">
            <v>DA NANG</v>
          </cell>
          <cell r="X2673" t="str">
            <v>CVS</v>
          </cell>
          <cell r="Y2673" t="str">
            <v>Chained CVS</v>
          </cell>
          <cell r="Z2673" t="str">
            <v>VIN+</v>
          </cell>
        </row>
        <row r="2674">
          <cell r="L2674">
            <v>5272657</v>
          </cell>
          <cell r="M2674" t="str">
            <v>5551_VM+ VLG 86 NGUYEN HUE</v>
          </cell>
          <cell r="N2674" t="str">
            <v>VM+ VLG 86  NGUYEN HUE</v>
          </cell>
          <cell r="O2674" t="str">
            <v>SO 86</v>
          </cell>
          <cell r="P2674" t="str">
            <v xml:space="preserve"> </v>
          </cell>
          <cell r="Q2674" t="str">
            <v>NGUYEN HUE</v>
          </cell>
          <cell r="R2674" t="str">
            <v>P2</v>
          </cell>
          <cell r="S2674" t="str">
            <v>VINH LONG</v>
          </cell>
          <cell r="T2674" t="str">
            <v>VINH LONG</v>
          </cell>
          <cell r="V2674" t="str">
            <v>MEKONG DELTA</v>
          </cell>
          <cell r="W2674" t="str">
            <v>VINH LONG</v>
          </cell>
          <cell r="X2674" t="str">
            <v>CVS</v>
          </cell>
          <cell r="Y2674" t="str">
            <v>Chained CVS</v>
          </cell>
          <cell r="Z2674" t="str">
            <v>VIN+</v>
          </cell>
        </row>
        <row r="2675">
          <cell r="L2675">
            <v>5276255</v>
          </cell>
          <cell r="M2675" t="str">
            <v>2592_VM+ DNG 55 CAO THANG</v>
          </cell>
          <cell r="N2675" t="str">
            <v>VM+ DNG 55 CAO THANG</v>
          </cell>
          <cell r="O2675">
            <v>55</v>
          </cell>
          <cell r="P2675" t="str">
            <v xml:space="preserve"> </v>
          </cell>
          <cell r="Q2675" t="str">
            <v>CAO THANG</v>
          </cell>
          <cell r="R2675" t="str">
            <v>THANH BINH</v>
          </cell>
          <cell r="S2675" t="str">
            <v>HAI CHAU</v>
          </cell>
          <cell r="T2675" t="str">
            <v>DA NANG</v>
          </cell>
          <cell r="V2675" t="str">
            <v>CENTRAL</v>
          </cell>
          <cell r="W2675" t="str">
            <v>DA NANG</v>
          </cell>
          <cell r="X2675" t="str">
            <v>CVS</v>
          </cell>
          <cell r="Y2675" t="str">
            <v>Chained CVS</v>
          </cell>
          <cell r="Z2675" t="str">
            <v>VIN+</v>
          </cell>
        </row>
        <row r="2676">
          <cell r="L2676">
            <v>5299526</v>
          </cell>
          <cell r="M2676" t="str">
            <v>2AB7-WM+ STG 4-6 PASTEUR</v>
          </cell>
          <cell r="N2676" t="str">
            <v>2AB7-WM+ STG 4-6 PASTEUR</v>
          </cell>
          <cell r="O2676">
            <v>45447</v>
          </cell>
          <cell r="P2676" t="str">
            <v>KHOM 2</v>
          </cell>
          <cell r="Q2676" t="str">
            <v>PASTEUR</v>
          </cell>
          <cell r="R2676" t="str">
            <v>P8</v>
          </cell>
          <cell r="S2676" t="str">
            <v>SOC TRANG</v>
          </cell>
          <cell r="T2676" t="str">
            <v>SOC TRANG</v>
          </cell>
          <cell r="V2676" t="str">
            <v>MEKONG DELTA</v>
          </cell>
          <cell r="W2676" t="str">
            <v>SOC TRANG</v>
          </cell>
          <cell r="X2676" t="str">
            <v>CVS</v>
          </cell>
          <cell r="Y2676" t="str">
            <v>Chained CVS</v>
          </cell>
          <cell r="Z2676" t="str">
            <v>VIN+</v>
          </cell>
        </row>
        <row r="2677">
          <cell r="L2677">
            <v>5138654</v>
          </cell>
          <cell r="M2677" t="str">
            <v>5017_VM+ DTP SO 98 LE LOI</v>
          </cell>
          <cell r="N2677" t="str">
            <v>VM+ DTP SO 98  LE LOI</v>
          </cell>
          <cell r="O2677" t="str">
            <v>SO 98</v>
          </cell>
          <cell r="P2677" t="str">
            <v xml:space="preserve"> </v>
          </cell>
          <cell r="Q2677" t="str">
            <v>LE LOI</v>
          </cell>
          <cell r="R2677" t="str">
            <v>P2</v>
          </cell>
          <cell r="S2677" t="str">
            <v>CAO LANH</v>
          </cell>
          <cell r="T2677" t="str">
            <v>DONG THAP</v>
          </cell>
          <cell r="V2677" t="str">
            <v>MEKONG DELTA</v>
          </cell>
          <cell r="W2677" t="str">
            <v>DONG THAP</v>
          </cell>
          <cell r="X2677" t="str">
            <v>CVS</v>
          </cell>
          <cell r="Y2677" t="str">
            <v>Chained CVS</v>
          </cell>
          <cell r="Z2677" t="str">
            <v>VIN+</v>
          </cell>
        </row>
        <row r="2678">
          <cell r="L2678">
            <v>5133462</v>
          </cell>
          <cell r="M2678" t="str">
            <v>4547_VM+ CTO 1056 QUOC LO 91</v>
          </cell>
          <cell r="N2678" t="str">
            <v>VM+ CTO 1056 QUOC LO 91</v>
          </cell>
          <cell r="O2678" t="str">
            <v>SO 1056</v>
          </cell>
          <cell r="P2678" t="str">
            <v xml:space="preserve"> </v>
          </cell>
          <cell r="Q2678" t="str">
            <v>QUOC LO 91</v>
          </cell>
          <cell r="R2678" t="str">
            <v>CHAU VAN LIEM</v>
          </cell>
          <cell r="S2678" t="str">
            <v>O MON</v>
          </cell>
          <cell r="T2678" t="str">
            <v>CAN THO</v>
          </cell>
          <cell r="V2678" t="str">
            <v>MEKONG DELTA</v>
          </cell>
          <cell r="W2678" t="str">
            <v>CAN THO</v>
          </cell>
          <cell r="X2678" t="str">
            <v>CVS</v>
          </cell>
          <cell r="Y2678" t="str">
            <v>Chained CVS</v>
          </cell>
          <cell r="Z2678" t="str">
            <v>VIN+</v>
          </cell>
        </row>
        <row r="2679">
          <cell r="L2679">
            <v>5280469</v>
          </cell>
          <cell r="M2679" t="str">
            <v>5058 BHX_CTH_TNO - KHO DC THOT NOT</v>
          </cell>
          <cell r="N2679" t="str">
            <v>5058 BHX_CTH_TNO - KHO DC THOT NOT</v>
          </cell>
          <cell r="O2679" t="str">
            <v xml:space="preserve"> </v>
          </cell>
          <cell r="P2679" t="str">
            <v>SO 1436, 1438, 1442, 1443,</v>
          </cell>
          <cell r="Q2679" t="str">
            <v>KV TRANG THO A</v>
          </cell>
          <cell r="R2679" t="str">
            <v>TRUNG NHUT</v>
          </cell>
          <cell r="S2679" t="str">
            <v>THOT NOT</v>
          </cell>
          <cell r="T2679" t="str">
            <v>CAN THO</v>
          </cell>
          <cell r="V2679" t="str">
            <v>MEKONG DELTA</v>
          </cell>
          <cell r="W2679" t="str">
            <v>CAN THO</v>
          </cell>
          <cell r="X2679" t="str">
            <v>MT</v>
          </cell>
          <cell r="Y2679" t="str">
            <v>SieuThi-Lon/Supermarket</v>
          </cell>
          <cell r="Z2679" t="str">
            <v>BACH HOA XANH</v>
          </cell>
        </row>
        <row r="2680">
          <cell r="L2680">
            <v>5280469</v>
          </cell>
          <cell r="M2680" t="str">
            <v>5058 BHX_CTH_TNO - KHO DC THOT NOT</v>
          </cell>
          <cell r="N2680" t="str">
            <v>5058 BHX_CTH_TNO - KHO DC THOT NOT</v>
          </cell>
          <cell r="O2680" t="str">
            <v xml:space="preserve"> </v>
          </cell>
          <cell r="P2680" t="str">
            <v>SO 1436, 1438, 1442, 1443,</v>
          </cell>
          <cell r="Q2680" t="str">
            <v>KV TRANG THO A</v>
          </cell>
          <cell r="R2680" t="str">
            <v>TRUNG NHUT</v>
          </cell>
          <cell r="S2680" t="str">
            <v>THOT NOT</v>
          </cell>
          <cell r="T2680" t="str">
            <v>CAN THO</v>
          </cell>
          <cell r="V2680" t="str">
            <v>MEKONG DELTA</v>
          </cell>
          <cell r="W2680" t="str">
            <v>CAN THO</v>
          </cell>
          <cell r="X2680" t="str">
            <v>MT</v>
          </cell>
          <cell r="Y2680" t="str">
            <v>SieuThi-Lon/Supermarket</v>
          </cell>
          <cell r="Z2680" t="str">
            <v>BACH HOA XANH</v>
          </cell>
        </row>
        <row r="2681">
          <cell r="L2681">
            <v>5136061</v>
          </cell>
          <cell r="M2681" t="str">
            <v>4730_VM+ CTO 35 NGUYEN CHI THANH</v>
          </cell>
          <cell r="N2681" t="str">
            <v>VM+ CTO 35 NGUYEN CHI THANH</v>
          </cell>
          <cell r="O2681" t="str">
            <v>SO 35</v>
          </cell>
          <cell r="P2681" t="str">
            <v xml:space="preserve"> </v>
          </cell>
          <cell r="Q2681" t="str">
            <v>NGUYEN CHI THANH</v>
          </cell>
          <cell r="R2681" t="str">
            <v>TRA NOC</v>
          </cell>
          <cell r="S2681" t="str">
            <v>BINH THUY</v>
          </cell>
          <cell r="T2681" t="str">
            <v>CAN THO</v>
          </cell>
          <cell r="V2681" t="str">
            <v>MEKONG DELTA</v>
          </cell>
          <cell r="W2681" t="str">
            <v>CAN THO</v>
          </cell>
          <cell r="X2681" t="str">
            <v>CVS</v>
          </cell>
          <cell r="Y2681" t="str">
            <v>Chained CVS</v>
          </cell>
          <cell r="Z2681" t="str">
            <v>VIN+</v>
          </cell>
        </row>
        <row r="2682">
          <cell r="L2682">
            <v>5337404</v>
          </cell>
          <cell r="M2682" t="str">
            <v>3911_WM+LIFE HCM RIVERGATE RESIDENCE</v>
          </cell>
          <cell r="N2682" t="str">
            <v>3911_VM+ HCM RIVERGATE RESIDENCE</v>
          </cell>
          <cell r="O2682" t="str">
            <v>151-155</v>
          </cell>
          <cell r="P2682" t="str">
            <v xml:space="preserve"> </v>
          </cell>
          <cell r="Q2682" t="str">
            <v>BEN VAN DON</v>
          </cell>
          <cell r="R2682" t="str">
            <v>P16</v>
          </cell>
          <cell r="S2682" t="str">
            <v>Q4</v>
          </cell>
          <cell r="T2682" t="str">
            <v>TP HCM</v>
          </cell>
          <cell r="V2682" t="str">
            <v>TP HCM</v>
          </cell>
          <cell r="W2682" t="str">
            <v>QUAN 4</v>
          </cell>
          <cell r="X2682" t="str">
            <v>CVS</v>
          </cell>
          <cell r="Y2682" t="str">
            <v>Chained CVS</v>
          </cell>
          <cell r="Z2682" t="str">
            <v>WINLIFE</v>
          </cell>
        </row>
        <row r="2683">
          <cell r="L2683">
            <v>5280469</v>
          </cell>
          <cell r="M2683" t="str">
            <v>5058 BHX_CTH_TNO - KHO DC THOT NOT</v>
          </cell>
          <cell r="N2683" t="str">
            <v>5058 BHX_CTH_TNO - KHO DC THOT NOT</v>
          </cell>
          <cell r="O2683" t="str">
            <v xml:space="preserve"> </v>
          </cell>
          <cell r="P2683" t="str">
            <v>SO 1436, 1438, 1442, 1443,</v>
          </cell>
          <cell r="Q2683" t="str">
            <v>KV TRANG THO A</v>
          </cell>
          <cell r="R2683" t="str">
            <v>TRUNG NHUT</v>
          </cell>
          <cell r="S2683" t="str">
            <v>THOT NOT</v>
          </cell>
          <cell r="T2683" t="str">
            <v>CAN THO</v>
          </cell>
          <cell r="V2683" t="str">
            <v>MEKONG DELTA</v>
          </cell>
          <cell r="W2683" t="str">
            <v>CAN THO</v>
          </cell>
          <cell r="X2683" t="str">
            <v>MT</v>
          </cell>
          <cell r="Y2683" t="str">
            <v>SieuThi-Lon/Supermarket</v>
          </cell>
          <cell r="Z2683" t="str">
            <v>BACH HOA XANH</v>
          </cell>
        </row>
        <row r="2684">
          <cell r="L2684">
            <v>5268166</v>
          </cell>
          <cell r="M2684" t="str">
            <v>BHX_TNI_HTH - KHO DC HOA THANH</v>
          </cell>
          <cell r="N2684" t="str">
            <v>BHX_TNI_HTH - KHO DC HOA THANH</v>
          </cell>
          <cell r="O2684" t="str">
            <v xml:space="preserve"> </v>
          </cell>
          <cell r="P2684" t="str">
            <v>TH 214, TBD 20</v>
          </cell>
          <cell r="Q2684" t="str">
            <v>LONG YEN</v>
          </cell>
          <cell r="R2684" t="str">
            <v>LONG THANH NAM</v>
          </cell>
          <cell r="S2684" t="str">
            <v>HOA THANH</v>
          </cell>
          <cell r="T2684" t="str">
            <v>TAY NINH</v>
          </cell>
          <cell r="V2684" t="str">
            <v>SOUTH EAST</v>
          </cell>
          <cell r="W2684" t="str">
            <v>TAY NINH</v>
          </cell>
          <cell r="X2684" t="str">
            <v>MT</v>
          </cell>
          <cell r="Y2684" t="str">
            <v>SieuThi-Lon/Supermarket</v>
          </cell>
          <cell r="Z2684" t="str">
            <v>BACH HOA XANH</v>
          </cell>
        </row>
        <row r="2685">
          <cell r="L2685">
            <v>5268166</v>
          </cell>
          <cell r="M2685" t="str">
            <v>BHX_TNI_HTH - KHO DC HOA THANH</v>
          </cell>
          <cell r="N2685" t="str">
            <v>BHX_TNI_HTH - KHO DC HOA THANH</v>
          </cell>
          <cell r="O2685" t="str">
            <v xml:space="preserve"> </v>
          </cell>
          <cell r="P2685" t="str">
            <v>TH 214, TBD 20</v>
          </cell>
          <cell r="Q2685" t="str">
            <v>LONG YEN</v>
          </cell>
          <cell r="R2685" t="str">
            <v>LONG THANH NAM</v>
          </cell>
          <cell r="S2685" t="str">
            <v>HOA THANH</v>
          </cell>
          <cell r="T2685" t="str">
            <v>TAY NINH</v>
          </cell>
          <cell r="V2685" t="str">
            <v>SOUTH EAST</v>
          </cell>
          <cell r="W2685" t="str">
            <v>TAY NINH</v>
          </cell>
          <cell r="X2685" t="str">
            <v>MT</v>
          </cell>
          <cell r="Y2685" t="str">
            <v>SieuThi-Lon/Supermarket</v>
          </cell>
          <cell r="Z2685" t="str">
            <v>BACH HOA XANH</v>
          </cell>
        </row>
        <row r="2686">
          <cell r="L2686">
            <v>5270538</v>
          </cell>
          <cell r="M2686" t="str">
            <v>5356_VM+ BTE 600 B1 NGUYEN THI DINH</v>
          </cell>
          <cell r="N2686" t="str">
            <v>VM+ BTE 600 B1 NGUYEN THI DINH</v>
          </cell>
          <cell r="O2686" t="str">
            <v>SO 600 B1</v>
          </cell>
          <cell r="P2686" t="str">
            <v xml:space="preserve"> </v>
          </cell>
          <cell r="Q2686" t="str">
            <v>NGUYEN THI DINH</v>
          </cell>
          <cell r="R2686" t="str">
            <v>PHU KHUONG</v>
          </cell>
          <cell r="S2686" t="str">
            <v>BEN TRE</v>
          </cell>
          <cell r="T2686" t="str">
            <v>BEN TRE</v>
          </cell>
          <cell r="V2686" t="str">
            <v>MEKONG DELTA</v>
          </cell>
          <cell r="W2686" t="str">
            <v>BEN TRE</v>
          </cell>
          <cell r="X2686" t="str">
            <v>CVS</v>
          </cell>
          <cell r="Y2686" t="str">
            <v>Chained CVS</v>
          </cell>
          <cell r="Z2686" t="str">
            <v>VIN+</v>
          </cell>
        </row>
        <row r="2687">
          <cell r="L2687">
            <v>5136708</v>
          </cell>
          <cell r="M2687" t="str">
            <v>4788_VM+ STG 80 TON DUC THANG</v>
          </cell>
          <cell r="N2687" t="str">
            <v>VM+ STG 80 TON DUC THANG</v>
          </cell>
          <cell r="O2687" t="str">
            <v>SO 80</v>
          </cell>
          <cell r="P2687" t="str">
            <v xml:space="preserve"> </v>
          </cell>
          <cell r="Q2687" t="str">
            <v>TON DUC THANG</v>
          </cell>
          <cell r="R2687" t="str">
            <v>P8</v>
          </cell>
          <cell r="S2687" t="str">
            <v>SOC TRANG</v>
          </cell>
          <cell r="T2687" t="str">
            <v>SOC TRANG</v>
          </cell>
          <cell r="V2687" t="str">
            <v>MEKONG DELTA</v>
          </cell>
          <cell r="W2687" t="str">
            <v>SOC TRANG</v>
          </cell>
          <cell r="X2687" t="str">
            <v>CVS</v>
          </cell>
          <cell r="Y2687" t="str">
            <v>Chained CVS</v>
          </cell>
          <cell r="Z2687" t="str">
            <v>VIN+</v>
          </cell>
        </row>
        <row r="2688">
          <cell r="L2688">
            <v>5274842</v>
          </cell>
          <cell r="M2688" t="str">
            <v>2040_WM+LIFE DNG 53 PHAN DANG LUU</v>
          </cell>
          <cell r="N2688" t="str">
            <v>2040_VM+ DNG 53 PHAN DANG LUU</v>
          </cell>
          <cell r="O2688">
            <v>53</v>
          </cell>
          <cell r="P2688" t="str">
            <v xml:space="preserve"> </v>
          </cell>
          <cell r="Q2688" t="str">
            <v>PHAN DANG LUU</v>
          </cell>
          <cell r="R2688" t="str">
            <v>HOA CUONG</v>
          </cell>
          <cell r="S2688" t="str">
            <v>HAI CHAU</v>
          </cell>
          <cell r="T2688" t="str">
            <v>DA NANG</v>
          </cell>
          <cell r="V2688" t="str">
            <v>CENTRAL</v>
          </cell>
          <cell r="W2688" t="str">
            <v>DA NANG</v>
          </cell>
          <cell r="X2688" t="str">
            <v>CVS</v>
          </cell>
          <cell r="Y2688" t="str">
            <v>Chained CVS</v>
          </cell>
          <cell r="Z2688" t="str">
            <v>WINLIFE</v>
          </cell>
        </row>
        <row r="2689">
          <cell r="L2689">
            <v>5274956</v>
          </cell>
          <cell r="M2689" t="str">
            <v>2590_VM+ DNG 47 LY THUONG KIET - DN</v>
          </cell>
          <cell r="N2689" t="str">
            <v>VM+ DNG 47 LY THUONG KIET - DN</v>
          </cell>
          <cell r="O2689">
            <v>47</v>
          </cell>
          <cell r="P2689" t="str">
            <v xml:space="preserve"> </v>
          </cell>
          <cell r="Q2689" t="str">
            <v>LY THUONG KIET</v>
          </cell>
          <cell r="R2689" t="str">
            <v>THACH THANG</v>
          </cell>
          <cell r="S2689" t="str">
            <v>HAI CHAU</v>
          </cell>
          <cell r="T2689" t="str">
            <v>DA NANG</v>
          </cell>
          <cell r="V2689" t="str">
            <v>CENTRAL</v>
          </cell>
          <cell r="W2689" t="str">
            <v>DA NANG</v>
          </cell>
          <cell r="X2689" t="str">
            <v>CVS</v>
          </cell>
          <cell r="Y2689" t="str">
            <v>Chained CVS</v>
          </cell>
          <cell r="Z2689" t="str">
            <v>VIN+</v>
          </cell>
        </row>
        <row r="2690">
          <cell r="L2690">
            <v>5163577</v>
          </cell>
          <cell r="M2690" t="str">
            <v>BHX_HCM - KHO DC TRAN DAI NGHIA 1</v>
          </cell>
          <cell r="N2690" t="str">
            <v>3240 - BHX_HCM_BCH - Kho DC Trần Đại Nghĩa</v>
          </cell>
          <cell r="O2690" t="str">
            <v>G16/108A</v>
          </cell>
          <cell r="P2690" t="str">
            <v>AP 7</v>
          </cell>
          <cell r="Q2690" t="str">
            <v>TRAN DAI NGHIA</v>
          </cell>
          <cell r="R2690" t="str">
            <v>LE MINH XUAN</v>
          </cell>
          <cell r="S2690" t="str">
            <v>BINH CHANH</v>
          </cell>
          <cell r="T2690" t="str">
            <v>TP HCM</v>
          </cell>
          <cell r="V2690" t="str">
            <v>TP HCM</v>
          </cell>
          <cell r="W2690" t="str">
            <v>HUYEN BINH CHANH</v>
          </cell>
          <cell r="X2690" t="str">
            <v>MT</v>
          </cell>
          <cell r="Y2690" t="str">
            <v>SieuThi-Lon/Supermarket</v>
          </cell>
          <cell r="Z2690" t="str">
            <v>BACH HOA XANH</v>
          </cell>
        </row>
        <row r="2691">
          <cell r="L2691">
            <v>5129386</v>
          </cell>
          <cell r="M2691" t="str">
            <v>WINMART TRA VINH</v>
          </cell>
          <cell r="N2691" t="str">
            <v>WINMART TRA VINH</v>
          </cell>
          <cell r="O2691" t="str">
            <v>KHOM 3</v>
          </cell>
          <cell r="P2691" t="str">
            <v>TTTM VINCOM PLAZA</v>
          </cell>
          <cell r="Q2691" t="str">
            <v xml:space="preserve"> </v>
          </cell>
          <cell r="R2691" t="str">
            <v>P2</v>
          </cell>
          <cell r="S2691" t="str">
            <v>TRA VINH</v>
          </cell>
          <cell r="T2691" t="str">
            <v>TRA VINH</v>
          </cell>
          <cell r="V2691" t="str">
            <v>MEKONG DELTA</v>
          </cell>
          <cell r="W2691" t="str">
            <v>TRA VINH</v>
          </cell>
          <cell r="X2691" t="str">
            <v>MT</v>
          </cell>
          <cell r="Y2691" t="str">
            <v>SieuThi-Lon/Supermarket</v>
          </cell>
          <cell r="Z2691" t="str">
            <v>VINMART</v>
          </cell>
        </row>
        <row r="2692">
          <cell r="L2692">
            <v>5138685</v>
          </cell>
          <cell r="M2692" t="str">
            <v>5118_VM+ BTE SO 261K DUONG SO 1</v>
          </cell>
          <cell r="N2692" t="str">
            <v>VM+ BTE SO 261K DUONG SO 1</v>
          </cell>
          <cell r="O2692" t="str">
            <v>SO 261K</v>
          </cell>
          <cell r="P2692" t="str">
            <v>KP3</v>
          </cell>
          <cell r="Q2692" t="str">
            <v>DUONG SO 1</v>
          </cell>
          <cell r="R2692" t="str">
            <v>PHU TAN</v>
          </cell>
          <cell r="S2692" t="str">
            <v>BEN TRE</v>
          </cell>
          <cell r="T2692" t="str">
            <v>BEN TRE</v>
          </cell>
          <cell r="V2692" t="str">
            <v>MEKONG DELTA</v>
          </cell>
          <cell r="W2692" t="str">
            <v>BEN TRE</v>
          </cell>
          <cell r="X2692" t="str">
            <v>CVS</v>
          </cell>
          <cell r="Y2692" t="str">
            <v>Chained CVS</v>
          </cell>
          <cell r="Z2692" t="str">
            <v>VIN+</v>
          </cell>
        </row>
        <row r="2693">
          <cell r="L2693">
            <v>5138692</v>
          </cell>
          <cell r="M2693" t="str">
            <v>5059_VM+ BTE SO 80 NGUYEN HUE</v>
          </cell>
          <cell r="N2693" t="str">
            <v>VM+ BTE SO 80 NGUYEN HUE</v>
          </cell>
          <cell r="O2693" t="str">
            <v>SO 80</v>
          </cell>
          <cell r="P2693" t="str">
            <v xml:space="preserve"> </v>
          </cell>
          <cell r="Q2693" t="str">
            <v>NGUYEN HUE</v>
          </cell>
          <cell r="R2693" t="str">
            <v>P1</v>
          </cell>
          <cell r="S2693" t="str">
            <v>BEN TRE</v>
          </cell>
          <cell r="T2693" t="str">
            <v>BEN TRE</v>
          </cell>
          <cell r="V2693" t="str">
            <v>MEKONG DELTA</v>
          </cell>
          <cell r="W2693" t="str">
            <v>BEN TRE</v>
          </cell>
          <cell r="X2693" t="str">
            <v>CVS</v>
          </cell>
          <cell r="Y2693" t="str">
            <v>Chained CVS</v>
          </cell>
          <cell r="Z2693" t="str">
            <v>VIN+</v>
          </cell>
        </row>
        <row r="2694">
          <cell r="L2694">
            <v>5295627</v>
          </cell>
          <cell r="M2694" t="str">
            <v>WM+ STG 133 TRUONG CONG DINH</v>
          </cell>
          <cell r="N2694" t="str">
            <v>WM+ STG 133 Trương Công Định</v>
          </cell>
          <cell r="O2694">
            <v>133</v>
          </cell>
          <cell r="P2694" t="str">
            <v xml:space="preserve"> </v>
          </cell>
          <cell r="Q2694" t="str">
            <v>TRUONG CONG DINH</v>
          </cell>
          <cell r="R2694" t="str">
            <v>PHUONG 2</v>
          </cell>
          <cell r="S2694" t="str">
            <v>SOC TRANG</v>
          </cell>
          <cell r="T2694" t="str">
            <v>SOC TRANG</v>
          </cell>
          <cell r="V2694" t="str">
            <v>MEKONG DELTA</v>
          </cell>
          <cell r="W2694" t="str">
            <v>SOC TRANG</v>
          </cell>
          <cell r="X2694" t="str">
            <v>CVS</v>
          </cell>
          <cell r="Y2694" t="str">
            <v>Chained CVS</v>
          </cell>
          <cell r="Z2694" t="str">
            <v>VIN+</v>
          </cell>
        </row>
        <row r="2695">
          <cell r="L2695">
            <v>5133455</v>
          </cell>
          <cell r="M2695" t="str">
            <v>4502_VM+ DNG 19 DINH GIA TRINH</v>
          </cell>
          <cell r="N2695" t="str">
            <v>VM+ DNG 19 DINH GIA TRINH</v>
          </cell>
          <cell r="O2695" t="str">
            <v>SO 19</v>
          </cell>
          <cell r="P2695" t="str">
            <v xml:space="preserve"> </v>
          </cell>
          <cell r="Q2695" t="str">
            <v>DINH GIA TRINH</v>
          </cell>
          <cell r="R2695" t="str">
            <v>HOA XUAN</v>
          </cell>
          <cell r="S2695" t="str">
            <v>CAM LE</v>
          </cell>
          <cell r="T2695" t="str">
            <v>DA NANG</v>
          </cell>
          <cell r="V2695" t="str">
            <v>CENTRAL</v>
          </cell>
          <cell r="W2695" t="str">
            <v>DA NANG</v>
          </cell>
          <cell r="X2695" t="str">
            <v>CVS</v>
          </cell>
          <cell r="Y2695" t="str">
            <v>Chained CVS</v>
          </cell>
          <cell r="Z2695" t="str">
            <v>VIN+</v>
          </cell>
        </row>
        <row r="2696">
          <cell r="L2696">
            <v>5139051</v>
          </cell>
          <cell r="M2696" t="str">
            <v>5234_VM+ CTO SO 158 DUONG 30/4</v>
          </cell>
          <cell r="N2696" t="str">
            <v>VM+ CTO SO 158 DUONG 30/4</v>
          </cell>
          <cell r="O2696" t="str">
            <v>SO 158</v>
          </cell>
          <cell r="P2696" t="str">
            <v xml:space="preserve"> </v>
          </cell>
          <cell r="Q2696" t="str">
            <v>DUONG 30/4</v>
          </cell>
          <cell r="R2696" t="str">
            <v>AN PHU</v>
          </cell>
          <cell r="S2696" t="str">
            <v>NINH KIEU</v>
          </cell>
          <cell r="T2696" t="str">
            <v>CAN THO</v>
          </cell>
          <cell r="V2696" t="str">
            <v>MEKONG DELTA</v>
          </cell>
          <cell r="W2696" t="str">
            <v>CAN THO</v>
          </cell>
          <cell r="X2696" t="str">
            <v>CVS</v>
          </cell>
          <cell r="Y2696" t="str">
            <v>Chained CVS</v>
          </cell>
          <cell r="Z2696" t="str">
            <v>VIN+</v>
          </cell>
        </row>
        <row r="2697">
          <cell r="L2697">
            <v>5298589</v>
          </cell>
          <cell r="M2697" t="str">
            <v>2A12-WM+ HCM EA4-01-06, CC ERA TOWN</v>
          </cell>
          <cell r="N2697" t="str">
            <v>2A12-WM+ HCM EA4-01-06, CC ERA TOWN</v>
          </cell>
          <cell r="O2697" t="str">
            <v xml:space="preserve"> </v>
          </cell>
          <cell r="P2697" t="str">
            <v>EA4-01-06, TANG TRET, BLOCK A4, DU AN KHU TAI DINH CU PHU MY-THE ERATOWN</v>
          </cell>
          <cell r="Q2697" t="str">
            <v>D.15B</v>
          </cell>
          <cell r="R2697" t="str">
            <v>PHU MY</v>
          </cell>
          <cell r="S2697" t="str">
            <v>Q7</v>
          </cell>
          <cell r="T2697" t="str">
            <v>TP HCM</v>
          </cell>
          <cell r="V2697" t="str">
            <v>TP HCM</v>
          </cell>
          <cell r="W2697" t="str">
            <v>QUAN 7</v>
          </cell>
          <cell r="X2697" t="str">
            <v>CVS</v>
          </cell>
          <cell r="Y2697" t="str">
            <v>Chained CVS</v>
          </cell>
          <cell r="Z2697" t="str">
            <v>VIN+</v>
          </cell>
        </row>
        <row r="2698">
          <cell r="L2698">
            <v>5295551</v>
          </cell>
          <cell r="M2698" t="str">
            <v>WM+ DNI 408 DUONG SO 4</v>
          </cell>
          <cell r="N2698" t="str">
            <v>WM+ DNI 408 Đường số 4</v>
          </cell>
          <cell r="O2698">
            <v>408</v>
          </cell>
          <cell r="P2698" t="str">
            <v xml:space="preserve"> </v>
          </cell>
          <cell r="Q2698" t="str">
            <v>DUONG SO 4, KP12</v>
          </cell>
          <cell r="R2698" t="str">
            <v>AN BINH</v>
          </cell>
          <cell r="S2698" t="str">
            <v>BIEN HOA</v>
          </cell>
          <cell r="T2698" t="str">
            <v>DONG NAI</v>
          </cell>
          <cell r="V2698" t="str">
            <v>SOUTH EAST</v>
          </cell>
          <cell r="W2698" t="str">
            <v>DONG NAI</v>
          </cell>
          <cell r="X2698" t="str">
            <v>CVS</v>
          </cell>
          <cell r="Y2698" t="str">
            <v>Chained CVS</v>
          </cell>
          <cell r="Z2698" t="str">
            <v>VIN+</v>
          </cell>
        </row>
        <row r="2699">
          <cell r="L2699">
            <v>5275377</v>
          </cell>
          <cell r="M2699" t="str">
            <v>3819_VM+ DNG 183 HAN THUYEN</v>
          </cell>
          <cell r="N2699" t="str">
            <v>VM+ DNG 183 HÀN THUYÊN</v>
          </cell>
          <cell r="O2699">
            <v>183</v>
          </cell>
          <cell r="P2699" t="str">
            <v xml:space="preserve"> </v>
          </cell>
          <cell r="Q2699" t="str">
            <v>HAN THUYEN</v>
          </cell>
          <cell r="R2699" t="str">
            <v>HOA CUONG BAC</v>
          </cell>
          <cell r="S2699" t="str">
            <v>HAI CHAU</v>
          </cell>
          <cell r="T2699" t="str">
            <v>DA NANG</v>
          </cell>
          <cell r="V2699" t="str">
            <v>CENTRAL</v>
          </cell>
          <cell r="W2699" t="str">
            <v>DA NANG</v>
          </cell>
          <cell r="X2699" t="str">
            <v>CVS</v>
          </cell>
          <cell r="Y2699" t="str">
            <v>Chained CVS</v>
          </cell>
          <cell r="Z2699" t="str">
            <v>VIN+</v>
          </cell>
        </row>
        <row r="2700">
          <cell r="L2700">
            <v>3030400</v>
          </cell>
          <cell r="M2700" t="str">
            <v>CIRCLE K DC</v>
          </cell>
          <cell r="N2700" t="str">
            <v>CIRLE K DC</v>
          </cell>
          <cell r="O2700" t="str">
            <v xml:space="preserve"> </v>
          </cell>
          <cell r="P2700" t="str">
            <v>KHO NGOAI QUAN PETEC, KCN NAM TAN UYEN</v>
          </cell>
          <cell r="Q2700" t="str">
            <v>DUONG N4</v>
          </cell>
          <cell r="R2700" t="str">
            <v>KHANH BINH</v>
          </cell>
          <cell r="S2700" t="str">
            <v>TAN UYEN</v>
          </cell>
          <cell r="T2700" t="str">
            <v>BINH DUONG</v>
          </cell>
          <cell r="V2700" t="str">
            <v>SOUTH EAST</v>
          </cell>
          <cell r="W2700" t="str">
            <v>BINH DUONG</v>
          </cell>
          <cell r="X2700" t="str">
            <v>CVS</v>
          </cell>
          <cell r="Y2700" t="str">
            <v>Chained CVS</v>
          </cell>
          <cell r="Z2700" t="str">
            <v>CIRCLE K</v>
          </cell>
        </row>
        <row r="2701">
          <cell r="L2701">
            <v>3030400</v>
          </cell>
          <cell r="M2701" t="str">
            <v>CIRCLE K DC</v>
          </cell>
          <cell r="N2701" t="str">
            <v>CIRLE K DC</v>
          </cell>
          <cell r="O2701" t="str">
            <v xml:space="preserve"> </v>
          </cell>
          <cell r="P2701" t="str">
            <v>KHO NGOAI QUAN PETEC, KCN NAM TAN UYEN</v>
          </cell>
          <cell r="Q2701" t="str">
            <v>DUONG N4</v>
          </cell>
          <cell r="R2701" t="str">
            <v>KHANH BINH</v>
          </cell>
          <cell r="S2701" t="str">
            <v>TAN UYEN</v>
          </cell>
          <cell r="T2701" t="str">
            <v>BINH DUONG</v>
          </cell>
          <cell r="V2701" t="str">
            <v>SOUTH EAST</v>
          </cell>
          <cell r="W2701" t="str">
            <v>BINH DUONG</v>
          </cell>
          <cell r="X2701" t="str">
            <v>CVS</v>
          </cell>
          <cell r="Y2701" t="str">
            <v>Chained CVS</v>
          </cell>
          <cell r="Z2701" t="str">
            <v>CIRCLE K</v>
          </cell>
        </row>
        <row r="2702">
          <cell r="L2702">
            <v>5280355</v>
          </cell>
          <cell r="M2702" t="str">
            <v>BHX_BRV_PMY_KHO DC PHU MY</v>
          </cell>
          <cell r="N2702" t="str">
            <v>7161 - BHX_BRV_PMY_KHO DC PHU MY</v>
          </cell>
          <cell r="O2702" t="str">
            <v xml:space="preserve"> </v>
          </cell>
          <cell r="P2702" t="str">
            <v>AP 4</v>
          </cell>
          <cell r="Q2702" t="str">
            <v xml:space="preserve"> </v>
          </cell>
          <cell r="R2702" t="str">
            <v>TOC TIEN</v>
          </cell>
          <cell r="S2702" t="str">
            <v>PHU MY</v>
          </cell>
          <cell r="T2702" t="str">
            <v>BA RIA VUNG TAU</v>
          </cell>
          <cell r="V2702" t="str">
            <v>SOUTH EAST</v>
          </cell>
          <cell r="W2702" t="str">
            <v>BA RIA-VUNG TAU</v>
          </cell>
          <cell r="X2702" t="str">
            <v>MT</v>
          </cell>
          <cell r="Y2702" t="str">
            <v>SieuThi-Lon/Supermarket</v>
          </cell>
          <cell r="Z2702" t="str">
            <v>BACH HOA XANH</v>
          </cell>
        </row>
        <row r="2703">
          <cell r="L2703">
            <v>5280469</v>
          </cell>
          <cell r="M2703" t="str">
            <v>5058 BHX_CTH_TNO - KHO DC THOT NOT</v>
          </cell>
          <cell r="N2703" t="str">
            <v>5058 BHX_CTH_TNO - KHO DC THOT NOT</v>
          </cell>
          <cell r="O2703" t="str">
            <v xml:space="preserve"> </v>
          </cell>
          <cell r="P2703" t="str">
            <v>SO 1436, 1438, 1442, 1443,</v>
          </cell>
          <cell r="Q2703" t="str">
            <v>KV TRANG THO A</v>
          </cell>
          <cell r="R2703" t="str">
            <v>TRUNG NHUT</v>
          </cell>
          <cell r="S2703" t="str">
            <v>THOT NOT</v>
          </cell>
          <cell r="T2703" t="str">
            <v>CAN THO</v>
          </cell>
          <cell r="V2703" t="str">
            <v>MEKONG DELTA</v>
          </cell>
          <cell r="W2703" t="str">
            <v>CAN THO</v>
          </cell>
          <cell r="X2703" t="str">
            <v>MT</v>
          </cell>
          <cell r="Y2703" t="str">
            <v>SieuThi-Lon/Supermarket</v>
          </cell>
          <cell r="Z2703" t="str">
            <v>BACH HOA XANH</v>
          </cell>
        </row>
        <row r="2704">
          <cell r="L2704">
            <v>5135882</v>
          </cell>
          <cell r="M2704" t="str">
            <v>WINMART CAO LANH</v>
          </cell>
          <cell r="N2704" t="str">
            <v>WINMART CAO LANH</v>
          </cell>
          <cell r="O2704" t="str">
            <v>SO 2</v>
          </cell>
          <cell r="P2704" t="str">
            <v>TO 3, KHOM 1</v>
          </cell>
          <cell r="Q2704" t="str">
            <v>30 THANG 4</v>
          </cell>
          <cell r="R2704" t="str">
            <v>P1</v>
          </cell>
          <cell r="S2704" t="str">
            <v>CAO LANH</v>
          </cell>
          <cell r="T2704" t="str">
            <v>DONG THAP</v>
          </cell>
          <cell r="V2704" t="str">
            <v>MEKONG DELTA</v>
          </cell>
          <cell r="W2704" t="str">
            <v>DONG THAP</v>
          </cell>
          <cell r="X2704" t="str">
            <v>MT</v>
          </cell>
          <cell r="Y2704" t="str">
            <v>SieuThi-Lon/Supermarket</v>
          </cell>
          <cell r="Z2704" t="str">
            <v>VINMART</v>
          </cell>
        </row>
        <row r="2705">
          <cell r="L2705">
            <v>5268159</v>
          </cell>
          <cell r="M2705" t="str">
            <v>BHX_HGI_CTA - KHO CHAU THANH A</v>
          </cell>
          <cell r="N2705" t="str">
            <v>BHX_HGI_CTA - KHO CHAU THANH A</v>
          </cell>
          <cell r="O2705" t="str">
            <v xml:space="preserve"> </v>
          </cell>
          <cell r="P2705" t="str">
            <v>TH 1061-1172-1174-2240-4930, TBD SO 2</v>
          </cell>
          <cell r="Q2705" t="str">
            <v>TAN LOI</v>
          </cell>
          <cell r="R2705" t="str">
            <v>MOT NGAN</v>
          </cell>
          <cell r="S2705" t="str">
            <v>CHAU THANH A</v>
          </cell>
          <cell r="T2705" t="str">
            <v>HAU GIANG</v>
          </cell>
          <cell r="V2705" t="str">
            <v>MEKONG DELTA</v>
          </cell>
          <cell r="W2705" t="str">
            <v>HAU GIANG</v>
          </cell>
          <cell r="X2705" t="str">
            <v>MT</v>
          </cell>
          <cell r="Y2705" t="str">
            <v>SieuThi-Lon/Supermarket</v>
          </cell>
          <cell r="Z2705" t="str">
            <v>BACH HOA XANH</v>
          </cell>
        </row>
        <row r="2706">
          <cell r="L2706">
            <v>5281226</v>
          </cell>
          <cell r="M2706" t="str">
            <v>BHX_KGI_CTH - KHO DC KIEN GIANG</v>
          </cell>
          <cell r="N2706" t="str">
            <v>BHX_KGI_CTH - Kho DC Kiên Giang</v>
          </cell>
          <cell r="O2706" t="str">
            <v>LO L4</v>
          </cell>
          <cell r="P2706" t="str">
            <v>KCN THANH LOC</v>
          </cell>
          <cell r="Q2706" t="str">
            <v>DUONG SO 2</v>
          </cell>
          <cell r="R2706" t="str">
            <v>THANH LOC</v>
          </cell>
          <cell r="S2706" t="str">
            <v>CHAU THANH</v>
          </cell>
          <cell r="T2706" t="str">
            <v>KIEN GIANG</v>
          </cell>
          <cell r="V2706" t="str">
            <v>MEKONG DELTA</v>
          </cell>
          <cell r="W2706" t="str">
            <v>KIEN GIANG</v>
          </cell>
          <cell r="X2706" t="str">
            <v>MT</v>
          </cell>
          <cell r="Y2706" t="str">
            <v>SieuThi-Lon/Supermarket</v>
          </cell>
          <cell r="Z2706" t="str">
            <v>BACH HOA XANH</v>
          </cell>
        </row>
        <row r="2707">
          <cell r="L2707">
            <v>6811453</v>
          </cell>
          <cell r="M2707" t="str">
            <v>ST: THISO RETAIL VIET NAM</v>
          </cell>
          <cell r="N2707" t="str">
            <v xml:space="preserve"> </v>
          </cell>
          <cell r="O2707">
            <v>168</v>
          </cell>
          <cell r="P2707" t="str">
            <v xml:space="preserve"> </v>
          </cell>
          <cell r="Q2707" t="str">
            <v>PHAN VAN TRI</v>
          </cell>
          <cell r="R2707" t="str">
            <v>P5</v>
          </cell>
          <cell r="S2707" t="str">
            <v>GO VAP</v>
          </cell>
          <cell r="T2707" t="str">
            <v>TP HCM</v>
          </cell>
          <cell r="V2707" t="str">
            <v>TP HCM</v>
          </cell>
          <cell r="W2707" t="str">
            <v>QUAN GO VAP</v>
          </cell>
          <cell r="X2707" t="str">
            <v>MT</v>
          </cell>
          <cell r="Y2707" t="str">
            <v>SieuThi-Lon/Supermarket</v>
          </cell>
          <cell r="Z2707" t="str">
            <v>THISO RETAIL</v>
          </cell>
        </row>
        <row r="2708">
          <cell r="L2708">
            <v>5280355</v>
          </cell>
          <cell r="M2708" t="str">
            <v>BHX_BRV_PMY_KHO DC PHU MY</v>
          </cell>
          <cell r="N2708" t="str">
            <v>7161 - BHX_BRV_PMY_KHO DC PHU MY</v>
          </cell>
          <cell r="O2708" t="str">
            <v xml:space="preserve"> </v>
          </cell>
          <cell r="P2708" t="str">
            <v>AP 4</v>
          </cell>
          <cell r="Q2708" t="str">
            <v xml:space="preserve"> </v>
          </cell>
          <cell r="R2708" t="str">
            <v>TOC TIEN</v>
          </cell>
          <cell r="S2708" t="str">
            <v>PHU MY</v>
          </cell>
          <cell r="T2708" t="str">
            <v>BA RIA VUNG TAU</v>
          </cell>
          <cell r="V2708" t="str">
            <v>SOUTH EAST</v>
          </cell>
          <cell r="W2708" t="str">
            <v>BA RIA-VUNG TAU</v>
          </cell>
          <cell r="X2708" t="str">
            <v>MT</v>
          </cell>
          <cell r="Y2708" t="str">
            <v>SieuThi-Lon/Supermarket</v>
          </cell>
          <cell r="Z2708" t="str">
            <v>BACH HOA XANH</v>
          </cell>
        </row>
        <row r="2709">
          <cell r="L2709">
            <v>5281226</v>
          </cell>
          <cell r="M2709" t="str">
            <v>BHX_KGI_CTH - KHO DC KIEN GIANG</v>
          </cell>
          <cell r="N2709" t="str">
            <v>BHX_KGI_CTH - Kho DC Kiên Giang</v>
          </cell>
          <cell r="O2709" t="str">
            <v>LO L4</v>
          </cell>
          <cell r="P2709" t="str">
            <v>KCN THANH LOC</v>
          </cell>
          <cell r="Q2709" t="str">
            <v>DUONG SO 2</v>
          </cell>
          <cell r="R2709" t="str">
            <v>THANH LOC</v>
          </cell>
          <cell r="S2709" t="str">
            <v>CHAU THANH</v>
          </cell>
          <cell r="T2709" t="str">
            <v>KIEN GIANG</v>
          </cell>
          <cell r="V2709" t="str">
            <v>MEKONG DELTA</v>
          </cell>
          <cell r="W2709" t="str">
            <v>KIEN GIANG</v>
          </cell>
          <cell r="X2709" t="str">
            <v>MT</v>
          </cell>
          <cell r="Y2709" t="str">
            <v>SieuThi-Lon/Supermarket</v>
          </cell>
          <cell r="Z2709" t="str">
            <v>BACH HOA XANH</v>
          </cell>
        </row>
        <row r="2710">
          <cell r="L2710">
            <v>5268159</v>
          </cell>
          <cell r="M2710" t="str">
            <v>BHX_HGI_CTA - KHO CHAU THANH A</v>
          </cell>
          <cell r="N2710" t="str">
            <v>BHX_HGI_CTA - KHO CHAU THANH A</v>
          </cell>
          <cell r="O2710" t="str">
            <v xml:space="preserve"> </v>
          </cell>
          <cell r="P2710" t="str">
            <v>TH 1061-1172-1174-2240-4930, TBD SO 2</v>
          </cell>
          <cell r="Q2710" t="str">
            <v>TAN LOI</v>
          </cell>
          <cell r="R2710" t="str">
            <v>MOT NGAN</v>
          </cell>
          <cell r="S2710" t="str">
            <v>CHAU THANH A</v>
          </cell>
          <cell r="T2710" t="str">
            <v>HAU GIANG</v>
          </cell>
          <cell r="V2710" t="str">
            <v>MEKONG DELTA</v>
          </cell>
          <cell r="W2710" t="str">
            <v>HAU GIANG</v>
          </cell>
          <cell r="X2710" t="str">
            <v>MT</v>
          </cell>
          <cell r="Y2710" t="str">
            <v>SieuThi-Lon/Supermarket</v>
          </cell>
          <cell r="Z2710" t="str">
            <v>BACH HOA XANH</v>
          </cell>
        </row>
        <row r="2711">
          <cell r="L2711">
            <v>5280469</v>
          </cell>
          <cell r="M2711" t="str">
            <v>5058 BHX_CTH_TNO - KHO DC THOT NOT</v>
          </cell>
          <cell r="N2711" t="str">
            <v>5058 BHX_CTH_TNO - KHO DC THOT NOT</v>
          </cell>
          <cell r="O2711" t="str">
            <v xml:space="preserve"> </v>
          </cell>
          <cell r="P2711" t="str">
            <v>SO 1436, 1438, 1442, 1443,</v>
          </cell>
          <cell r="Q2711" t="str">
            <v>KV TRANG THO A</v>
          </cell>
          <cell r="R2711" t="str">
            <v>TRUNG NHUT</v>
          </cell>
          <cell r="S2711" t="str">
            <v>THOT NOT</v>
          </cell>
          <cell r="T2711" t="str">
            <v>CAN THO</v>
          </cell>
          <cell r="V2711" t="str">
            <v>MEKONG DELTA</v>
          </cell>
          <cell r="W2711" t="str">
            <v>CAN THO</v>
          </cell>
          <cell r="X2711" t="str">
            <v>MT</v>
          </cell>
          <cell r="Y2711" t="str">
            <v>SieuThi-Lon/Supermarket</v>
          </cell>
          <cell r="Z2711" t="str">
            <v>BACH HOA XANH</v>
          </cell>
        </row>
        <row r="2712">
          <cell r="L2712">
            <v>5268166</v>
          </cell>
          <cell r="M2712" t="str">
            <v>BHX_TNI_HTH - KHO DC HOA THANH</v>
          </cell>
          <cell r="N2712" t="str">
            <v>BHX_TNI_HTH - KHO DC HOA THANH</v>
          </cell>
          <cell r="O2712" t="str">
            <v xml:space="preserve"> </v>
          </cell>
          <cell r="P2712" t="str">
            <v>TH 214, TBD 20</v>
          </cell>
          <cell r="Q2712" t="str">
            <v>LONG YEN</v>
          </cell>
          <cell r="R2712" t="str">
            <v>LONG THANH NAM</v>
          </cell>
          <cell r="S2712" t="str">
            <v>HOA THANH</v>
          </cell>
          <cell r="T2712" t="str">
            <v>TAY NINH</v>
          </cell>
          <cell r="V2712" t="str">
            <v>SOUTH EAST</v>
          </cell>
          <cell r="W2712" t="str">
            <v>TAY NINH</v>
          </cell>
          <cell r="X2712" t="str">
            <v>MT</v>
          </cell>
          <cell r="Y2712" t="str">
            <v>SieuThi-Lon/Supermarket</v>
          </cell>
          <cell r="Z2712" t="str">
            <v>BACH HOA XANH</v>
          </cell>
        </row>
        <row r="2713">
          <cell r="L2713">
            <v>5280469</v>
          </cell>
          <cell r="M2713" t="str">
            <v>5058 BHX_CTH_TNO - KHO DC THOT NOT</v>
          </cell>
          <cell r="N2713" t="str">
            <v>5058 BHX_CTH_TNO - KHO DC THOT NOT</v>
          </cell>
          <cell r="O2713" t="str">
            <v xml:space="preserve"> </v>
          </cell>
          <cell r="P2713" t="str">
            <v>SO 1436, 1438, 1442, 1443,</v>
          </cell>
          <cell r="Q2713" t="str">
            <v>KV TRANG THO A</v>
          </cell>
          <cell r="R2713" t="str">
            <v>TRUNG NHUT</v>
          </cell>
          <cell r="S2713" t="str">
            <v>THOT NOT</v>
          </cell>
          <cell r="T2713" t="str">
            <v>CAN THO</v>
          </cell>
          <cell r="V2713" t="str">
            <v>MEKONG DELTA</v>
          </cell>
          <cell r="W2713" t="str">
            <v>CAN THO</v>
          </cell>
          <cell r="X2713" t="str">
            <v>MT</v>
          </cell>
          <cell r="Y2713" t="str">
            <v>SieuThi-Lon/Supermarket</v>
          </cell>
          <cell r="Z2713" t="str">
            <v>BACH HOA XANH</v>
          </cell>
        </row>
        <row r="2714">
          <cell r="L2714">
            <v>5280355</v>
          </cell>
          <cell r="M2714" t="str">
            <v>BHX_BRV_PMY_KHO DC PHU MY</v>
          </cell>
          <cell r="N2714" t="str">
            <v>7161 - BHX_BRV_PMY_KHO DC PHU MY</v>
          </cell>
          <cell r="O2714" t="str">
            <v xml:space="preserve"> </v>
          </cell>
          <cell r="P2714" t="str">
            <v>AP 4</v>
          </cell>
          <cell r="Q2714" t="str">
            <v xml:space="preserve"> </v>
          </cell>
          <cell r="R2714" t="str">
            <v>TOC TIEN</v>
          </cell>
          <cell r="S2714" t="str">
            <v>PHU MY</v>
          </cell>
          <cell r="T2714" t="str">
            <v>BA RIA VUNG TAU</v>
          </cell>
          <cell r="V2714" t="str">
            <v>SOUTH EAST</v>
          </cell>
          <cell r="W2714" t="str">
            <v>BA RIA-VUNG TAU</v>
          </cell>
          <cell r="X2714" t="str">
            <v>MT</v>
          </cell>
          <cell r="Y2714" t="str">
            <v>SieuThi-Lon/Supermarket</v>
          </cell>
          <cell r="Z2714" t="str">
            <v>BACH HOA XANH</v>
          </cell>
        </row>
        <row r="2715">
          <cell r="L2715">
            <v>5163577</v>
          </cell>
          <cell r="M2715" t="str">
            <v>BHX_HCM - KHO DC TRAN DAI NGHIA 1</v>
          </cell>
          <cell r="N2715" t="str">
            <v>3240 - BHX_HCM_BCH - Kho DC Trần Đại Nghĩa</v>
          </cell>
          <cell r="O2715" t="str">
            <v>G16/108A</v>
          </cell>
          <cell r="P2715" t="str">
            <v>AP 7</v>
          </cell>
          <cell r="Q2715" t="str">
            <v>TRAN DAI NGHIA</v>
          </cell>
          <cell r="R2715" t="str">
            <v>LE MINH XUAN</v>
          </cell>
          <cell r="S2715" t="str">
            <v>BINH CHANH</v>
          </cell>
          <cell r="T2715" t="str">
            <v>TP HCM</v>
          </cell>
          <cell r="V2715" t="str">
            <v>TP HCM</v>
          </cell>
          <cell r="W2715" t="str">
            <v>HUYEN BINH CHANH</v>
          </cell>
          <cell r="X2715" t="str">
            <v>MT</v>
          </cell>
          <cell r="Y2715" t="str">
            <v>SieuThi-Lon/Supermarket</v>
          </cell>
          <cell r="Z2715" t="str">
            <v>BACH HOA XANH</v>
          </cell>
        </row>
        <row r="2716">
          <cell r="L2716">
            <v>5268166</v>
          </cell>
          <cell r="M2716" t="str">
            <v>BHX_TNI_HTH - KHO DC HOA THANH</v>
          </cell>
          <cell r="N2716" t="str">
            <v>BHX_TNI_HTH - KHO DC HOA THANH</v>
          </cell>
          <cell r="O2716" t="str">
            <v xml:space="preserve"> </v>
          </cell>
          <cell r="P2716" t="str">
            <v>TH 214, TBD 20</v>
          </cell>
          <cell r="Q2716" t="str">
            <v>LONG YEN</v>
          </cell>
          <cell r="R2716" t="str">
            <v>LONG THANH NAM</v>
          </cell>
          <cell r="S2716" t="str">
            <v>HOA THANH</v>
          </cell>
          <cell r="T2716" t="str">
            <v>TAY NINH</v>
          </cell>
          <cell r="V2716" t="str">
            <v>SOUTH EAST</v>
          </cell>
          <cell r="W2716" t="str">
            <v>TAY NINH</v>
          </cell>
          <cell r="X2716" t="str">
            <v>MT</v>
          </cell>
          <cell r="Y2716" t="str">
            <v>SieuThi-Lon/Supermarket</v>
          </cell>
          <cell r="Z2716" t="str">
            <v>BACH HOA XANH</v>
          </cell>
        </row>
        <row r="2717">
          <cell r="L2717">
            <v>5280469</v>
          </cell>
          <cell r="M2717" t="str">
            <v>5058 BHX_CTH_TNO - KHO DC THOT NOT</v>
          </cell>
          <cell r="N2717" t="str">
            <v>5058 BHX_CTH_TNO - KHO DC THOT NOT</v>
          </cell>
          <cell r="O2717" t="str">
            <v xml:space="preserve"> </v>
          </cell>
          <cell r="P2717" t="str">
            <v>SO 1436, 1438, 1442, 1443,</v>
          </cell>
          <cell r="Q2717" t="str">
            <v>KV TRANG THO A</v>
          </cell>
          <cell r="R2717" t="str">
            <v>TRUNG NHUT</v>
          </cell>
          <cell r="S2717" t="str">
            <v>THOT NOT</v>
          </cell>
          <cell r="T2717" t="str">
            <v>CAN THO</v>
          </cell>
          <cell r="V2717" t="str">
            <v>MEKONG DELTA</v>
          </cell>
          <cell r="W2717" t="str">
            <v>CAN THO</v>
          </cell>
          <cell r="X2717" t="str">
            <v>MT</v>
          </cell>
          <cell r="Y2717" t="str">
            <v>SieuThi-Lon/Supermarket</v>
          </cell>
          <cell r="Z2717" t="str">
            <v>BACH HOA XANH</v>
          </cell>
        </row>
        <row r="2718">
          <cell r="L2718">
            <v>5281226</v>
          </cell>
          <cell r="M2718" t="str">
            <v>BHX_KGI_CTH - KHO DC KIEN GIANG</v>
          </cell>
          <cell r="N2718" t="str">
            <v>BHX_KGI_CTH - Kho DC Kiên Giang</v>
          </cell>
          <cell r="O2718" t="str">
            <v>LO L4</v>
          </cell>
          <cell r="P2718" t="str">
            <v>KCN THANH LOC</v>
          </cell>
          <cell r="Q2718" t="str">
            <v>DUONG SO 2</v>
          </cell>
          <cell r="R2718" t="str">
            <v>THANH LOC</v>
          </cell>
          <cell r="S2718" t="str">
            <v>CHAU THANH</v>
          </cell>
          <cell r="T2718" t="str">
            <v>KIEN GIANG</v>
          </cell>
          <cell r="V2718" t="str">
            <v>MEKONG DELTA</v>
          </cell>
          <cell r="W2718" t="str">
            <v>KIEN GIANG</v>
          </cell>
          <cell r="X2718" t="str">
            <v>MT</v>
          </cell>
          <cell r="Y2718" t="str">
            <v>SieuThi-Lon/Supermarket</v>
          </cell>
          <cell r="Z2718" t="str">
            <v>BACH HOA XANH</v>
          </cell>
        </row>
        <row r="2719">
          <cell r="L2719">
            <v>5320172</v>
          </cell>
          <cell r="M2719" t="str">
            <v>MMVN MEGA TONG KHO</v>
          </cell>
          <cell r="N2719" t="str">
            <v xml:space="preserve"> </v>
          </cell>
          <cell r="O2719" t="str">
            <v>LO J2</v>
          </cell>
          <cell r="P2719" t="str">
            <v>CONG SO 3, KCN SONG THAN 1, TONG KHO CJ GEMADEPT</v>
          </cell>
          <cell r="Q2719" t="str">
            <v>DUONG SO 10</v>
          </cell>
          <cell r="R2719" t="str">
            <v xml:space="preserve"> </v>
          </cell>
          <cell r="S2719" t="str">
            <v>DI AN</v>
          </cell>
          <cell r="T2719" t="str">
            <v>BINH DUONG</v>
          </cell>
          <cell r="V2719" t="str">
            <v>SOUTH EAST</v>
          </cell>
          <cell r="W2719" t="str">
            <v>BINH DUONG</v>
          </cell>
          <cell r="X2719" t="str">
            <v>MT</v>
          </cell>
          <cell r="Y2719" t="str">
            <v>SieuThi-Lon/Supermarket</v>
          </cell>
          <cell r="Z2719" t="str">
            <v>MEGA</v>
          </cell>
        </row>
        <row r="2720">
          <cell r="L2720">
            <v>4815929</v>
          </cell>
          <cell r="M2720" t="str">
            <v>CTY CP DVHK TASECO DA NANG</v>
          </cell>
          <cell r="N2720" t="str">
            <v xml:space="preserve"> </v>
          </cell>
          <cell r="O2720">
            <v>99</v>
          </cell>
          <cell r="P2720" t="str">
            <v xml:space="preserve"> </v>
          </cell>
          <cell r="Q2720" t="str">
            <v>PHAN DANG LUU</v>
          </cell>
          <cell r="R2720" t="str">
            <v>HOA CUONG NAM</v>
          </cell>
          <cell r="S2720" t="str">
            <v>HAI CHAU</v>
          </cell>
          <cell r="T2720" t="str">
            <v>DA NANG</v>
          </cell>
          <cell r="V2720" t="str">
            <v>CENTRAL</v>
          </cell>
          <cell r="W2720" t="str">
            <v>DA NANG</v>
          </cell>
          <cell r="X2720" t="str">
            <v>CVS</v>
          </cell>
          <cell r="Y2720" t="str">
            <v>Independent CVS</v>
          </cell>
          <cell r="Z2720" t="str">
            <v>CVS HCM</v>
          </cell>
        </row>
        <row r="2721">
          <cell r="L2721">
            <v>5040508</v>
          </cell>
          <cell r="M2721" t="str">
            <v>AEON QUOC LO 1A</v>
          </cell>
          <cell r="N2721" t="str">
            <v>CÔNG TY TNHH AEON VIỆT NAM</v>
          </cell>
          <cell r="O2721" t="str">
            <v xml:space="preserve"> </v>
          </cell>
          <cell r="P2721" t="str">
            <v>KHU DAT Z11</v>
          </cell>
          <cell r="Q2721" t="str">
            <v>QUOC LO 1A</v>
          </cell>
          <cell r="R2721" t="str">
            <v>TRUNG MY TAY</v>
          </cell>
          <cell r="S2721" t="str">
            <v>Q12</v>
          </cell>
          <cell r="T2721" t="str">
            <v>TP HCM</v>
          </cell>
          <cell r="V2721" t="str">
            <v>TP HCM</v>
          </cell>
          <cell r="W2721" t="str">
            <v>QUAN 12</v>
          </cell>
          <cell r="X2721" t="str">
            <v>MT</v>
          </cell>
          <cell r="Y2721" t="str">
            <v>SieuThi-Lon/Supermarket</v>
          </cell>
          <cell r="Z2721" t="str">
            <v>AEON</v>
          </cell>
        </row>
        <row r="2722">
          <cell r="L2722">
            <v>5152135</v>
          </cell>
          <cell r="M2722" t="str">
            <v>SATRAMART CU CHI</v>
          </cell>
          <cell r="N2722" t="str">
            <v>TRUNG TÂM THƯƠNG MẠI SATRA CỦ CHI</v>
          </cell>
          <cell r="O2722">
            <v>1239</v>
          </cell>
          <cell r="P2722" t="str">
            <v>TINH LO 8</v>
          </cell>
          <cell r="Q2722" t="str">
            <v>THANH AN</v>
          </cell>
          <cell r="R2722" t="str">
            <v>TRUNG AN</v>
          </cell>
          <cell r="S2722" t="str">
            <v>CU CHI</v>
          </cell>
          <cell r="T2722" t="str">
            <v>TP HCM</v>
          </cell>
          <cell r="V2722" t="str">
            <v>TP HCM</v>
          </cell>
          <cell r="W2722" t="str">
            <v>HUYEN CU CHI</v>
          </cell>
          <cell r="X2722" t="str">
            <v>MT</v>
          </cell>
          <cell r="Y2722" t="str">
            <v>SieuThi-Lon/Supermarket</v>
          </cell>
          <cell r="Z2722" t="str">
            <v>SATRAMART</v>
          </cell>
        </row>
        <row r="2723">
          <cell r="L2723">
            <v>5129715</v>
          </cell>
          <cell r="M2723" t="str">
            <v>WINMART HAU GIANG</v>
          </cell>
          <cell r="N2723" t="str">
            <v>WINMART HAU GIANG</v>
          </cell>
          <cell r="O2723" t="str">
            <v xml:space="preserve"> </v>
          </cell>
          <cell r="P2723" t="str">
            <v>TTTM VINCOM PLAZA HAU GIANG</v>
          </cell>
          <cell r="Q2723" t="str">
            <v xml:space="preserve"> </v>
          </cell>
          <cell r="R2723" t="str">
            <v>KHU VUC 3, P5</v>
          </cell>
          <cell r="S2723" t="str">
            <v>VI THANH</v>
          </cell>
          <cell r="T2723" t="str">
            <v>HAU GIANG</v>
          </cell>
          <cell r="V2723" t="str">
            <v>MEKONG DELTA</v>
          </cell>
          <cell r="W2723" t="str">
            <v>HAU GIANG</v>
          </cell>
          <cell r="X2723" t="str">
            <v>MT</v>
          </cell>
          <cell r="Y2723" t="str">
            <v>SieuThi-Lon/Supermarket</v>
          </cell>
          <cell r="Z2723" t="str">
            <v>VINMART</v>
          </cell>
        </row>
        <row r="2724">
          <cell r="L2724">
            <v>5281226</v>
          </cell>
          <cell r="M2724" t="str">
            <v>BHX_KGI_CTH - KHO DC KIEN GIANG</v>
          </cell>
          <cell r="N2724" t="str">
            <v>BHX_KGI_CTH - Kho DC Kiên Giang</v>
          </cell>
          <cell r="O2724" t="str">
            <v>LO L4</v>
          </cell>
          <cell r="P2724" t="str">
            <v>KCN THANH LOC</v>
          </cell>
          <cell r="Q2724" t="str">
            <v>DUONG SO 2</v>
          </cell>
          <cell r="R2724" t="str">
            <v>THANH LOC</v>
          </cell>
          <cell r="S2724" t="str">
            <v>CHAU THANH</v>
          </cell>
          <cell r="T2724" t="str">
            <v>KIEN GIANG</v>
          </cell>
          <cell r="V2724" t="str">
            <v>MEKONG DELTA</v>
          </cell>
          <cell r="W2724" t="str">
            <v>KIEN GIANG</v>
          </cell>
          <cell r="X2724" t="str">
            <v>MT</v>
          </cell>
          <cell r="Y2724" t="str">
            <v>SieuThi-Lon/Supermarket</v>
          </cell>
          <cell r="Z2724" t="str">
            <v>BACH HOA XANH</v>
          </cell>
        </row>
        <row r="2725">
          <cell r="L2725">
            <v>5160286</v>
          </cell>
          <cell r="M2725" t="str">
            <v>BHX_HCM-KHO DC VINH LOC 3</v>
          </cell>
          <cell r="N2725" t="str">
            <v>1522 - BHX_HCM_BTA - Kho DC Vĩnh Lộc</v>
          </cell>
          <cell r="O2725" t="str">
            <v>LO A 65/II</v>
          </cell>
          <cell r="P2725" t="str">
            <v>KCN VINH LOC</v>
          </cell>
          <cell r="Q2725" t="str">
            <v>DUONG SO 4</v>
          </cell>
          <cell r="R2725" t="str">
            <v>BINH HUNG HOA</v>
          </cell>
          <cell r="S2725" t="str">
            <v>BINH TAN</v>
          </cell>
          <cell r="T2725" t="str">
            <v>TP HCM</v>
          </cell>
          <cell r="V2725" t="str">
            <v>TP HCM</v>
          </cell>
          <cell r="W2725" t="str">
            <v>QUAN BINH TAN</v>
          </cell>
          <cell r="X2725" t="str">
            <v>MT</v>
          </cell>
          <cell r="Y2725" t="str">
            <v>SieuThi-Lon/Supermarket</v>
          </cell>
          <cell r="Z2725" t="str">
            <v>BACH HOA XANH</v>
          </cell>
        </row>
        <row r="2726">
          <cell r="L2726">
            <v>5090323</v>
          </cell>
          <cell r="M2726" t="str">
            <v>VISSAN 251 LE THANH TON</v>
          </cell>
          <cell r="N2726" t="str">
            <v xml:space="preserve"> </v>
          </cell>
          <cell r="O2726">
            <v>251</v>
          </cell>
          <cell r="P2726" t="str">
            <v xml:space="preserve"> </v>
          </cell>
          <cell r="Q2726" t="str">
            <v>LE THANH TON</v>
          </cell>
          <cell r="R2726" t="str">
            <v>BEN THANH</v>
          </cell>
          <cell r="S2726" t="str">
            <v>Q1</v>
          </cell>
          <cell r="T2726" t="str">
            <v>TP HCM</v>
          </cell>
          <cell r="V2726" t="str">
            <v>TP HCM</v>
          </cell>
          <cell r="W2726" t="str">
            <v>QUAN 1</v>
          </cell>
          <cell r="X2726" t="str">
            <v>MT</v>
          </cell>
          <cell r="Y2726" t="str">
            <v>SieuThi-Nho/Minimarket</v>
          </cell>
          <cell r="Z2726" t="str">
            <v>VISSAN</v>
          </cell>
        </row>
        <row r="2727">
          <cell r="L2727">
            <v>5268166</v>
          </cell>
          <cell r="M2727" t="str">
            <v>BHX_TNI_HTH - KHO DC HOA THANH</v>
          </cell>
          <cell r="N2727" t="str">
            <v>BHX_TNI_HTH - KHO DC HOA THANH</v>
          </cell>
          <cell r="O2727" t="str">
            <v xml:space="preserve"> </v>
          </cell>
          <cell r="P2727" t="str">
            <v>TH 214, TBD 20</v>
          </cell>
          <cell r="Q2727" t="str">
            <v>LONG YEN</v>
          </cell>
          <cell r="R2727" t="str">
            <v>LONG THANH NAM</v>
          </cell>
          <cell r="S2727" t="str">
            <v>HOA THANH</v>
          </cell>
          <cell r="T2727" t="str">
            <v>TAY NINH</v>
          </cell>
          <cell r="V2727" t="str">
            <v>SOUTH EAST</v>
          </cell>
          <cell r="W2727" t="str">
            <v>TAY NINH</v>
          </cell>
          <cell r="X2727" t="str">
            <v>MT</v>
          </cell>
          <cell r="Y2727" t="str">
            <v>SieuThi-Lon/Supermarket</v>
          </cell>
          <cell r="Z2727" t="str">
            <v>BACH HOA XANH</v>
          </cell>
        </row>
        <row r="2728">
          <cell r="L2728">
            <v>3030400</v>
          </cell>
          <cell r="M2728" t="str">
            <v>CIRCLE K DC</v>
          </cell>
          <cell r="N2728" t="str">
            <v>CIRLE K DC</v>
          </cell>
          <cell r="O2728" t="str">
            <v xml:space="preserve"> </v>
          </cell>
          <cell r="P2728" t="str">
            <v>KHO NGOAI QUAN PETEC, KCN NAM TAN UYEN</v>
          </cell>
          <cell r="Q2728" t="str">
            <v>DUONG N4</v>
          </cell>
          <cell r="R2728" t="str">
            <v>KHANH BINH</v>
          </cell>
          <cell r="S2728" t="str">
            <v>TAN UYEN</v>
          </cell>
          <cell r="T2728" t="str">
            <v>BINH DUONG</v>
          </cell>
          <cell r="V2728" t="str">
            <v>SOUTH EAST</v>
          </cell>
          <cell r="W2728" t="str">
            <v>BINH DUONG</v>
          </cell>
          <cell r="X2728" t="str">
            <v>CVS</v>
          </cell>
          <cell r="Y2728" t="str">
            <v>Chained CVS</v>
          </cell>
          <cell r="Z2728" t="str">
            <v>CIRCLE K</v>
          </cell>
        </row>
        <row r="2729">
          <cell r="L2729">
            <v>5163577</v>
          </cell>
          <cell r="M2729" t="str">
            <v>BHX_HCM - KHO DC TRAN DAI NGHIA 1</v>
          </cell>
          <cell r="N2729" t="str">
            <v>3240 - BHX_HCM_BCH - Kho DC Trần Đại Nghĩa</v>
          </cell>
          <cell r="O2729" t="str">
            <v>G16/108A</v>
          </cell>
          <cell r="P2729" t="str">
            <v>AP 7</v>
          </cell>
          <cell r="Q2729" t="str">
            <v>TRAN DAI NGHIA</v>
          </cell>
          <cell r="R2729" t="str">
            <v>LE MINH XUAN</v>
          </cell>
          <cell r="S2729" t="str">
            <v>BINH CHANH</v>
          </cell>
          <cell r="T2729" t="str">
            <v>TP HCM</v>
          </cell>
          <cell r="V2729" t="str">
            <v>TP HCM</v>
          </cell>
          <cell r="W2729" t="str">
            <v>HUYEN BINH CHANH</v>
          </cell>
          <cell r="X2729" t="str">
            <v>MT</v>
          </cell>
          <cell r="Y2729" t="str">
            <v>SieuThi-Lon/Supermarket</v>
          </cell>
          <cell r="Z2729" t="str">
            <v>BACH HOA XANH</v>
          </cell>
        </row>
        <row r="2730">
          <cell r="L2730">
            <v>5272657</v>
          </cell>
          <cell r="M2730" t="str">
            <v>5551_VM+ VLG 86 NGUYEN HUE</v>
          </cell>
          <cell r="N2730" t="str">
            <v>VM+ VLG 86  NGUYEN HUE</v>
          </cell>
          <cell r="O2730" t="str">
            <v>SO 86</v>
          </cell>
          <cell r="P2730" t="str">
            <v xml:space="preserve"> </v>
          </cell>
          <cell r="Q2730" t="str">
            <v>NGUYEN HUE</v>
          </cell>
          <cell r="R2730" t="str">
            <v>P2</v>
          </cell>
          <cell r="S2730" t="str">
            <v>VINH LONG</v>
          </cell>
          <cell r="T2730" t="str">
            <v>VINH LONG</v>
          </cell>
          <cell r="V2730" t="str">
            <v>MEKONG DELTA</v>
          </cell>
          <cell r="W2730" t="str">
            <v>VINH LONG</v>
          </cell>
          <cell r="X2730" t="str">
            <v>CVS</v>
          </cell>
          <cell r="Y2730" t="str">
            <v>Chained CVS</v>
          </cell>
          <cell r="Z2730" t="str">
            <v>VIN+</v>
          </cell>
        </row>
        <row r="2731">
          <cell r="L2731">
            <v>5338074</v>
          </cell>
          <cell r="M2731" t="str">
            <v>4058_VM+ HCM D1 KP 1</v>
          </cell>
          <cell r="N2731" t="str">
            <v>VM+ HCM D1 KP 1</v>
          </cell>
          <cell r="O2731" t="str">
            <v>SO D1</v>
          </cell>
          <cell r="P2731" t="str">
            <v>KP 1</v>
          </cell>
          <cell r="Q2731" t="str">
            <v>DUONG D1</v>
          </cell>
          <cell r="R2731" t="str">
            <v>PHUOC LONG B</v>
          </cell>
          <cell r="S2731" t="str">
            <v>Q9</v>
          </cell>
          <cell r="T2731" t="str">
            <v>TP HCM</v>
          </cell>
          <cell r="V2731" t="str">
            <v>TP HCM</v>
          </cell>
          <cell r="W2731" t="str">
            <v>QUAN 9</v>
          </cell>
          <cell r="X2731" t="str">
            <v>CVS</v>
          </cell>
          <cell r="Y2731" t="str">
            <v>Chained CVS</v>
          </cell>
          <cell r="Z2731" t="str">
            <v>VIN+</v>
          </cell>
        </row>
        <row r="2732">
          <cell r="L2732">
            <v>5280469</v>
          </cell>
          <cell r="M2732" t="str">
            <v>5058 BHX_CTH_TNO - KHO DC THOT NOT</v>
          </cell>
          <cell r="N2732" t="str">
            <v>5058 BHX_CTH_TNO - KHO DC THOT NOT</v>
          </cell>
          <cell r="O2732" t="str">
            <v xml:space="preserve"> </v>
          </cell>
          <cell r="P2732" t="str">
            <v>SO 1436, 1438, 1442, 1443,</v>
          </cell>
          <cell r="Q2732" t="str">
            <v>KV TRANG THO A</v>
          </cell>
          <cell r="R2732" t="str">
            <v>TRUNG NHUT</v>
          </cell>
          <cell r="S2732" t="str">
            <v>THOT NOT</v>
          </cell>
          <cell r="T2732" t="str">
            <v>CAN THO</v>
          </cell>
          <cell r="V2732" t="str">
            <v>MEKONG DELTA</v>
          </cell>
          <cell r="W2732" t="str">
            <v>CAN THO</v>
          </cell>
          <cell r="X2732" t="str">
            <v>MT</v>
          </cell>
          <cell r="Y2732" t="str">
            <v>SieuThi-Lon/Supermarket</v>
          </cell>
          <cell r="Z2732" t="str">
            <v>BACH HOA XANH</v>
          </cell>
        </row>
        <row r="2733">
          <cell r="L2733">
            <v>5280469</v>
          </cell>
          <cell r="M2733" t="str">
            <v>5058 BHX_CTH_TNO - KHO DC THOT NOT</v>
          </cell>
          <cell r="N2733" t="str">
            <v>5058 BHX_CTH_TNO - KHO DC THOT NOT</v>
          </cell>
          <cell r="O2733" t="str">
            <v xml:space="preserve"> </v>
          </cell>
          <cell r="P2733" t="str">
            <v>SO 1436, 1438, 1442, 1443,</v>
          </cell>
          <cell r="Q2733" t="str">
            <v>KV TRANG THO A</v>
          </cell>
          <cell r="R2733" t="str">
            <v>TRUNG NHUT</v>
          </cell>
          <cell r="S2733" t="str">
            <v>THOT NOT</v>
          </cell>
          <cell r="T2733" t="str">
            <v>CAN THO</v>
          </cell>
          <cell r="V2733" t="str">
            <v>MEKONG DELTA</v>
          </cell>
          <cell r="W2733" t="str">
            <v>CAN THO</v>
          </cell>
          <cell r="X2733" t="str">
            <v>MT</v>
          </cell>
          <cell r="Y2733" t="str">
            <v>SieuThi-Lon/Supermarket</v>
          </cell>
          <cell r="Z2733" t="str">
            <v>BACH HOA XANH</v>
          </cell>
        </row>
        <row r="2734">
          <cell r="L2734">
            <v>5010040</v>
          </cell>
          <cell r="M2734" t="str">
            <v>AEON BINH TAN</v>
          </cell>
          <cell r="N2734" t="str">
            <v xml:space="preserve"> </v>
          </cell>
          <cell r="O2734">
            <v>1</v>
          </cell>
          <cell r="P2734" t="str">
            <v>KP 11</v>
          </cell>
          <cell r="Q2734" t="str">
            <v>DUONG SO 17A</v>
          </cell>
          <cell r="R2734" t="str">
            <v>BINH TRI DONG B</v>
          </cell>
          <cell r="S2734" t="str">
            <v>BINH TAN</v>
          </cell>
          <cell r="T2734" t="str">
            <v>TP HCM</v>
          </cell>
          <cell r="V2734" t="str">
            <v>TP HCM</v>
          </cell>
          <cell r="W2734" t="str">
            <v>QUAN BINH TAN</v>
          </cell>
          <cell r="X2734" t="str">
            <v>MT</v>
          </cell>
          <cell r="Y2734" t="str">
            <v>SieuThi-Lon/Supermarket</v>
          </cell>
          <cell r="Z2734" t="str">
            <v>AEON</v>
          </cell>
        </row>
        <row r="2735">
          <cell r="L2735">
            <v>5276020</v>
          </cell>
          <cell r="M2735" t="str">
            <v>4894_VM+ QNI 39 TRUONG DINH</v>
          </cell>
          <cell r="N2735" t="str">
            <v>VM+ QNI 39 TRUONG DINH</v>
          </cell>
          <cell r="O2735">
            <v>39</v>
          </cell>
          <cell r="P2735" t="str">
            <v xml:space="preserve"> </v>
          </cell>
          <cell r="Q2735" t="str">
            <v>TRUONG DINH</v>
          </cell>
          <cell r="R2735" t="str">
            <v>TRAN PHU</v>
          </cell>
          <cell r="S2735" t="str">
            <v>QUANG NGAI</v>
          </cell>
          <cell r="T2735" t="str">
            <v>QUANG NGAI</v>
          </cell>
          <cell r="V2735" t="str">
            <v>CENTRAL</v>
          </cell>
          <cell r="W2735" t="str">
            <v>QUANG NGAI</v>
          </cell>
          <cell r="X2735" t="str">
            <v>CVS</v>
          </cell>
          <cell r="Y2735" t="str">
            <v>Chained CVS</v>
          </cell>
          <cell r="Z2735" t="str">
            <v>VIN+</v>
          </cell>
        </row>
        <row r="2736">
          <cell r="L2736">
            <v>5275955</v>
          </cell>
          <cell r="M2736" t="str">
            <v>4438_VM+ QNM 53 DINH TIEN HOANG</v>
          </cell>
          <cell r="N2736" t="str">
            <v>VM+ QNM 53 DINH TIEN HOANG</v>
          </cell>
          <cell r="O2736">
            <v>53</v>
          </cell>
          <cell r="P2736" t="str">
            <v xml:space="preserve"> </v>
          </cell>
          <cell r="Q2736" t="str">
            <v>DINH TIEN HOANG</v>
          </cell>
          <cell r="R2736" t="str">
            <v>TAN AN</v>
          </cell>
          <cell r="S2736" t="str">
            <v>HOI AN</v>
          </cell>
          <cell r="T2736" t="str">
            <v>QUANG NAM</v>
          </cell>
          <cell r="V2736" t="str">
            <v>CENTRAL</v>
          </cell>
          <cell r="W2736" t="str">
            <v>QUANG NAM</v>
          </cell>
          <cell r="X2736" t="str">
            <v>CVS</v>
          </cell>
          <cell r="Y2736" t="str">
            <v>Chained CVS</v>
          </cell>
          <cell r="Z2736" t="str">
            <v>VIN+</v>
          </cell>
        </row>
        <row r="2737">
          <cell r="L2737">
            <v>5136618</v>
          </cell>
          <cell r="M2737" t="str">
            <v>4862_VM+ KGG D4-25 DUONG 3/2</v>
          </cell>
          <cell r="N2737" t="str">
            <v>VM+ KGG D4-25 DUONG 3/2</v>
          </cell>
          <cell r="O2737" t="str">
            <v xml:space="preserve"> </v>
          </cell>
          <cell r="P2737" t="str">
            <v>SO D4-25, KDT</v>
          </cell>
          <cell r="Q2737" t="str">
            <v>DUONG 3/2</v>
          </cell>
          <cell r="R2737" t="str">
            <v xml:space="preserve"> </v>
          </cell>
          <cell r="S2737" t="str">
            <v>RACH GIA</v>
          </cell>
          <cell r="T2737" t="str">
            <v>KIEN GIANG</v>
          </cell>
          <cell r="V2737" t="str">
            <v>MEKONG DELTA</v>
          </cell>
          <cell r="W2737" t="str">
            <v>KIEN GIANG</v>
          </cell>
          <cell r="X2737" t="str">
            <v>CVS</v>
          </cell>
          <cell r="Y2737" t="str">
            <v>Chained CVS</v>
          </cell>
          <cell r="Z2737" t="str">
            <v>VIN+</v>
          </cell>
        </row>
        <row r="2738">
          <cell r="L2738">
            <v>5280355</v>
          </cell>
          <cell r="M2738" t="str">
            <v>BHX_BRV_PMY_KHO DC PHU MY</v>
          </cell>
          <cell r="N2738" t="str">
            <v>7161 - BHX_BRV_PMY_KHO DC PHU MY</v>
          </cell>
          <cell r="O2738" t="str">
            <v xml:space="preserve"> </v>
          </cell>
          <cell r="P2738" t="str">
            <v>AP 4</v>
          </cell>
          <cell r="Q2738" t="str">
            <v xml:space="preserve"> </v>
          </cell>
          <cell r="R2738" t="str">
            <v>TOC TIEN</v>
          </cell>
          <cell r="S2738" t="str">
            <v>PHU MY</v>
          </cell>
          <cell r="T2738" t="str">
            <v>BA RIA VUNG TAU</v>
          </cell>
          <cell r="V2738" t="str">
            <v>SOUTH EAST</v>
          </cell>
          <cell r="W2738" t="str">
            <v>BA RIA-VUNG TAU</v>
          </cell>
          <cell r="X2738" t="str">
            <v>MT</v>
          </cell>
          <cell r="Y2738" t="str">
            <v>SieuThi-Lon/Supermarket</v>
          </cell>
          <cell r="Z2738" t="str">
            <v>BACH HOA XANH</v>
          </cell>
        </row>
        <row r="2739">
          <cell r="L2739">
            <v>5281219</v>
          </cell>
          <cell r="M2739" t="str">
            <v>BHX_HCM_CCH - KHO DC TAN PHU TRUNG</v>
          </cell>
          <cell r="N2739" t="str">
            <v>BHX_HCM_CCH - Kho DC Tân Phú Trung</v>
          </cell>
          <cell r="O2739" t="str">
            <v>LO D2</v>
          </cell>
          <cell r="P2739" t="str">
            <v>KCN TAN PHU TRUNG</v>
          </cell>
          <cell r="Q2739" t="str">
            <v xml:space="preserve"> </v>
          </cell>
          <cell r="R2739" t="str">
            <v>TAN PHU TRUNG</v>
          </cell>
          <cell r="S2739" t="str">
            <v>CU CHI</v>
          </cell>
          <cell r="T2739" t="str">
            <v>TP HCM</v>
          </cell>
          <cell r="V2739" t="str">
            <v>TP HCM</v>
          </cell>
          <cell r="W2739" t="str">
            <v>HUYEN CU CHI</v>
          </cell>
          <cell r="X2739" t="str">
            <v>MT</v>
          </cell>
          <cell r="Y2739" t="str">
            <v>SieuThi-Lon/Supermarket</v>
          </cell>
          <cell r="Z2739" t="str">
            <v>BACH HOA XANH</v>
          </cell>
        </row>
        <row r="2740">
          <cell r="L2740">
            <v>5160286</v>
          </cell>
          <cell r="M2740" t="str">
            <v>BHX_HCM-KHO DC VINH LOC 3</v>
          </cell>
          <cell r="N2740" t="str">
            <v>1522 - BHX_HCM_BTA - Kho DC Vĩnh Lộc</v>
          </cell>
          <cell r="O2740" t="str">
            <v>LO A 65/II</v>
          </cell>
          <cell r="P2740" t="str">
            <v>KCN VINH LOC</v>
          </cell>
          <cell r="Q2740" t="str">
            <v>DUONG SO 4</v>
          </cell>
          <cell r="R2740" t="str">
            <v>BINH HUNG HOA</v>
          </cell>
          <cell r="S2740" t="str">
            <v>BINH TAN</v>
          </cell>
          <cell r="T2740" t="str">
            <v>TP HCM</v>
          </cell>
          <cell r="V2740" t="str">
            <v>TP HCM</v>
          </cell>
          <cell r="W2740" t="str">
            <v>QUAN BINH TAN</v>
          </cell>
          <cell r="X2740" t="str">
            <v>MT</v>
          </cell>
          <cell r="Y2740" t="str">
            <v>SieuThi-Lon/Supermarket</v>
          </cell>
          <cell r="Z2740" t="str">
            <v>BACH HOA XANH</v>
          </cell>
        </row>
        <row r="2741">
          <cell r="L2741">
            <v>5281219</v>
          </cell>
          <cell r="M2741" t="str">
            <v>BHX_HCM_CCH - KHO DC TAN PHU TRUNG</v>
          </cell>
          <cell r="N2741" t="str">
            <v>BHX_HCM_CCH - Kho DC Tân Phú Trung</v>
          </cell>
          <cell r="O2741" t="str">
            <v>LO D2</v>
          </cell>
          <cell r="P2741" t="str">
            <v>KCN TAN PHU TRUNG</v>
          </cell>
          <cell r="Q2741" t="str">
            <v xml:space="preserve"> </v>
          </cell>
          <cell r="R2741" t="str">
            <v>TAN PHU TRUNG</v>
          </cell>
          <cell r="S2741" t="str">
            <v>CU CHI</v>
          </cell>
          <cell r="T2741" t="str">
            <v>TP HCM</v>
          </cell>
          <cell r="V2741" t="str">
            <v>TP HCM</v>
          </cell>
          <cell r="W2741" t="str">
            <v>HUYEN CU CHI</v>
          </cell>
          <cell r="X2741" t="str">
            <v>MT</v>
          </cell>
          <cell r="Y2741" t="str">
            <v>SieuThi-Lon/Supermarket</v>
          </cell>
          <cell r="Z2741" t="str">
            <v>BACH HOA XANH</v>
          </cell>
        </row>
        <row r="2742">
          <cell r="L2742">
            <v>5040508</v>
          </cell>
          <cell r="M2742" t="str">
            <v>AEON QUOC LO 1A</v>
          </cell>
          <cell r="N2742" t="str">
            <v>CÔNG TY TNHH AEON VIỆT NAM</v>
          </cell>
          <cell r="O2742" t="str">
            <v xml:space="preserve"> </v>
          </cell>
          <cell r="P2742" t="str">
            <v>KHU DAT Z11</v>
          </cell>
          <cell r="Q2742" t="str">
            <v>QUOC LO 1A</v>
          </cell>
          <cell r="R2742" t="str">
            <v>TRUNG MY TAY</v>
          </cell>
          <cell r="S2742" t="str">
            <v>Q12</v>
          </cell>
          <cell r="T2742" t="str">
            <v>TP HCM</v>
          </cell>
          <cell r="V2742" t="str">
            <v>TP HCM</v>
          </cell>
          <cell r="W2742" t="str">
            <v>QUAN 12</v>
          </cell>
          <cell r="X2742" t="str">
            <v>MT</v>
          </cell>
          <cell r="Y2742" t="str">
            <v>SieuThi-Lon/Supermarket</v>
          </cell>
          <cell r="Z2742" t="str">
            <v>AEON</v>
          </cell>
        </row>
        <row r="2743">
          <cell r="L2743">
            <v>5160286</v>
          </cell>
          <cell r="M2743" t="str">
            <v>BHX_HCM-KHO DC VINH LOC 3</v>
          </cell>
          <cell r="N2743" t="str">
            <v>1522 - BHX_HCM_BTA - Kho DC Vĩnh Lộc</v>
          </cell>
          <cell r="O2743" t="str">
            <v>LO A 65/II</v>
          </cell>
          <cell r="P2743" t="str">
            <v>KCN VINH LOC</v>
          </cell>
          <cell r="Q2743" t="str">
            <v>DUONG SO 4</v>
          </cell>
          <cell r="R2743" t="str">
            <v>BINH HUNG HOA</v>
          </cell>
          <cell r="S2743" t="str">
            <v>BINH TAN</v>
          </cell>
          <cell r="T2743" t="str">
            <v>TP HCM</v>
          </cell>
          <cell r="V2743" t="str">
            <v>TP HCM</v>
          </cell>
          <cell r="W2743" t="str">
            <v>QUAN BINH TAN</v>
          </cell>
          <cell r="X2743" t="str">
            <v>MT</v>
          </cell>
          <cell r="Y2743" t="str">
            <v>SieuThi-Lon/Supermarket</v>
          </cell>
          <cell r="Z2743" t="str">
            <v>BACH HOA XANH</v>
          </cell>
        </row>
        <row r="2744">
          <cell r="L2744">
            <v>5271883</v>
          </cell>
          <cell r="M2744" t="str">
            <v>5518_VM+ AGI 141/5 NGUYEN THAI HOC</v>
          </cell>
          <cell r="N2744" t="str">
            <v>VM+ AGI 141/5 NGUYEN THAI HOC</v>
          </cell>
          <cell r="O2744" t="str">
            <v>SO 141/5</v>
          </cell>
          <cell r="P2744" t="str">
            <v xml:space="preserve"> </v>
          </cell>
          <cell r="Q2744" t="str">
            <v>NGUYEN THAI HOC</v>
          </cell>
          <cell r="R2744" t="str">
            <v>MY BINH</v>
          </cell>
          <cell r="S2744" t="str">
            <v>LONG XUYEN</v>
          </cell>
          <cell r="T2744" t="str">
            <v>AN GIANG</v>
          </cell>
          <cell r="V2744" t="str">
            <v>MEKONG DELTA</v>
          </cell>
          <cell r="W2744" t="str">
            <v>AN GIANG</v>
          </cell>
          <cell r="X2744" t="str">
            <v>CVS</v>
          </cell>
          <cell r="Y2744" t="str">
            <v>Chained CVS</v>
          </cell>
          <cell r="Z2744" t="str">
            <v>VIN+</v>
          </cell>
        </row>
        <row r="2745">
          <cell r="L2745">
            <v>3030400</v>
          </cell>
          <cell r="M2745" t="str">
            <v>CIRCLE K DC</v>
          </cell>
          <cell r="N2745" t="str">
            <v>CIRLE K DC</v>
          </cell>
          <cell r="O2745" t="str">
            <v xml:space="preserve"> </v>
          </cell>
          <cell r="P2745" t="str">
            <v>KHO NGOAI QUAN PETEC, KCN NAM TAN UYEN</v>
          </cell>
          <cell r="Q2745" t="str">
            <v>DUONG N4</v>
          </cell>
          <cell r="R2745" t="str">
            <v>KHANH BINH</v>
          </cell>
          <cell r="S2745" t="str">
            <v>TAN UYEN</v>
          </cell>
          <cell r="T2745" t="str">
            <v>BINH DUONG</v>
          </cell>
          <cell r="V2745" t="str">
            <v>SOUTH EAST</v>
          </cell>
          <cell r="W2745" t="str">
            <v>BINH DUONG</v>
          </cell>
          <cell r="X2745" t="str">
            <v>CVS</v>
          </cell>
          <cell r="Y2745" t="str">
            <v>Chained CVS</v>
          </cell>
          <cell r="Z2745" t="str">
            <v>CIRCLE K</v>
          </cell>
        </row>
        <row r="2746">
          <cell r="L2746">
            <v>5163577</v>
          </cell>
          <cell r="M2746" t="str">
            <v>BHX_HCM - KHO DC TRAN DAI NGHIA 1</v>
          </cell>
          <cell r="N2746" t="str">
            <v>3240 - BHX_HCM_BCH - Kho DC Trần Đại Nghĩa</v>
          </cell>
          <cell r="O2746" t="str">
            <v>G16/108A</v>
          </cell>
          <cell r="P2746" t="str">
            <v>AP 7</v>
          </cell>
          <cell r="Q2746" t="str">
            <v>TRAN DAI NGHIA</v>
          </cell>
          <cell r="R2746" t="str">
            <v>LE MINH XUAN</v>
          </cell>
          <cell r="S2746" t="str">
            <v>BINH CHANH</v>
          </cell>
          <cell r="T2746" t="str">
            <v>TP HCM</v>
          </cell>
          <cell r="V2746" t="str">
            <v>TP HCM</v>
          </cell>
          <cell r="W2746" t="str">
            <v>HUYEN BINH CHANH</v>
          </cell>
          <cell r="X2746" t="str">
            <v>MT</v>
          </cell>
          <cell r="Y2746" t="str">
            <v>SieuThi-Lon/Supermarket</v>
          </cell>
          <cell r="Z2746" t="str">
            <v>BACH HOA XANH</v>
          </cell>
        </row>
        <row r="2747">
          <cell r="L2747">
            <v>5280469</v>
          </cell>
          <cell r="M2747" t="str">
            <v>5058 BHX_CTH_TNO - KHO DC THOT NOT</v>
          </cell>
          <cell r="N2747" t="str">
            <v>5058 BHX_CTH_TNO - KHO DC THOT NOT</v>
          </cell>
          <cell r="O2747" t="str">
            <v xml:space="preserve"> </v>
          </cell>
          <cell r="P2747" t="str">
            <v>SO 1436, 1438, 1442, 1443,</v>
          </cell>
          <cell r="Q2747" t="str">
            <v>KV TRANG THO A</v>
          </cell>
          <cell r="R2747" t="str">
            <v>TRUNG NHUT</v>
          </cell>
          <cell r="S2747" t="str">
            <v>THOT NOT</v>
          </cell>
          <cell r="T2747" t="str">
            <v>CAN THO</v>
          </cell>
          <cell r="V2747" t="str">
            <v>MEKONG DELTA</v>
          </cell>
          <cell r="W2747" t="str">
            <v>CAN THO</v>
          </cell>
          <cell r="X2747" t="str">
            <v>MT</v>
          </cell>
          <cell r="Y2747" t="str">
            <v>SieuThi-Lon/Supermarket</v>
          </cell>
          <cell r="Z2747" t="str">
            <v>BACH HOA XANH</v>
          </cell>
        </row>
        <row r="2748">
          <cell r="L2748">
            <v>5320172</v>
          </cell>
          <cell r="M2748" t="str">
            <v>MMVN MEGA TONG KHO</v>
          </cell>
          <cell r="N2748" t="str">
            <v xml:space="preserve"> </v>
          </cell>
          <cell r="O2748" t="str">
            <v>LO J2</v>
          </cell>
          <cell r="P2748" t="str">
            <v>CONG SO 3, KCN SONG THAN 1, TONG KHO CJ GEMADEPT</v>
          </cell>
          <cell r="Q2748" t="str">
            <v>DUONG SO 10</v>
          </cell>
          <cell r="R2748" t="str">
            <v xml:space="preserve"> </v>
          </cell>
          <cell r="S2748" t="str">
            <v>DI AN</v>
          </cell>
          <cell r="T2748" t="str">
            <v>BINH DUONG</v>
          </cell>
          <cell r="V2748" t="str">
            <v>SOUTH EAST</v>
          </cell>
          <cell r="W2748" t="str">
            <v>BINH DUONG</v>
          </cell>
          <cell r="X2748" t="str">
            <v>MT</v>
          </cell>
          <cell r="Y2748" t="str">
            <v>SieuThi-Lon/Supermarket</v>
          </cell>
          <cell r="Z2748" t="str">
            <v>MEGA</v>
          </cell>
        </row>
        <row r="2749">
          <cell r="L2749">
            <v>5280355</v>
          </cell>
          <cell r="M2749" t="str">
            <v>BHX_BRV_PMY_KHO DC PHU MY</v>
          </cell>
          <cell r="N2749" t="str">
            <v>7161 - BHX_BRV_PMY_KHO DC PHU MY</v>
          </cell>
          <cell r="O2749" t="str">
            <v xml:space="preserve"> </v>
          </cell>
          <cell r="P2749" t="str">
            <v>AP 4</v>
          </cell>
          <cell r="Q2749" t="str">
            <v xml:space="preserve"> </v>
          </cell>
          <cell r="R2749" t="str">
            <v>TOC TIEN</v>
          </cell>
          <cell r="S2749" t="str">
            <v>PHU MY</v>
          </cell>
          <cell r="T2749" t="str">
            <v>BA RIA VUNG TAU</v>
          </cell>
          <cell r="V2749" t="str">
            <v>SOUTH EAST</v>
          </cell>
          <cell r="W2749" t="str">
            <v>BA RIA-VUNG TAU</v>
          </cell>
          <cell r="X2749" t="str">
            <v>MT</v>
          </cell>
          <cell r="Y2749" t="str">
            <v>SieuThi-Lon/Supermarket</v>
          </cell>
          <cell r="Z2749" t="str">
            <v>BACH HOA XANH</v>
          </cell>
        </row>
        <row r="2750">
          <cell r="L2750">
            <v>5281219</v>
          </cell>
          <cell r="M2750" t="str">
            <v>BHX_HCM_CCH - KHO DC TAN PHU TRUNG</v>
          </cell>
          <cell r="N2750" t="str">
            <v>BHX_HCM_CCH - Kho DC Tân Phú Trung</v>
          </cell>
          <cell r="O2750" t="str">
            <v>LO D2</v>
          </cell>
          <cell r="P2750" t="str">
            <v>KCN TAN PHU TRUNG</v>
          </cell>
          <cell r="Q2750" t="str">
            <v xml:space="preserve"> </v>
          </cell>
          <cell r="R2750" t="str">
            <v>TAN PHU TRUNG</v>
          </cell>
          <cell r="S2750" t="str">
            <v>CU CHI</v>
          </cell>
          <cell r="T2750" t="str">
            <v>TP HCM</v>
          </cell>
          <cell r="V2750" t="str">
            <v>TP HCM</v>
          </cell>
          <cell r="W2750" t="str">
            <v>HUYEN CU CHI</v>
          </cell>
          <cell r="X2750" t="str">
            <v>MT</v>
          </cell>
          <cell r="Y2750" t="str">
            <v>SieuThi-Lon/Supermarket</v>
          </cell>
          <cell r="Z2750" t="str">
            <v>BACH HOA XANH</v>
          </cell>
        </row>
        <row r="2751">
          <cell r="L2751">
            <v>5281219</v>
          </cell>
          <cell r="M2751" t="str">
            <v>BHX_HCM_CCH - KHO DC TAN PHU TRUNG</v>
          </cell>
          <cell r="N2751" t="str">
            <v>BHX_HCM_CCH - Kho DC Tân Phú Trung</v>
          </cell>
          <cell r="O2751" t="str">
            <v>LO D2</v>
          </cell>
          <cell r="P2751" t="str">
            <v>KCN TAN PHU TRUNG</v>
          </cell>
          <cell r="Q2751" t="str">
            <v xml:space="preserve"> </v>
          </cell>
          <cell r="R2751" t="str">
            <v>TAN PHU TRUNG</v>
          </cell>
          <cell r="S2751" t="str">
            <v>CU CHI</v>
          </cell>
          <cell r="T2751" t="str">
            <v>TP HCM</v>
          </cell>
          <cell r="V2751" t="str">
            <v>TP HCM</v>
          </cell>
          <cell r="W2751" t="str">
            <v>HUYEN CU CHI</v>
          </cell>
          <cell r="X2751" t="str">
            <v>MT</v>
          </cell>
          <cell r="Y2751" t="str">
            <v>SieuThi-Lon/Supermarket</v>
          </cell>
          <cell r="Z2751" t="str">
            <v>BACH HOA XANH</v>
          </cell>
        </row>
        <row r="2752">
          <cell r="L2752">
            <v>9184402</v>
          </cell>
          <cell r="M2752" t="str">
            <v>3771_VM+ CTO SO 2 TRAN HOANG NA</v>
          </cell>
          <cell r="N2752" t="str">
            <v>VM+ CTO SO 2 TRAN HOANG NA</v>
          </cell>
          <cell r="O2752">
            <v>2</v>
          </cell>
          <cell r="P2752" t="str">
            <v xml:space="preserve"> </v>
          </cell>
          <cell r="Q2752" t="str">
            <v>TRAN HOANG NA</v>
          </cell>
          <cell r="R2752" t="str">
            <v>HUNG THANH</v>
          </cell>
          <cell r="S2752" t="str">
            <v>CAI RANG</v>
          </cell>
          <cell r="T2752" t="str">
            <v>CAN THO</v>
          </cell>
          <cell r="V2752" t="str">
            <v>MEKONG DELTA</v>
          </cell>
          <cell r="W2752" t="str">
            <v>CAN THO</v>
          </cell>
          <cell r="X2752" t="str">
            <v>CVS</v>
          </cell>
          <cell r="Y2752" t="str">
            <v>Chained CVS</v>
          </cell>
          <cell r="Z2752" t="str">
            <v>VIN+</v>
          </cell>
        </row>
        <row r="2753">
          <cell r="L2753">
            <v>5338074</v>
          </cell>
          <cell r="M2753" t="str">
            <v>4058_VM+ HCM D1 KP 1</v>
          </cell>
          <cell r="N2753" t="str">
            <v>VM+ HCM D1 KP 1</v>
          </cell>
          <cell r="O2753" t="str">
            <v>SO D1</v>
          </cell>
          <cell r="P2753" t="str">
            <v>KP 1</v>
          </cell>
          <cell r="Q2753" t="str">
            <v>DUONG D1</v>
          </cell>
          <cell r="R2753" t="str">
            <v>PHUOC LONG B</v>
          </cell>
          <cell r="S2753" t="str">
            <v>Q9</v>
          </cell>
          <cell r="T2753" t="str">
            <v>TP HCM</v>
          </cell>
          <cell r="V2753" t="str">
            <v>TP HCM</v>
          </cell>
          <cell r="W2753" t="str">
            <v>QUAN 9</v>
          </cell>
          <cell r="X2753" t="str">
            <v>CVS</v>
          </cell>
          <cell r="Y2753" t="str">
            <v>Chained CVS</v>
          </cell>
          <cell r="Z2753" t="str">
            <v>VIN+</v>
          </cell>
        </row>
        <row r="2754">
          <cell r="L2754">
            <v>5160286</v>
          </cell>
          <cell r="M2754" t="str">
            <v>BHX_HCM-KHO DC VINH LOC 3</v>
          </cell>
          <cell r="N2754" t="str">
            <v>1522 - BHX_HCM_BTA - Kho DC Vĩnh Lộc</v>
          </cell>
          <cell r="O2754" t="str">
            <v>LO A 65/II</v>
          </cell>
          <cell r="P2754" t="str">
            <v>KCN VINH LOC</v>
          </cell>
          <cell r="Q2754" t="str">
            <v>DUONG SO 4</v>
          </cell>
          <cell r="R2754" t="str">
            <v>BINH HUNG HOA</v>
          </cell>
          <cell r="S2754" t="str">
            <v>BINH TAN</v>
          </cell>
          <cell r="T2754" t="str">
            <v>TP HCM</v>
          </cell>
          <cell r="V2754" t="str">
            <v>TP HCM</v>
          </cell>
          <cell r="W2754" t="str">
            <v>QUAN BINH TAN</v>
          </cell>
          <cell r="X2754" t="str">
            <v>MT</v>
          </cell>
          <cell r="Y2754" t="str">
            <v>SieuThi-Lon/Supermarket</v>
          </cell>
          <cell r="Z2754" t="str">
            <v>BACH HOA XANH</v>
          </cell>
        </row>
        <row r="2755">
          <cell r="L2755">
            <v>5276279</v>
          </cell>
          <cell r="M2755" t="str">
            <v>4859_VM+ DNG K01/51 PHAM NHU XUONG</v>
          </cell>
          <cell r="N2755" t="str">
            <v>VM+ DNG K01/51 PHAM NHU XUONG</v>
          </cell>
          <cell r="O2755" t="str">
            <v>K01/51</v>
          </cell>
          <cell r="P2755" t="str">
            <v xml:space="preserve"> </v>
          </cell>
          <cell r="Q2755" t="str">
            <v>PHAM NHU XUONG</v>
          </cell>
          <cell r="R2755" t="str">
            <v>HOA KHANH NAM</v>
          </cell>
          <cell r="S2755" t="str">
            <v>LIEN CHIEU</v>
          </cell>
          <cell r="T2755" t="str">
            <v>DA NANG</v>
          </cell>
          <cell r="V2755" t="str">
            <v>CENTRAL</v>
          </cell>
          <cell r="W2755" t="str">
            <v>DA NANG</v>
          </cell>
          <cell r="X2755" t="str">
            <v>CVS</v>
          </cell>
          <cell r="Y2755" t="str">
            <v>Chained CVS</v>
          </cell>
          <cell r="Z2755" t="str">
            <v>VIN+</v>
          </cell>
        </row>
        <row r="2756">
          <cell r="L2756">
            <v>5134911</v>
          </cell>
          <cell r="M2756" t="str">
            <v>4576_VM+ AGG 01 BINH KHANH</v>
          </cell>
          <cell r="N2756" t="str">
            <v>VM+ AGG 01 BINH KHANH</v>
          </cell>
          <cell r="O2756" t="str">
            <v>SO 616</v>
          </cell>
          <cell r="P2756" t="str">
            <v>TDS 01 TBD 048</v>
          </cell>
          <cell r="Q2756" t="str">
            <v>THAI PHIEN</v>
          </cell>
          <cell r="R2756" t="str">
            <v>BINH KHANH</v>
          </cell>
          <cell r="S2756" t="str">
            <v>LONG XUYEN</v>
          </cell>
          <cell r="T2756" t="str">
            <v>AN GIANG</v>
          </cell>
          <cell r="V2756" t="str">
            <v>MEKONG DELTA</v>
          </cell>
          <cell r="W2756" t="str">
            <v>AN GIANG</v>
          </cell>
          <cell r="X2756" t="str">
            <v>CVS</v>
          </cell>
          <cell r="Y2756" t="str">
            <v>Chained CVS</v>
          </cell>
          <cell r="Z2756" t="str">
            <v>VIN+</v>
          </cell>
        </row>
        <row r="2757">
          <cell r="L2757">
            <v>5135446</v>
          </cell>
          <cell r="M2757" t="str">
            <v>4463_VM+ HCM 48 DUONG SO 26, KP5</v>
          </cell>
          <cell r="N2757" t="str">
            <v>VM+ HCM 48 DUONG SO 26, KP5</v>
          </cell>
          <cell r="O2757">
            <v>48</v>
          </cell>
          <cell r="P2757" t="str">
            <v>KP 5</v>
          </cell>
          <cell r="Q2757" t="str">
            <v>DUONG SO 26</v>
          </cell>
          <cell r="R2757" t="str">
            <v>HIEP BINH CHANH</v>
          </cell>
          <cell r="S2757" t="str">
            <v>THU DUC</v>
          </cell>
          <cell r="T2757" t="str">
            <v>TP HCM</v>
          </cell>
          <cell r="V2757" t="str">
            <v>TP HCM</v>
          </cell>
          <cell r="W2757" t="str">
            <v>QUAN THU DUC</v>
          </cell>
          <cell r="X2757" t="str">
            <v>CVS</v>
          </cell>
          <cell r="Y2757" t="str">
            <v>Chained CVS</v>
          </cell>
          <cell r="Z2757" t="str">
            <v>VIN+</v>
          </cell>
        </row>
        <row r="2758">
          <cell r="L2758">
            <v>5136663</v>
          </cell>
          <cell r="M2758" t="str">
            <v>4784_VM+ VLG 68 DUONG 2/9</v>
          </cell>
          <cell r="N2758" t="str">
            <v>VM+ VLG 68 DUONG 2/9</v>
          </cell>
          <cell r="O2758" t="str">
            <v>SO 68</v>
          </cell>
          <cell r="P2758" t="str">
            <v xml:space="preserve"> </v>
          </cell>
          <cell r="Q2758" t="str">
            <v>DUONG 2/9</v>
          </cell>
          <cell r="R2758" t="str">
            <v>P1</v>
          </cell>
          <cell r="S2758" t="str">
            <v>VINH LONG</v>
          </cell>
          <cell r="T2758" t="str">
            <v>VINH LONG</v>
          </cell>
          <cell r="V2758" t="str">
            <v>MEKONG DELTA</v>
          </cell>
          <cell r="W2758" t="str">
            <v>VINH LONG</v>
          </cell>
          <cell r="X2758" t="str">
            <v>CVS</v>
          </cell>
          <cell r="Y2758" t="str">
            <v>Chained CVS</v>
          </cell>
          <cell r="Z2758" t="str">
            <v>VIN+</v>
          </cell>
        </row>
        <row r="2759">
          <cell r="L2759">
            <v>5136656</v>
          </cell>
          <cell r="M2759" t="str">
            <v>4786_VM+ VLG 33/15D PHAM THAI BUONG</v>
          </cell>
          <cell r="N2759" t="str">
            <v>VM+ VLG 33/15D PHAM THAI BUONG</v>
          </cell>
          <cell r="O2759" t="str">
            <v>SO 33/15D</v>
          </cell>
          <cell r="P2759" t="str">
            <v xml:space="preserve"> </v>
          </cell>
          <cell r="Q2759" t="str">
            <v>PHAM THAI BUONG</v>
          </cell>
          <cell r="R2759" t="str">
            <v>P4</v>
          </cell>
          <cell r="S2759" t="str">
            <v>VINH LONG</v>
          </cell>
          <cell r="T2759" t="str">
            <v>VINH LONG</v>
          </cell>
          <cell r="V2759" t="str">
            <v>MEKONG DELTA</v>
          </cell>
          <cell r="W2759" t="str">
            <v>VINH LONG</v>
          </cell>
          <cell r="X2759" t="str">
            <v>CVS</v>
          </cell>
          <cell r="Y2759" t="str">
            <v>Chained CVS</v>
          </cell>
          <cell r="Z2759" t="str">
            <v>VIN+</v>
          </cell>
        </row>
        <row r="2760">
          <cell r="L2760">
            <v>5136670</v>
          </cell>
          <cell r="M2760" t="str">
            <v>4787_VM+ VLG 1 MAU THAN</v>
          </cell>
          <cell r="N2760" t="str">
            <v>VM+ VLG 1 MAU THAN</v>
          </cell>
          <cell r="O2760" t="str">
            <v>SO 1</v>
          </cell>
          <cell r="P2760" t="str">
            <v>KHOM 1</v>
          </cell>
          <cell r="Q2760" t="str">
            <v>MAU THAN</v>
          </cell>
          <cell r="R2760" t="str">
            <v>P3</v>
          </cell>
          <cell r="S2760" t="str">
            <v>VINH LONG</v>
          </cell>
          <cell r="T2760" t="str">
            <v>VINH LONG</v>
          </cell>
          <cell r="V2760" t="str">
            <v>MEKONG DELTA</v>
          </cell>
          <cell r="W2760" t="str">
            <v>VINH LONG</v>
          </cell>
          <cell r="X2760" t="str">
            <v>CVS</v>
          </cell>
          <cell r="Y2760" t="str">
            <v>Chained CVS</v>
          </cell>
          <cell r="Z2760" t="str">
            <v>VIN+</v>
          </cell>
        </row>
        <row r="2761">
          <cell r="L2761">
            <v>5338209</v>
          </cell>
          <cell r="M2761" t="str">
            <v>3902_VM+ CTO THUA 12 YEN HOA</v>
          </cell>
          <cell r="N2761" t="str">
            <v>VM+ CTO THUA 12 YEN HOA</v>
          </cell>
          <cell r="O2761" t="str">
            <v>THUA 12</v>
          </cell>
          <cell r="P2761" t="str">
            <v xml:space="preserve"> </v>
          </cell>
          <cell r="Q2761" t="str">
            <v>YEN HOA</v>
          </cell>
          <cell r="R2761" t="str">
            <v>LE BINH</v>
          </cell>
          <cell r="S2761" t="str">
            <v>CAI RANG</v>
          </cell>
          <cell r="T2761" t="str">
            <v>CAN THO</v>
          </cell>
          <cell r="V2761" t="str">
            <v>MEKONG DELTA</v>
          </cell>
          <cell r="W2761" t="str">
            <v>CAN THO</v>
          </cell>
          <cell r="X2761" t="str">
            <v>CVS</v>
          </cell>
          <cell r="Y2761" t="str">
            <v>Chained CVS</v>
          </cell>
          <cell r="Z2761" t="str">
            <v>VIN+</v>
          </cell>
        </row>
        <row r="2762">
          <cell r="L2762">
            <v>5336038</v>
          </cell>
          <cell r="M2762" t="str">
            <v>3735_VM+ CTO 21-22 VO NGUYEN GIAP</v>
          </cell>
          <cell r="N2762" t="str">
            <v>VM+ CTO 21-22 VO NGUYEN GIAP</v>
          </cell>
          <cell r="O2762" t="str">
            <v>21-22</v>
          </cell>
          <cell r="P2762" t="str">
            <v xml:space="preserve"> </v>
          </cell>
          <cell r="Q2762" t="str">
            <v>VO NGUYEN GIAP</v>
          </cell>
          <cell r="R2762" t="str">
            <v>PHU THU</v>
          </cell>
          <cell r="S2762" t="str">
            <v>CAI RANG</v>
          </cell>
          <cell r="T2762" t="str">
            <v>CAN THO</v>
          </cell>
          <cell r="V2762" t="str">
            <v>MEKONG DELTA</v>
          </cell>
          <cell r="W2762" t="str">
            <v>CAN THO</v>
          </cell>
          <cell r="X2762" t="str">
            <v>CVS</v>
          </cell>
          <cell r="Y2762" t="str">
            <v>Chained CVS</v>
          </cell>
          <cell r="Z2762" t="str">
            <v>VIN+</v>
          </cell>
        </row>
        <row r="2763">
          <cell r="L2763">
            <v>5299481</v>
          </cell>
          <cell r="M2763" t="str">
            <v>2AC3-WM+LIFE DNG 07 - 09 MAI HAC DE</v>
          </cell>
          <cell r="N2763" t="str">
            <v>2AC3-WM+ DNG 07 - 09 MAI HAC DE</v>
          </cell>
          <cell r="O2763">
            <v>45542</v>
          </cell>
          <cell r="P2763" t="str">
            <v xml:space="preserve"> </v>
          </cell>
          <cell r="Q2763" t="str">
            <v>MAI HAC DE</v>
          </cell>
          <cell r="R2763" t="str">
            <v>AN HAI TAY</v>
          </cell>
          <cell r="S2763" t="str">
            <v>SON TRA</v>
          </cell>
          <cell r="T2763" t="str">
            <v>DA NANG</v>
          </cell>
          <cell r="V2763" t="str">
            <v>CENTRAL</v>
          </cell>
          <cell r="W2763" t="str">
            <v>DA NANG</v>
          </cell>
          <cell r="X2763" t="str">
            <v>CVS</v>
          </cell>
          <cell r="Y2763" t="str">
            <v>Chained CVS</v>
          </cell>
          <cell r="Z2763" t="str">
            <v>WINLIFE</v>
          </cell>
        </row>
        <row r="2764">
          <cell r="L2764">
            <v>5339471</v>
          </cell>
          <cell r="M2764" t="str">
            <v>4157_WM+LIFE DNG 119 PHAM NHU XUONG</v>
          </cell>
          <cell r="N2764" t="str">
            <v>VM+ DNG 119 PHAM NHU XUONG</v>
          </cell>
          <cell r="O2764" t="str">
            <v>SO 119</v>
          </cell>
          <cell r="P2764" t="str">
            <v xml:space="preserve"> </v>
          </cell>
          <cell r="Q2764" t="str">
            <v>PHAM NHU XUONG</v>
          </cell>
          <cell r="R2764" t="str">
            <v>HOA KHANH NAM</v>
          </cell>
          <cell r="S2764" t="str">
            <v>LIEN CHIEU</v>
          </cell>
          <cell r="T2764" t="str">
            <v>DA NANG</v>
          </cell>
          <cell r="V2764" t="str">
            <v>CENTRAL</v>
          </cell>
          <cell r="W2764" t="str">
            <v>DA NANG</v>
          </cell>
          <cell r="X2764" t="str">
            <v>CVS</v>
          </cell>
          <cell r="Y2764" t="str">
            <v>Chained CVS</v>
          </cell>
          <cell r="Z2764" t="str">
            <v>VIN+</v>
          </cell>
        </row>
        <row r="2765">
          <cell r="L2765">
            <v>5333273</v>
          </cell>
          <cell r="M2765" t="str">
            <v>3422_WM+LIFE HCM 419 BA DINH</v>
          </cell>
          <cell r="N2765" t="str">
            <v>3422_VM+ HCM 419 BA DINH</v>
          </cell>
          <cell r="O2765">
            <v>419</v>
          </cell>
          <cell r="P2765" t="str">
            <v xml:space="preserve"> </v>
          </cell>
          <cell r="Q2765" t="str">
            <v>BA DINH</v>
          </cell>
          <cell r="R2765" t="str">
            <v>P9</v>
          </cell>
          <cell r="S2765" t="str">
            <v>Q8</v>
          </cell>
          <cell r="T2765" t="str">
            <v>TP HCM</v>
          </cell>
          <cell r="V2765" t="str">
            <v>TP HCM</v>
          </cell>
          <cell r="W2765" t="str">
            <v>QUAN 8</v>
          </cell>
          <cell r="X2765" t="str">
            <v>CVS</v>
          </cell>
          <cell r="Y2765" t="str">
            <v>Chained CVS</v>
          </cell>
          <cell r="Z2765" t="str">
            <v>WINLIFE</v>
          </cell>
        </row>
        <row r="2766">
          <cell r="L2766">
            <v>5275962</v>
          </cell>
          <cell r="M2766" t="str">
            <v>4541_VM+ QNM 127 LE HONG PHONG</v>
          </cell>
          <cell r="N2766" t="str">
            <v>VM+ QNM 127 LE HONG PHONG</v>
          </cell>
          <cell r="O2766">
            <v>127</v>
          </cell>
          <cell r="P2766" t="str">
            <v xml:space="preserve"> </v>
          </cell>
          <cell r="Q2766" t="str">
            <v>LE HONG PHONG</v>
          </cell>
          <cell r="R2766" t="str">
            <v>TAN AN</v>
          </cell>
          <cell r="S2766" t="str">
            <v>HOI AN</v>
          </cell>
          <cell r="T2766" t="str">
            <v>QUANG NAM</v>
          </cell>
          <cell r="V2766" t="str">
            <v>CENTRAL</v>
          </cell>
          <cell r="W2766" t="str">
            <v>QUANG NAM</v>
          </cell>
          <cell r="X2766" t="str">
            <v>CVS</v>
          </cell>
          <cell r="Y2766" t="str">
            <v>Chained CVS</v>
          </cell>
          <cell r="Z2766" t="str">
            <v>VIN+</v>
          </cell>
        </row>
        <row r="2767">
          <cell r="L2767">
            <v>5275768</v>
          </cell>
          <cell r="M2767" t="str">
            <v>5181_VM+ DNG 96 TRINH DINH THAO</v>
          </cell>
          <cell r="N2767" t="str">
            <v>VM+ DNG 96 TRINH DINH THAO</v>
          </cell>
          <cell r="O2767">
            <v>96</v>
          </cell>
          <cell r="P2767" t="str">
            <v xml:space="preserve"> </v>
          </cell>
          <cell r="Q2767" t="str">
            <v>TRINH DINH THAO</v>
          </cell>
          <cell r="R2767" t="str">
            <v>KHUIE TRUNG</v>
          </cell>
          <cell r="S2767" t="str">
            <v>CAM LE</v>
          </cell>
          <cell r="T2767" t="str">
            <v>DA NANG</v>
          </cell>
          <cell r="V2767" t="str">
            <v>CENTRAL</v>
          </cell>
          <cell r="W2767" t="str">
            <v>DA NANG</v>
          </cell>
          <cell r="X2767" t="str">
            <v>CVS</v>
          </cell>
          <cell r="Y2767" t="str">
            <v>Chained CVS</v>
          </cell>
          <cell r="Z2767" t="str">
            <v>VIN+</v>
          </cell>
        </row>
        <row r="2768">
          <cell r="L2768">
            <v>5274077</v>
          </cell>
          <cell r="M2768" t="str">
            <v>5229_VM+ QNI 107 PHAN CHU TRINH</v>
          </cell>
          <cell r="N2768" t="str">
            <v>5229-VM+ QNI 107 Phan Chu Trinh</v>
          </cell>
          <cell r="O2768">
            <v>107</v>
          </cell>
          <cell r="P2768" t="str">
            <v xml:space="preserve"> </v>
          </cell>
          <cell r="Q2768" t="str">
            <v>PHAN CHU TRINH</v>
          </cell>
          <cell r="R2768" t="str">
            <v>NGUYEN NGHIEM</v>
          </cell>
          <cell r="T2768" t="str">
            <v>QUANG NGAI</v>
          </cell>
          <cell r="V2768" t="str">
            <v>CENTRAL</v>
          </cell>
          <cell r="W2768" t="str">
            <v>QUANG NGAI</v>
          </cell>
          <cell r="X2768" t="str">
            <v>CVS</v>
          </cell>
          <cell r="Y2768" t="str">
            <v>Chained CVS</v>
          </cell>
          <cell r="Z2768" t="str">
            <v>VIN+</v>
          </cell>
        </row>
        <row r="2769">
          <cell r="L2769">
            <v>5275678</v>
          </cell>
          <cell r="M2769" t="str">
            <v>4837_VM+ DNG 19-21 NGUYEN PHUOC LAN</v>
          </cell>
          <cell r="N2769" t="str">
            <v>VM+ DNG 19-21 NGUYỄN PHƯỚC LAN</v>
          </cell>
          <cell r="O2769" t="str">
            <v>19-21</v>
          </cell>
          <cell r="P2769" t="str">
            <v xml:space="preserve"> </v>
          </cell>
          <cell r="Q2769" t="str">
            <v>NGUYEN PHUOC LAN</v>
          </cell>
          <cell r="R2769" t="str">
            <v>HOA XUAN</v>
          </cell>
          <cell r="S2769" t="str">
            <v>CAM LE</v>
          </cell>
          <cell r="T2769" t="str">
            <v>DA NANG</v>
          </cell>
          <cell r="V2769" t="str">
            <v>CENTRAL</v>
          </cell>
          <cell r="W2769" t="str">
            <v>DA NANG</v>
          </cell>
          <cell r="X2769" t="str">
            <v>CVS</v>
          </cell>
          <cell r="Y2769" t="str">
            <v>Chained CVS</v>
          </cell>
          <cell r="Z2769" t="str">
            <v>VIN+</v>
          </cell>
        </row>
        <row r="2770">
          <cell r="L2770">
            <v>5275166</v>
          </cell>
          <cell r="M2770" t="str">
            <v>3510_VM+ DNG 248 DONG DA</v>
          </cell>
          <cell r="N2770" t="str">
            <v>VM+ DNG 248 DONG DA</v>
          </cell>
          <cell r="O2770">
            <v>248</v>
          </cell>
          <cell r="P2770" t="str">
            <v xml:space="preserve"> </v>
          </cell>
          <cell r="Q2770" t="str">
            <v>DONG DA</v>
          </cell>
          <cell r="R2770" t="str">
            <v>THUAN PHUOC</v>
          </cell>
          <cell r="S2770" t="str">
            <v>HAI CHAU</v>
          </cell>
          <cell r="T2770" t="str">
            <v>DA NANG</v>
          </cell>
          <cell r="V2770" t="str">
            <v>CENTRAL</v>
          </cell>
          <cell r="W2770" t="str">
            <v>DA NANG</v>
          </cell>
          <cell r="X2770" t="str">
            <v>CVS</v>
          </cell>
          <cell r="Y2770" t="str">
            <v>Chained CVS</v>
          </cell>
          <cell r="Z2770" t="str">
            <v>VIN+</v>
          </cell>
        </row>
        <row r="2771">
          <cell r="L2771">
            <v>3052125</v>
          </cell>
          <cell r="M2771" t="str">
            <v>FAMILY MART 09 NGUYEN VAN TAO</v>
          </cell>
          <cell r="N2771" t="str">
            <v>FAMILY MART NGUYEN VAN TAO</v>
          </cell>
          <cell r="O2771">
            <v>9</v>
          </cell>
          <cell r="P2771" t="str">
            <v xml:space="preserve"> </v>
          </cell>
          <cell r="Q2771" t="str">
            <v>NGUYEN VAN TAO</v>
          </cell>
          <cell r="R2771" t="str">
            <v>LONG THOI</v>
          </cell>
          <cell r="S2771" t="str">
            <v>NHA BE</v>
          </cell>
          <cell r="T2771" t="str">
            <v>TP HCM</v>
          </cell>
          <cell r="V2771" t="str">
            <v>TP HCM</v>
          </cell>
          <cell r="W2771" t="str">
            <v>HUYEN NHA BE</v>
          </cell>
          <cell r="X2771" t="str">
            <v>CVS</v>
          </cell>
          <cell r="Y2771" t="str">
            <v>Chained CVS</v>
          </cell>
          <cell r="Z2771" t="str">
            <v>FAMILYMART</v>
          </cell>
        </row>
        <row r="2772">
          <cell r="L2772">
            <v>5297573</v>
          </cell>
          <cell r="M2772" t="str">
            <v>WM+ DNG 110 LUONG TRUC DAM</v>
          </cell>
          <cell r="N2772" t="str">
            <v>WM+ DNG 110 LUONG TRUC DAM</v>
          </cell>
          <cell r="O2772">
            <v>110</v>
          </cell>
          <cell r="P2772" t="str">
            <v xml:space="preserve"> </v>
          </cell>
          <cell r="Q2772" t="str">
            <v>LUONG TRUC DAM</v>
          </cell>
          <cell r="R2772" t="str">
            <v>HOA MINH</v>
          </cell>
          <cell r="S2772" t="str">
            <v>LIEN CHIEU</v>
          </cell>
          <cell r="T2772" t="str">
            <v>DA NANG</v>
          </cell>
          <cell r="V2772" t="str">
            <v>CENTRAL</v>
          </cell>
          <cell r="W2772" t="str">
            <v>DA NANG</v>
          </cell>
          <cell r="X2772" t="str">
            <v>CVS</v>
          </cell>
          <cell r="Y2772" t="str">
            <v>Chained CVS</v>
          </cell>
          <cell r="Z2772" t="str">
            <v>VIN+</v>
          </cell>
        </row>
        <row r="2773">
          <cell r="L2773">
            <v>5330449</v>
          </cell>
          <cell r="M2773" t="str">
            <v>3112_WM+LIFE HCM DRAGON HILL RESIDENCE</v>
          </cell>
          <cell r="N2773" t="str">
            <v>3112_VM+ HCM DRAGON HILL RESIDENCE</v>
          </cell>
          <cell r="O2773" t="str">
            <v xml:space="preserve"> </v>
          </cell>
          <cell r="P2773" t="str">
            <v>DRAGON HILL RESIDENCE AND SUITES, PHAN KHU 15A1</v>
          </cell>
          <cell r="Q2773" t="str">
            <v>NGUYEN HUU THO</v>
          </cell>
          <cell r="R2773" t="str">
            <v>PHUOC KIEN</v>
          </cell>
          <cell r="S2773" t="str">
            <v>NHA BE</v>
          </cell>
          <cell r="T2773" t="str">
            <v>TP HCM</v>
          </cell>
          <cell r="V2773" t="str">
            <v>TP HCM</v>
          </cell>
          <cell r="W2773" t="str">
            <v>HUYEN NHA BE</v>
          </cell>
          <cell r="X2773" t="str">
            <v>CVS</v>
          </cell>
          <cell r="Y2773" t="str">
            <v>Chained CVS</v>
          </cell>
          <cell r="Z2773" t="str">
            <v>WINLIFE</v>
          </cell>
        </row>
        <row r="2774">
          <cell r="L2774">
            <v>5334393</v>
          </cell>
          <cell r="M2774" t="str">
            <v>3490_VM+ CTO1B DINH TIEN HOANG</v>
          </cell>
          <cell r="N2774" t="str">
            <v>VM+ CTO1B DINH TIEN HOANG</v>
          </cell>
          <cell r="O2774" t="str">
            <v>1B</v>
          </cell>
          <cell r="P2774" t="str">
            <v xml:space="preserve"> </v>
          </cell>
          <cell r="Q2774" t="str">
            <v>DINH TIEN HOANG</v>
          </cell>
          <cell r="R2774" t="str">
            <v>THOI BINH</v>
          </cell>
          <cell r="S2774" t="str">
            <v>NINH KIEU</v>
          </cell>
          <cell r="T2774" t="str">
            <v>CAN THO</v>
          </cell>
          <cell r="V2774" t="str">
            <v>MEKONG DELTA</v>
          </cell>
          <cell r="W2774" t="str">
            <v>CAN THO</v>
          </cell>
          <cell r="X2774" t="str">
            <v>CVS</v>
          </cell>
          <cell r="Y2774" t="str">
            <v>Chained CVS</v>
          </cell>
          <cell r="Z2774" t="str">
            <v>VIN+</v>
          </cell>
        </row>
        <row r="2775">
          <cell r="L2775">
            <v>5134070</v>
          </cell>
          <cell r="M2775" t="str">
            <v>4550_VM+ AGG 54A LY THUONG KIET</v>
          </cell>
          <cell r="N2775" t="str">
            <v>VM+ AGG 54A LY THUONG KIET</v>
          </cell>
          <cell r="O2775" t="str">
            <v>SO 54 A</v>
          </cell>
          <cell r="P2775" t="str">
            <v xml:space="preserve"> </v>
          </cell>
          <cell r="Q2775" t="str">
            <v>LY THUONG KIET</v>
          </cell>
          <cell r="R2775" t="str">
            <v>MY BINH</v>
          </cell>
          <cell r="S2775" t="str">
            <v>LONG XUYEN</v>
          </cell>
          <cell r="T2775" t="str">
            <v>AN GIANG</v>
          </cell>
          <cell r="V2775" t="str">
            <v>MEKONG DELTA</v>
          </cell>
          <cell r="W2775" t="str">
            <v>AN GIANG</v>
          </cell>
          <cell r="X2775" t="str">
            <v>CVS</v>
          </cell>
          <cell r="Y2775" t="str">
            <v>Chained CVS</v>
          </cell>
          <cell r="Z2775" t="str">
            <v>VIN+</v>
          </cell>
        </row>
        <row r="2776">
          <cell r="L2776">
            <v>5275111</v>
          </cell>
          <cell r="M2776" t="str">
            <v>3297_WM+LIFE DNG 228 KINH DUONG VUONG</v>
          </cell>
          <cell r="N2776" t="str">
            <v>3297_VM+ DNG 228 KINH DUONG VUONG</v>
          </cell>
          <cell r="O2776">
            <v>228</v>
          </cell>
          <cell r="P2776" t="str">
            <v xml:space="preserve"> </v>
          </cell>
          <cell r="Q2776" t="str">
            <v>KINH DUONG VUONG</v>
          </cell>
          <cell r="R2776" t="str">
            <v>HOA MINH</v>
          </cell>
          <cell r="S2776" t="str">
            <v>LIEN CHIEU</v>
          </cell>
          <cell r="T2776" t="str">
            <v>DA NANG</v>
          </cell>
          <cell r="V2776" t="str">
            <v>CENTRAL</v>
          </cell>
          <cell r="W2776" t="str">
            <v>DA NANG</v>
          </cell>
          <cell r="X2776" t="str">
            <v>CVS</v>
          </cell>
          <cell r="Y2776" t="str">
            <v>Chained CVS</v>
          </cell>
          <cell r="Z2776" t="str">
            <v>WINLIFE</v>
          </cell>
        </row>
        <row r="2777">
          <cell r="L2777">
            <v>5136078</v>
          </cell>
          <cell r="M2777" t="str">
            <v>4320_WM+LIFE HCM 85-87 DUONG SO 6</v>
          </cell>
          <cell r="N2777" t="str">
            <v>4320_VM+ HCM 85-87 DUONG SO 6</v>
          </cell>
          <cell r="O2777" t="str">
            <v>85-87</v>
          </cell>
          <cell r="P2777" t="str">
            <v>KDC PHUONG PHU HUU</v>
          </cell>
          <cell r="Q2777" t="str">
            <v>DUONG SO 6</v>
          </cell>
          <cell r="R2777" t="str">
            <v xml:space="preserve"> </v>
          </cell>
          <cell r="S2777" t="str">
            <v>Q9</v>
          </cell>
          <cell r="T2777" t="str">
            <v>TP HCM</v>
          </cell>
          <cell r="V2777" t="str">
            <v>TP HCM</v>
          </cell>
          <cell r="W2777" t="str">
            <v>QUAN 9</v>
          </cell>
          <cell r="X2777" t="str">
            <v>CVS</v>
          </cell>
          <cell r="Y2777" t="str">
            <v>Chained CVS</v>
          </cell>
          <cell r="Z2777" t="str">
            <v>WINLIFE</v>
          </cell>
        </row>
        <row r="2778">
          <cell r="L2778">
            <v>5152135</v>
          </cell>
          <cell r="M2778" t="str">
            <v>SATRAMART CU CHI</v>
          </cell>
          <cell r="N2778" t="str">
            <v>TRUNG TÂM THƯƠNG MẠI SATRA CỦ CHI</v>
          </cell>
          <cell r="O2778">
            <v>1239</v>
          </cell>
          <cell r="P2778" t="str">
            <v>TINH LO 8</v>
          </cell>
          <cell r="Q2778" t="str">
            <v>THANH AN</v>
          </cell>
          <cell r="R2778" t="str">
            <v>TRUNG AN</v>
          </cell>
          <cell r="S2778" t="str">
            <v>CU CHI</v>
          </cell>
          <cell r="T2778" t="str">
            <v>TP HCM</v>
          </cell>
          <cell r="V2778" t="str">
            <v>TP HCM</v>
          </cell>
          <cell r="W2778" t="str">
            <v>HUYEN CU CHI</v>
          </cell>
          <cell r="X2778" t="str">
            <v>MT</v>
          </cell>
          <cell r="Y2778" t="str">
            <v>SieuThi-Lon/Supermarket</v>
          </cell>
          <cell r="Z2778" t="str">
            <v>SATRAMART</v>
          </cell>
        </row>
        <row r="2779">
          <cell r="L2779">
            <v>5274859</v>
          </cell>
          <cell r="M2779" t="str">
            <v>2041_VM+ DNG 2G NGUYEN XUAN NHI</v>
          </cell>
          <cell r="N2779" t="str">
            <v>VM+ DNG 2G NGUYEN XUAN NHI</v>
          </cell>
          <cell r="O2779" t="str">
            <v>A2-7 KDC</v>
          </cell>
          <cell r="P2779" t="str">
            <v xml:space="preserve"> </v>
          </cell>
          <cell r="Q2779" t="str">
            <v>DUONG 2/9</v>
          </cell>
          <cell r="R2779" t="str">
            <v>HOA CUONG NAM</v>
          </cell>
          <cell r="S2779" t="str">
            <v>HAI CHAU</v>
          </cell>
          <cell r="T2779" t="str">
            <v>DA NANG</v>
          </cell>
          <cell r="V2779" t="str">
            <v>CENTRAL</v>
          </cell>
          <cell r="W2779" t="str">
            <v>DA NANG</v>
          </cell>
          <cell r="X2779" t="str">
            <v>CVS</v>
          </cell>
          <cell r="Y2779" t="str">
            <v>Chained CVS</v>
          </cell>
          <cell r="Z2779" t="str">
            <v>VIN+</v>
          </cell>
        </row>
        <row r="2780">
          <cell r="L2780">
            <v>5275218</v>
          </cell>
          <cell r="M2780" t="str">
            <v>3665_WM+LIFE DNG 445 TRUNG NU VUONG</v>
          </cell>
          <cell r="N2780" t="str">
            <v>3665_VM+ DNG 445 TRUNG NU VUONG</v>
          </cell>
          <cell r="O2780">
            <v>445</v>
          </cell>
          <cell r="P2780" t="str">
            <v xml:space="preserve"> </v>
          </cell>
          <cell r="Q2780" t="str">
            <v>TRUNG NU VUONG</v>
          </cell>
          <cell r="R2780" t="str">
            <v>HOA THUAN TAY</v>
          </cell>
          <cell r="S2780" t="str">
            <v>HAI CHAU</v>
          </cell>
          <cell r="T2780" t="str">
            <v>DA NANG</v>
          </cell>
          <cell r="V2780" t="str">
            <v>CENTRAL</v>
          </cell>
          <cell r="W2780" t="str">
            <v>DA NANG</v>
          </cell>
          <cell r="X2780" t="str">
            <v>CVS</v>
          </cell>
          <cell r="Y2780" t="str">
            <v>Chained CVS</v>
          </cell>
          <cell r="Z2780" t="str">
            <v>WINLIFE</v>
          </cell>
        </row>
        <row r="2781">
          <cell r="L2781">
            <v>5274842</v>
          </cell>
          <cell r="M2781" t="str">
            <v>2040_WM+LIFE DNG 53 PHAN DANG LUU</v>
          </cell>
          <cell r="N2781" t="str">
            <v>2040_VM+ DNG 53 PHAN DANG LUU</v>
          </cell>
          <cell r="O2781">
            <v>53</v>
          </cell>
          <cell r="P2781" t="str">
            <v xml:space="preserve"> </v>
          </cell>
          <cell r="Q2781" t="str">
            <v>PHAN DANG LUU</v>
          </cell>
          <cell r="R2781" t="str">
            <v>HOA CUONG</v>
          </cell>
          <cell r="S2781" t="str">
            <v>HAI CHAU</v>
          </cell>
          <cell r="T2781" t="str">
            <v>DA NANG</v>
          </cell>
          <cell r="V2781" t="str">
            <v>CENTRAL</v>
          </cell>
          <cell r="W2781" t="str">
            <v>DA NANG</v>
          </cell>
          <cell r="X2781" t="str">
            <v>CVS</v>
          </cell>
          <cell r="Y2781" t="str">
            <v>Chained CVS</v>
          </cell>
          <cell r="Z2781" t="str">
            <v>WINLIFE</v>
          </cell>
        </row>
        <row r="2782">
          <cell r="L2782">
            <v>5123489</v>
          </cell>
          <cell r="M2782" t="str">
            <v>6143_WM+LIFE HCM 85 PHAN VAN KHOE</v>
          </cell>
          <cell r="N2782" t="str">
            <v>6143_WM+ HCM 85 PHAN VAN KHOE</v>
          </cell>
          <cell r="O2782">
            <v>85</v>
          </cell>
          <cell r="P2782" t="str">
            <v xml:space="preserve"> </v>
          </cell>
          <cell r="Q2782" t="str">
            <v>PHAN VAN KHOE</v>
          </cell>
          <cell r="R2782" t="str">
            <v>P2</v>
          </cell>
          <cell r="S2782" t="str">
            <v>Q6</v>
          </cell>
          <cell r="T2782" t="str">
            <v>TP HCM</v>
          </cell>
          <cell r="V2782" t="str">
            <v>TP HCM</v>
          </cell>
          <cell r="W2782" t="str">
            <v>QUAN 6</v>
          </cell>
          <cell r="X2782" t="str">
            <v>CVS</v>
          </cell>
          <cell r="Y2782" t="str">
            <v>Chained CVS</v>
          </cell>
          <cell r="Z2782" t="str">
            <v>WINLIFE</v>
          </cell>
        </row>
        <row r="2783">
          <cell r="L2783">
            <v>5137866</v>
          </cell>
          <cell r="M2783" t="str">
            <v>4821_WM+LIFE HCM LAVITA GARDEN</v>
          </cell>
          <cell r="N2783" t="str">
            <v>4821_VM+ HCM LAVITA GARDEN</v>
          </cell>
          <cell r="O2783">
            <v>17</v>
          </cell>
          <cell r="P2783" t="str">
            <v>0.14 TANG 1 TRET CC CAO TANG, KP 6</v>
          </cell>
          <cell r="Q2783" t="str">
            <v>DUONG SO 3</v>
          </cell>
          <cell r="R2783" t="str">
            <v>TRUONG THO</v>
          </cell>
          <cell r="S2783" t="str">
            <v>THU DUC</v>
          </cell>
          <cell r="T2783" t="str">
            <v>TP HCM</v>
          </cell>
          <cell r="V2783" t="str">
            <v>TP HCM</v>
          </cell>
          <cell r="W2783" t="str">
            <v>QUAN THU DUC</v>
          </cell>
          <cell r="X2783" t="str">
            <v>CVS</v>
          </cell>
          <cell r="Y2783" t="str">
            <v>Chained CVS</v>
          </cell>
          <cell r="Z2783" t="str">
            <v>WINLIFE</v>
          </cell>
        </row>
        <row r="2784">
          <cell r="L2784">
            <v>5337345</v>
          </cell>
          <cell r="M2784" t="str">
            <v>3854_WM+LIFE DNG 110 TIEU LA</v>
          </cell>
          <cell r="N2784" t="str">
            <v>3854_VM+ DNG 110 TIEU LA</v>
          </cell>
          <cell r="O2784" t="str">
            <v>SO 110</v>
          </cell>
          <cell r="P2784" t="str">
            <v xml:space="preserve"> </v>
          </cell>
          <cell r="Q2784" t="str">
            <v>TIEU LA</v>
          </cell>
          <cell r="R2784" t="str">
            <v>HOA THUAN TAY</v>
          </cell>
          <cell r="S2784" t="str">
            <v>HAI CHAU</v>
          </cell>
          <cell r="T2784" t="str">
            <v>DA NANG</v>
          </cell>
          <cell r="V2784" t="str">
            <v>CENTRAL</v>
          </cell>
          <cell r="W2784" t="str">
            <v>DA NANG</v>
          </cell>
          <cell r="X2784" t="str">
            <v>CVS</v>
          </cell>
          <cell r="Y2784" t="str">
            <v>Chained CVS</v>
          </cell>
          <cell r="Z2784" t="str">
            <v>WINLIFE</v>
          </cell>
        </row>
        <row r="2785">
          <cell r="L2785">
            <v>5271883</v>
          </cell>
          <cell r="M2785" t="str">
            <v>5518_VM+ AGI 141/5 NGUYEN THAI HOC</v>
          </cell>
          <cell r="N2785" t="str">
            <v>VM+ AGI 141/5 NGUYEN THAI HOC</v>
          </cell>
          <cell r="O2785" t="str">
            <v>SO 141/5</v>
          </cell>
          <cell r="P2785" t="str">
            <v xml:space="preserve"> </v>
          </cell>
          <cell r="Q2785" t="str">
            <v>NGUYEN THAI HOC</v>
          </cell>
          <cell r="R2785" t="str">
            <v>MY BINH</v>
          </cell>
          <cell r="S2785" t="str">
            <v>LONG XUYEN</v>
          </cell>
          <cell r="T2785" t="str">
            <v>AN GIANG</v>
          </cell>
          <cell r="V2785" t="str">
            <v>MEKONG DELTA</v>
          </cell>
          <cell r="W2785" t="str">
            <v>AN GIANG</v>
          </cell>
          <cell r="X2785" t="str">
            <v>CVS</v>
          </cell>
          <cell r="Y2785" t="str">
            <v>Chained CVS</v>
          </cell>
          <cell r="Z2785" t="str">
            <v>VIN+</v>
          </cell>
        </row>
        <row r="2786">
          <cell r="L2786">
            <v>5132553</v>
          </cell>
          <cell r="M2786" t="str">
            <v>4384_WM+LIFE HCM CC JAMONA 2 - B2</v>
          </cell>
          <cell r="N2786" t="str">
            <v>4384_WM+ HCM CC JAMONA 2 - B2</v>
          </cell>
          <cell r="O2786" t="str">
            <v>LO B2, THAP M1</v>
          </cell>
          <cell r="P2786" t="str">
            <v>THAP BAC, TOA NHA JAMONA CITY</v>
          </cell>
          <cell r="Q2786" t="str">
            <v>DAO TRI</v>
          </cell>
          <cell r="R2786" t="str">
            <v>PHU THUAN</v>
          </cell>
          <cell r="S2786" t="str">
            <v>Q7</v>
          </cell>
          <cell r="T2786" t="str">
            <v>TP HCM</v>
          </cell>
          <cell r="V2786" t="str">
            <v>TP HCM</v>
          </cell>
          <cell r="W2786" t="str">
            <v>QUAN 7</v>
          </cell>
          <cell r="X2786" t="str">
            <v>CVS</v>
          </cell>
          <cell r="Y2786" t="str">
            <v>Chained CVS</v>
          </cell>
          <cell r="Z2786" t="str">
            <v>WINLIFE</v>
          </cell>
        </row>
        <row r="2787">
          <cell r="L2787">
            <v>5132553</v>
          </cell>
          <cell r="M2787" t="str">
            <v>4384_WM+LIFE HCM CC JAMONA 2 - B2</v>
          </cell>
          <cell r="N2787" t="str">
            <v>4384_WM+ HCM CC JAMONA 2 - B2</v>
          </cell>
          <cell r="O2787" t="str">
            <v>LO B2, THAP M1</v>
          </cell>
          <cell r="P2787" t="str">
            <v>THAP BAC, TOA NHA JAMONA CITY</v>
          </cell>
          <cell r="Q2787" t="str">
            <v>DAO TRI</v>
          </cell>
          <cell r="R2787" t="str">
            <v>PHU THUAN</v>
          </cell>
          <cell r="S2787" t="str">
            <v>Q7</v>
          </cell>
          <cell r="T2787" t="str">
            <v>TP HCM</v>
          </cell>
          <cell r="V2787" t="str">
            <v>TP HCM</v>
          </cell>
          <cell r="W2787" t="str">
            <v>QUAN 7</v>
          </cell>
          <cell r="X2787" t="str">
            <v>CVS</v>
          </cell>
          <cell r="Y2787" t="str">
            <v>Chained CVS</v>
          </cell>
          <cell r="Z2787" t="str">
            <v>WINLIFE</v>
          </cell>
        </row>
        <row r="2788">
          <cell r="L2788">
            <v>5336038</v>
          </cell>
          <cell r="M2788" t="str">
            <v>3735_VM+ CTO 21-22 VO NGUYEN GIAP</v>
          </cell>
          <cell r="N2788" t="str">
            <v>VM+ CTO 21-22 VO NGUYEN GIAP</v>
          </cell>
          <cell r="O2788" t="str">
            <v>21-22</v>
          </cell>
          <cell r="P2788" t="str">
            <v xml:space="preserve"> </v>
          </cell>
          <cell r="Q2788" t="str">
            <v>VO NGUYEN GIAP</v>
          </cell>
          <cell r="R2788" t="str">
            <v>PHU THU</v>
          </cell>
          <cell r="S2788" t="str">
            <v>CAI RANG</v>
          </cell>
          <cell r="T2788" t="str">
            <v>CAN THO</v>
          </cell>
          <cell r="V2788" t="str">
            <v>MEKONG DELTA</v>
          </cell>
          <cell r="W2788" t="str">
            <v>CAN THO</v>
          </cell>
          <cell r="X2788" t="str">
            <v>CVS</v>
          </cell>
          <cell r="Y2788" t="str">
            <v>Chained CVS</v>
          </cell>
          <cell r="Z2788" t="str">
            <v>VIN+</v>
          </cell>
        </row>
        <row r="2789">
          <cell r="L2789">
            <v>5294884</v>
          </cell>
          <cell r="M2789" t="str">
            <v>6518_WM+LIFE HCM HR2SH21-22, ECO GREEN</v>
          </cell>
          <cell r="N2789" t="str">
            <v>6518_WIN HCM HR2SH21-22, ECO GREEN</v>
          </cell>
          <cell r="O2789" t="str">
            <v xml:space="preserve"> </v>
          </cell>
          <cell r="P2789" t="str">
            <v>HR2SH21 -HR2SH22, CC ECO GREEN</v>
          </cell>
          <cell r="Q2789" t="str">
            <v>NGUYEN VAN LINH</v>
          </cell>
          <cell r="R2789" t="str">
            <v>TAN THUAN TAY</v>
          </cell>
          <cell r="S2789" t="str">
            <v>Q7</v>
          </cell>
          <cell r="T2789" t="str">
            <v>TP HCM</v>
          </cell>
          <cell r="V2789" t="str">
            <v>TP HCM</v>
          </cell>
          <cell r="W2789" t="str">
            <v>QUAN 7</v>
          </cell>
          <cell r="X2789" t="str">
            <v>CVS</v>
          </cell>
          <cell r="Y2789" t="str">
            <v>Chained CVS</v>
          </cell>
          <cell r="Z2789" t="str">
            <v>WINLIFE</v>
          </cell>
        </row>
        <row r="2790">
          <cell r="L2790">
            <v>5133064</v>
          </cell>
          <cell r="M2790" t="str">
            <v>4314_VM+ CTO 83 - 85 NGUYEN HIEN</v>
          </cell>
          <cell r="N2790" t="str">
            <v>VM+ CTO 83 - 85 NGUYEN HIEN</v>
          </cell>
          <cell r="O2790" t="str">
            <v>83 - 85</v>
          </cell>
          <cell r="P2790" t="str">
            <v xml:space="preserve"> </v>
          </cell>
          <cell r="Q2790" t="str">
            <v>NGUYEN HIEN</v>
          </cell>
          <cell r="R2790" t="str">
            <v>AN KHANH</v>
          </cell>
          <cell r="S2790" t="str">
            <v>NINH KIEU</v>
          </cell>
          <cell r="T2790" t="str">
            <v>CAN THO</v>
          </cell>
          <cell r="V2790" t="str">
            <v>MEKONG DELTA</v>
          </cell>
          <cell r="W2790" t="str">
            <v>CAN THO</v>
          </cell>
          <cell r="X2790" t="str">
            <v>CVS</v>
          </cell>
          <cell r="Y2790" t="str">
            <v>Chained CVS</v>
          </cell>
          <cell r="Z2790" t="str">
            <v>VIN+</v>
          </cell>
        </row>
        <row r="2791">
          <cell r="L2791">
            <v>5133220</v>
          </cell>
          <cell r="M2791" t="str">
            <v>4459_WM+LIFE CTO 18 DUONG A1</v>
          </cell>
          <cell r="N2791" t="str">
            <v>4459_VM+ CTO 18 DUONG A1</v>
          </cell>
          <cell r="O2791" t="str">
            <v>SO 18</v>
          </cell>
          <cell r="P2791" t="str">
            <v>KDC HUNG PHU 1, KV9</v>
          </cell>
          <cell r="Q2791" t="str">
            <v>DUONG A1</v>
          </cell>
          <cell r="R2791" t="str">
            <v>HUNG PHU</v>
          </cell>
          <cell r="S2791" t="str">
            <v>CAI RANG</v>
          </cell>
          <cell r="T2791" t="str">
            <v>CAN THO</v>
          </cell>
          <cell r="V2791" t="str">
            <v>MEKONG DELTA</v>
          </cell>
          <cell r="W2791" t="str">
            <v>CAN THO</v>
          </cell>
          <cell r="X2791" t="str">
            <v>CVS</v>
          </cell>
          <cell r="Y2791" t="str">
            <v>Chained CVS</v>
          </cell>
          <cell r="Z2791" t="str">
            <v>WINLIFE</v>
          </cell>
        </row>
        <row r="2792">
          <cell r="L2792">
            <v>5336737</v>
          </cell>
          <cell r="M2792" t="str">
            <v>3792_WM+LIFE DNG 125 ONG ICH DUONG</v>
          </cell>
          <cell r="N2792" t="str">
            <v>3792_VM+ DNG 125 ONG ICH DUONG</v>
          </cell>
          <cell r="O2792" t="str">
            <v>SO 125</v>
          </cell>
          <cell r="P2792" t="str">
            <v>TO 15</v>
          </cell>
          <cell r="Q2792" t="str">
            <v>ONG ICH DUONG</v>
          </cell>
          <cell r="R2792" t="str">
            <v>KHUE TRUNG</v>
          </cell>
          <cell r="S2792" t="str">
            <v>CAM LE</v>
          </cell>
          <cell r="T2792" t="str">
            <v>DA NANG</v>
          </cell>
          <cell r="V2792" t="str">
            <v>CENTRAL</v>
          </cell>
          <cell r="W2792" t="str">
            <v>DA NANG</v>
          </cell>
          <cell r="X2792" t="str">
            <v>CVS</v>
          </cell>
          <cell r="Y2792" t="str">
            <v>Chained CVS</v>
          </cell>
          <cell r="Z2792" t="str">
            <v>WINLIFE</v>
          </cell>
        </row>
        <row r="2793">
          <cell r="L2793">
            <v>5134056</v>
          </cell>
          <cell r="M2793" t="str">
            <v>4648_VM+ DNG 31 NGUYEN DINH TRONG</v>
          </cell>
          <cell r="N2793" t="str">
            <v>VM+ DNG 31 NGUYEN DINH TRONG</v>
          </cell>
          <cell r="O2793" t="str">
            <v>SO 31</v>
          </cell>
          <cell r="P2793" t="str">
            <v xml:space="preserve"> </v>
          </cell>
          <cell r="Q2793" t="str">
            <v>NGUYEN DINH TRONG</v>
          </cell>
          <cell r="R2793" t="str">
            <v>HOA KHANH NAM</v>
          </cell>
          <cell r="S2793" t="str">
            <v>LIEN CHIEU</v>
          </cell>
          <cell r="T2793" t="str">
            <v>DA NANG</v>
          </cell>
          <cell r="V2793" t="str">
            <v>CENTRAL</v>
          </cell>
          <cell r="W2793" t="str">
            <v>DA NANG</v>
          </cell>
          <cell r="X2793" t="str">
            <v>CVS</v>
          </cell>
          <cell r="Y2793" t="str">
            <v>Chained CVS</v>
          </cell>
          <cell r="Z2793" t="str">
            <v>VIN+</v>
          </cell>
        </row>
        <row r="2794">
          <cell r="L2794">
            <v>5137897</v>
          </cell>
          <cell r="M2794" t="str">
            <v>4937_WM+LIFE HCM A01 –TMDV01-02</v>
          </cell>
          <cell r="N2794" t="str">
            <v>4937_VM+ HCM A01 –TMDV01-02</v>
          </cell>
          <cell r="O2794">
            <v>60</v>
          </cell>
          <cell r="P2794" t="str">
            <v>A01 –TMDV01-02 CAO OC JAMILA, KP 2</v>
          </cell>
          <cell r="Q2794" t="str">
            <v>DUONG 697</v>
          </cell>
          <cell r="R2794" t="str">
            <v>PHU HUU</v>
          </cell>
          <cell r="S2794" t="str">
            <v>Q9</v>
          </cell>
          <cell r="T2794" t="str">
            <v>TP HCM</v>
          </cell>
          <cell r="V2794" t="str">
            <v>TP HCM</v>
          </cell>
          <cell r="W2794" t="str">
            <v>QUAN 9</v>
          </cell>
          <cell r="X2794" t="str">
            <v>CVS</v>
          </cell>
          <cell r="Y2794" t="str">
            <v>Chained CVS</v>
          </cell>
          <cell r="Z2794" t="str">
            <v>WINLIFE</v>
          </cell>
        </row>
        <row r="2795">
          <cell r="L2795">
            <v>5300244</v>
          </cell>
          <cell r="M2795" t="str">
            <v>2AG7-WM+LIFE DNI 119 - 121 VU HONG PHO</v>
          </cell>
          <cell r="N2795" t="str">
            <v>2AG7-WM+ DNI 119 - 121 VŨ HỒNG PHÔ</v>
          </cell>
          <cell r="O2795" t="str">
            <v>119 - 121</v>
          </cell>
          <cell r="P2795" t="str">
            <v xml:space="preserve"> </v>
          </cell>
          <cell r="Q2795" t="str">
            <v>VU HONG PHO</v>
          </cell>
          <cell r="R2795" t="str">
            <v>BINH DA</v>
          </cell>
          <cell r="S2795" t="str">
            <v>BIEN HOA</v>
          </cell>
          <cell r="T2795" t="str">
            <v>DONG NAI</v>
          </cell>
          <cell r="V2795" t="str">
            <v>SOUTH EAST</v>
          </cell>
          <cell r="W2795" t="str">
            <v>DONG NAI</v>
          </cell>
          <cell r="X2795" t="str">
            <v>CVS</v>
          </cell>
          <cell r="Y2795" t="str">
            <v>Chained CVS</v>
          </cell>
          <cell r="Z2795" t="str">
            <v>VIN+</v>
          </cell>
        </row>
        <row r="2796">
          <cell r="L2796">
            <v>5333792</v>
          </cell>
          <cell r="M2796" t="str">
            <v>3535_VM+ DNI 20A KDC AN BINH</v>
          </cell>
          <cell r="N2796" t="str">
            <v>VM+ DNI 20A KDC AN BINH</v>
          </cell>
          <cell r="O2796" t="str">
            <v>20A</v>
          </cell>
          <cell r="P2796" t="str">
            <v>KDC AN BINH</v>
          </cell>
          <cell r="Q2796" t="str">
            <v xml:space="preserve"> </v>
          </cell>
          <cell r="R2796" t="str">
            <v>AN BINH</v>
          </cell>
          <cell r="S2796" t="str">
            <v>BIEN HOA</v>
          </cell>
          <cell r="T2796" t="str">
            <v>DONG NAI</v>
          </cell>
          <cell r="V2796" t="str">
            <v>SOUTH EAST</v>
          </cell>
          <cell r="W2796" t="str">
            <v>DONG NAI</v>
          </cell>
          <cell r="X2796" t="str">
            <v>CVS</v>
          </cell>
          <cell r="Y2796" t="str">
            <v>Chained CVS</v>
          </cell>
          <cell r="Z2796" t="str">
            <v>VIN+</v>
          </cell>
        </row>
        <row r="2797">
          <cell r="L2797">
            <v>3052125</v>
          </cell>
          <cell r="M2797" t="str">
            <v>FAMILY MART 09 NGUYEN VAN TAO</v>
          </cell>
          <cell r="N2797" t="str">
            <v>FAMILY MART NGUYEN VAN TAO</v>
          </cell>
          <cell r="O2797">
            <v>9</v>
          </cell>
          <cell r="P2797" t="str">
            <v xml:space="preserve"> </v>
          </cell>
          <cell r="Q2797" t="str">
            <v>NGUYEN VAN TAO</v>
          </cell>
          <cell r="R2797" t="str">
            <v>LONG THOI</v>
          </cell>
          <cell r="S2797" t="str">
            <v>NHA BE</v>
          </cell>
          <cell r="T2797" t="str">
            <v>TP HCM</v>
          </cell>
          <cell r="V2797" t="str">
            <v>TP HCM</v>
          </cell>
          <cell r="W2797" t="str">
            <v>HUYEN NHA BE</v>
          </cell>
          <cell r="X2797" t="str">
            <v>CVS</v>
          </cell>
          <cell r="Y2797" t="str">
            <v>Chained CVS</v>
          </cell>
          <cell r="Z2797" t="str">
            <v>FAMILYMART</v>
          </cell>
        </row>
        <row r="2798">
          <cell r="L2798">
            <v>5271454</v>
          </cell>
          <cell r="M2798" t="str">
            <v>5481_VM+ CTO 100-102 NG TRI PHUONG</v>
          </cell>
          <cell r="N2798" t="str">
            <v xml:space="preserve"> </v>
          </cell>
          <cell r="O2798" t="str">
            <v>SO 100-102</v>
          </cell>
          <cell r="P2798" t="str">
            <v xml:space="preserve"> </v>
          </cell>
          <cell r="Q2798" t="str">
            <v>NGUYEN TRI PHUONG</v>
          </cell>
          <cell r="R2798" t="str">
            <v xml:space="preserve"> </v>
          </cell>
          <cell r="S2798" t="str">
            <v>NINH KIEU</v>
          </cell>
          <cell r="T2798" t="str">
            <v>CAN THO</v>
          </cell>
          <cell r="V2798" t="str">
            <v>MEKONG DELTA</v>
          </cell>
          <cell r="W2798" t="str">
            <v>CAN THO</v>
          </cell>
          <cell r="X2798" t="str">
            <v>CVS</v>
          </cell>
          <cell r="Y2798" t="str">
            <v>Chained CVS</v>
          </cell>
          <cell r="Z2798" t="str">
            <v>VIN+</v>
          </cell>
        </row>
        <row r="2799">
          <cell r="L2799">
            <v>5298309</v>
          </cell>
          <cell r="M2799" t="str">
            <v>6896-WM+ HCM GIAN HANG B2, CC RIVERSIDE</v>
          </cell>
          <cell r="N2799" t="str">
            <v>6896-WM+ HCM GIAN HANG B2, CC RIVERSIDE</v>
          </cell>
          <cell r="O2799" t="str">
            <v>49C</v>
          </cell>
          <cell r="P2799" t="str">
            <v>GIAN HANG B2, TANG 1 (TRET), KHOI B, CC RIVERSIDE APARTMENT</v>
          </cell>
          <cell r="Q2799" t="str">
            <v>LE QUAN KIM</v>
          </cell>
          <cell r="R2799" t="str">
            <v>P8</v>
          </cell>
          <cell r="S2799" t="str">
            <v>Q8</v>
          </cell>
          <cell r="T2799" t="str">
            <v>TP HCM</v>
          </cell>
          <cell r="V2799" t="str">
            <v>TP HCM</v>
          </cell>
          <cell r="W2799" t="str">
            <v>QUAN 8</v>
          </cell>
          <cell r="X2799" t="str">
            <v>CVS</v>
          </cell>
          <cell r="Y2799" t="str">
            <v>Chained CVS</v>
          </cell>
          <cell r="Z2799" t="str">
            <v>VIN+</v>
          </cell>
        </row>
        <row r="2800">
          <cell r="L2800">
            <v>5290262</v>
          </cell>
          <cell r="M2800" t="str">
            <v>6190_VM+ HCM 108 TUNG THIEN VUONG</v>
          </cell>
          <cell r="N2800" t="str">
            <v>VM+ HCM 108 Tùng Thiện Vương</v>
          </cell>
          <cell r="O2800">
            <v>108</v>
          </cell>
          <cell r="P2800" t="str">
            <v xml:space="preserve"> </v>
          </cell>
          <cell r="Q2800" t="str">
            <v>TUNG THIEN VUONG</v>
          </cell>
          <cell r="R2800" t="str">
            <v>P11</v>
          </cell>
          <cell r="S2800" t="str">
            <v>Q8</v>
          </cell>
          <cell r="T2800" t="str">
            <v>TP HCM</v>
          </cell>
          <cell r="V2800" t="str">
            <v>TP HCM</v>
          </cell>
          <cell r="W2800" t="str">
            <v>QUAN 8</v>
          </cell>
          <cell r="X2800" t="str">
            <v>CVS</v>
          </cell>
          <cell r="Y2800" t="str">
            <v>Chained CVS</v>
          </cell>
          <cell r="Z2800" t="str">
            <v>VIN+</v>
          </cell>
        </row>
        <row r="2801">
          <cell r="L2801">
            <v>5138654</v>
          </cell>
          <cell r="M2801" t="str">
            <v>5017_VM+ DTP SO 98 LE LOI</v>
          </cell>
          <cell r="N2801" t="str">
            <v>VM+ DTP SO 98  LE LOI</v>
          </cell>
          <cell r="O2801" t="str">
            <v>SO 98</v>
          </cell>
          <cell r="P2801" t="str">
            <v xml:space="preserve"> </v>
          </cell>
          <cell r="Q2801" t="str">
            <v>LE LOI</v>
          </cell>
          <cell r="R2801" t="str">
            <v>P2</v>
          </cell>
          <cell r="S2801" t="str">
            <v>CAO LANH</v>
          </cell>
          <cell r="T2801" t="str">
            <v>DONG THAP</v>
          </cell>
          <cell r="V2801" t="str">
            <v>MEKONG DELTA</v>
          </cell>
          <cell r="W2801" t="str">
            <v>DONG THAP</v>
          </cell>
          <cell r="X2801" t="str">
            <v>CVS</v>
          </cell>
          <cell r="Y2801" t="str">
            <v>Chained CVS</v>
          </cell>
          <cell r="Z2801" t="str">
            <v>VIN+</v>
          </cell>
        </row>
        <row r="2802">
          <cell r="L2802">
            <v>5133334</v>
          </cell>
          <cell r="M2802" t="str">
            <v>4530_VM+ CTO 44-46 BUI QUANG TRINH</v>
          </cell>
          <cell r="N2802" t="str">
            <v>VM+ CTO 44-46 BUI QUANG TRINH</v>
          </cell>
          <cell r="O2802" t="str">
            <v>SO 44-46</v>
          </cell>
          <cell r="P2802" t="str">
            <v>KDC 586</v>
          </cell>
          <cell r="Q2802" t="str">
            <v>BUI QUANG TRINH</v>
          </cell>
          <cell r="R2802" t="str">
            <v>PHU THU</v>
          </cell>
          <cell r="S2802" t="str">
            <v>CAI RANG</v>
          </cell>
          <cell r="T2802" t="str">
            <v>CAN THO</v>
          </cell>
          <cell r="V2802" t="str">
            <v>MEKONG DELTA</v>
          </cell>
          <cell r="W2802" t="str">
            <v>CAN THO</v>
          </cell>
          <cell r="X2802" t="str">
            <v>CVS</v>
          </cell>
          <cell r="Y2802" t="str">
            <v>Chained CVS</v>
          </cell>
          <cell r="Z2802" t="str">
            <v>VIN+</v>
          </cell>
        </row>
        <row r="2803">
          <cell r="L2803">
            <v>5133417</v>
          </cell>
          <cell r="M2803" t="str">
            <v>4292_WM+LIFE CTO 184 TRAN HUNG DAO</v>
          </cell>
          <cell r="N2803" t="str">
            <v>4292_VM+ CTO 184 TRAN HUNG DAO</v>
          </cell>
          <cell r="O2803" t="str">
            <v>SO 184</v>
          </cell>
          <cell r="P2803" t="str">
            <v xml:space="preserve"> </v>
          </cell>
          <cell r="Q2803" t="str">
            <v>TRAN HUNG DAO</v>
          </cell>
          <cell r="R2803" t="str">
            <v>AN NGHIEP</v>
          </cell>
          <cell r="S2803" t="str">
            <v>NINH KIEU</v>
          </cell>
          <cell r="T2803" t="str">
            <v>CAN THO</v>
          </cell>
          <cell r="V2803" t="str">
            <v>MEKONG DELTA</v>
          </cell>
          <cell r="W2803" t="str">
            <v>CAN THO</v>
          </cell>
          <cell r="X2803" t="str">
            <v>CVS</v>
          </cell>
          <cell r="Y2803" t="str">
            <v>Chained CVS</v>
          </cell>
          <cell r="Z2803" t="str">
            <v>WINLIFE</v>
          </cell>
        </row>
        <row r="2804">
          <cell r="L2804">
            <v>5151918</v>
          </cell>
          <cell r="M2804" t="str">
            <v>SATRAFOODS D7/39 AN PHU TAY</v>
          </cell>
          <cell r="N2804" t="str">
            <v>SATRAFOODS D7/39 AN PHÚ TÂY</v>
          </cell>
          <cell r="O2804" t="str">
            <v>D7/39</v>
          </cell>
          <cell r="P2804" t="str">
            <v xml:space="preserve"> </v>
          </cell>
          <cell r="Q2804" t="str">
            <v>AN PHU TAY</v>
          </cell>
          <cell r="R2804" t="str">
            <v>HUNG LONG</v>
          </cell>
          <cell r="S2804" t="str">
            <v>BINH CHANH</v>
          </cell>
          <cell r="T2804" t="str">
            <v>TP HCM</v>
          </cell>
          <cell r="V2804" t="str">
            <v>TP HCM</v>
          </cell>
          <cell r="W2804" t="str">
            <v>HUYEN BINH CHANH</v>
          </cell>
          <cell r="X2804" t="str">
            <v>MT</v>
          </cell>
          <cell r="Y2804" t="str">
            <v>SieuThi-Nho/Minimarket</v>
          </cell>
          <cell r="Z2804" t="str">
            <v>SATRAFOOD</v>
          </cell>
        </row>
        <row r="2805">
          <cell r="L2805">
            <v>5281226</v>
          </cell>
          <cell r="M2805" t="str">
            <v>BHX_KGI_CTH - KHO DC KIEN GIANG</v>
          </cell>
          <cell r="N2805" t="str">
            <v>BHX_KGI_CTH - Kho DC Kiên Giang</v>
          </cell>
          <cell r="O2805" t="str">
            <v>LO L4</v>
          </cell>
          <cell r="P2805" t="str">
            <v>KCN THANH LOC</v>
          </cell>
          <cell r="Q2805" t="str">
            <v>DUONG SO 2</v>
          </cell>
          <cell r="R2805" t="str">
            <v>THANH LOC</v>
          </cell>
          <cell r="S2805" t="str">
            <v>CHAU THANH</v>
          </cell>
          <cell r="T2805" t="str">
            <v>KIEN GIANG</v>
          </cell>
          <cell r="V2805" t="str">
            <v>MEKONG DELTA</v>
          </cell>
          <cell r="W2805" t="str">
            <v>KIEN GIANG</v>
          </cell>
          <cell r="X2805" t="str">
            <v>MT</v>
          </cell>
          <cell r="Y2805" t="str">
            <v>SieuThi-Lon/Supermarket</v>
          </cell>
          <cell r="Z2805" t="str">
            <v>BACH HOA XANH</v>
          </cell>
        </row>
        <row r="2806">
          <cell r="L2806">
            <v>5134122</v>
          </cell>
          <cell r="M2806" t="str">
            <v>4606_VM+ AGG TDS 70-398, TBDS 37-026</v>
          </cell>
          <cell r="N2806" t="str">
            <v>VM+ AGG TDS 70-398, TBDS 37-026</v>
          </cell>
          <cell r="O2806" t="str">
            <v xml:space="preserve"> </v>
          </cell>
          <cell r="P2806" t="str">
            <v>THUA 70 VA 398, TBD SO 37 VA 026</v>
          </cell>
          <cell r="Q2806" t="str">
            <v>TRAN QUAN KHAI</v>
          </cell>
          <cell r="R2806" t="str">
            <v>MY THOI</v>
          </cell>
          <cell r="S2806" t="str">
            <v>LONG XUYEN</v>
          </cell>
          <cell r="T2806" t="str">
            <v>AN GIANG</v>
          </cell>
          <cell r="V2806" t="str">
            <v>MEKONG DELTA</v>
          </cell>
          <cell r="W2806" t="str">
            <v>AN GIANG</v>
          </cell>
          <cell r="X2806" t="str">
            <v>CVS</v>
          </cell>
          <cell r="Y2806" t="str">
            <v>Chained CVS</v>
          </cell>
          <cell r="Z2806" t="str">
            <v>VIN+</v>
          </cell>
        </row>
        <row r="2807">
          <cell r="L2807">
            <v>5152135</v>
          </cell>
          <cell r="M2807" t="str">
            <v>SATRAMART CU CHI</v>
          </cell>
          <cell r="N2807" t="str">
            <v>TRUNG TÂM THƯƠNG MẠI SATRA CỦ CHI</v>
          </cell>
          <cell r="O2807">
            <v>1239</v>
          </cell>
          <cell r="P2807" t="str">
            <v>TINH LO 8</v>
          </cell>
          <cell r="Q2807" t="str">
            <v>THANH AN</v>
          </cell>
          <cell r="R2807" t="str">
            <v>TRUNG AN</v>
          </cell>
          <cell r="S2807" t="str">
            <v>CU CHI</v>
          </cell>
          <cell r="T2807" t="str">
            <v>TP HCM</v>
          </cell>
          <cell r="V2807" t="str">
            <v>TP HCM</v>
          </cell>
          <cell r="W2807" t="str">
            <v>HUYEN CU CHI</v>
          </cell>
          <cell r="X2807" t="str">
            <v>MT</v>
          </cell>
          <cell r="Y2807" t="str">
            <v>SieuThi-Lon/Supermarket</v>
          </cell>
          <cell r="Z2807" t="str">
            <v>SATRAMART</v>
          </cell>
        </row>
        <row r="2808">
          <cell r="L2808">
            <v>5300936</v>
          </cell>
          <cell r="M2808" t="str">
            <v>2AV7-WM+ QNM THUA 260-261, THON CAY SANH</v>
          </cell>
          <cell r="N2808" t="str">
            <v>2AV7-WM+ QNM THUA 260-261, THON CAY SANH</v>
          </cell>
          <cell r="O2808" t="str">
            <v xml:space="preserve"> </v>
          </cell>
          <cell r="P2808" t="str">
            <v>THUA 260 – 261, TO BAN DO 09, THON CAY SANH</v>
          </cell>
          <cell r="Q2808" t="str">
            <v xml:space="preserve"> </v>
          </cell>
          <cell r="R2808" t="str">
            <v>TAM DAN</v>
          </cell>
          <cell r="S2808" t="str">
            <v>PHU NINH</v>
          </cell>
          <cell r="T2808" t="str">
            <v>QUANG NAM</v>
          </cell>
          <cell r="V2808" t="str">
            <v>CENTRAL</v>
          </cell>
          <cell r="W2808" t="str">
            <v>QUANG NAM</v>
          </cell>
          <cell r="X2808" t="str">
            <v>CVS</v>
          </cell>
          <cell r="Y2808" t="str">
            <v>Chained CVS</v>
          </cell>
          <cell r="Z2808" t="str">
            <v>VIN+</v>
          </cell>
        </row>
        <row r="2809">
          <cell r="L2809">
            <v>5040508</v>
          </cell>
          <cell r="M2809" t="str">
            <v>AEON QUOC LO 1A</v>
          </cell>
          <cell r="N2809" t="str">
            <v>CÔNG TY TNHH AEON VIỆT NAM</v>
          </cell>
          <cell r="O2809" t="str">
            <v xml:space="preserve"> </v>
          </cell>
          <cell r="P2809" t="str">
            <v>KHU DAT Z11</v>
          </cell>
          <cell r="Q2809" t="str">
            <v>QUOC LO 1A</v>
          </cell>
          <cell r="R2809" t="str">
            <v>TRUNG MY TAY</v>
          </cell>
          <cell r="S2809" t="str">
            <v>Q12</v>
          </cell>
          <cell r="T2809" t="str">
            <v>TP HCM</v>
          </cell>
          <cell r="V2809" t="str">
            <v>TP HCM</v>
          </cell>
          <cell r="W2809" t="str">
            <v>QUAN 12</v>
          </cell>
          <cell r="X2809" t="str">
            <v>MT</v>
          </cell>
          <cell r="Y2809" t="str">
            <v>SieuThi-Lon/Supermarket</v>
          </cell>
          <cell r="Z2809" t="str">
            <v>AEON</v>
          </cell>
        </row>
        <row r="2810">
          <cell r="L2810">
            <v>5160286</v>
          </cell>
          <cell r="M2810" t="str">
            <v>BHX_HCM-KHO DC VINH LOC 3</v>
          </cell>
          <cell r="N2810" t="str">
            <v>1522 - BHX_HCM_BTA - Kho DC Vĩnh Lộc</v>
          </cell>
          <cell r="O2810" t="str">
            <v>LO A 65/II</v>
          </cell>
          <cell r="P2810" t="str">
            <v>KCN VINH LOC</v>
          </cell>
          <cell r="Q2810" t="str">
            <v>DUONG SO 4</v>
          </cell>
          <cell r="R2810" t="str">
            <v>BINH HUNG HOA</v>
          </cell>
          <cell r="S2810" t="str">
            <v>BINH TAN</v>
          </cell>
          <cell r="T2810" t="str">
            <v>TP HCM</v>
          </cell>
          <cell r="V2810" t="str">
            <v>TP HCM</v>
          </cell>
          <cell r="W2810" t="str">
            <v>QUAN BINH TAN</v>
          </cell>
          <cell r="X2810" t="str">
            <v>MT</v>
          </cell>
          <cell r="Y2810" t="str">
            <v>SieuThi-Lon/Supermarket</v>
          </cell>
          <cell r="Z2810" t="str">
            <v>BACH HOA XANH</v>
          </cell>
        </row>
        <row r="2811">
          <cell r="L2811">
            <v>6812663</v>
          </cell>
          <cell r="M2811" t="str">
            <v>ST: THISO PHAN HUY ICH</v>
          </cell>
          <cell r="N2811" t="str">
            <v>Siêu thị Emart Phan Huy Ích</v>
          </cell>
          <cell r="O2811">
            <v>385</v>
          </cell>
          <cell r="P2811" t="str">
            <v xml:space="preserve"> </v>
          </cell>
          <cell r="Q2811" t="str">
            <v>PHAN HUY ICH</v>
          </cell>
          <cell r="R2811" t="str">
            <v>P14</v>
          </cell>
          <cell r="S2811" t="str">
            <v>GO VAP</v>
          </cell>
          <cell r="T2811" t="str">
            <v>TP HCM</v>
          </cell>
          <cell r="V2811" t="str">
            <v>TP HCM</v>
          </cell>
          <cell r="W2811" t="str">
            <v>QUAN GO VAP</v>
          </cell>
          <cell r="X2811" t="str">
            <v>MT</v>
          </cell>
          <cell r="Y2811" t="str">
            <v>SieuThi-Lon/Supermarket</v>
          </cell>
          <cell r="Z2811" t="str">
            <v>THISO RETAIL</v>
          </cell>
        </row>
        <row r="2812">
          <cell r="L2812">
            <v>5299263</v>
          </cell>
          <cell r="M2812" t="str">
            <v>2AB3-WM+ RURAL QNI 482 NGUYEN NGHIEM</v>
          </cell>
          <cell r="N2812" t="str">
            <v>2AB3-WM+ RURAL QNI 482 NGUYEN NGHIEM</v>
          </cell>
          <cell r="O2812" t="str">
            <v>SO 482</v>
          </cell>
          <cell r="P2812" t="str">
            <v xml:space="preserve"> </v>
          </cell>
          <cell r="Q2812" t="str">
            <v>NGUYEN NGHIEM</v>
          </cell>
          <cell r="R2812" t="str">
            <v>NGUYEN NGHIEM</v>
          </cell>
          <cell r="S2812" t="str">
            <v>DUC PHO</v>
          </cell>
          <cell r="T2812" t="str">
            <v>QUANG NGAI</v>
          </cell>
          <cell r="V2812" t="str">
            <v>CENTRAL</v>
          </cell>
          <cell r="W2812" t="str">
            <v>QUANG NGAI</v>
          </cell>
          <cell r="X2812" t="str">
            <v>CVS</v>
          </cell>
          <cell r="Y2812" t="str">
            <v>Chained CVS</v>
          </cell>
          <cell r="Z2812" t="str">
            <v>WIN+ RURAL</v>
          </cell>
        </row>
        <row r="2813">
          <cell r="L2813">
            <v>5270341</v>
          </cell>
          <cell r="M2813" t="str">
            <v>4921_VM+ VLG SO 27 A LE VAN TAM</v>
          </cell>
          <cell r="N2813" t="str">
            <v>VM+ VLG SO 27 A LE VAN TAM</v>
          </cell>
          <cell r="O2813" t="str">
            <v>SO 27 A</v>
          </cell>
          <cell r="P2813" t="str">
            <v xml:space="preserve"> </v>
          </cell>
          <cell r="Q2813" t="str">
            <v>LE VAN TAM</v>
          </cell>
          <cell r="R2813" t="str">
            <v>P1</v>
          </cell>
          <cell r="S2813" t="str">
            <v>VINH LONG</v>
          </cell>
          <cell r="T2813" t="str">
            <v>VINH LONG</v>
          </cell>
          <cell r="V2813" t="str">
            <v>MEKONG DELTA</v>
          </cell>
          <cell r="W2813" t="str">
            <v>VINH LONG</v>
          </cell>
          <cell r="X2813" t="str">
            <v>CVS</v>
          </cell>
          <cell r="Y2813" t="str">
            <v>Chained CVS</v>
          </cell>
          <cell r="Z2813" t="str">
            <v>VIN+</v>
          </cell>
        </row>
        <row r="2814">
          <cell r="L2814">
            <v>5133064</v>
          </cell>
          <cell r="M2814" t="str">
            <v>4314_VM+ CTO 83 - 85 NGUYEN HIEN</v>
          </cell>
          <cell r="N2814" t="str">
            <v>VM+ CTO 83 - 85 NGUYEN HIEN</v>
          </cell>
          <cell r="O2814" t="str">
            <v>83 - 85</v>
          </cell>
          <cell r="P2814" t="str">
            <v xml:space="preserve"> </v>
          </cell>
          <cell r="Q2814" t="str">
            <v>NGUYEN HIEN</v>
          </cell>
          <cell r="R2814" t="str">
            <v>AN KHANH</v>
          </cell>
          <cell r="S2814" t="str">
            <v>NINH KIEU</v>
          </cell>
          <cell r="T2814" t="str">
            <v>CAN THO</v>
          </cell>
          <cell r="V2814" t="str">
            <v>MEKONG DELTA</v>
          </cell>
          <cell r="W2814" t="str">
            <v>CAN THO</v>
          </cell>
          <cell r="X2814" t="str">
            <v>CVS</v>
          </cell>
          <cell r="Y2814" t="str">
            <v>Chained CVS</v>
          </cell>
          <cell r="Z2814" t="str">
            <v>VIN+</v>
          </cell>
        </row>
        <row r="2815">
          <cell r="L2815">
            <v>5134904</v>
          </cell>
          <cell r="M2815" t="str">
            <v>4674_VM+ DTP 669 PHAM HUU LAU</v>
          </cell>
          <cell r="N2815" t="str">
            <v>VM+ DTP 669 PHAM HUU LAU</v>
          </cell>
          <cell r="O2815" t="str">
            <v>SO 669</v>
          </cell>
          <cell r="P2815" t="str">
            <v>KHOM 2</v>
          </cell>
          <cell r="Q2815" t="str">
            <v>PHAM HUU LAU</v>
          </cell>
          <cell r="R2815" t="str">
            <v>P6</v>
          </cell>
          <cell r="S2815" t="str">
            <v>CAO LANH</v>
          </cell>
          <cell r="T2815" t="str">
            <v>DONG THAP</v>
          </cell>
          <cell r="V2815" t="str">
            <v>MEKONG DELTA</v>
          </cell>
          <cell r="W2815" t="str">
            <v>DONG THAP</v>
          </cell>
          <cell r="X2815" t="str">
            <v>CVS</v>
          </cell>
          <cell r="Y2815" t="str">
            <v>Chained CVS</v>
          </cell>
          <cell r="Z2815" t="str">
            <v>VIN+</v>
          </cell>
        </row>
        <row r="2816">
          <cell r="L2816">
            <v>5270538</v>
          </cell>
          <cell r="M2816" t="str">
            <v>5356_VM+ BTE 600 B1 NGUYEN THI DINH</v>
          </cell>
          <cell r="N2816" t="str">
            <v>VM+ BTE 600 B1 NGUYEN THI DINH</v>
          </cell>
          <cell r="O2816" t="str">
            <v>SO 600 B1</v>
          </cell>
          <cell r="P2816" t="str">
            <v xml:space="preserve"> </v>
          </cell>
          <cell r="Q2816" t="str">
            <v>NGUYEN THI DINH</v>
          </cell>
          <cell r="R2816" t="str">
            <v>PHU KHUONG</v>
          </cell>
          <cell r="S2816" t="str">
            <v>BEN TRE</v>
          </cell>
          <cell r="T2816" t="str">
            <v>BEN TRE</v>
          </cell>
          <cell r="V2816" t="str">
            <v>MEKONG DELTA</v>
          </cell>
          <cell r="W2816" t="str">
            <v>BEN TRE</v>
          </cell>
          <cell r="X2816" t="str">
            <v>CVS</v>
          </cell>
          <cell r="Y2816" t="str">
            <v>Chained CVS</v>
          </cell>
          <cell r="Z2816" t="str">
            <v>VIN+</v>
          </cell>
        </row>
        <row r="2817">
          <cell r="L2817">
            <v>5270697</v>
          </cell>
          <cell r="M2817" t="str">
            <v>5450_VM+ STG SO 176 LE HONG PHONG</v>
          </cell>
          <cell r="N2817" t="str">
            <v>VM+ STG SO 176 LE HONG PHONG</v>
          </cell>
          <cell r="O2817" t="str">
            <v>SO 176</v>
          </cell>
          <cell r="P2817" t="str">
            <v xml:space="preserve"> </v>
          </cell>
          <cell r="Q2817" t="str">
            <v>LE HONG PHONG</v>
          </cell>
          <cell r="R2817" t="str">
            <v>P3</v>
          </cell>
          <cell r="S2817" t="str">
            <v>SOC TRANG</v>
          </cell>
          <cell r="T2817" t="str">
            <v>SOC TRANG</v>
          </cell>
          <cell r="V2817" t="str">
            <v>MEKONG DELTA</v>
          </cell>
          <cell r="W2817" t="str">
            <v>SOC TRANG</v>
          </cell>
          <cell r="X2817" t="str">
            <v>CVS</v>
          </cell>
          <cell r="Y2817" t="str">
            <v>Chained CVS</v>
          </cell>
          <cell r="Z2817" t="str">
            <v>VIN+</v>
          </cell>
        </row>
        <row r="2818">
          <cell r="L2818">
            <v>5299052</v>
          </cell>
          <cell r="M2818" t="str">
            <v>2A82-WM+ RURAL QNI TAN AN, NGHIA AN</v>
          </cell>
          <cell r="N2818" t="str">
            <v>2A82-WM+ QNI TAN AN, NGHIA AN</v>
          </cell>
          <cell r="O2818" t="str">
            <v xml:space="preserve"> </v>
          </cell>
          <cell r="P2818" t="str">
            <v xml:space="preserve"> </v>
          </cell>
          <cell r="Q2818" t="str">
            <v>THON TAN AN</v>
          </cell>
          <cell r="R2818" t="str">
            <v>NGHIA AN</v>
          </cell>
          <cell r="S2818" t="str">
            <v>QUANG NGAI</v>
          </cell>
          <cell r="T2818" t="str">
            <v>QUANG NGAI</v>
          </cell>
          <cell r="V2818" t="str">
            <v>CENTRAL</v>
          </cell>
          <cell r="W2818" t="str">
            <v>QUANG NGAI</v>
          </cell>
          <cell r="X2818" t="str">
            <v>CVS</v>
          </cell>
          <cell r="Y2818" t="str">
            <v>Chained CVS</v>
          </cell>
          <cell r="Z2818" t="str">
            <v>WIN+ RURAL</v>
          </cell>
        </row>
        <row r="2819">
          <cell r="L2819">
            <v>5136656</v>
          </cell>
          <cell r="M2819" t="str">
            <v>4786_VM+ VLG 33/15D PHAM THAI BUONG</v>
          </cell>
          <cell r="N2819" t="str">
            <v>VM+ VLG 33/15D PHAM THAI BUONG</v>
          </cell>
          <cell r="O2819" t="str">
            <v>SO 33/15D</v>
          </cell>
          <cell r="P2819" t="str">
            <v xml:space="preserve"> </v>
          </cell>
          <cell r="Q2819" t="str">
            <v>PHAM THAI BUONG</v>
          </cell>
          <cell r="R2819" t="str">
            <v>P4</v>
          </cell>
          <cell r="S2819" t="str">
            <v>VINH LONG</v>
          </cell>
          <cell r="T2819" t="str">
            <v>VINH LONG</v>
          </cell>
          <cell r="V2819" t="str">
            <v>MEKONG DELTA</v>
          </cell>
          <cell r="W2819" t="str">
            <v>VINH LONG</v>
          </cell>
          <cell r="X2819" t="str">
            <v>CVS</v>
          </cell>
          <cell r="Y2819" t="str">
            <v>Chained CVS</v>
          </cell>
          <cell r="Z2819" t="str">
            <v>VIN+</v>
          </cell>
        </row>
        <row r="2820">
          <cell r="L2820">
            <v>5281226</v>
          </cell>
          <cell r="M2820" t="str">
            <v>BHX_KGI_CTH - KHO DC KIEN GIANG</v>
          </cell>
          <cell r="N2820" t="str">
            <v>BHX_KGI_CTH - Kho DC Kiên Giang</v>
          </cell>
          <cell r="O2820" t="str">
            <v>LO L4</v>
          </cell>
          <cell r="P2820" t="str">
            <v>KCN THANH LOC</v>
          </cell>
          <cell r="Q2820" t="str">
            <v>DUONG SO 2</v>
          </cell>
          <cell r="R2820" t="str">
            <v>THANH LOC</v>
          </cell>
          <cell r="S2820" t="str">
            <v>CHAU THANH</v>
          </cell>
          <cell r="T2820" t="str">
            <v>KIEN GIANG</v>
          </cell>
          <cell r="V2820" t="str">
            <v>MEKONG DELTA</v>
          </cell>
          <cell r="W2820" t="str">
            <v>KIEN GIANG</v>
          </cell>
          <cell r="X2820" t="str">
            <v>MT</v>
          </cell>
          <cell r="Y2820" t="str">
            <v>SieuThi-Lon/Supermarket</v>
          </cell>
          <cell r="Z2820" t="str">
            <v>BACH HOA XANH</v>
          </cell>
        </row>
        <row r="2821">
          <cell r="L2821">
            <v>5281219</v>
          </cell>
          <cell r="M2821" t="str">
            <v>BHX_HCM_CCH - KHO DC TAN PHU TRUNG</v>
          </cell>
          <cell r="N2821" t="str">
            <v>BHX_HCM_CCH - Kho DC Tân Phú Trung</v>
          </cell>
          <cell r="O2821" t="str">
            <v>LO D2</v>
          </cell>
          <cell r="P2821" t="str">
            <v>KCN TAN PHU TRUNG</v>
          </cell>
          <cell r="Q2821" t="str">
            <v xml:space="preserve"> </v>
          </cell>
          <cell r="R2821" t="str">
            <v>TAN PHU TRUNG</v>
          </cell>
          <cell r="S2821" t="str">
            <v>CU CHI</v>
          </cell>
          <cell r="T2821" t="str">
            <v>TP HCM</v>
          </cell>
          <cell r="V2821" t="str">
            <v>TP HCM</v>
          </cell>
          <cell r="W2821" t="str">
            <v>HUYEN CU CHI</v>
          </cell>
          <cell r="X2821" t="str">
            <v>MT</v>
          </cell>
          <cell r="Y2821" t="str">
            <v>SieuThi-Lon/Supermarket</v>
          </cell>
          <cell r="Z2821" t="str">
            <v>BACH HOA XANH</v>
          </cell>
        </row>
        <row r="2822">
          <cell r="L2822">
            <v>5281226</v>
          </cell>
          <cell r="M2822" t="str">
            <v>BHX_KGI_CTH - KHO DC KIEN GIANG</v>
          </cell>
          <cell r="N2822" t="str">
            <v>BHX_KGI_CTH - Kho DC Kiên Giang</v>
          </cell>
          <cell r="O2822" t="str">
            <v>LO L4</v>
          </cell>
          <cell r="P2822" t="str">
            <v>KCN THANH LOC</v>
          </cell>
          <cell r="Q2822" t="str">
            <v>DUONG SO 2</v>
          </cell>
          <cell r="R2822" t="str">
            <v>THANH LOC</v>
          </cell>
          <cell r="S2822" t="str">
            <v>CHAU THANH</v>
          </cell>
          <cell r="T2822" t="str">
            <v>KIEN GIANG</v>
          </cell>
          <cell r="V2822" t="str">
            <v>MEKONG DELTA</v>
          </cell>
          <cell r="W2822" t="str">
            <v>KIEN GIANG</v>
          </cell>
          <cell r="X2822" t="str">
            <v>MT</v>
          </cell>
          <cell r="Y2822" t="str">
            <v>SieuThi-Lon/Supermarket</v>
          </cell>
          <cell r="Z2822" t="str">
            <v>BACH HOA XANH</v>
          </cell>
        </row>
        <row r="2823">
          <cell r="L2823">
            <v>5160286</v>
          </cell>
          <cell r="M2823" t="str">
            <v>BHX_HCM-KHO DC VINH LOC 3</v>
          </cell>
          <cell r="N2823" t="str">
            <v>1522 - BHX_HCM_BTA - Kho DC Vĩnh Lộc</v>
          </cell>
          <cell r="O2823" t="str">
            <v>LO A 65/II</v>
          </cell>
          <cell r="P2823" t="str">
            <v>KCN VINH LOC</v>
          </cell>
          <cell r="Q2823" t="str">
            <v>DUONG SO 4</v>
          </cell>
          <cell r="R2823" t="str">
            <v>BINH HUNG HOA</v>
          </cell>
          <cell r="S2823" t="str">
            <v>BINH TAN</v>
          </cell>
          <cell r="T2823" t="str">
            <v>TP HCM</v>
          </cell>
          <cell r="V2823" t="str">
            <v>TP HCM</v>
          </cell>
          <cell r="W2823" t="str">
            <v>QUAN BINH TAN</v>
          </cell>
          <cell r="X2823" t="str">
            <v>MT</v>
          </cell>
          <cell r="Y2823" t="str">
            <v>SieuThi-Lon/Supermarket</v>
          </cell>
          <cell r="Z2823" t="str">
            <v>BACH HOA XANH</v>
          </cell>
        </row>
        <row r="2824">
          <cell r="L2824">
            <v>5134070</v>
          </cell>
          <cell r="M2824" t="str">
            <v>4550_VM+ AGG 54A LY THUONG KIET</v>
          </cell>
          <cell r="N2824" t="str">
            <v>VM+ AGG 54A LY THUONG KIET</v>
          </cell>
          <cell r="O2824" t="str">
            <v>SO 54 A</v>
          </cell>
          <cell r="P2824" t="str">
            <v xml:space="preserve"> </v>
          </cell>
          <cell r="Q2824" t="str">
            <v>LY THUONG KIET</v>
          </cell>
          <cell r="R2824" t="str">
            <v>MY BINH</v>
          </cell>
          <cell r="S2824" t="str">
            <v>LONG XUYEN</v>
          </cell>
          <cell r="T2824" t="str">
            <v>AN GIANG</v>
          </cell>
          <cell r="V2824" t="str">
            <v>MEKONG DELTA</v>
          </cell>
          <cell r="W2824" t="str">
            <v>AN GIANG</v>
          </cell>
          <cell r="X2824" t="str">
            <v>CVS</v>
          </cell>
          <cell r="Y2824" t="str">
            <v>Chained CVS</v>
          </cell>
          <cell r="Z2824" t="str">
            <v>VIN+</v>
          </cell>
        </row>
        <row r="2825">
          <cell r="L2825">
            <v>5295689</v>
          </cell>
          <cell r="M2825" t="str">
            <v>WM+ DNG 38 LE THANH NGHI</v>
          </cell>
          <cell r="N2825" t="str">
            <v>WM+ DNG 38 LE THANH NGHI</v>
          </cell>
          <cell r="O2825">
            <v>38</v>
          </cell>
          <cell r="P2825" t="str">
            <v xml:space="preserve"> </v>
          </cell>
          <cell r="Q2825" t="str">
            <v>LE THANH NGHI</v>
          </cell>
          <cell r="R2825" t="str">
            <v>HOA CUONG BAC</v>
          </cell>
          <cell r="S2825" t="str">
            <v>HAI CHAU</v>
          </cell>
          <cell r="T2825" t="str">
            <v>DA NANG</v>
          </cell>
          <cell r="V2825" t="str">
            <v>CENTRAL</v>
          </cell>
          <cell r="W2825" t="str">
            <v>DA NANG</v>
          </cell>
          <cell r="X2825" t="str">
            <v>CVS</v>
          </cell>
          <cell r="Y2825" t="str">
            <v>Chained CVS</v>
          </cell>
          <cell r="Z2825" t="str">
            <v>VIN+</v>
          </cell>
        </row>
        <row r="2826">
          <cell r="L2826">
            <v>5291614</v>
          </cell>
          <cell r="M2826" t="str">
            <v>6300_WM+ QNM 56 NGUYEN TAT THANH</v>
          </cell>
          <cell r="N2826" t="str">
            <v>WM+ QNM 56 NGUYEN TAT THANH</v>
          </cell>
          <cell r="O2826">
            <v>56</v>
          </cell>
          <cell r="P2826" t="str">
            <v xml:space="preserve"> </v>
          </cell>
          <cell r="Q2826" t="str">
            <v>NGUYEN TAT THANH</v>
          </cell>
          <cell r="R2826" t="str">
            <v>CAM HA</v>
          </cell>
          <cell r="S2826" t="str">
            <v>HOI AN</v>
          </cell>
          <cell r="T2826" t="str">
            <v>QUANG NAM</v>
          </cell>
          <cell r="V2826" t="str">
            <v>CENTRAL</v>
          </cell>
          <cell r="W2826" t="str">
            <v>QUANG NAM</v>
          </cell>
          <cell r="X2826" t="str">
            <v>CVS</v>
          </cell>
          <cell r="Y2826" t="str">
            <v>Chained CVS</v>
          </cell>
          <cell r="Z2826" t="str">
            <v>VIN+</v>
          </cell>
        </row>
        <row r="2827">
          <cell r="L2827">
            <v>5138962</v>
          </cell>
          <cell r="M2827" t="str">
            <v>VM+ TVH SO 142 A NGUYEN DANG</v>
          </cell>
          <cell r="N2827" t="str">
            <v>VM+ TVH SO 142 A NGUYEN DANG</v>
          </cell>
          <cell r="O2827" t="str">
            <v>SO 142 A</v>
          </cell>
          <cell r="P2827" t="str">
            <v>KHOM 8</v>
          </cell>
          <cell r="Q2827" t="str">
            <v>NGUYEN DANG</v>
          </cell>
          <cell r="R2827" t="str">
            <v>P6</v>
          </cell>
          <cell r="S2827" t="str">
            <v>TRA VINH</v>
          </cell>
          <cell r="T2827" t="str">
            <v>TRA VINH</v>
          </cell>
          <cell r="V2827" t="str">
            <v>MEKONG DELTA</v>
          </cell>
          <cell r="W2827" t="str">
            <v>TRA VINH</v>
          </cell>
          <cell r="X2827" t="str">
            <v>CVS</v>
          </cell>
          <cell r="Y2827" t="str">
            <v>Chained CVS</v>
          </cell>
          <cell r="Z2827" t="str">
            <v>VIN+</v>
          </cell>
        </row>
        <row r="2828">
          <cell r="L2828">
            <v>5138841</v>
          </cell>
          <cell r="M2828" t="str">
            <v>5130_VM+ KGG S0 6 HUYNH THUC KHANG</v>
          </cell>
          <cell r="N2828" t="str">
            <v>VM+ KGG S0 6 HUYNH THUC KHANG</v>
          </cell>
          <cell r="O2828" t="str">
            <v>S0 6</v>
          </cell>
          <cell r="P2828" t="str">
            <v xml:space="preserve"> </v>
          </cell>
          <cell r="Q2828" t="str">
            <v>HUYNH THUC KHANG</v>
          </cell>
          <cell r="R2828" t="str">
            <v>VINH QUANG</v>
          </cell>
          <cell r="S2828" t="str">
            <v>RACH GIA</v>
          </cell>
          <cell r="T2828" t="str">
            <v>KIEN GIANG</v>
          </cell>
          <cell r="V2828" t="str">
            <v>MEKONG DELTA</v>
          </cell>
          <cell r="W2828" t="str">
            <v>KIEN GIANG</v>
          </cell>
          <cell r="X2828" t="str">
            <v>CVS</v>
          </cell>
          <cell r="Y2828" t="str">
            <v>Chained CVS</v>
          </cell>
          <cell r="Z2828" t="str">
            <v>VIN+</v>
          </cell>
        </row>
        <row r="2829">
          <cell r="L2829">
            <v>5150023</v>
          </cell>
          <cell r="M2829" t="str">
            <v>SATRAMART SAIGON</v>
          </cell>
          <cell r="N2829" t="str">
            <v xml:space="preserve"> </v>
          </cell>
          <cell r="O2829">
            <v>460</v>
          </cell>
          <cell r="P2829" t="str">
            <v xml:space="preserve"> </v>
          </cell>
          <cell r="Q2829" t="str">
            <v>DUONG 3/2</v>
          </cell>
          <cell r="R2829" t="str">
            <v>P12</v>
          </cell>
          <cell r="S2829" t="str">
            <v>Q10</v>
          </cell>
          <cell r="T2829" t="str">
            <v>TP HCM</v>
          </cell>
          <cell r="V2829" t="str">
            <v>TP HCM</v>
          </cell>
          <cell r="W2829" t="str">
            <v>QUAN 10</v>
          </cell>
          <cell r="X2829" t="str">
            <v>MT</v>
          </cell>
          <cell r="Y2829" t="str">
            <v>SieuThi-Lon/Supermarket</v>
          </cell>
          <cell r="Z2829" t="str">
            <v>SATRAMART</v>
          </cell>
        </row>
        <row r="2830">
          <cell r="L2830">
            <v>5136078</v>
          </cell>
          <cell r="M2830" t="str">
            <v>4320_WM+LIFE HCM 85-87 DUONG SO 6</v>
          </cell>
          <cell r="N2830" t="str">
            <v>4320_VM+ HCM 85-87 DUONG SO 6</v>
          </cell>
          <cell r="O2830" t="str">
            <v>85-87</v>
          </cell>
          <cell r="P2830" t="str">
            <v>KDC PHUONG PHU HUU</v>
          </cell>
          <cell r="Q2830" t="str">
            <v>DUONG SO 6</v>
          </cell>
          <cell r="R2830" t="str">
            <v xml:space="preserve"> </v>
          </cell>
          <cell r="S2830" t="str">
            <v>Q9</v>
          </cell>
          <cell r="T2830" t="str">
            <v>TP HCM</v>
          </cell>
          <cell r="V2830" t="str">
            <v>TP HCM</v>
          </cell>
          <cell r="W2830" t="str">
            <v>QUAN 9</v>
          </cell>
          <cell r="X2830" t="str">
            <v>CVS</v>
          </cell>
          <cell r="Y2830" t="str">
            <v>Chained CVS</v>
          </cell>
          <cell r="Z2830" t="str">
            <v>WINLIFE</v>
          </cell>
        </row>
        <row r="2831">
          <cell r="L2831">
            <v>5276279</v>
          </cell>
          <cell r="M2831" t="str">
            <v>4859_VM+ DNG K01/51 PHAM NHU XUONG</v>
          </cell>
          <cell r="N2831" t="str">
            <v>VM+ DNG K01/51 PHAM NHU XUONG</v>
          </cell>
          <cell r="O2831" t="str">
            <v>K01/51</v>
          </cell>
          <cell r="P2831" t="str">
            <v xml:space="preserve"> </v>
          </cell>
          <cell r="Q2831" t="str">
            <v>PHAM NHU XUONG</v>
          </cell>
          <cell r="R2831" t="str">
            <v>HOA KHANH NAM</v>
          </cell>
          <cell r="S2831" t="str">
            <v>LIEN CHIEU</v>
          </cell>
          <cell r="T2831" t="str">
            <v>DA NANG</v>
          </cell>
          <cell r="V2831" t="str">
            <v>CENTRAL</v>
          </cell>
          <cell r="W2831" t="str">
            <v>DA NANG</v>
          </cell>
          <cell r="X2831" t="str">
            <v>CVS</v>
          </cell>
          <cell r="Y2831" t="str">
            <v>Chained CVS</v>
          </cell>
          <cell r="Z2831" t="str">
            <v>VIN+</v>
          </cell>
        </row>
        <row r="2832">
          <cell r="L2832">
            <v>5301537</v>
          </cell>
          <cell r="M2832" t="str">
            <v>2AY9-WM+ QNM 263 HUNG VUONG</v>
          </cell>
          <cell r="N2832" t="str">
            <v>2AY9-WM+ QNM 263 HUNG VUONG</v>
          </cell>
          <cell r="O2832">
            <v>263</v>
          </cell>
          <cell r="P2832" t="str">
            <v xml:space="preserve"> </v>
          </cell>
          <cell r="Q2832" t="str">
            <v>HUNG VUONG</v>
          </cell>
          <cell r="R2832" t="str">
            <v>TAN BINH</v>
          </cell>
          <cell r="S2832" t="str">
            <v>HIEP DU</v>
          </cell>
          <cell r="T2832" t="str">
            <v>QUANG NAM</v>
          </cell>
          <cell r="V2832" t="str">
            <v>CENTRAL</v>
          </cell>
          <cell r="W2832" t="str">
            <v>QUANG NAM</v>
          </cell>
          <cell r="X2832" t="str">
            <v>CVS</v>
          </cell>
          <cell r="Y2832" t="str">
            <v>Chained CVS</v>
          </cell>
          <cell r="Z2832" t="str">
            <v>WIN+ RURAL</v>
          </cell>
        </row>
        <row r="2833">
          <cell r="L2833">
            <v>5090323</v>
          </cell>
          <cell r="M2833" t="str">
            <v>VISSAN 251 LE THANH TON</v>
          </cell>
          <cell r="N2833" t="str">
            <v xml:space="preserve"> </v>
          </cell>
          <cell r="O2833">
            <v>251</v>
          </cell>
          <cell r="P2833" t="str">
            <v xml:space="preserve"> </v>
          </cell>
          <cell r="Q2833" t="str">
            <v>LE THANH TON</v>
          </cell>
          <cell r="R2833" t="str">
            <v>BEN THANH</v>
          </cell>
          <cell r="S2833" t="str">
            <v>Q1</v>
          </cell>
          <cell r="T2833" t="str">
            <v>TP HCM</v>
          </cell>
          <cell r="V2833" t="str">
            <v>TP HCM</v>
          </cell>
          <cell r="W2833" t="str">
            <v>QUAN 1</v>
          </cell>
          <cell r="X2833" t="str">
            <v>MT</v>
          </cell>
          <cell r="Y2833" t="str">
            <v>SieuThi-Nho/Minimarket</v>
          </cell>
          <cell r="Z2833" t="str">
            <v>VISSAN</v>
          </cell>
        </row>
        <row r="2834">
          <cell r="L2834">
            <v>5338728</v>
          </cell>
          <cell r="M2834" t="str">
            <v>4012_WM+LIFE HCM 258/27 BONG SAO</v>
          </cell>
          <cell r="N2834" t="str">
            <v>4012_VM+ HCM 258/27 BONG SAO</v>
          </cell>
          <cell r="O2834" t="str">
            <v>SO 258/27</v>
          </cell>
          <cell r="P2834" t="str">
            <v xml:space="preserve"> </v>
          </cell>
          <cell r="Q2834" t="str">
            <v>BONG SAO</v>
          </cell>
          <cell r="R2834" t="str">
            <v>P5</v>
          </cell>
          <cell r="S2834" t="str">
            <v>Q8</v>
          </cell>
          <cell r="T2834" t="str">
            <v>TP HCM</v>
          </cell>
          <cell r="V2834" t="str">
            <v>TP HCM</v>
          </cell>
          <cell r="W2834" t="str">
            <v>QUAN 8</v>
          </cell>
          <cell r="X2834" t="str">
            <v>CVS</v>
          </cell>
          <cell r="Y2834" t="str">
            <v>Chained CVS</v>
          </cell>
          <cell r="Z2834" t="str">
            <v>WINLIFE</v>
          </cell>
        </row>
        <row r="2835">
          <cell r="L2835">
            <v>5290923</v>
          </cell>
          <cell r="M2835" t="str">
            <v>6241_WM+ STG 106 TRAN HUNG DAO</v>
          </cell>
          <cell r="N2835" t="str">
            <v>WM+ 6241 STG 106 TRAN HUNG DAO</v>
          </cell>
          <cell r="O2835">
            <v>106</v>
          </cell>
          <cell r="P2835" t="str">
            <v xml:space="preserve"> </v>
          </cell>
          <cell r="Q2835" t="str">
            <v>TRAN HUNG DAO</v>
          </cell>
          <cell r="R2835" t="str">
            <v>P2</v>
          </cell>
          <cell r="S2835" t="str">
            <v>SOC TRANG</v>
          </cell>
          <cell r="T2835" t="str">
            <v>SOC TRANG</v>
          </cell>
          <cell r="V2835" t="str">
            <v>MEKONG DELTA</v>
          </cell>
          <cell r="W2835" t="str">
            <v>SOC TRANG</v>
          </cell>
          <cell r="X2835" t="str">
            <v>CVS</v>
          </cell>
          <cell r="Y2835" t="str">
            <v>Chained CVS</v>
          </cell>
          <cell r="Z2835" t="str">
            <v>VIN+</v>
          </cell>
        </row>
        <row r="2836">
          <cell r="L2836">
            <v>5136618</v>
          </cell>
          <cell r="M2836" t="str">
            <v>4862_VM+ KGG D4-25 DUONG 3/2</v>
          </cell>
          <cell r="N2836" t="str">
            <v>VM+ KGG D4-25 DUONG 3/2</v>
          </cell>
          <cell r="O2836" t="str">
            <v xml:space="preserve"> </v>
          </cell>
          <cell r="P2836" t="str">
            <v>SO D4-25, KDT</v>
          </cell>
          <cell r="Q2836" t="str">
            <v>DUONG 3/2</v>
          </cell>
          <cell r="R2836" t="str">
            <v xml:space="preserve"> </v>
          </cell>
          <cell r="S2836" t="str">
            <v>RACH GIA</v>
          </cell>
          <cell r="T2836" t="str">
            <v>KIEN GIANG</v>
          </cell>
          <cell r="V2836" t="str">
            <v>MEKONG DELTA</v>
          </cell>
          <cell r="W2836" t="str">
            <v>KIEN GIANG</v>
          </cell>
          <cell r="X2836" t="str">
            <v>CVS</v>
          </cell>
          <cell r="Y2836" t="str">
            <v>Chained CVS</v>
          </cell>
          <cell r="Z2836" t="str">
            <v>VIN+</v>
          </cell>
        </row>
        <row r="2837">
          <cell r="L2837">
            <v>5337428</v>
          </cell>
          <cell r="M2837" t="str">
            <v>3934_WM+LIFE HCM 39A - 41 DUONG SO 3</v>
          </cell>
          <cell r="N2837" t="str">
            <v>3934_VM+ HCM 39A - 41 DUONG SO 3</v>
          </cell>
          <cell r="O2837" t="str">
            <v>39A - 41</v>
          </cell>
          <cell r="P2837" t="str">
            <v>KP 6</v>
          </cell>
          <cell r="Q2837" t="str">
            <v>SO 3</v>
          </cell>
          <cell r="R2837" t="str">
            <v>TRUONG THO</v>
          </cell>
          <cell r="S2837" t="str">
            <v>THU DUC</v>
          </cell>
          <cell r="T2837" t="str">
            <v>TP HCM</v>
          </cell>
          <cell r="V2837" t="str">
            <v>TP HCM</v>
          </cell>
          <cell r="W2837" t="str">
            <v>QUAN THU DUC</v>
          </cell>
          <cell r="X2837" t="str">
            <v>CVS</v>
          </cell>
          <cell r="Y2837" t="str">
            <v>Chained CVS</v>
          </cell>
          <cell r="Z2837" t="str">
            <v>WINLIFE</v>
          </cell>
        </row>
        <row r="2838">
          <cell r="L2838">
            <v>5139006</v>
          </cell>
          <cell r="M2838" t="str">
            <v>5046_VM+ CMU SO 418 TRAN VAN THOI</v>
          </cell>
          <cell r="N2838" t="str">
            <v>VM+ CMU SO 418 TRAN VAN THOI</v>
          </cell>
          <cell r="O2838" t="str">
            <v>SO 418</v>
          </cell>
          <cell r="P2838" t="str">
            <v>KHOM 3</v>
          </cell>
          <cell r="Q2838" t="str">
            <v>TRAN VAN THOI</v>
          </cell>
          <cell r="R2838" t="str">
            <v>P6</v>
          </cell>
          <cell r="S2838" t="str">
            <v>CA MAU</v>
          </cell>
          <cell r="T2838" t="str">
            <v>CA MAU</v>
          </cell>
          <cell r="V2838" t="str">
            <v>MEKONG DELTA</v>
          </cell>
          <cell r="W2838" t="str">
            <v>CA MAU</v>
          </cell>
          <cell r="X2838" t="str">
            <v>CVS</v>
          </cell>
          <cell r="Y2838" t="str">
            <v>Chained CVS</v>
          </cell>
          <cell r="Z2838" t="str">
            <v>VIN+</v>
          </cell>
        </row>
        <row r="2839">
          <cell r="L2839">
            <v>5270389</v>
          </cell>
          <cell r="M2839" t="str">
            <v>5106_VM+ BTE SO 298F KP 2</v>
          </cell>
          <cell r="N2839" t="str">
            <v>VM+ BTE SO 298F KP 2</v>
          </cell>
          <cell r="O2839" t="str">
            <v>SO 298F</v>
          </cell>
          <cell r="P2839" t="str">
            <v>KP 2</v>
          </cell>
          <cell r="Q2839" t="str">
            <v xml:space="preserve"> </v>
          </cell>
          <cell r="R2839" t="str">
            <v>PHU KHUONG</v>
          </cell>
          <cell r="S2839" t="str">
            <v>BEN TRE</v>
          </cell>
          <cell r="T2839" t="str">
            <v>BEN TRE</v>
          </cell>
          <cell r="V2839" t="str">
            <v>MEKONG DELTA</v>
          </cell>
          <cell r="W2839" t="str">
            <v>BEN TRE</v>
          </cell>
          <cell r="X2839" t="str">
            <v>CVS</v>
          </cell>
          <cell r="Y2839" t="str">
            <v>Chained CVS</v>
          </cell>
          <cell r="Z2839" t="str">
            <v>VIN+</v>
          </cell>
        </row>
        <row r="2840">
          <cell r="L2840">
            <v>5270396</v>
          </cell>
          <cell r="M2840" t="str">
            <v>5127_VM+ BTE 63/2 PHAN DINH PHUNG</v>
          </cell>
          <cell r="N2840" t="str">
            <v>VM+ BTE 63/2 PHAN DINH PHUNG</v>
          </cell>
          <cell r="O2840" t="str">
            <v>SO 63/2</v>
          </cell>
          <cell r="P2840" t="str">
            <v xml:space="preserve"> </v>
          </cell>
          <cell r="Q2840" t="str">
            <v>PHAN DINH PHUNG</v>
          </cell>
          <cell r="R2840" t="str">
            <v>P4</v>
          </cell>
          <cell r="S2840" t="str">
            <v>BEN TRE</v>
          </cell>
          <cell r="T2840" t="str">
            <v>BEN TRE</v>
          </cell>
          <cell r="V2840" t="str">
            <v>MEKONG DELTA</v>
          </cell>
          <cell r="W2840" t="str">
            <v>BEN TRE</v>
          </cell>
          <cell r="X2840" t="str">
            <v>CVS</v>
          </cell>
          <cell r="Y2840" t="str">
            <v>Chained CVS</v>
          </cell>
          <cell r="Z2840" t="str">
            <v>VIN+</v>
          </cell>
        </row>
        <row r="2841">
          <cell r="L2841">
            <v>5280355</v>
          </cell>
          <cell r="M2841" t="str">
            <v>BHX_BRV_PMY_KHO DC PHU MY</v>
          </cell>
          <cell r="N2841" t="str">
            <v>7161 - BHX_BRV_PMY_KHO DC PHU MY</v>
          </cell>
          <cell r="O2841" t="str">
            <v xml:space="preserve"> </v>
          </cell>
          <cell r="P2841" t="str">
            <v>AP 4</v>
          </cell>
          <cell r="Q2841" t="str">
            <v xml:space="preserve"> </v>
          </cell>
          <cell r="R2841" t="str">
            <v>TOC TIEN</v>
          </cell>
          <cell r="S2841" t="str">
            <v>PHU MY</v>
          </cell>
          <cell r="T2841" t="str">
            <v>BA RIA VUNG TAU</v>
          </cell>
          <cell r="V2841" t="str">
            <v>SOUTH EAST</v>
          </cell>
          <cell r="W2841" t="str">
            <v>BA RIA-VUNG TAU</v>
          </cell>
          <cell r="X2841" t="str">
            <v>MT</v>
          </cell>
          <cell r="Y2841" t="str">
            <v>SieuThi-Lon/Supermarket</v>
          </cell>
          <cell r="Z2841" t="str">
            <v>BACH HOA XANH</v>
          </cell>
        </row>
        <row r="2842">
          <cell r="L2842">
            <v>5281219</v>
          </cell>
          <cell r="M2842" t="str">
            <v>BHX_HCM_CCH - KHO DC TAN PHU TRUNG</v>
          </cell>
          <cell r="N2842" t="str">
            <v>BHX_HCM_CCH - Kho DC Tân Phú Trung</v>
          </cell>
          <cell r="O2842" t="str">
            <v>LO D2</v>
          </cell>
          <cell r="P2842" t="str">
            <v>KCN TAN PHU TRUNG</v>
          </cell>
          <cell r="Q2842" t="str">
            <v xml:space="preserve"> </v>
          </cell>
          <cell r="R2842" t="str">
            <v>TAN PHU TRUNG</v>
          </cell>
          <cell r="S2842" t="str">
            <v>CU CHI</v>
          </cell>
          <cell r="T2842" t="str">
            <v>TP HCM</v>
          </cell>
          <cell r="V2842" t="str">
            <v>TP HCM</v>
          </cell>
          <cell r="W2842" t="str">
            <v>HUYEN CU CHI</v>
          </cell>
          <cell r="X2842" t="str">
            <v>MT</v>
          </cell>
          <cell r="Y2842" t="str">
            <v>SieuThi-Lon/Supermarket</v>
          </cell>
          <cell r="Z2842" t="str">
            <v>BACH HOA XANH</v>
          </cell>
        </row>
        <row r="2843">
          <cell r="L2843">
            <v>5136957</v>
          </cell>
          <cell r="M2843" t="str">
            <v>4922_WM+LIFE HCM 241/42 NGUYEN VAN LUONG</v>
          </cell>
          <cell r="N2843" t="str">
            <v>4922_VM+ HCM 241/42 NGUYEN VAN LUONG</v>
          </cell>
          <cell r="O2843" t="str">
            <v>SO 241/42</v>
          </cell>
          <cell r="P2843" t="str">
            <v>CC HO98,106</v>
          </cell>
          <cell r="Q2843" t="str">
            <v>NGUYEN VAN LUONG</v>
          </cell>
          <cell r="R2843" t="str">
            <v>P11</v>
          </cell>
          <cell r="S2843" t="str">
            <v>Q6</v>
          </cell>
          <cell r="T2843" t="str">
            <v>TP HCM</v>
          </cell>
          <cell r="V2843" t="str">
            <v>TP HCM</v>
          </cell>
          <cell r="W2843" t="str">
            <v>QUAN 6</v>
          </cell>
          <cell r="X2843" t="str">
            <v>CVS</v>
          </cell>
          <cell r="Y2843" t="str">
            <v>Chained CVS</v>
          </cell>
          <cell r="Z2843" t="str">
            <v>WINLIFE</v>
          </cell>
        </row>
        <row r="2844">
          <cell r="L2844">
            <v>5268159</v>
          </cell>
          <cell r="M2844" t="str">
            <v>BHX_HGI_CTA - KHO CHAU THANH A</v>
          </cell>
          <cell r="N2844" t="str">
            <v>BHX_HGI_CTA - KHO CHAU THANH A</v>
          </cell>
          <cell r="O2844" t="str">
            <v xml:space="preserve"> </v>
          </cell>
          <cell r="P2844" t="str">
            <v>TH 1061-1172-1174-2240-4930, TBD SO 2</v>
          </cell>
          <cell r="Q2844" t="str">
            <v>TAN LOI</v>
          </cell>
          <cell r="R2844" t="str">
            <v>MOT NGAN</v>
          </cell>
          <cell r="S2844" t="str">
            <v>CHAU THANH A</v>
          </cell>
          <cell r="T2844" t="str">
            <v>HAU GIANG</v>
          </cell>
          <cell r="V2844" t="str">
            <v>MEKONG DELTA</v>
          </cell>
          <cell r="W2844" t="str">
            <v>HAU GIANG</v>
          </cell>
          <cell r="X2844" t="str">
            <v>MT</v>
          </cell>
          <cell r="Y2844" t="str">
            <v>SieuThi-Lon/Supermarket</v>
          </cell>
          <cell r="Z2844" t="str">
            <v>BACH HOA XANH</v>
          </cell>
        </row>
        <row r="2845">
          <cell r="L2845">
            <v>5280469</v>
          </cell>
          <cell r="M2845" t="str">
            <v>5058 BHX_CTH_TNO - KHO DC THOT NOT</v>
          </cell>
          <cell r="N2845" t="str">
            <v>5058 BHX_CTH_TNO - KHO DC THOT NOT</v>
          </cell>
          <cell r="O2845" t="str">
            <v xml:space="preserve"> </v>
          </cell>
          <cell r="P2845" t="str">
            <v>SO 1436, 1438, 1442, 1443,</v>
          </cell>
          <cell r="Q2845" t="str">
            <v>KV TRANG THO A</v>
          </cell>
          <cell r="R2845" t="str">
            <v>TRUNG NHUT</v>
          </cell>
          <cell r="S2845" t="str">
            <v>THOT NOT</v>
          </cell>
          <cell r="T2845" t="str">
            <v>CAN THO</v>
          </cell>
          <cell r="V2845" t="str">
            <v>MEKONG DELTA</v>
          </cell>
          <cell r="W2845" t="str">
            <v>CAN THO</v>
          </cell>
          <cell r="X2845" t="str">
            <v>MT</v>
          </cell>
          <cell r="Y2845" t="str">
            <v>SieuThi-Lon/Supermarket</v>
          </cell>
          <cell r="Z2845" t="str">
            <v>BACH HOA XANH</v>
          </cell>
        </row>
        <row r="2846">
          <cell r="L2846">
            <v>5280469</v>
          </cell>
          <cell r="M2846" t="str">
            <v>5058 BHX_CTH_TNO - KHO DC THOT NOT</v>
          </cell>
          <cell r="N2846" t="str">
            <v>5058 BHX_CTH_TNO - KHO DC THOT NOT</v>
          </cell>
          <cell r="O2846" t="str">
            <v xml:space="preserve"> </v>
          </cell>
          <cell r="P2846" t="str">
            <v>SO 1436, 1438, 1442, 1443,</v>
          </cell>
          <cell r="Q2846" t="str">
            <v>KV TRANG THO A</v>
          </cell>
          <cell r="R2846" t="str">
            <v>TRUNG NHUT</v>
          </cell>
          <cell r="S2846" t="str">
            <v>THOT NOT</v>
          </cell>
          <cell r="T2846" t="str">
            <v>CAN THO</v>
          </cell>
          <cell r="V2846" t="str">
            <v>MEKONG DELTA</v>
          </cell>
          <cell r="W2846" t="str">
            <v>CAN THO</v>
          </cell>
          <cell r="X2846" t="str">
            <v>MT</v>
          </cell>
          <cell r="Y2846" t="str">
            <v>SieuThi-Lon/Supermarket</v>
          </cell>
          <cell r="Z2846" t="str">
            <v>BACH HOA XANH</v>
          </cell>
        </row>
        <row r="2847">
          <cell r="L2847">
            <v>5268166</v>
          </cell>
          <cell r="M2847" t="str">
            <v>BHX_TNI_HTH - KHO DC HOA THANH</v>
          </cell>
          <cell r="N2847" t="str">
            <v>BHX_TNI_HTH - KHO DC HOA THANH</v>
          </cell>
          <cell r="O2847" t="str">
            <v xml:space="preserve"> </v>
          </cell>
          <cell r="P2847" t="str">
            <v>TH 214, TBD 20</v>
          </cell>
          <cell r="Q2847" t="str">
            <v>LONG YEN</v>
          </cell>
          <cell r="R2847" t="str">
            <v>LONG THANH NAM</v>
          </cell>
          <cell r="S2847" t="str">
            <v>HOA THANH</v>
          </cell>
          <cell r="T2847" t="str">
            <v>TAY NINH</v>
          </cell>
          <cell r="V2847" t="str">
            <v>SOUTH EAST</v>
          </cell>
          <cell r="W2847" t="str">
            <v>TAY NINH</v>
          </cell>
          <cell r="X2847" t="str">
            <v>MT</v>
          </cell>
          <cell r="Y2847" t="str">
            <v>SieuThi-Lon/Supermarket</v>
          </cell>
          <cell r="Z2847" t="str">
            <v>BACH HOA XANH</v>
          </cell>
        </row>
        <row r="2848">
          <cell r="L2848">
            <v>5275076</v>
          </cell>
          <cell r="M2848" t="str">
            <v>3098_VM+ DNG SUN HOME 3</v>
          </cell>
          <cell r="N2848" t="str">
            <v>VM+ DNG SUN HOME 3</v>
          </cell>
          <cell r="O2848" t="str">
            <v>SH3</v>
          </cell>
          <cell r="P2848" t="str">
            <v xml:space="preserve"> </v>
          </cell>
          <cell r="Q2848" t="str">
            <v>KDC AN HOA</v>
          </cell>
          <cell r="R2848" t="str">
            <v>NAI HIEN DONG</v>
          </cell>
          <cell r="S2848" t="str">
            <v>SON TRA</v>
          </cell>
          <cell r="T2848" t="str">
            <v>DA NANG</v>
          </cell>
          <cell r="V2848" t="str">
            <v>CENTRAL</v>
          </cell>
          <cell r="W2848" t="str">
            <v>DA NANG</v>
          </cell>
          <cell r="X2848" t="str">
            <v>CVS</v>
          </cell>
          <cell r="Y2848" t="str">
            <v>Chained CVS</v>
          </cell>
          <cell r="Z2848" t="str">
            <v>VIN+</v>
          </cell>
        </row>
        <row r="2849">
          <cell r="L2849">
            <v>5271942</v>
          </cell>
          <cell r="M2849" t="str">
            <v>5548_WM+LIFE HCM NEWTON RESIDENCE</v>
          </cell>
          <cell r="N2849" t="str">
            <v>5548_VM+ HCM NEWTON RESIDENCE</v>
          </cell>
          <cell r="O2849">
            <v>38</v>
          </cell>
          <cell r="P2849" t="str">
            <v>LO TM 1.02 TANG 1 CC NEWTON RESIDENCE</v>
          </cell>
          <cell r="Q2849" t="str">
            <v>TRUONG QUOC DUNG</v>
          </cell>
          <cell r="R2849" t="str">
            <v>P8</v>
          </cell>
          <cell r="S2849" t="str">
            <v>PHU NHUAN</v>
          </cell>
          <cell r="T2849" t="str">
            <v>TP HCM</v>
          </cell>
          <cell r="V2849" t="str">
            <v>TP HCM</v>
          </cell>
          <cell r="W2849" t="str">
            <v>QUAN PHU NHUAN</v>
          </cell>
          <cell r="X2849" t="str">
            <v>CVS</v>
          </cell>
          <cell r="Y2849" t="str">
            <v>Chained CVS</v>
          </cell>
          <cell r="Z2849" t="str">
            <v>WINLIFE</v>
          </cell>
        </row>
        <row r="2850">
          <cell r="L2850">
            <v>5163577</v>
          </cell>
          <cell r="M2850" t="str">
            <v>BHX_HCM - KHO DC TRAN DAI NGHIA 1</v>
          </cell>
          <cell r="N2850" t="str">
            <v>3240 - BHX_HCM_BCH - Kho DC Trần Đại Nghĩa</v>
          </cell>
          <cell r="O2850" t="str">
            <v>G16/108A</v>
          </cell>
          <cell r="P2850" t="str">
            <v>AP 7</v>
          </cell>
          <cell r="Q2850" t="str">
            <v>TRAN DAI NGHIA</v>
          </cell>
          <cell r="R2850" t="str">
            <v>LE MINH XUAN</v>
          </cell>
          <cell r="S2850" t="str">
            <v>BINH CHANH</v>
          </cell>
          <cell r="T2850" t="str">
            <v>TP HCM</v>
          </cell>
          <cell r="V2850" t="str">
            <v>TP HCM</v>
          </cell>
          <cell r="W2850" t="str">
            <v>HUYEN BINH CHANH</v>
          </cell>
          <cell r="X2850" t="str">
            <v>MT</v>
          </cell>
          <cell r="Y2850" t="str">
            <v>SieuThi-Lon/Supermarket</v>
          </cell>
          <cell r="Z2850" t="str">
            <v>BACH HOA XANH</v>
          </cell>
        </row>
        <row r="2851">
          <cell r="L2851">
            <v>5275360</v>
          </cell>
          <cell r="M2851" t="str">
            <v>3801_VM+ DNG 135B NGUYEN CONG TRU</v>
          </cell>
          <cell r="N2851" t="str">
            <v>VM+ DNG 135B NGUYEN CONG TRU</v>
          </cell>
          <cell r="O2851" t="str">
            <v>135B</v>
          </cell>
          <cell r="P2851" t="str">
            <v xml:space="preserve"> </v>
          </cell>
          <cell r="Q2851" t="str">
            <v>NGUYEN CONG TRU</v>
          </cell>
          <cell r="R2851" t="str">
            <v>AN HAI BAC</v>
          </cell>
          <cell r="S2851" t="str">
            <v>SON TRA</v>
          </cell>
          <cell r="T2851" t="str">
            <v>DA NANG</v>
          </cell>
          <cell r="V2851" t="str">
            <v>CENTRAL</v>
          </cell>
          <cell r="W2851" t="str">
            <v>DA NANG</v>
          </cell>
          <cell r="X2851" t="str">
            <v>CVS</v>
          </cell>
          <cell r="Y2851" t="str">
            <v>Chained CVS</v>
          </cell>
          <cell r="Z2851" t="str">
            <v>VIN+</v>
          </cell>
        </row>
        <row r="2852">
          <cell r="L2852">
            <v>5275623</v>
          </cell>
          <cell r="M2852" t="str">
            <v>4718_VM+ DNG 28 PHAN CHAU TRINH</v>
          </cell>
          <cell r="N2852" t="str">
            <v>VM+ DNG 28 PHAN CHAU TRINH</v>
          </cell>
          <cell r="O2852">
            <v>28</v>
          </cell>
          <cell r="P2852" t="str">
            <v xml:space="preserve"> </v>
          </cell>
          <cell r="Q2852" t="str">
            <v>PHAN CHAU TRINH</v>
          </cell>
          <cell r="R2852" t="str">
            <v>HAI CHAU 1</v>
          </cell>
          <cell r="S2852" t="str">
            <v>HAI CHAU</v>
          </cell>
          <cell r="T2852" t="str">
            <v>DA NANG</v>
          </cell>
          <cell r="V2852" t="str">
            <v>CENTRAL</v>
          </cell>
          <cell r="W2852" t="str">
            <v>DA NANG</v>
          </cell>
          <cell r="X2852" t="str">
            <v>CVS</v>
          </cell>
          <cell r="Y2852" t="str">
            <v>Chained CVS</v>
          </cell>
          <cell r="Z2852" t="str">
            <v>VIN+</v>
          </cell>
        </row>
        <row r="2853">
          <cell r="L2853">
            <v>5268159</v>
          </cell>
          <cell r="M2853" t="str">
            <v>BHX_HGI_CTA - KHO CHAU THANH A</v>
          </cell>
          <cell r="N2853" t="str">
            <v>BHX_HGI_CTA - KHO CHAU THANH A</v>
          </cell>
          <cell r="O2853" t="str">
            <v xml:space="preserve"> </v>
          </cell>
          <cell r="P2853" t="str">
            <v>TH 1061-1172-1174-2240-4930, TBD SO 2</v>
          </cell>
          <cell r="Q2853" t="str">
            <v>TAN LOI</v>
          </cell>
          <cell r="R2853" t="str">
            <v>MOT NGAN</v>
          </cell>
          <cell r="S2853" t="str">
            <v>CHAU THANH A</v>
          </cell>
          <cell r="T2853" t="str">
            <v>HAU GIANG</v>
          </cell>
          <cell r="V2853" t="str">
            <v>MEKONG DELTA</v>
          </cell>
          <cell r="W2853" t="str">
            <v>HAU GIANG</v>
          </cell>
          <cell r="X2853" t="str">
            <v>MT</v>
          </cell>
          <cell r="Y2853" t="str">
            <v>SieuThi-Lon/Supermarket</v>
          </cell>
          <cell r="Z2853" t="str">
            <v>BACH HOA XANH</v>
          </cell>
        </row>
        <row r="2854">
          <cell r="L2854">
            <v>5275436</v>
          </cell>
          <cell r="M2854" t="str">
            <v>3937_WM+LIFE DNG KDC NAM SAN BAY</v>
          </cell>
          <cell r="N2854" t="str">
            <v>3937_VM+ DNG KDC NAM SAN BAY</v>
          </cell>
          <cell r="O2854" t="str">
            <v>KDC</v>
          </cell>
          <cell r="P2854" t="str">
            <v xml:space="preserve"> </v>
          </cell>
          <cell r="Q2854" t="str">
            <v>NAM SAN BAY</v>
          </cell>
          <cell r="R2854" t="str">
            <v>HOA PHAT</v>
          </cell>
          <cell r="S2854" t="str">
            <v>CAM LE</v>
          </cell>
          <cell r="T2854" t="str">
            <v>DA NANG</v>
          </cell>
          <cell r="V2854" t="str">
            <v>CENTRAL</v>
          </cell>
          <cell r="W2854" t="str">
            <v>DA NANG</v>
          </cell>
          <cell r="X2854" t="str">
            <v>CVS</v>
          </cell>
          <cell r="Y2854" t="str">
            <v>Chained CVS</v>
          </cell>
          <cell r="Z2854" t="str">
            <v>WINLIFE</v>
          </cell>
        </row>
        <row r="2855">
          <cell r="L2855">
            <v>5275630</v>
          </cell>
          <cell r="M2855" t="str">
            <v>4755_VM+ DNG 46 LE VAN THU</v>
          </cell>
          <cell r="N2855" t="str">
            <v>VM+ DNG 46 LE VAN THU</v>
          </cell>
          <cell r="O2855">
            <v>46</v>
          </cell>
          <cell r="P2855" t="str">
            <v xml:space="preserve"> </v>
          </cell>
          <cell r="Q2855" t="str">
            <v>LE VAN THU</v>
          </cell>
          <cell r="R2855" t="str">
            <v>MAN THAI</v>
          </cell>
          <cell r="S2855" t="str">
            <v>SON TRA</v>
          </cell>
          <cell r="T2855" t="str">
            <v>DA NANG</v>
          </cell>
          <cell r="V2855" t="str">
            <v>CENTRAL</v>
          </cell>
          <cell r="W2855" t="str">
            <v>DA NANG</v>
          </cell>
          <cell r="X2855" t="str">
            <v>CVS</v>
          </cell>
          <cell r="Y2855" t="str">
            <v>Chained CVS</v>
          </cell>
          <cell r="Z2855" t="str">
            <v>VIN+</v>
          </cell>
        </row>
        <row r="2856">
          <cell r="L2856">
            <v>5275647</v>
          </cell>
          <cell r="M2856" t="str">
            <v>4806_VM+ DNG 64 TO HIEN THANH</v>
          </cell>
          <cell r="N2856" t="str">
            <v>VM+ DNG 64 TO HIEN THANH</v>
          </cell>
          <cell r="O2856">
            <v>64</v>
          </cell>
          <cell r="P2856" t="str">
            <v xml:space="preserve"> </v>
          </cell>
          <cell r="Q2856" t="str">
            <v>TO HIEN THANH</v>
          </cell>
          <cell r="R2856" t="str">
            <v>PHUOC MY</v>
          </cell>
          <cell r="S2856" t="str">
            <v>SON TRA</v>
          </cell>
          <cell r="T2856" t="str">
            <v>DA NANG</v>
          </cell>
          <cell r="V2856" t="str">
            <v>CENTRAL</v>
          </cell>
          <cell r="W2856" t="str">
            <v>DA NANG</v>
          </cell>
          <cell r="X2856" t="str">
            <v>CVS</v>
          </cell>
          <cell r="Y2856" t="str">
            <v>Chained CVS</v>
          </cell>
          <cell r="Z2856" t="str">
            <v>VIN+</v>
          </cell>
        </row>
        <row r="2857">
          <cell r="L2857">
            <v>5271845</v>
          </cell>
          <cell r="M2857" t="str">
            <v>5477_VM+ CMU 69 PHAM HONG THAM</v>
          </cell>
          <cell r="N2857" t="str">
            <v>VM+ CMU 69 PHAM HONG THAM</v>
          </cell>
          <cell r="O2857" t="str">
            <v>SO 69</v>
          </cell>
          <cell r="P2857" t="str">
            <v xml:space="preserve"> </v>
          </cell>
          <cell r="Q2857" t="str">
            <v>PHAM HONG THAM</v>
          </cell>
          <cell r="R2857" t="str">
            <v>P4</v>
          </cell>
          <cell r="S2857" t="str">
            <v>CA MAU</v>
          </cell>
          <cell r="T2857" t="str">
            <v>CA MAU</v>
          </cell>
          <cell r="V2857" t="str">
            <v>MEKONG DELTA</v>
          </cell>
          <cell r="W2857" t="str">
            <v>CA MAU</v>
          </cell>
          <cell r="X2857" t="str">
            <v>CVS</v>
          </cell>
          <cell r="Y2857" t="str">
            <v>Chained CVS</v>
          </cell>
          <cell r="Z2857" t="str">
            <v>VIN+</v>
          </cell>
        </row>
        <row r="2858">
          <cell r="L2858">
            <v>5163577</v>
          </cell>
          <cell r="M2858" t="str">
            <v>BHX_HCM - KHO DC TRAN DAI NGHIA 1</v>
          </cell>
          <cell r="N2858" t="str">
            <v>3240 - BHX_HCM_BCH - Kho DC Trần Đại Nghĩa</v>
          </cell>
          <cell r="O2858" t="str">
            <v>G16/108A</v>
          </cell>
          <cell r="P2858" t="str">
            <v>AP 7</v>
          </cell>
          <cell r="Q2858" t="str">
            <v>TRAN DAI NGHIA</v>
          </cell>
          <cell r="R2858" t="str">
            <v>LE MINH XUAN</v>
          </cell>
          <cell r="S2858" t="str">
            <v>BINH CHANH</v>
          </cell>
          <cell r="T2858" t="str">
            <v>TP HCM</v>
          </cell>
          <cell r="V2858" t="str">
            <v>TP HCM</v>
          </cell>
          <cell r="W2858" t="str">
            <v>HUYEN BINH CHANH</v>
          </cell>
          <cell r="X2858" t="str">
            <v>MT</v>
          </cell>
          <cell r="Y2858" t="str">
            <v>SieuThi-Lon/Supermarket</v>
          </cell>
          <cell r="Z2858" t="str">
            <v>BACH HOA XANH</v>
          </cell>
        </row>
        <row r="2859">
          <cell r="L2859">
            <v>5268159</v>
          </cell>
          <cell r="M2859" t="str">
            <v>BHX_HGI_CTA - KHO CHAU THANH A</v>
          </cell>
          <cell r="N2859" t="str">
            <v>BHX_HGI_CTA - KHO CHAU THANH A</v>
          </cell>
          <cell r="O2859" t="str">
            <v xml:space="preserve"> </v>
          </cell>
          <cell r="P2859" t="str">
            <v>TH 1061-1172-1174-2240-4930, TBD SO 2</v>
          </cell>
          <cell r="Q2859" t="str">
            <v>TAN LOI</v>
          </cell>
          <cell r="R2859" t="str">
            <v>MOT NGAN</v>
          </cell>
          <cell r="S2859" t="str">
            <v>CHAU THANH A</v>
          </cell>
          <cell r="T2859" t="str">
            <v>HAU GIANG</v>
          </cell>
          <cell r="V2859" t="str">
            <v>MEKONG DELTA</v>
          </cell>
          <cell r="W2859" t="str">
            <v>HAU GIANG</v>
          </cell>
          <cell r="X2859" t="str">
            <v>MT</v>
          </cell>
          <cell r="Y2859" t="str">
            <v>SieuThi-Lon/Supermarket</v>
          </cell>
          <cell r="Z2859" t="str">
            <v>BACH HOA XANH</v>
          </cell>
        </row>
        <row r="2860">
          <cell r="L2860">
            <v>5268159</v>
          </cell>
          <cell r="M2860" t="str">
            <v>BHX_HGI_CTA - KHO CHAU THANH A</v>
          </cell>
          <cell r="N2860" t="str">
            <v>BHX_HGI_CTA - KHO CHAU THANH A</v>
          </cell>
          <cell r="O2860" t="str">
            <v xml:space="preserve"> </v>
          </cell>
          <cell r="P2860" t="str">
            <v>TH 1061-1172-1174-2240-4930, TBD SO 2</v>
          </cell>
          <cell r="Q2860" t="str">
            <v>TAN LOI</v>
          </cell>
          <cell r="R2860" t="str">
            <v>MOT NGAN</v>
          </cell>
          <cell r="S2860" t="str">
            <v>CHAU THANH A</v>
          </cell>
          <cell r="T2860" t="str">
            <v>HAU GIANG</v>
          </cell>
          <cell r="V2860" t="str">
            <v>MEKONG DELTA</v>
          </cell>
          <cell r="W2860" t="str">
            <v>HAU GIANG</v>
          </cell>
          <cell r="X2860" t="str">
            <v>MT</v>
          </cell>
          <cell r="Y2860" t="str">
            <v>SieuThi-Lon/Supermarket</v>
          </cell>
          <cell r="Z2860" t="str">
            <v>BACH HOA XANH</v>
          </cell>
        </row>
        <row r="2861">
          <cell r="L2861">
            <v>5275799</v>
          </cell>
          <cell r="M2861" t="str">
            <v>5254_VM+ DNG 84 NGUYEN LUONG BANG</v>
          </cell>
          <cell r="N2861" t="str">
            <v>VM+ DNG 84 NGUYEN LUONG BANG</v>
          </cell>
          <cell r="O2861">
            <v>84</v>
          </cell>
          <cell r="P2861" t="str">
            <v xml:space="preserve"> </v>
          </cell>
          <cell r="Q2861" t="str">
            <v>NGUYEN LUONG BANG</v>
          </cell>
          <cell r="R2861" t="str">
            <v>HOA KHANH BAC</v>
          </cell>
          <cell r="S2861" t="str">
            <v>LIEN CHIEU</v>
          </cell>
          <cell r="T2861" t="str">
            <v>DA NANG</v>
          </cell>
          <cell r="V2861" t="str">
            <v>CENTRAL</v>
          </cell>
          <cell r="W2861" t="str">
            <v>DA NANG</v>
          </cell>
          <cell r="X2861" t="str">
            <v>CVS</v>
          </cell>
          <cell r="Y2861" t="str">
            <v>Chained CVS</v>
          </cell>
          <cell r="Z2861" t="str">
            <v>VIN+</v>
          </cell>
        </row>
        <row r="2862">
          <cell r="L2862">
            <v>5280469</v>
          </cell>
          <cell r="M2862" t="str">
            <v>5058 BHX_CTH_TNO - KHO DC THOT NOT</v>
          </cell>
          <cell r="N2862" t="str">
            <v>5058 BHX_CTH_TNO - KHO DC THOT NOT</v>
          </cell>
          <cell r="O2862" t="str">
            <v xml:space="preserve"> </v>
          </cell>
          <cell r="P2862" t="str">
            <v>SO 1436, 1438, 1442, 1443,</v>
          </cell>
          <cell r="Q2862" t="str">
            <v>KV TRANG THO A</v>
          </cell>
          <cell r="R2862" t="str">
            <v>TRUNG NHUT</v>
          </cell>
          <cell r="S2862" t="str">
            <v>THOT NOT</v>
          </cell>
          <cell r="T2862" t="str">
            <v>CAN THO</v>
          </cell>
          <cell r="V2862" t="str">
            <v>MEKONG DELTA</v>
          </cell>
          <cell r="W2862" t="str">
            <v>CAN THO</v>
          </cell>
          <cell r="X2862" t="str">
            <v>MT</v>
          </cell>
          <cell r="Y2862" t="str">
            <v>SieuThi-Lon/Supermarket</v>
          </cell>
          <cell r="Z2862" t="str">
            <v>BACH HOA XANH</v>
          </cell>
        </row>
        <row r="2863">
          <cell r="L2863">
            <v>5136708</v>
          </cell>
          <cell r="M2863" t="str">
            <v>4788_VM+ STG 80 TON DUC THANG</v>
          </cell>
          <cell r="N2863" t="str">
            <v>VM+ STG 80 TON DUC THANG</v>
          </cell>
          <cell r="O2863" t="str">
            <v>SO 80</v>
          </cell>
          <cell r="P2863" t="str">
            <v xml:space="preserve"> </v>
          </cell>
          <cell r="Q2863" t="str">
            <v>TON DUC THANG</v>
          </cell>
          <cell r="R2863" t="str">
            <v>P8</v>
          </cell>
          <cell r="S2863" t="str">
            <v>SOC TRANG</v>
          </cell>
          <cell r="T2863" t="str">
            <v>SOC TRANG</v>
          </cell>
          <cell r="V2863" t="str">
            <v>MEKONG DELTA</v>
          </cell>
          <cell r="W2863" t="str">
            <v>SOC TRANG</v>
          </cell>
          <cell r="X2863" t="str">
            <v>CVS</v>
          </cell>
          <cell r="Y2863" t="str">
            <v>Chained CVS</v>
          </cell>
          <cell r="Z2863" t="str">
            <v>VIN+</v>
          </cell>
        </row>
        <row r="2864">
          <cell r="L2864">
            <v>5274842</v>
          </cell>
          <cell r="M2864" t="str">
            <v>2040_WM+LIFE DNG 53 PHAN DANG LUU</v>
          </cell>
          <cell r="N2864" t="str">
            <v>2040_VM+ DNG 53 PHAN DANG LUU</v>
          </cell>
          <cell r="O2864">
            <v>53</v>
          </cell>
          <cell r="P2864" t="str">
            <v xml:space="preserve"> </v>
          </cell>
          <cell r="Q2864" t="str">
            <v>PHAN DANG LUU</v>
          </cell>
          <cell r="R2864" t="str">
            <v>HOA CUONG</v>
          </cell>
          <cell r="S2864" t="str">
            <v>HAI CHAU</v>
          </cell>
          <cell r="T2864" t="str">
            <v>DA NANG</v>
          </cell>
          <cell r="V2864" t="str">
            <v>CENTRAL</v>
          </cell>
          <cell r="W2864" t="str">
            <v>DA NANG</v>
          </cell>
          <cell r="X2864" t="str">
            <v>CVS</v>
          </cell>
          <cell r="Y2864" t="str">
            <v>Chained CVS</v>
          </cell>
          <cell r="Z2864" t="str">
            <v>WINLIFE</v>
          </cell>
        </row>
        <row r="2865">
          <cell r="L2865">
            <v>5275173</v>
          </cell>
          <cell r="M2865" t="str">
            <v>3514_WM+LIFE DNG 131-133 LY THAI TONG</v>
          </cell>
          <cell r="N2865" t="str">
            <v>3514_VM+ DNG 131-133 LY THAI TONG</v>
          </cell>
          <cell r="O2865" t="str">
            <v>131-133</v>
          </cell>
          <cell r="P2865" t="str">
            <v xml:space="preserve"> </v>
          </cell>
          <cell r="Q2865" t="str">
            <v>LY THAI TONG</v>
          </cell>
          <cell r="R2865" t="str">
            <v>HOA MINH</v>
          </cell>
          <cell r="S2865" t="str">
            <v>LIEN CHIEU</v>
          </cell>
          <cell r="T2865" t="str">
            <v>DA NANG</v>
          </cell>
          <cell r="V2865" t="str">
            <v>CENTRAL</v>
          </cell>
          <cell r="W2865" t="str">
            <v>DA NANG</v>
          </cell>
          <cell r="X2865" t="str">
            <v>CVS</v>
          </cell>
          <cell r="Y2865" t="str">
            <v>Chained CVS</v>
          </cell>
          <cell r="Z2865" t="str">
            <v>WINLIFE</v>
          </cell>
        </row>
        <row r="2866">
          <cell r="L2866">
            <v>5127326</v>
          </cell>
          <cell r="M2866" t="str">
            <v>2894_WM+ HCM 131 DANG VAN NGU</v>
          </cell>
          <cell r="N2866" t="str">
            <v>WM+ HCM 131 DANG VAN NGU</v>
          </cell>
          <cell r="O2866">
            <v>131</v>
          </cell>
          <cell r="P2866" t="str">
            <v xml:space="preserve"> </v>
          </cell>
          <cell r="Q2866" t="str">
            <v>DANG VAN NGU</v>
          </cell>
          <cell r="R2866" t="str">
            <v>P14</v>
          </cell>
          <cell r="S2866" t="str">
            <v>PHU NHUAN</v>
          </cell>
          <cell r="T2866" t="str">
            <v>TP HCM</v>
          </cell>
          <cell r="V2866" t="str">
            <v>TP HCM</v>
          </cell>
          <cell r="W2866" t="str">
            <v>QUAN PHU NHUAN</v>
          </cell>
          <cell r="X2866" t="str">
            <v>CVS</v>
          </cell>
          <cell r="Y2866" t="str">
            <v>Chained CVS</v>
          </cell>
          <cell r="Z2866" t="str">
            <v>VIN+</v>
          </cell>
        </row>
        <row r="2867">
          <cell r="L2867">
            <v>5275142</v>
          </cell>
          <cell r="M2867" t="str">
            <v>3485_VM+ DNG 241 PHAN DANG LUU</v>
          </cell>
          <cell r="N2867" t="str">
            <v>VM+ DNG 241 PHAN ĐĂNG LƯU</v>
          </cell>
          <cell r="O2867">
            <v>241</v>
          </cell>
          <cell r="P2867" t="str">
            <v xml:space="preserve"> </v>
          </cell>
          <cell r="Q2867" t="str">
            <v>PHAN DANG LUU</v>
          </cell>
          <cell r="R2867" t="str">
            <v>HOA CUONG BAC</v>
          </cell>
          <cell r="S2867" t="str">
            <v>HAI CHAU</v>
          </cell>
          <cell r="T2867" t="str">
            <v>DA NANG</v>
          </cell>
          <cell r="V2867" t="str">
            <v>CENTRAL</v>
          </cell>
          <cell r="W2867" t="str">
            <v>DA NANG</v>
          </cell>
          <cell r="X2867" t="str">
            <v>CVS</v>
          </cell>
          <cell r="Y2867" t="str">
            <v>Chained CVS</v>
          </cell>
          <cell r="Z2867" t="str">
            <v>VIN+</v>
          </cell>
        </row>
        <row r="2868">
          <cell r="L2868">
            <v>5131028</v>
          </cell>
          <cell r="M2868" t="str">
            <v>4251_WM+ HCM 61/43 DUONG SO 48</v>
          </cell>
          <cell r="N2868" t="str">
            <v>WM+ HCM 61/43 DUONG SO 48</v>
          </cell>
          <cell r="O2868" t="str">
            <v>SO 61/43</v>
          </cell>
          <cell r="P2868" t="str">
            <v>KP 6</v>
          </cell>
          <cell r="Q2868" t="str">
            <v>SO 48</v>
          </cell>
          <cell r="R2868" t="str">
            <v>HIEP BINH CHANH</v>
          </cell>
          <cell r="S2868" t="str">
            <v>THU DUC</v>
          </cell>
          <cell r="T2868" t="str">
            <v>TP HCM</v>
          </cell>
          <cell r="V2868" t="str">
            <v>TP HCM</v>
          </cell>
          <cell r="W2868" t="str">
            <v>QUAN THU DUC</v>
          </cell>
          <cell r="X2868" t="str">
            <v>CVS</v>
          </cell>
          <cell r="Y2868" t="str">
            <v>Chained CVS</v>
          </cell>
          <cell r="Z2868" t="str">
            <v>VIN+</v>
          </cell>
        </row>
        <row r="2869">
          <cell r="L2869">
            <v>5299076</v>
          </cell>
          <cell r="M2869" t="str">
            <v>2A91-WM+ RURAL QNI THU XA, TU NGHIA</v>
          </cell>
          <cell r="N2869" t="str">
            <v>2A91-WM+ QNI THU XA, TU NGHIA</v>
          </cell>
          <cell r="O2869" t="str">
            <v xml:space="preserve"> </v>
          </cell>
          <cell r="P2869" t="str">
            <v>XOM 1, THON THU XA</v>
          </cell>
          <cell r="Q2869" t="str">
            <v xml:space="preserve"> </v>
          </cell>
          <cell r="R2869" t="str">
            <v>NGHIA HOA</v>
          </cell>
          <cell r="S2869" t="str">
            <v>TU NGHIA</v>
          </cell>
          <cell r="T2869" t="str">
            <v>QUANG NGAI</v>
          </cell>
          <cell r="V2869" t="str">
            <v>CENTRAL</v>
          </cell>
          <cell r="W2869" t="str">
            <v>QUANG NGAI</v>
          </cell>
          <cell r="X2869" t="str">
            <v>CVS</v>
          </cell>
          <cell r="Y2869" t="str">
            <v>Chained CVS</v>
          </cell>
          <cell r="Z2869" t="str">
            <v>WIN+ RURAL</v>
          </cell>
        </row>
        <row r="2870">
          <cell r="L2870">
            <v>5138685</v>
          </cell>
          <cell r="M2870" t="str">
            <v>5118_VM+ BTE SO 261K DUONG SO 1</v>
          </cell>
          <cell r="N2870" t="str">
            <v>VM+ BTE SO 261K DUONG SO 1</v>
          </cell>
          <cell r="O2870" t="str">
            <v>SO 261K</v>
          </cell>
          <cell r="P2870" t="str">
            <v>KP3</v>
          </cell>
          <cell r="Q2870" t="str">
            <v>DUONG SO 1</v>
          </cell>
          <cell r="R2870" t="str">
            <v>PHU TAN</v>
          </cell>
          <cell r="S2870" t="str">
            <v>BEN TRE</v>
          </cell>
          <cell r="T2870" t="str">
            <v>BEN TRE</v>
          </cell>
          <cell r="V2870" t="str">
            <v>MEKONG DELTA</v>
          </cell>
          <cell r="W2870" t="str">
            <v>BEN TRE</v>
          </cell>
          <cell r="X2870" t="str">
            <v>CVS</v>
          </cell>
          <cell r="Y2870" t="str">
            <v>Chained CVS</v>
          </cell>
          <cell r="Z2870" t="str">
            <v>VIN+</v>
          </cell>
        </row>
        <row r="2871">
          <cell r="L2871">
            <v>5275955</v>
          </cell>
          <cell r="M2871" t="str">
            <v>4438_VM+ QNM 53 DINH TIEN HOANG</v>
          </cell>
          <cell r="N2871" t="str">
            <v>VM+ QNM 53 DINH TIEN HOANG</v>
          </cell>
          <cell r="O2871">
            <v>53</v>
          </cell>
          <cell r="P2871" t="str">
            <v xml:space="preserve"> </v>
          </cell>
          <cell r="Q2871" t="str">
            <v>DINH TIEN HOANG</v>
          </cell>
          <cell r="R2871" t="str">
            <v>TAN AN</v>
          </cell>
          <cell r="S2871" t="str">
            <v>HOI AN</v>
          </cell>
          <cell r="T2871" t="str">
            <v>QUANG NAM</v>
          </cell>
          <cell r="V2871" t="str">
            <v>CENTRAL</v>
          </cell>
          <cell r="W2871" t="str">
            <v>QUANG NAM</v>
          </cell>
          <cell r="X2871" t="str">
            <v>CVS</v>
          </cell>
          <cell r="Y2871" t="str">
            <v>Chained CVS</v>
          </cell>
          <cell r="Z2871" t="str">
            <v>VIN+</v>
          </cell>
        </row>
        <row r="2872">
          <cell r="L2872">
            <v>5281226</v>
          </cell>
          <cell r="M2872" t="str">
            <v>BHX_KGI_CTH - KHO DC KIEN GIANG</v>
          </cell>
          <cell r="N2872" t="str">
            <v>BHX_KGI_CTH - Kho DC Kiên Giang</v>
          </cell>
          <cell r="O2872" t="str">
            <v>LO L4</v>
          </cell>
          <cell r="P2872" t="str">
            <v>KCN THANH LOC</v>
          </cell>
          <cell r="Q2872" t="str">
            <v>DUONG SO 2</v>
          </cell>
          <cell r="R2872" t="str">
            <v>THANH LOC</v>
          </cell>
          <cell r="S2872" t="str">
            <v>CHAU THANH</v>
          </cell>
          <cell r="T2872" t="str">
            <v>KIEN GIANG</v>
          </cell>
          <cell r="V2872" t="str">
            <v>MEKONG DELTA</v>
          </cell>
          <cell r="W2872" t="str">
            <v>KIEN GIANG</v>
          </cell>
          <cell r="X2872" t="str">
            <v>MT</v>
          </cell>
          <cell r="Y2872" t="str">
            <v>SieuThi-Lon/Supermarket</v>
          </cell>
          <cell r="Z2872" t="str">
            <v>BACH HOA XANH</v>
          </cell>
        </row>
        <row r="2873">
          <cell r="L2873">
            <v>5133455</v>
          </cell>
          <cell r="M2873" t="str">
            <v>4502_VM+ DNG 19 DINH GIA TRINH</v>
          </cell>
          <cell r="N2873" t="str">
            <v>VM+ DNG 19 DINH GIA TRINH</v>
          </cell>
          <cell r="O2873" t="str">
            <v>SO 19</v>
          </cell>
          <cell r="P2873" t="str">
            <v xml:space="preserve"> </v>
          </cell>
          <cell r="Q2873" t="str">
            <v>DINH GIA TRINH</v>
          </cell>
          <cell r="R2873" t="str">
            <v>HOA XUAN</v>
          </cell>
          <cell r="S2873" t="str">
            <v>CAM LE</v>
          </cell>
          <cell r="T2873" t="str">
            <v>DA NANG</v>
          </cell>
          <cell r="V2873" t="str">
            <v>CENTRAL</v>
          </cell>
          <cell r="W2873" t="str">
            <v>DA NANG</v>
          </cell>
          <cell r="X2873" t="str">
            <v>CVS</v>
          </cell>
          <cell r="Y2873" t="str">
            <v>Chained CVS</v>
          </cell>
          <cell r="Z2873" t="str">
            <v>VIN+</v>
          </cell>
        </row>
        <row r="2874">
          <cell r="L2874">
            <v>5293788</v>
          </cell>
          <cell r="M2874" t="str">
            <v>6553_WM+ QNM 233 TIEU LA</v>
          </cell>
          <cell r="N2874" t="str">
            <v>WM+ QNM 233 TIEU LA</v>
          </cell>
          <cell r="O2874">
            <v>233</v>
          </cell>
          <cell r="P2874" t="str">
            <v xml:space="preserve"> </v>
          </cell>
          <cell r="Q2874" t="str">
            <v>TIEU LA</v>
          </cell>
          <cell r="R2874" t="str">
            <v>HA LAM</v>
          </cell>
          <cell r="S2874" t="str">
            <v>THANG BINH</v>
          </cell>
          <cell r="T2874" t="str">
            <v>QUANG NAM</v>
          </cell>
          <cell r="V2874" t="str">
            <v>CENTRAL</v>
          </cell>
          <cell r="W2874" t="str">
            <v>QUANG NAM</v>
          </cell>
          <cell r="X2874" t="str">
            <v>CVS</v>
          </cell>
          <cell r="Y2874" t="str">
            <v>Chained CVS</v>
          </cell>
          <cell r="Z2874" t="str">
            <v>VIN+</v>
          </cell>
        </row>
        <row r="2875">
          <cell r="L2875">
            <v>5298589</v>
          </cell>
          <cell r="M2875" t="str">
            <v>2A12-WM+ HCM EA4-01-06, CC ERA TOWN</v>
          </cell>
          <cell r="N2875" t="str">
            <v>2A12-WM+ HCM EA4-01-06, CC ERA TOWN</v>
          </cell>
          <cell r="O2875" t="str">
            <v xml:space="preserve"> </v>
          </cell>
          <cell r="P2875" t="str">
            <v>EA4-01-06, TANG TRET, BLOCK A4, DU AN KHU TAI DINH CU PHU MY-THE ERATOWN</v>
          </cell>
          <cell r="Q2875" t="str">
            <v>D.15B</v>
          </cell>
          <cell r="R2875" t="str">
            <v>PHU MY</v>
          </cell>
          <cell r="S2875" t="str">
            <v>Q7</v>
          </cell>
          <cell r="T2875" t="str">
            <v>TP HCM</v>
          </cell>
          <cell r="V2875" t="str">
            <v>TP HCM</v>
          </cell>
          <cell r="W2875" t="str">
            <v>QUAN 7</v>
          </cell>
          <cell r="X2875" t="str">
            <v>CVS</v>
          </cell>
          <cell r="Y2875" t="str">
            <v>Chained CVS</v>
          </cell>
          <cell r="Z2875" t="str">
            <v>VIN+</v>
          </cell>
        </row>
        <row r="2876">
          <cell r="L2876">
            <v>5279245</v>
          </cell>
          <cell r="M2876" t="str">
            <v>6107_VM+ QNM 97 PHAN CHAU TRINH</v>
          </cell>
          <cell r="N2876" t="str">
            <v>VM+ QNM 97 PHAN CHAU TRINH</v>
          </cell>
          <cell r="O2876">
            <v>97</v>
          </cell>
          <cell r="P2876" t="str">
            <v xml:space="preserve"> </v>
          </cell>
          <cell r="Q2876" t="str">
            <v>PHAN CHAU TRINH</v>
          </cell>
          <cell r="R2876" t="str">
            <v>PHUOC HOA</v>
          </cell>
          <cell r="S2876" t="str">
            <v>TAM KI</v>
          </cell>
          <cell r="T2876" t="str">
            <v>QUANG NAM</v>
          </cell>
          <cell r="V2876" t="str">
            <v>CENTRAL</v>
          </cell>
          <cell r="W2876" t="str">
            <v>QUANG NAM</v>
          </cell>
          <cell r="X2876" t="str">
            <v>CVS</v>
          </cell>
          <cell r="Y2876" t="str">
            <v>Chained CVS</v>
          </cell>
          <cell r="Z2876" t="str">
            <v>VIN+</v>
          </cell>
        </row>
        <row r="2877">
          <cell r="L2877">
            <v>5295551</v>
          </cell>
          <cell r="M2877" t="str">
            <v>WM+ DNI 408 DUONG SO 4</v>
          </cell>
          <cell r="N2877" t="str">
            <v>WM+ DNI 408 Đường số 4</v>
          </cell>
          <cell r="O2877">
            <v>408</v>
          </cell>
          <cell r="P2877" t="str">
            <v xml:space="preserve"> </v>
          </cell>
          <cell r="Q2877" t="str">
            <v>DUONG SO 4, KP12</v>
          </cell>
          <cell r="R2877" t="str">
            <v>AN BINH</v>
          </cell>
          <cell r="S2877" t="str">
            <v>BIEN HOA</v>
          </cell>
          <cell r="T2877" t="str">
            <v>DONG NAI</v>
          </cell>
          <cell r="V2877" t="str">
            <v>SOUTH EAST</v>
          </cell>
          <cell r="W2877" t="str">
            <v>DONG NAI</v>
          </cell>
          <cell r="X2877" t="str">
            <v>CVS</v>
          </cell>
          <cell r="Y2877" t="str">
            <v>Chained CVS</v>
          </cell>
          <cell r="Z2877" t="str">
            <v>VIN+</v>
          </cell>
        </row>
        <row r="2878">
          <cell r="L2878">
            <v>5132702</v>
          </cell>
          <cell r="M2878" t="str">
            <v>4416_VM+ HCM 113-113A TAM CHAU</v>
          </cell>
          <cell r="N2878" t="str">
            <v xml:space="preserve"> </v>
          </cell>
          <cell r="O2878" t="str">
            <v>SO 113-113A</v>
          </cell>
          <cell r="P2878" t="str">
            <v>KP 5</v>
          </cell>
          <cell r="Q2878" t="str">
            <v>TAM CHAU</v>
          </cell>
          <cell r="R2878" t="str">
            <v>TAM PHU</v>
          </cell>
          <cell r="S2878" t="str">
            <v>THU DUC</v>
          </cell>
          <cell r="T2878" t="str">
            <v>TP HCM</v>
          </cell>
          <cell r="V2878" t="str">
            <v>TP HCM</v>
          </cell>
          <cell r="W2878" t="str">
            <v>QUAN THU DUC</v>
          </cell>
          <cell r="X2878" t="str">
            <v>CVS</v>
          </cell>
          <cell r="Y2878" t="str">
            <v>Chained CVS</v>
          </cell>
          <cell r="Z2878" t="str">
            <v>VIN+</v>
          </cell>
        </row>
        <row r="2879">
          <cell r="L2879">
            <v>5135460</v>
          </cell>
          <cell r="M2879" t="str">
            <v>VM+ HCM TH 950 TBĐ TA QUANG BUU</v>
          </cell>
          <cell r="N2879" t="str">
            <v>VM+ HCM THUA 95 TBĐ TA QUANG BUU</v>
          </cell>
          <cell r="O2879" t="str">
            <v xml:space="preserve"> </v>
          </cell>
          <cell r="P2879" t="str">
            <v>THUA 950 TBD 101</v>
          </cell>
          <cell r="Q2879" t="str">
            <v>TA QUANG BUU</v>
          </cell>
          <cell r="R2879" t="str">
            <v>P5</v>
          </cell>
          <cell r="S2879" t="str">
            <v>Q8</v>
          </cell>
          <cell r="T2879" t="str">
            <v>TP HCM</v>
          </cell>
          <cell r="V2879" t="str">
            <v>TP HCM</v>
          </cell>
          <cell r="W2879" t="str">
            <v>QUAN 8</v>
          </cell>
          <cell r="X2879" t="str">
            <v>CVS</v>
          </cell>
          <cell r="Y2879" t="str">
            <v>Chained CVS</v>
          </cell>
          <cell r="Z2879" t="str">
            <v>VIN+</v>
          </cell>
        </row>
        <row r="2880">
          <cell r="L2880">
            <v>5268166</v>
          </cell>
          <cell r="M2880" t="str">
            <v>BHX_TNI_HTH - KHO DC HOA THANH</v>
          </cell>
          <cell r="N2880" t="str">
            <v>BHX_TNI_HTH - KHO DC HOA THANH</v>
          </cell>
          <cell r="O2880" t="str">
            <v xml:space="preserve"> </v>
          </cell>
          <cell r="P2880" t="str">
            <v>TH 214, TBD 20</v>
          </cell>
          <cell r="Q2880" t="str">
            <v>LONG YEN</v>
          </cell>
          <cell r="R2880" t="str">
            <v>LONG THANH NAM</v>
          </cell>
          <cell r="S2880" t="str">
            <v>HOA THANH</v>
          </cell>
          <cell r="T2880" t="str">
            <v>TAY NINH</v>
          </cell>
          <cell r="V2880" t="str">
            <v>SOUTH EAST</v>
          </cell>
          <cell r="W2880" t="str">
            <v>TAY NINH</v>
          </cell>
          <cell r="X2880" t="str">
            <v>MT</v>
          </cell>
          <cell r="Y2880" t="str">
            <v>SieuThi-Lon/Supermarket</v>
          </cell>
          <cell r="Z2880" t="str">
            <v>BACH HOA XANH</v>
          </cell>
        </row>
        <row r="2881">
          <cell r="L2881">
            <v>5339952</v>
          </cell>
          <cell r="M2881" t="str">
            <v>4100_WM+LIFE HCM 1-3 N1, KDC LACASA</v>
          </cell>
          <cell r="N2881" t="str">
            <v>4100_VM+ HCM 1-3 N1, KDC LACASA</v>
          </cell>
          <cell r="O2881" t="str">
            <v>1-3 N1</v>
          </cell>
          <cell r="P2881" t="str">
            <v xml:space="preserve"> </v>
          </cell>
          <cell r="Q2881" t="str">
            <v>KDC PHU THUAN</v>
          </cell>
          <cell r="R2881" t="str">
            <v>PHU THUAN</v>
          </cell>
          <cell r="S2881" t="str">
            <v>Q7</v>
          </cell>
          <cell r="T2881" t="str">
            <v>TP HCM</v>
          </cell>
          <cell r="V2881" t="str">
            <v>TP HCM</v>
          </cell>
          <cell r="W2881" t="str">
            <v>QUAN 7</v>
          </cell>
          <cell r="X2881" t="str">
            <v>CVS</v>
          </cell>
          <cell r="Y2881" t="str">
            <v>Chained CVS</v>
          </cell>
          <cell r="Z2881" t="str">
            <v>WINLIFE</v>
          </cell>
        </row>
        <row r="2882">
          <cell r="L2882">
            <v>5280469</v>
          </cell>
          <cell r="M2882" t="str">
            <v>5058 BHX_CTH_TNO - KHO DC THOT NOT</v>
          </cell>
          <cell r="N2882" t="str">
            <v>5058 BHX_CTH_TNO - KHO DC THOT NOT</v>
          </cell>
          <cell r="O2882" t="str">
            <v xml:space="preserve"> </v>
          </cell>
          <cell r="P2882" t="str">
            <v>SO 1436, 1438, 1442, 1443,</v>
          </cell>
          <cell r="Q2882" t="str">
            <v>KV TRANG THO A</v>
          </cell>
          <cell r="R2882" t="str">
            <v>TRUNG NHUT</v>
          </cell>
          <cell r="S2882" t="str">
            <v>THOT NOT</v>
          </cell>
          <cell r="T2882" t="str">
            <v>CAN THO</v>
          </cell>
          <cell r="V2882" t="str">
            <v>MEKONG DELTA</v>
          </cell>
          <cell r="W2882" t="str">
            <v>CAN THO</v>
          </cell>
          <cell r="X2882" t="str">
            <v>MT</v>
          </cell>
          <cell r="Y2882" t="str">
            <v>SieuThi-Lon/Supermarket</v>
          </cell>
          <cell r="Z2882" t="str">
            <v>BACH HOA XANH</v>
          </cell>
        </row>
        <row r="2883">
          <cell r="L2883">
            <v>5135446</v>
          </cell>
          <cell r="M2883" t="str">
            <v>4463_VM+ HCM 48 DUONG SO 26, KP5</v>
          </cell>
          <cell r="N2883" t="str">
            <v>VM+ HCM 48 DUONG SO 26, KP5</v>
          </cell>
          <cell r="O2883">
            <v>48</v>
          </cell>
          <cell r="P2883" t="str">
            <v>KP 5</v>
          </cell>
          <cell r="Q2883" t="str">
            <v>DUONG SO 26</v>
          </cell>
          <cell r="R2883" t="str">
            <v>HIEP BINH CHANH</v>
          </cell>
          <cell r="S2883" t="str">
            <v>THU DUC</v>
          </cell>
          <cell r="T2883" t="str">
            <v>TP HCM</v>
          </cell>
          <cell r="V2883" t="str">
            <v>TP HCM</v>
          </cell>
          <cell r="W2883" t="str">
            <v>QUAN THU DUC</v>
          </cell>
          <cell r="X2883" t="str">
            <v>CVS</v>
          </cell>
          <cell r="Y2883" t="str">
            <v>Chained CVS</v>
          </cell>
          <cell r="Z2883" t="str">
            <v>VIN+</v>
          </cell>
        </row>
        <row r="2884">
          <cell r="L2884">
            <v>5292291</v>
          </cell>
          <cell r="M2884" t="str">
            <v>6407_WM+ QNM 101 HUYNH NGOC HUE</v>
          </cell>
          <cell r="N2884" t="str">
            <v>WM+ QNM 101 HUYNH NGOC HUE</v>
          </cell>
          <cell r="O2884">
            <v>101</v>
          </cell>
          <cell r="P2884" t="str">
            <v xml:space="preserve"> </v>
          </cell>
          <cell r="Q2884" t="str">
            <v>HUYNH NGOC HUE</v>
          </cell>
          <cell r="R2884" t="str">
            <v>AI NGHIA</v>
          </cell>
          <cell r="S2884" t="str">
            <v>DAI LOC</v>
          </cell>
          <cell r="T2884" t="str">
            <v>QUANG NAM</v>
          </cell>
          <cell r="V2884" t="str">
            <v>CENTRAL</v>
          </cell>
          <cell r="W2884" t="str">
            <v>QUANG NAM</v>
          </cell>
          <cell r="X2884" t="str">
            <v>CVS</v>
          </cell>
          <cell r="Y2884" t="str">
            <v>Chained CVS</v>
          </cell>
          <cell r="Z2884" t="str">
            <v>VIN+</v>
          </cell>
        </row>
        <row r="2885">
          <cell r="L2885">
            <v>5296062</v>
          </cell>
          <cell r="M2885" t="str">
            <v>WM+ BLU 60 NINH BINH</v>
          </cell>
          <cell r="N2885" t="str">
            <v>WM+ BLU 60 Ninh Bình</v>
          </cell>
          <cell r="O2885">
            <v>60</v>
          </cell>
          <cell r="P2885" t="str">
            <v xml:space="preserve"> </v>
          </cell>
          <cell r="Q2885" t="str">
            <v>NINH BINH, KHOM 4</v>
          </cell>
          <cell r="R2885" t="str">
            <v>P2</v>
          </cell>
          <cell r="S2885" t="str">
            <v>BAC LIEU</v>
          </cell>
          <cell r="T2885" t="str">
            <v>BAC LIEU</v>
          </cell>
          <cell r="V2885" t="str">
            <v>MEKONG DELTA</v>
          </cell>
          <cell r="W2885" t="str">
            <v>BAC LIEU</v>
          </cell>
          <cell r="X2885" t="str">
            <v>CVS</v>
          </cell>
          <cell r="Y2885" t="str">
            <v>Chained CVS</v>
          </cell>
          <cell r="Z2885" t="str">
            <v>VIN+</v>
          </cell>
        </row>
        <row r="2886">
          <cell r="L2886">
            <v>5338209</v>
          </cell>
          <cell r="M2886" t="str">
            <v>3902_VM+ CTO THUA 12 YEN HOA</v>
          </cell>
          <cell r="N2886" t="str">
            <v>VM+ CTO THUA 12 YEN HOA</v>
          </cell>
          <cell r="O2886" t="str">
            <v>THUA 12</v>
          </cell>
          <cell r="P2886" t="str">
            <v xml:space="preserve"> </v>
          </cell>
          <cell r="Q2886" t="str">
            <v>YEN HOA</v>
          </cell>
          <cell r="R2886" t="str">
            <v>LE BINH</v>
          </cell>
          <cell r="S2886" t="str">
            <v>CAI RANG</v>
          </cell>
          <cell r="T2886" t="str">
            <v>CAN THO</v>
          </cell>
          <cell r="V2886" t="str">
            <v>MEKONG DELTA</v>
          </cell>
          <cell r="W2886" t="str">
            <v>CAN THO</v>
          </cell>
          <cell r="X2886" t="str">
            <v>CVS</v>
          </cell>
          <cell r="Y2886" t="str">
            <v>Chained CVS</v>
          </cell>
          <cell r="Z2886" t="str">
            <v>VIN+</v>
          </cell>
        </row>
        <row r="2887">
          <cell r="L2887">
            <v>5270161</v>
          </cell>
          <cell r="M2887" t="str">
            <v>5427_WM+LIFE HCM GOLDEN MANSION</v>
          </cell>
          <cell r="N2887" t="str">
            <v>5427_VM+ HCM GOLDEN MANSION</v>
          </cell>
          <cell r="O2887">
            <v>119</v>
          </cell>
          <cell r="P2887" t="str">
            <v>CC GOLDEN MAISION, LO GM-01.08 TANG 1</v>
          </cell>
          <cell r="Q2887" t="str">
            <v>PHO QUANG</v>
          </cell>
          <cell r="R2887" t="str">
            <v>P9</v>
          </cell>
          <cell r="S2887" t="str">
            <v>PHU NHUAN</v>
          </cell>
          <cell r="T2887" t="str">
            <v>TP HCM</v>
          </cell>
          <cell r="V2887" t="str">
            <v>TP HCM</v>
          </cell>
          <cell r="W2887" t="str">
            <v>QUAN PHU NHUAN</v>
          </cell>
          <cell r="X2887" t="str">
            <v>CVS</v>
          </cell>
          <cell r="Y2887" t="str">
            <v>Chained CVS</v>
          </cell>
          <cell r="Z2887" t="str">
            <v>WINLIFE</v>
          </cell>
        </row>
        <row r="2888">
          <cell r="L2888">
            <v>5281226</v>
          </cell>
          <cell r="M2888" t="str">
            <v>BHX_KGI_CTH - KHO DC KIEN GIANG</v>
          </cell>
          <cell r="N2888" t="str">
            <v>BHX_KGI_CTH - Kho DC Kiên Giang</v>
          </cell>
          <cell r="O2888" t="str">
            <v>LO L4</v>
          </cell>
          <cell r="P2888" t="str">
            <v>KCN THANH LOC</v>
          </cell>
          <cell r="Q2888" t="str">
            <v>DUONG SO 2</v>
          </cell>
          <cell r="R2888" t="str">
            <v>THANH LOC</v>
          </cell>
          <cell r="S2888" t="str">
            <v>CHAU THANH</v>
          </cell>
          <cell r="T2888" t="str">
            <v>KIEN GIANG</v>
          </cell>
          <cell r="V2888" t="str">
            <v>MEKONG DELTA</v>
          </cell>
          <cell r="W2888" t="str">
            <v>KIEN GIANG</v>
          </cell>
          <cell r="X2888" t="str">
            <v>MT</v>
          </cell>
          <cell r="Y2888" t="str">
            <v>SieuThi-Lon/Supermarket</v>
          </cell>
          <cell r="Z2888" t="str">
            <v>BACH HOA XANH</v>
          </cell>
        </row>
        <row r="2889">
          <cell r="L2889">
            <v>5292547</v>
          </cell>
          <cell r="M2889" t="str">
            <v>6457_WM+ QNI 351 PHAM VAN DONG</v>
          </cell>
          <cell r="N2889" t="str">
            <v>WM+ QNI 351 PHAM VAN DONG</v>
          </cell>
          <cell r="O2889">
            <v>351</v>
          </cell>
          <cell r="P2889" t="str">
            <v xml:space="preserve"> </v>
          </cell>
          <cell r="Q2889" t="str">
            <v>PHAM VAN DONG</v>
          </cell>
          <cell r="R2889" t="str">
            <v>CHO CHUA</v>
          </cell>
          <cell r="S2889" t="str">
            <v>NGHIA HANH</v>
          </cell>
          <cell r="T2889" t="str">
            <v>QUANG NGAI</v>
          </cell>
          <cell r="V2889" t="str">
            <v>CENTRAL</v>
          </cell>
          <cell r="W2889" t="str">
            <v>QUANG NGAI</v>
          </cell>
          <cell r="X2889" t="str">
            <v>CVS</v>
          </cell>
          <cell r="Y2889" t="str">
            <v>Chained CVS</v>
          </cell>
          <cell r="Z2889" t="str">
            <v>VIN+</v>
          </cell>
        </row>
        <row r="2890">
          <cell r="L2890">
            <v>5293034</v>
          </cell>
          <cell r="M2890" t="str">
            <v>6483_WM+AGG 4082–4122 UVKHIEM</v>
          </cell>
          <cell r="N2890" t="str">
            <v>WM+AGG 4082–4122 UNG VAN KHIEM</v>
          </cell>
          <cell r="O2890" t="str">
            <v>4082 – 4122</v>
          </cell>
          <cell r="P2890" t="str">
            <v xml:space="preserve"> </v>
          </cell>
          <cell r="Q2890" t="str">
            <v>UNG VAN KHIEM</v>
          </cell>
          <cell r="R2890" t="str">
            <v xml:space="preserve"> </v>
          </cell>
          <cell r="S2890" t="str">
            <v>LONG XUYEN</v>
          </cell>
          <cell r="T2890" t="str">
            <v>AN GIANG</v>
          </cell>
          <cell r="V2890" t="str">
            <v>MEKONG DELTA</v>
          </cell>
          <cell r="W2890" t="str">
            <v>AN GIANG</v>
          </cell>
          <cell r="X2890" t="str">
            <v>CVS</v>
          </cell>
          <cell r="Y2890" t="str">
            <v>Chained CVS</v>
          </cell>
          <cell r="Z2890" t="str">
            <v>VIN+</v>
          </cell>
        </row>
        <row r="2891">
          <cell r="L2891">
            <v>6811453</v>
          </cell>
          <cell r="M2891" t="str">
            <v>ST: THISO RETAIL VIET NAM</v>
          </cell>
          <cell r="N2891" t="str">
            <v xml:space="preserve"> </v>
          </cell>
          <cell r="O2891">
            <v>168</v>
          </cell>
          <cell r="P2891" t="str">
            <v xml:space="preserve"> </v>
          </cell>
          <cell r="Q2891" t="str">
            <v>PHAN VAN TRI</v>
          </cell>
          <cell r="R2891" t="str">
            <v>P5</v>
          </cell>
          <cell r="S2891" t="str">
            <v>GO VAP</v>
          </cell>
          <cell r="T2891" t="str">
            <v>TP HCM</v>
          </cell>
          <cell r="V2891" t="str">
            <v>TP HCM</v>
          </cell>
          <cell r="W2891" t="str">
            <v>QUAN GO VAP</v>
          </cell>
          <cell r="X2891" t="str">
            <v>MT</v>
          </cell>
          <cell r="Y2891" t="str">
            <v>SieuThi-Lon/Supermarket</v>
          </cell>
          <cell r="Z2891" t="str">
            <v>THISO RETAIL</v>
          </cell>
        </row>
        <row r="2892">
          <cell r="L2892">
            <v>5134689</v>
          </cell>
          <cell r="M2892" t="str">
            <v>4569_VM+ HCM GRAND RIVERSIDE Q4</v>
          </cell>
          <cell r="N2892" t="str">
            <v>VM+ HCM GRAND RIVERSIDE Q4</v>
          </cell>
          <cell r="O2892" t="str">
            <v>278-283</v>
          </cell>
          <cell r="P2892" t="str">
            <v>LO G01.03 VA G02.04, CC GRAND RIVERSIDE</v>
          </cell>
          <cell r="Q2892" t="str">
            <v>BEN VAN DON</v>
          </cell>
          <cell r="R2892" t="str">
            <v>P2</v>
          </cell>
          <cell r="S2892" t="str">
            <v>Q4</v>
          </cell>
          <cell r="T2892" t="str">
            <v>TP HCM</v>
          </cell>
          <cell r="V2892" t="str">
            <v>TP HCM</v>
          </cell>
          <cell r="W2892" t="str">
            <v>QUAN 4</v>
          </cell>
          <cell r="X2892" t="str">
            <v>CVS</v>
          </cell>
          <cell r="Y2892" t="str">
            <v>Chained CVS</v>
          </cell>
          <cell r="Z2892" t="str">
            <v>VIN+</v>
          </cell>
        </row>
        <row r="2893">
          <cell r="L2893">
            <v>5280469</v>
          </cell>
          <cell r="M2893" t="str">
            <v>5058 BHX_CTH_TNO - KHO DC THOT NOT</v>
          </cell>
          <cell r="N2893" t="str">
            <v>5058 BHX_CTH_TNO - KHO DC THOT NOT</v>
          </cell>
          <cell r="O2893" t="str">
            <v xml:space="preserve"> </v>
          </cell>
          <cell r="P2893" t="str">
            <v>SO 1436, 1438, 1442, 1443,</v>
          </cell>
          <cell r="Q2893" t="str">
            <v>KV TRANG THO A</v>
          </cell>
          <cell r="R2893" t="str">
            <v>TRUNG NHUT</v>
          </cell>
          <cell r="S2893" t="str">
            <v>THOT NOT</v>
          </cell>
          <cell r="T2893" t="str">
            <v>CAN THO</v>
          </cell>
          <cell r="V2893" t="str">
            <v>MEKONG DELTA</v>
          </cell>
          <cell r="W2893" t="str">
            <v>CAN THO</v>
          </cell>
          <cell r="X2893" t="str">
            <v>MT</v>
          </cell>
          <cell r="Y2893" t="str">
            <v>SieuThi-Lon/Supermarket</v>
          </cell>
          <cell r="Z2893" t="str">
            <v>BACH HOA XANH</v>
          </cell>
        </row>
        <row r="2894">
          <cell r="L2894">
            <v>5281226</v>
          </cell>
          <cell r="M2894" t="str">
            <v>BHX_KGI_CTH - KHO DC KIEN GIANG</v>
          </cell>
          <cell r="N2894" t="str">
            <v>BHX_KGI_CTH - Kho DC Kiên Giang</v>
          </cell>
          <cell r="O2894" t="str">
            <v>LO L4</v>
          </cell>
          <cell r="P2894" t="str">
            <v>KCN THANH LOC</v>
          </cell>
          <cell r="Q2894" t="str">
            <v>DUONG SO 2</v>
          </cell>
          <cell r="R2894" t="str">
            <v>THANH LOC</v>
          </cell>
          <cell r="S2894" t="str">
            <v>CHAU THANH</v>
          </cell>
          <cell r="T2894" t="str">
            <v>KIEN GIANG</v>
          </cell>
          <cell r="V2894" t="str">
            <v>MEKONG DELTA</v>
          </cell>
          <cell r="W2894" t="str">
            <v>KIEN GIANG</v>
          </cell>
          <cell r="X2894" t="str">
            <v>MT</v>
          </cell>
          <cell r="Y2894" t="str">
            <v>SieuThi-Lon/Supermarket</v>
          </cell>
          <cell r="Z2894" t="str">
            <v>BACH HOA XANH</v>
          </cell>
        </row>
        <row r="2895">
          <cell r="L2895">
            <v>5280355</v>
          </cell>
          <cell r="M2895" t="str">
            <v>BHX_BRV_PMY_KHO DC PHU MY</v>
          </cell>
          <cell r="N2895" t="str">
            <v>7161 - BHX_BRV_PMY_KHO DC PHU MY</v>
          </cell>
          <cell r="O2895" t="str">
            <v xml:space="preserve"> </v>
          </cell>
          <cell r="P2895" t="str">
            <v>AP 4</v>
          </cell>
          <cell r="Q2895" t="str">
            <v xml:space="preserve"> </v>
          </cell>
          <cell r="R2895" t="str">
            <v>TOC TIEN</v>
          </cell>
          <cell r="S2895" t="str">
            <v>PHU MY</v>
          </cell>
          <cell r="T2895" t="str">
            <v>BA RIA VUNG TAU</v>
          </cell>
          <cell r="V2895" t="str">
            <v>SOUTH EAST</v>
          </cell>
          <cell r="W2895" t="str">
            <v>BA RIA-VUNG TAU</v>
          </cell>
          <cell r="X2895" t="str">
            <v>MT</v>
          </cell>
          <cell r="Y2895" t="str">
            <v>SieuThi-Lon/Supermarket</v>
          </cell>
          <cell r="Z2895" t="str">
            <v>BACH HOA XANH</v>
          </cell>
        </row>
        <row r="2896">
          <cell r="L2896">
            <v>5280355</v>
          </cell>
          <cell r="M2896" t="str">
            <v>BHX_BRV_PMY_KHO DC PHU MY</v>
          </cell>
          <cell r="N2896" t="str">
            <v>7161 - BHX_BRV_PMY_KHO DC PHU MY</v>
          </cell>
          <cell r="O2896" t="str">
            <v xml:space="preserve"> </v>
          </cell>
          <cell r="P2896" t="str">
            <v>AP 4</v>
          </cell>
          <cell r="Q2896" t="str">
            <v xml:space="preserve"> </v>
          </cell>
          <cell r="R2896" t="str">
            <v>TOC TIEN</v>
          </cell>
          <cell r="S2896" t="str">
            <v>PHU MY</v>
          </cell>
          <cell r="T2896" t="str">
            <v>BA RIA VUNG TAU</v>
          </cell>
          <cell r="V2896" t="str">
            <v>SOUTH EAST</v>
          </cell>
          <cell r="W2896" t="str">
            <v>BA RIA-VUNG TAU</v>
          </cell>
          <cell r="X2896" t="str">
            <v>MT</v>
          </cell>
          <cell r="Y2896" t="str">
            <v>SieuThi-Lon/Supermarket</v>
          </cell>
          <cell r="Z2896" t="str">
            <v>BACH HOA XANH</v>
          </cell>
        </row>
        <row r="2897">
          <cell r="L2897">
            <v>5268159</v>
          </cell>
          <cell r="M2897" t="str">
            <v>BHX_HGI_CTA - KHO CHAU THANH A</v>
          </cell>
          <cell r="N2897" t="str">
            <v>BHX_HGI_CTA - KHO CHAU THANH A</v>
          </cell>
          <cell r="O2897" t="str">
            <v xml:space="preserve"> </v>
          </cell>
          <cell r="P2897" t="str">
            <v>TH 1061-1172-1174-2240-4930, TBD SO 2</v>
          </cell>
          <cell r="Q2897" t="str">
            <v>TAN LOI</v>
          </cell>
          <cell r="R2897" t="str">
            <v>MOT NGAN</v>
          </cell>
          <cell r="S2897" t="str">
            <v>CHAU THANH A</v>
          </cell>
          <cell r="T2897" t="str">
            <v>HAU GIANG</v>
          </cell>
          <cell r="V2897" t="str">
            <v>MEKONG DELTA</v>
          </cell>
          <cell r="W2897" t="str">
            <v>HAU GIANG</v>
          </cell>
          <cell r="X2897" t="str">
            <v>MT</v>
          </cell>
          <cell r="Y2897" t="str">
            <v>SieuThi-Lon/Supermarket</v>
          </cell>
          <cell r="Z2897" t="str">
            <v>BACH HOA XANH</v>
          </cell>
        </row>
        <row r="2898">
          <cell r="L2898">
            <v>5268159</v>
          </cell>
          <cell r="M2898" t="str">
            <v>BHX_HGI_CTA - KHO CHAU THANH A</v>
          </cell>
          <cell r="N2898" t="str">
            <v>BHX_HGI_CTA - KHO CHAU THANH A</v>
          </cell>
          <cell r="O2898" t="str">
            <v xml:space="preserve"> </v>
          </cell>
          <cell r="P2898" t="str">
            <v>TH 1061-1172-1174-2240-4930, TBD SO 2</v>
          </cell>
          <cell r="Q2898" t="str">
            <v>TAN LOI</v>
          </cell>
          <cell r="R2898" t="str">
            <v>MOT NGAN</v>
          </cell>
          <cell r="S2898" t="str">
            <v>CHAU THANH A</v>
          </cell>
          <cell r="T2898" t="str">
            <v>HAU GIANG</v>
          </cell>
          <cell r="V2898" t="str">
            <v>MEKONG DELTA</v>
          </cell>
          <cell r="W2898" t="str">
            <v>HAU GIANG</v>
          </cell>
          <cell r="X2898" t="str">
            <v>MT</v>
          </cell>
          <cell r="Y2898" t="str">
            <v>SieuThi-Lon/Supermarket</v>
          </cell>
          <cell r="Z2898" t="str">
            <v>BACH HOA XANH</v>
          </cell>
        </row>
        <row r="2899">
          <cell r="L2899">
            <v>5280469</v>
          </cell>
          <cell r="M2899" t="str">
            <v>5058 BHX_CTH_TNO - KHO DC THOT NOT</v>
          </cell>
          <cell r="N2899" t="str">
            <v>5058 BHX_CTH_TNO - KHO DC THOT NOT</v>
          </cell>
          <cell r="O2899" t="str">
            <v xml:space="preserve"> </v>
          </cell>
          <cell r="P2899" t="str">
            <v>SO 1436, 1438, 1442, 1443,</v>
          </cell>
          <cell r="Q2899" t="str">
            <v>KV TRANG THO A</v>
          </cell>
          <cell r="R2899" t="str">
            <v>TRUNG NHUT</v>
          </cell>
          <cell r="S2899" t="str">
            <v>THOT NOT</v>
          </cell>
          <cell r="T2899" t="str">
            <v>CAN THO</v>
          </cell>
          <cell r="V2899" t="str">
            <v>MEKONG DELTA</v>
          </cell>
          <cell r="W2899" t="str">
            <v>CAN THO</v>
          </cell>
          <cell r="X2899" t="str">
            <v>MT</v>
          </cell>
          <cell r="Y2899" t="str">
            <v>SieuThi-Lon/Supermarket</v>
          </cell>
          <cell r="Z2899" t="str">
            <v>BACH HOA XANH</v>
          </cell>
        </row>
        <row r="2900">
          <cell r="L2900">
            <v>5281226</v>
          </cell>
          <cell r="M2900" t="str">
            <v>BHX_KGI_CTH - KHO DC KIEN GIANG</v>
          </cell>
          <cell r="N2900" t="str">
            <v>BHX_KGI_CTH - Kho DC Kiên Giang</v>
          </cell>
          <cell r="O2900" t="str">
            <v>LO L4</v>
          </cell>
          <cell r="P2900" t="str">
            <v>KCN THANH LOC</v>
          </cell>
          <cell r="Q2900" t="str">
            <v>DUONG SO 2</v>
          </cell>
          <cell r="R2900" t="str">
            <v>THANH LOC</v>
          </cell>
          <cell r="S2900" t="str">
            <v>CHAU THANH</v>
          </cell>
          <cell r="T2900" t="str">
            <v>KIEN GIANG</v>
          </cell>
          <cell r="V2900" t="str">
            <v>MEKONG DELTA</v>
          </cell>
          <cell r="W2900" t="str">
            <v>KIEN GIANG</v>
          </cell>
          <cell r="X2900" t="str">
            <v>MT</v>
          </cell>
          <cell r="Y2900" t="str">
            <v>SieuThi-Lon/Supermarket</v>
          </cell>
          <cell r="Z2900" t="str">
            <v>BACH HOA XANH</v>
          </cell>
        </row>
        <row r="2901">
          <cell r="L2901">
            <v>5280355</v>
          </cell>
          <cell r="M2901" t="str">
            <v>BHX_BRV_PMY_KHO DC PHU MY</v>
          </cell>
          <cell r="N2901" t="str">
            <v>7161 - BHX_BRV_PMY_KHO DC PHU MY</v>
          </cell>
          <cell r="O2901" t="str">
            <v xml:space="preserve"> </v>
          </cell>
          <cell r="P2901" t="str">
            <v>AP 4</v>
          </cell>
          <cell r="Q2901" t="str">
            <v xml:space="preserve"> </v>
          </cell>
          <cell r="R2901" t="str">
            <v>TOC TIEN</v>
          </cell>
          <cell r="S2901" t="str">
            <v>PHU MY</v>
          </cell>
          <cell r="T2901" t="str">
            <v>BA RIA VUNG TAU</v>
          </cell>
          <cell r="V2901" t="str">
            <v>SOUTH EAST</v>
          </cell>
          <cell r="W2901" t="str">
            <v>BA RIA-VUNG TAU</v>
          </cell>
          <cell r="X2901" t="str">
            <v>MT</v>
          </cell>
          <cell r="Y2901" t="str">
            <v>SieuThi-Lon/Supermarket</v>
          </cell>
          <cell r="Z2901" t="str">
            <v>BACH HOA XANH</v>
          </cell>
        </row>
        <row r="2902">
          <cell r="L2902">
            <v>5120084</v>
          </cell>
          <cell r="M2902" t="str">
            <v>WINMART HNI THANG LONG</v>
          </cell>
          <cell r="N2902" t="str">
            <v>WINMART HNI THANG LONG</v>
          </cell>
          <cell r="O2902" t="str">
            <v xml:space="preserve"> </v>
          </cell>
          <cell r="P2902" t="str">
            <v>TN 28 TANG</v>
          </cell>
          <cell r="Q2902" t="str">
            <v>LANG QT THANG LONG</v>
          </cell>
          <cell r="R2902" t="str">
            <v>TRAN DANG NINH</v>
          </cell>
          <cell r="S2902" t="str">
            <v>CAU GIAY</v>
          </cell>
          <cell r="T2902" t="str">
            <v>HA NOI</v>
          </cell>
          <cell r="V2902" t="str">
            <v>HA NOI</v>
          </cell>
          <cell r="W2902" t="str">
            <v>QUAN CAU GIAY</v>
          </cell>
          <cell r="X2902" t="str">
            <v>MT</v>
          </cell>
          <cell r="Y2902" t="str">
            <v>SieuThi-Lon/Supermarket</v>
          </cell>
          <cell r="Z2902" t="str">
            <v>VINMART</v>
          </cell>
        </row>
        <row r="2903">
          <cell r="L2903">
            <v>5050107</v>
          </cell>
          <cell r="M2903" t="str">
            <v>WINMART FIVI MY DINH</v>
          </cell>
          <cell r="N2903" t="str">
            <v>WINMART FIVI  MY DINH</v>
          </cell>
          <cell r="O2903" t="str">
            <v xml:space="preserve"> </v>
          </cell>
          <cell r="P2903" t="str">
            <v>TOA NHA</v>
          </cell>
          <cell r="Q2903" t="str">
            <v>LE DUC THO</v>
          </cell>
          <cell r="R2903" t="str">
            <v>MY DINH</v>
          </cell>
          <cell r="S2903" t="str">
            <v>NAM TU LIEM</v>
          </cell>
          <cell r="T2903" t="str">
            <v>HA NOI</v>
          </cell>
          <cell r="V2903" t="str">
            <v>HA NOI</v>
          </cell>
          <cell r="W2903" t="str">
            <v>HUYEN NAM TU LIEM</v>
          </cell>
          <cell r="X2903" t="str">
            <v>MT</v>
          </cell>
          <cell r="Y2903" t="str">
            <v>SieuThi-Lon/Supermarket</v>
          </cell>
          <cell r="Z2903" t="str">
            <v>VINMART</v>
          </cell>
        </row>
        <row r="2904">
          <cell r="L2904">
            <v>5273535</v>
          </cell>
          <cell r="M2904" t="str">
            <v>WINMART OCEAN PARK</v>
          </cell>
          <cell r="N2904" t="str">
            <v>WINMART OCEAN PARK</v>
          </cell>
          <cell r="O2904" t="str">
            <v>LO DAT SO CCTP-10</v>
          </cell>
          <cell r="P2904" t="str">
            <v>TANG 2,3 TTTM VINCOM MEGA MALL OCEAN PARK, THUOC DU AN KHU DO THI GIA LAM</v>
          </cell>
          <cell r="Q2904" t="str">
            <v>TRAU QUY VA CAC XA DUONG XA, KIEU KY, DA TON</v>
          </cell>
          <cell r="R2904" t="str">
            <v xml:space="preserve"> </v>
          </cell>
          <cell r="S2904" t="str">
            <v>GIA LAM</v>
          </cell>
          <cell r="T2904" t="str">
            <v>HA NOI</v>
          </cell>
          <cell r="V2904" t="str">
            <v>HA NOI</v>
          </cell>
          <cell r="W2904" t="str">
            <v>HUYEN GIA LAM</v>
          </cell>
          <cell r="X2904" t="str">
            <v>MT</v>
          </cell>
          <cell r="Y2904" t="str">
            <v>SieuThi-Lon/Supermarket</v>
          </cell>
          <cell r="Z2904" t="str">
            <v>VINMART</v>
          </cell>
        </row>
        <row r="2905">
          <cell r="L2905">
            <v>5338548</v>
          </cell>
          <cell r="M2905" t="str">
            <v>WINMART HNI VC HNI LIEU GIAI</v>
          </cell>
          <cell r="N2905" t="str">
            <v>WINMART HNI VC HNI LIEU GIAI</v>
          </cell>
          <cell r="O2905">
            <v>29</v>
          </cell>
          <cell r="P2905" t="str">
            <v>TANG 1, TTTM VINCOM CENTER LIEU GIAI</v>
          </cell>
          <cell r="Q2905" t="str">
            <v>LIEU GIAI</v>
          </cell>
          <cell r="R2905" t="str">
            <v>NGOC KHANH</v>
          </cell>
          <cell r="S2905" t="str">
            <v>BA DINH</v>
          </cell>
          <cell r="T2905" t="str">
            <v>HA NOI</v>
          </cell>
          <cell r="V2905" t="str">
            <v>HA NOI</v>
          </cell>
          <cell r="W2905" t="str">
            <v>QUAN BA DINH</v>
          </cell>
          <cell r="X2905" t="str">
            <v>MT</v>
          </cell>
          <cell r="Y2905" t="str">
            <v>SieuThi-Lon/Supermarket</v>
          </cell>
          <cell r="Z2905" t="str">
            <v>VINMART</v>
          </cell>
        </row>
        <row r="2906">
          <cell r="L2906">
            <v>5273535</v>
          </cell>
          <cell r="M2906" t="str">
            <v>WINMART OCEAN PARK</v>
          </cell>
          <cell r="N2906" t="str">
            <v>WINMART OCEAN PARK</v>
          </cell>
          <cell r="O2906" t="str">
            <v>LO DAT SO CCTP-10</v>
          </cell>
          <cell r="P2906" t="str">
            <v>TANG 2,3 TTTM VINCOM MEGA MALL OCEAN PARK, THUOC DU AN KHU DO THI GIA LAM</v>
          </cell>
          <cell r="Q2906" t="str">
            <v>TRAU QUY VA CAC XA DUONG XA, KIEU KY, DA TON</v>
          </cell>
          <cell r="R2906" t="str">
            <v xml:space="preserve"> </v>
          </cell>
          <cell r="S2906" t="str">
            <v>GIA LAM</v>
          </cell>
          <cell r="T2906" t="str">
            <v>HA NOI</v>
          </cell>
          <cell r="V2906" t="str">
            <v>HA NOI</v>
          </cell>
          <cell r="W2906" t="str">
            <v>HUYEN GIA LAM</v>
          </cell>
          <cell r="X2906" t="str">
            <v>MT</v>
          </cell>
          <cell r="Y2906" t="str">
            <v>SieuThi-Lon/Supermarket</v>
          </cell>
          <cell r="Z2906" t="str">
            <v>VINMART</v>
          </cell>
        </row>
        <row r="2907">
          <cell r="L2907">
            <v>5128671</v>
          </cell>
          <cell r="M2907" t="str">
            <v>WINMART VINCOM PH NGOC THACH</v>
          </cell>
          <cell r="N2907" t="str">
            <v>WINMART VINCOM PH NGOC THACH</v>
          </cell>
          <cell r="O2907" t="str">
            <v>B1</v>
          </cell>
          <cell r="P2907" t="str">
            <v>TTTM VINCOM PHAM NGOC THACH</v>
          </cell>
          <cell r="Q2907" t="str">
            <v>PHAM NGOC THACH</v>
          </cell>
          <cell r="R2907" t="str">
            <v>TRUNG TU</v>
          </cell>
          <cell r="S2907" t="str">
            <v>DONG DA</v>
          </cell>
          <cell r="T2907" t="str">
            <v>HA NOI</v>
          </cell>
          <cell r="V2907" t="str">
            <v>HA NOI</v>
          </cell>
          <cell r="W2907" t="str">
            <v>QUAN DONG DA</v>
          </cell>
          <cell r="X2907" t="str">
            <v>MT</v>
          </cell>
          <cell r="Y2907" t="str">
            <v>SieuThi-Lon/Supermarket</v>
          </cell>
          <cell r="Z2907" t="str">
            <v>VINMART</v>
          </cell>
        </row>
        <row r="2908">
          <cell r="L2908">
            <v>5336564</v>
          </cell>
          <cell r="M2908" t="str">
            <v>WINMART BAC NINH</v>
          </cell>
          <cell r="N2908" t="str">
            <v>WINMART BAC NINH</v>
          </cell>
          <cell r="O2908" t="str">
            <v xml:space="preserve"> </v>
          </cell>
          <cell r="P2908" t="str">
            <v>TTTM VINCOM BAC NINH</v>
          </cell>
          <cell r="Q2908" t="str">
            <v>TRAN HUNG DAO</v>
          </cell>
          <cell r="R2908" t="str">
            <v>SUOI HOA</v>
          </cell>
          <cell r="S2908" t="str">
            <v>BAC NINH</v>
          </cell>
          <cell r="T2908" t="str">
            <v>BAC NINH</v>
          </cell>
          <cell r="V2908" t="str">
            <v>NORTH</v>
          </cell>
          <cell r="W2908" t="str">
            <v>BAC NINH</v>
          </cell>
          <cell r="X2908" t="str">
            <v>MT</v>
          </cell>
          <cell r="Y2908" t="str">
            <v>SieuThi-Lon/Supermarket</v>
          </cell>
          <cell r="Z2908" t="str">
            <v>VINMART</v>
          </cell>
        </row>
        <row r="2909">
          <cell r="L2909">
            <v>5070945</v>
          </cell>
          <cell r="M2909" t="str">
            <v>FUJIMART HUYNH THUC KHANG</v>
          </cell>
          <cell r="N2909" t="str">
            <v xml:space="preserve"> </v>
          </cell>
          <cell r="O2909" t="str">
            <v>4A</v>
          </cell>
          <cell r="P2909" t="str">
            <v>TANG 2, CC HATECO LAROMA</v>
          </cell>
          <cell r="Q2909" t="str">
            <v>HUYNH THUC KHANG</v>
          </cell>
          <cell r="R2909" t="str">
            <v>LANG HA</v>
          </cell>
          <cell r="S2909" t="str">
            <v>DONG DA</v>
          </cell>
          <cell r="T2909" t="str">
            <v>HA NOI</v>
          </cell>
          <cell r="V2909" t="str">
            <v>HA NOI</v>
          </cell>
          <cell r="W2909" t="str">
            <v>QUAN DONG DA</v>
          </cell>
          <cell r="X2909" t="str">
            <v>MT</v>
          </cell>
          <cell r="Y2909" t="str">
            <v>SieuThi-Nho/Minimarket</v>
          </cell>
          <cell r="Z2909" t="str">
            <v>INTIMEX MART</v>
          </cell>
        </row>
        <row r="2910">
          <cell r="L2910">
            <v>5050107</v>
          </cell>
          <cell r="M2910" t="str">
            <v>WINMART FIVI MY DINH</v>
          </cell>
          <cell r="N2910" t="str">
            <v>WINMART FIVI  MY DINH</v>
          </cell>
          <cell r="O2910" t="str">
            <v xml:space="preserve"> </v>
          </cell>
          <cell r="P2910" t="str">
            <v>TOA NHA</v>
          </cell>
          <cell r="Q2910" t="str">
            <v>LE DUC THO</v>
          </cell>
          <cell r="R2910" t="str">
            <v>MY DINH</v>
          </cell>
          <cell r="S2910" t="str">
            <v>NAM TU LIEM</v>
          </cell>
          <cell r="T2910" t="str">
            <v>HA NOI</v>
          </cell>
          <cell r="V2910" t="str">
            <v>HA NOI</v>
          </cell>
          <cell r="W2910" t="str">
            <v>HUYEN NAM TU LIEM</v>
          </cell>
          <cell r="X2910" t="str">
            <v>MT</v>
          </cell>
          <cell r="Y2910" t="str">
            <v>SieuThi-Lon/Supermarket</v>
          </cell>
          <cell r="Z2910" t="str">
            <v>VINMART</v>
          </cell>
        </row>
        <row r="2911">
          <cell r="L2911">
            <v>5131398</v>
          </cell>
          <cell r="M2911" t="str">
            <v>WINMART HNI CAU GIAY</v>
          </cell>
          <cell r="N2911" t="str">
            <v>WINMART HNI CAU GIAY</v>
          </cell>
          <cell r="O2911" t="str">
            <v>SO 2</v>
          </cell>
          <cell r="P2911" t="str">
            <v>TOA NHA SKYPARK</v>
          </cell>
          <cell r="Q2911" t="str">
            <v>TON THAT THUYET</v>
          </cell>
          <cell r="R2911" t="str">
            <v>DICH VONG</v>
          </cell>
          <cell r="S2911" t="str">
            <v>CAU GIAY</v>
          </cell>
          <cell r="T2911" t="str">
            <v>HA NOI</v>
          </cell>
          <cell r="V2911" t="str">
            <v>HA NOI</v>
          </cell>
          <cell r="W2911" t="str">
            <v>QUAN CAU GIAY</v>
          </cell>
          <cell r="X2911" t="str">
            <v>MT</v>
          </cell>
          <cell r="Y2911" t="str">
            <v>SieuThi-Lon/Supermarket</v>
          </cell>
          <cell r="Z2911" t="str">
            <v>VINMART</v>
          </cell>
        </row>
        <row r="2912">
          <cell r="L2912">
            <v>5333415</v>
          </cell>
          <cell r="M2912" t="str">
            <v>3524_VM+ BNH 203 NGUYEN VAN CU</v>
          </cell>
          <cell r="N2912" t="str">
            <v>VM+ BNH 203 NGUYEN VAN CU</v>
          </cell>
          <cell r="O2912">
            <v>203</v>
          </cell>
          <cell r="P2912" t="str">
            <v xml:space="preserve"> </v>
          </cell>
          <cell r="Q2912" t="str">
            <v>NGUYEN VAN CU</v>
          </cell>
          <cell r="R2912" t="str">
            <v>VO CUONG</v>
          </cell>
          <cell r="S2912" t="str">
            <v>BAC NINH</v>
          </cell>
          <cell r="T2912" t="str">
            <v>BAC NINH</v>
          </cell>
          <cell r="V2912" t="str">
            <v>NORTH</v>
          </cell>
          <cell r="W2912" t="str">
            <v>BAC NINH</v>
          </cell>
          <cell r="X2912" t="str">
            <v>CVS</v>
          </cell>
          <cell r="Y2912" t="str">
            <v>Chained CVS</v>
          </cell>
          <cell r="Z2912" t="str">
            <v>VIN+</v>
          </cell>
        </row>
        <row r="2913">
          <cell r="L2913">
            <v>5297210</v>
          </cell>
          <cell r="M2913" t="str">
            <v>6747-WM+ BNH 429 LY THUONG KIET</v>
          </cell>
          <cell r="N2913" t="str">
            <v>WM+ BNH 429 LY THUONG KIET</v>
          </cell>
          <cell r="O2913">
            <v>429</v>
          </cell>
          <cell r="P2913" t="str">
            <v xml:space="preserve"> </v>
          </cell>
          <cell r="Q2913" t="str">
            <v>LY THUONG KIET</v>
          </cell>
          <cell r="R2913" t="str">
            <v>DA HOI</v>
          </cell>
          <cell r="S2913" t="str">
            <v>CHAU KHE</v>
          </cell>
          <cell r="T2913" t="str">
            <v>BAC NINH</v>
          </cell>
          <cell r="V2913" t="str">
            <v>NORTH</v>
          </cell>
          <cell r="W2913" t="str">
            <v>BAC NINH</v>
          </cell>
          <cell r="X2913" t="str">
            <v>CVS</v>
          </cell>
          <cell r="Y2913" t="str">
            <v>Chained CVS</v>
          </cell>
          <cell r="Z2913" t="str">
            <v>VIN+</v>
          </cell>
        </row>
        <row r="2914">
          <cell r="L2914">
            <v>5134395</v>
          </cell>
          <cell r="M2914" t="str">
            <v>4633_VM+ NAN 67 NGUYEN PHONG SAC</v>
          </cell>
          <cell r="N2914" t="str">
            <v>VM+ NAN 67 NGUYEN PHONG SAC</v>
          </cell>
          <cell r="O2914" t="str">
            <v>SO 67</v>
          </cell>
          <cell r="P2914" t="str">
            <v xml:space="preserve"> </v>
          </cell>
          <cell r="Q2914" t="str">
            <v>NGUYEN PHONG SAC</v>
          </cell>
          <cell r="R2914" t="str">
            <v>HUNG DUNG</v>
          </cell>
          <cell r="S2914" t="str">
            <v>VINH</v>
          </cell>
          <cell r="T2914" t="str">
            <v>NGHE AN</v>
          </cell>
          <cell r="V2914" t="str">
            <v>NORTH</v>
          </cell>
          <cell r="W2914" t="str">
            <v>NGHE AN</v>
          </cell>
          <cell r="X2914" t="str">
            <v>CVS</v>
          </cell>
          <cell r="Y2914" t="str">
            <v>Chained CVS</v>
          </cell>
          <cell r="Z2914" t="str">
            <v>VIN+</v>
          </cell>
        </row>
        <row r="2915">
          <cell r="L2915">
            <v>5070914</v>
          </cell>
          <cell r="M2915" t="str">
            <v>BRG FOOD 9 - 11 THO QUAN</v>
          </cell>
          <cell r="N2915" t="str">
            <v>BRG FOOD 9 - 11 THO QUAN</v>
          </cell>
          <cell r="O2915">
            <v>45605</v>
          </cell>
          <cell r="P2915" t="str">
            <v xml:space="preserve"> </v>
          </cell>
          <cell r="Q2915" t="str">
            <v>THO QUAN</v>
          </cell>
          <cell r="R2915" t="str">
            <v xml:space="preserve"> </v>
          </cell>
          <cell r="S2915" t="str">
            <v>DONG DA</v>
          </cell>
          <cell r="T2915" t="str">
            <v>HA NOI</v>
          </cell>
          <cell r="V2915" t="str">
            <v>HA NOI</v>
          </cell>
          <cell r="W2915" t="str">
            <v>QUAN DONG DA</v>
          </cell>
          <cell r="X2915" t="str">
            <v>MT</v>
          </cell>
          <cell r="Y2915" t="str">
            <v>SieuThi-Nho/Minimarket</v>
          </cell>
          <cell r="Z2915" t="str">
            <v>INTIMEX MART</v>
          </cell>
        </row>
        <row r="2916">
          <cell r="L2916">
            <v>5070945</v>
          </cell>
          <cell r="M2916" t="str">
            <v>FUJIMART HUYNH THUC KHANG</v>
          </cell>
          <cell r="N2916" t="str">
            <v xml:space="preserve"> </v>
          </cell>
          <cell r="O2916" t="str">
            <v>4A</v>
          </cell>
          <cell r="P2916" t="str">
            <v>TANG 2, CC HATECO LAROMA</v>
          </cell>
          <cell r="Q2916" t="str">
            <v>HUYNH THUC KHANG</v>
          </cell>
          <cell r="R2916" t="str">
            <v>LANG HA</v>
          </cell>
          <cell r="S2916" t="str">
            <v>DONG DA</v>
          </cell>
          <cell r="T2916" t="str">
            <v>HA NOI</v>
          </cell>
          <cell r="V2916" t="str">
            <v>HA NOI</v>
          </cell>
          <cell r="W2916" t="str">
            <v>QUAN DONG DA</v>
          </cell>
          <cell r="X2916" t="str">
            <v>MT</v>
          </cell>
          <cell r="Y2916" t="str">
            <v>SieuThi-Nho/Minimarket</v>
          </cell>
          <cell r="Z2916" t="str">
            <v>INTIMEX MART</v>
          </cell>
        </row>
        <row r="2917">
          <cell r="L2917">
            <v>5274392</v>
          </cell>
          <cell r="M2917" t="str">
            <v>5646-VM + BNH 69 HO NGOC LAN</v>
          </cell>
          <cell r="N2917" t="str">
            <v>VM + BNH 69 HO NGOC LAN</v>
          </cell>
          <cell r="O2917">
            <v>69</v>
          </cell>
          <cell r="P2917" t="str">
            <v xml:space="preserve"> </v>
          </cell>
          <cell r="Q2917" t="str">
            <v>HO NGOC LAN</v>
          </cell>
          <cell r="R2917" t="str">
            <v>KINH BAC</v>
          </cell>
          <cell r="S2917" t="str">
            <v>BAC NINH</v>
          </cell>
          <cell r="T2917" t="str">
            <v>BAC NINH</v>
          </cell>
          <cell r="V2917" t="str">
            <v>NORTH</v>
          </cell>
          <cell r="W2917" t="str">
            <v>BAC NINH</v>
          </cell>
          <cell r="X2917" t="str">
            <v>CVS</v>
          </cell>
          <cell r="Y2917" t="str">
            <v>Chained CVS</v>
          </cell>
          <cell r="Z2917" t="str">
            <v>VIN+</v>
          </cell>
        </row>
        <row r="2918">
          <cell r="L2918">
            <v>5337819</v>
          </cell>
          <cell r="M2918" t="str">
            <v>3969_VM+ BNH 169 NGOC HAN CONG CHUA</v>
          </cell>
          <cell r="N2918" t="str">
            <v>VM+ BNH 169 NGOC HAN CONG CHUA</v>
          </cell>
          <cell r="O2918">
            <v>169</v>
          </cell>
          <cell r="P2918" t="str">
            <v xml:space="preserve"> </v>
          </cell>
          <cell r="Q2918" t="str">
            <v>NGOC HAN CONG CHUA</v>
          </cell>
          <cell r="R2918" t="str">
            <v>VO CUONG</v>
          </cell>
          <cell r="S2918" t="str">
            <v>BAC NINH</v>
          </cell>
          <cell r="T2918" t="str">
            <v>BAC NINH</v>
          </cell>
          <cell r="V2918" t="str">
            <v>NORTH</v>
          </cell>
          <cell r="W2918" t="str">
            <v>BAC NINH</v>
          </cell>
          <cell r="X2918" t="str">
            <v>CVS</v>
          </cell>
          <cell r="Y2918" t="str">
            <v>Chained CVS</v>
          </cell>
          <cell r="Z2918" t="str">
            <v>VIN+</v>
          </cell>
        </row>
        <row r="2919">
          <cell r="L2919">
            <v>6850085</v>
          </cell>
          <cell r="M2919" t="str">
            <v>DINH NHUAN</v>
          </cell>
          <cell r="N2919" t="str">
            <v xml:space="preserve"> </v>
          </cell>
          <cell r="O2919" t="str">
            <v>TO 5</v>
          </cell>
          <cell r="P2919" t="str">
            <v xml:space="preserve"> </v>
          </cell>
          <cell r="Q2919" t="str">
            <v>LE THANH TONG</v>
          </cell>
          <cell r="R2919" t="str">
            <v xml:space="preserve"> </v>
          </cell>
          <cell r="S2919" t="str">
            <v>TAN THINH</v>
          </cell>
          <cell r="T2919" t="str">
            <v>HOA BINH</v>
          </cell>
          <cell r="V2919" t="str">
            <v>NORTH</v>
          </cell>
          <cell r="W2919" t="str">
            <v>HOA BINH</v>
          </cell>
          <cell r="X2919" t="str">
            <v>MT</v>
          </cell>
          <cell r="Y2919" t="str">
            <v>SieuThi-Nho/Minimarket</v>
          </cell>
          <cell r="Z2919" t="str">
            <v>NHOM ST HN</v>
          </cell>
        </row>
        <row r="2920">
          <cell r="L2920">
            <v>5133493</v>
          </cell>
          <cell r="M2920" t="str">
            <v>4538_VM+ BNH 99 NGUYEN TRAI</v>
          </cell>
          <cell r="N2920" t="str">
            <v>VM+ BNH 99 NGUYEN TRAI</v>
          </cell>
          <cell r="O2920">
            <v>99</v>
          </cell>
          <cell r="P2920" t="str">
            <v xml:space="preserve"> </v>
          </cell>
          <cell r="Q2920" t="str">
            <v>NGUYEN TRAI</v>
          </cell>
          <cell r="R2920" t="str">
            <v>NINH XA</v>
          </cell>
          <cell r="S2920" t="str">
            <v>BAC NINH</v>
          </cell>
          <cell r="T2920" t="str">
            <v>BAC NINH</v>
          </cell>
          <cell r="V2920" t="str">
            <v>NORTH</v>
          </cell>
          <cell r="W2920" t="str">
            <v>BAC NINH</v>
          </cell>
          <cell r="X2920" t="str">
            <v>CVS</v>
          </cell>
          <cell r="Y2920" t="str">
            <v>Chained CVS</v>
          </cell>
          <cell r="Z2920" t="str">
            <v>VIN+</v>
          </cell>
        </row>
        <row r="2921">
          <cell r="L2921">
            <v>5060502</v>
          </cell>
          <cell r="M2921" t="str">
            <v>INTIMEX HAPRO VINH PHUC</v>
          </cell>
          <cell r="N2921" t="str">
            <v xml:space="preserve"> </v>
          </cell>
          <cell r="O2921" t="str">
            <v xml:space="preserve"> </v>
          </cell>
          <cell r="P2921" t="str">
            <v>G3</v>
          </cell>
          <cell r="Q2921" t="str">
            <v>VINH PHUC</v>
          </cell>
          <cell r="R2921" t="str">
            <v xml:space="preserve"> </v>
          </cell>
          <cell r="S2921" t="str">
            <v>BA DINH</v>
          </cell>
          <cell r="T2921" t="str">
            <v>HA NOI</v>
          </cell>
          <cell r="V2921" t="str">
            <v>HA NOI</v>
          </cell>
          <cell r="W2921" t="str">
            <v>QUAN BA DINH</v>
          </cell>
          <cell r="X2921" t="str">
            <v>MT</v>
          </cell>
          <cell r="Y2921" t="str">
            <v>SieuThi-Nho/Minimarket</v>
          </cell>
          <cell r="Z2921" t="str">
            <v>INTIMEX MART</v>
          </cell>
        </row>
        <row r="2922">
          <cell r="L2922">
            <v>5294545</v>
          </cell>
          <cell r="M2922" t="str">
            <v>6605_WM+ BNH PHONG XA, YEN PHONG</v>
          </cell>
          <cell r="N2922" t="str">
            <v>WM+ BNH PHONG XA, YEN PHONG</v>
          </cell>
          <cell r="O2922" t="str">
            <v xml:space="preserve"> </v>
          </cell>
          <cell r="P2922" t="str">
            <v xml:space="preserve"> </v>
          </cell>
          <cell r="Q2922" t="str">
            <v>PHONG XA</v>
          </cell>
          <cell r="R2922" t="str">
            <v>DONG PHONG</v>
          </cell>
          <cell r="S2922" t="str">
            <v>YEN PHONG</v>
          </cell>
          <cell r="T2922" t="str">
            <v>BAC NINH</v>
          </cell>
          <cell r="V2922" t="str">
            <v>NORTH</v>
          </cell>
          <cell r="W2922" t="str">
            <v>BAC NINH</v>
          </cell>
          <cell r="X2922" t="str">
            <v>CVS</v>
          </cell>
          <cell r="Y2922" t="str">
            <v>Chained CVS</v>
          </cell>
          <cell r="Z2922" t="str">
            <v>VIN+</v>
          </cell>
        </row>
        <row r="2923">
          <cell r="L2923">
            <v>5133604</v>
          </cell>
          <cell r="M2923" t="str">
            <v>4581_VM+ NAN 117 DANG THAI THAN</v>
          </cell>
          <cell r="N2923" t="str">
            <v>VM+ NAN 117 DANG THAI THAN</v>
          </cell>
          <cell r="O2923">
            <v>117</v>
          </cell>
          <cell r="P2923" t="str">
            <v xml:space="preserve"> </v>
          </cell>
          <cell r="Q2923" t="str">
            <v>DANG THAI THAN</v>
          </cell>
          <cell r="R2923" t="str">
            <v>CUA NAM</v>
          </cell>
          <cell r="S2923" t="str">
            <v>VINH</v>
          </cell>
          <cell r="T2923" t="str">
            <v>NGHE AN</v>
          </cell>
          <cell r="V2923" t="str">
            <v>NORTH</v>
          </cell>
          <cell r="W2923" t="str">
            <v>NGHE AN</v>
          </cell>
          <cell r="X2923" t="str">
            <v>CVS</v>
          </cell>
          <cell r="Y2923" t="str">
            <v>Chained CVS</v>
          </cell>
          <cell r="Z2923" t="str">
            <v>VIN+</v>
          </cell>
        </row>
        <row r="2924">
          <cell r="L2924">
            <v>5133905</v>
          </cell>
          <cell r="M2924" t="str">
            <v>4642_VM+ BNH 28 TT CHO</v>
          </cell>
          <cell r="N2924" t="str">
            <v>VM+ BNH 28 TT CHO</v>
          </cell>
          <cell r="O2924" t="str">
            <v>SO 28</v>
          </cell>
          <cell r="P2924" t="str">
            <v xml:space="preserve"> </v>
          </cell>
          <cell r="Q2924" t="str">
            <v xml:space="preserve"> </v>
          </cell>
          <cell r="R2924" t="str">
            <v>THI TRAN CHO</v>
          </cell>
          <cell r="S2924" t="str">
            <v>YEN PHONG</v>
          </cell>
          <cell r="T2924" t="str">
            <v>BAC NINH</v>
          </cell>
          <cell r="V2924" t="str">
            <v>NORTH</v>
          </cell>
          <cell r="W2924" t="str">
            <v>BAC NINH</v>
          </cell>
          <cell r="X2924" t="str">
            <v>CVS</v>
          </cell>
          <cell r="Y2924" t="str">
            <v>Chained CVS</v>
          </cell>
          <cell r="Z2924" t="str">
            <v>VIN+</v>
          </cell>
        </row>
        <row r="2925">
          <cell r="L2925">
            <v>5294400</v>
          </cell>
          <cell r="M2925" t="str">
            <v>6562_WM+ PTO 235-235B TT HUNG SON</v>
          </cell>
          <cell r="N2925" t="str">
            <v>WM+ PTO 235-235B TT HUNG SON</v>
          </cell>
          <cell r="O2925" t="str">
            <v>235-235B</v>
          </cell>
          <cell r="P2925" t="str">
            <v xml:space="preserve"> </v>
          </cell>
          <cell r="Q2925" t="str">
            <v>KHU 6</v>
          </cell>
          <cell r="R2925" t="str">
            <v>HUNG SON</v>
          </cell>
          <cell r="S2925" t="str">
            <v>LAM THAO</v>
          </cell>
          <cell r="T2925" t="str">
            <v>PHU THO</v>
          </cell>
          <cell r="V2925" t="str">
            <v>NORTH</v>
          </cell>
          <cell r="W2925" t="str">
            <v>PHU THO</v>
          </cell>
          <cell r="X2925" t="str">
            <v>CVS</v>
          </cell>
          <cell r="Y2925" t="str">
            <v>Chained CVS</v>
          </cell>
          <cell r="Z2925" t="str">
            <v>VIN+</v>
          </cell>
        </row>
        <row r="2926">
          <cell r="L2926">
            <v>5138360</v>
          </cell>
          <cell r="M2926" t="str">
            <v>5128_VM+ BNH SO 74 DUONG NGUYEN DANG DAO</v>
          </cell>
          <cell r="N2926" t="str">
            <v>VM+ BNH SO 74 DUONG NGUYEN DANG DAO</v>
          </cell>
          <cell r="O2926" t="str">
            <v>SO 74</v>
          </cell>
          <cell r="P2926" t="str">
            <v xml:space="preserve"> </v>
          </cell>
          <cell r="Q2926" t="str">
            <v>NGUYEN DANG DAO</v>
          </cell>
          <cell r="R2926" t="str">
            <v>LIM</v>
          </cell>
          <cell r="S2926" t="str">
            <v>TIEN DU</v>
          </cell>
          <cell r="T2926" t="str">
            <v>BAC NINH</v>
          </cell>
          <cell r="V2926" t="str">
            <v>NORTH</v>
          </cell>
          <cell r="W2926" t="str">
            <v>BAC NINH</v>
          </cell>
          <cell r="X2926" t="str">
            <v>CVS</v>
          </cell>
          <cell r="Y2926" t="str">
            <v>Chained CVS</v>
          </cell>
          <cell r="Z2926" t="str">
            <v>VIN+</v>
          </cell>
        </row>
        <row r="2927">
          <cell r="L2927">
            <v>5136030</v>
          </cell>
          <cell r="M2927" t="str">
            <v>4720_VM+ NAN 15 NGO 77 NGUYEN THAI HOC</v>
          </cell>
          <cell r="N2927" t="str">
            <v>VM+ NAN 15 NGO 77 NGUYEN THAI HOC</v>
          </cell>
          <cell r="O2927" t="str">
            <v>SO 15</v>
          </cell>
          <cell r="P2927" t="str">
            <v>NGO 77</v>
          </cell>
          <cell r="Q2927" t="str">
            <v>NGUYEN THAI HOC</v>
          </cell>
          <cell r="R2927" t="str">
            <v>LE LOI</v>
          </cell>
          <cell r="S2927" t="str">
            <v>VINH</v>
          </cell>
          <cell r="T2927" t="str">
            <v>NGHE AN</v>
          </cell>
          <cell r="V2927" t="str">
            <v>NORTH</v>
          </cell>
          <cell r="W2927" t="str">
            <v>NGHE AN</v>
          </cell>
          <cell r="X2927" t="str">
            <v>CVS</v>
          </cell>
          <cell r="Y2927" t="str">
            <v>Chained CVS</v>
          </cell>
          <cell r="Z2927" t="str">
            <v>VIN+</v>
          </cell>
        </row>
        <row r="2928">
          <cell r="L2928">
            <v>5334791</v>
          </cell>
          <cell r="M2928" t="str">
            <v>3631_VM+ BNH 53 DAU MA</v>
          </cell>
          <cell r="N2928" t="str">
            <v>VM+ BNH 53 DAU MA</v>
          </cell>
          <cell r="O2928">
            <v>53</v>
          </cell>
          <cell r="P2928" t="str">
            <v xml:space="preserve"> </v>
          </cell>
          <cell r="Q2928" t="str">
            <v>DAU MA</v>
          </cell>
          <cell r="R2928" t="str">
            <v>THI CAU</v>
          </cell>
          <cell r="S2928" t="str">
            <v>BAC NINH</v>
          </cell>
          <cell r="T2928" t="str">
            <v>BAC NINH</v>
          </cell>
          <cell r="V2928" t="str">
            <v>NORTH</v>
          </cell>
          <cell r="W2928" t="str">
            <v>BAC NINH</v>
          </cell>
          <cell r="X2928" t="str">
            <v>CVS</v>
          </cell>
          <cell r="Y2928" t="str">
            <v>Chained CVS</v>
          </cell>
          <cell r="Z2928" t="str">
            <v>VIN+</v>
          </cell>
        </row>
        <row r="2929">
          <cell r="L2929">
            <v>5336564</v>
          </cell>
          <cell r="M2929" t="str">
            <v>WINMART BAC NINH</v>
          </cell>
          <cell r="N2929" t="str">
            <v>WINMART BAC NINH</v>
          </cell>
          <cell r="O2929" t="str">
            <v xml:space="preserve"> </v>
          </cell>
          <cell r="P2929" t="str">
            <v>TTTM VINCOM BAC NINH</v>
          </cell>
          <cell r="Q2929" t="str">
            <v>TRAN HUNG DAO</v>
          </cell>
          <cell r="R2929" t="str">
            <v>SUOI HOA</v>
          </cell>
          <cell r="S2929" t="str">
            <v>BAC NINH</v>
          </cell>
          <cell r="T2929" t="str">
            <v>BAC NINH</v>
          </cell>
          <cell r="V2929" t="str">
            <v>NORTH</v>
          </cell>
          <cell r="W2929" t="str">
            <v>BAC NINH</v>
          </cell>
          <cell r="X2929" t="str">
            <v>MT</v>
          </cell>
          <cell r="Y2929" t="str">
            <v>SieuThi-Lon/Supermarket</v>
          </cell>
          <cell r="Z2929" t="str">
            <v>VINMART</v>
          </cell>
        </row>
        <row r="2930">
          <cell r="L2930">
            <v>5273535</v>
          </cell>
          <cell r="M2930" t="str">
            <v>WINMART OCEAN PARK</v>
          </cell>
          <cell r="N2930" t="str">
            <v>WINMART OCEAN PARK</v>
          </cell>
          <cell r="O2930" t="str">
            <v>LO DAT SO CCTP-10</v>
          </cell>
          <cell r="P2930" t="str">
            <v>TANG 2,3 TTTM VINCOM MEGA MALL OCEAN PARK, THUOC DU AN KHU DO THI GIA LAM</v>
          </cell>
          <cell r="Q2930" t="str">
            <v>TRAU QUY VA CAC XA DUONG XA, KIEU KY, DA TON</v>
          </cell>
          <cell r="R2930" t="str">
            <v xml:space="preserve"> </v>
          </cell>
          <cell r="S2930" t="str">
            <v>GIA LAM</v>
          </cell>
          <cell r="T2930" t="str">
            <v>HA NOI</v>
          </cell>
          <cell r="V2930" t="str">
            <v>HA NOI</v>
          </cell>
          <cell r="W2930" t="str">
            <v>HUYEN GIA LAM</v>
          </cell>
          <cell r="X2930" t="str">
            <v>MT</v>
          </cell>
          <cell r="Y2930" t="str">
            <v>SieuThi-Lon/Supermarket</v>
          </cell>
          <cell r="Z2930" t="str">
            <v>VINMART</v>
          </cell>
        </row>
        <row r="2931">
          <cell r="L2931">
            <v>5060502</v>
          </cell>
          <cell r="M2931" t="str">
            <v>INTIMEX HAPRO VINH PHUC</v>
          </cell>
          <cell r="N2931" t="str">
            <v xml:space="preserve"> </v>
          </cell>
          <cell r="O2931" t="str">
            <v xml:space="preserve"> </v>
          </cell>
          <cell r="P2931" t="str">
            <v>G3</v>
          </cell>
          <cell r="Q2931" t="str">
            <v>VINH PHUC</v>
          </cell>
          <cell r="R2931" t="str">
            <v xml:space="preserve"> </v>
          </cell>
          <cell r="S2931" t="str">
            <v>BA DINH</v>
          </cell>
          <cell r="T2931" t="str">
            <v>HA NOI</v>
          </cell>
          <cell r="V2931" t="str">
            <v>HA NOI</v>
          </cell>
          <cell r="W2931" t="str">
            <v>QUAN BA DINH</v>
          </cell>
          <cell r="X2931" t="str">
            <v>MT</v>
          </cell>
          <cell r="Y2931" t="str">
            <v>SieuThi-Nho/Minimarket</v>
          </cell>
          <cell r="Z2931" t="str">
            <v>INTIMEX MART</v>
          </cell>
        </row>
        <row r="2932">
          <cell r="L2932">
            <v>5050107</v>
          </cell>
          <cell r="M2932" t="str">
            <v>WINMART FIVI MY DINH</v>
          </cell>
          <cell r="N2932" t="str">
            <v>WINMART FIVI  MY DINH</v>
          </cell>
          <cell r="O2932" t="str">
            <v xml:space="preserve"> </v>
          </cell>
          <cell r="P2932" t="str">
            <v>TOA NHA</v>
          </cell>
          <cell r="Q2932" t="str">
            <v>LE DUC THO</v>
          </cell>
          <cell r="R2932" t="str">
            <v>MY DINH</v>
          </cell>
          <cell r="S2932" t="str">
            <v>NAM TU LIEM</v>
          </cell>
          <cell r="T2932" t="str">
            <v>HA NOI</v>
          </cell>
          <cell r="V2932" t="str">
            <v>HA NOI</v>
          </cell>
          <cell r="W2932" t="str">
            <v>HUYEN NAM TU LIEM</v>
          </cell>
          <cell r="X2932" t="str">
            <v>MT</v>
          </cell>
          <cell r="Y2932" t="str">
            <v>SieuThi-Lon/Supermarket</v>
          </cell>
          <cell r="Z2932" t="str">
            <v>VINMART</v>
          </cell>
        </row>
        <row r="2933">
          <cell r="L2933">
            <v>5320082</v>
          </cell>
          <cell r="M2933" t="str">
            <v>MMVN MEGA HA NOI (TONG KHO)</v>
          </cell>
          <cell r="N2933" t="str">
            <v xml:space="preserve"> </v>
          </cell>
          <cell r="O2933" t="str">
            <v>.</v>
          </cell>
          <cell r="P2933" t="str">
            <v xml:space="preserve"> </v>
          </cell>
          <cell r="Q2933" t="str">
            <v>KCN TIEN SON</v>
          </cell>
          <cell r="R2933" t="str">
            <v xml:space="preserve"> </v>
          </cell>
          <cell r="S2933" t="str">
            <v>BAC NINH</v>
          </cell>
          <cell r="T2933" t="str">
            <v>BAC NINH</v>
          </cell>
          <cell r="V2933" t="str">
            <v>NORTH</v>
          </cell>
          <cell r="W2933" t="str">
            <v>BAC NINH</v>
          </cell>
          <cell r="X2933" t="str">
            <v>MT</v>
          </cell>
          <cell r="Y2933" t="str">
            <v>SieuThi-Lon/Supermarket</v>
          </cell>
          <cell r="Z2933" t="str">
            <v>MEGA</v>
          </cell>
        </row>
        <row r="2934">
          <cell r="L2934">
            <v>5120053</v>
          </cell>
          <cell r="M2934" t="str">
            <v>WINMART HNI NGUYEN TRAI</v>
          </cell>
          <cell r="N2934" t="str">
            <v>WINMART HNI NGUYEN TRAI</v>
          </cell>
          <cell r="O2934">
            <v>72</v>
          </cell>
          <cell r="P2934" t="str">
            <v xml:space="preserve"> </v>
          </cell>
          <cell r="Q2934" t="str">
            <v>NGUYEN TRAI</v>
          </cell>
          <cell r="R2934" t="str">
            <v xml:space="preserve"> </v>
          </cell>
          <cell r="S2934" t="str">
            <v>THANH XUAN</v>
          </cell>
          <cell r="T2934" t="str">
            <v>HA NOI</v>
          </cell>
          <cell r="V2934" t="str">
            <v>HA NOI</v>
          </cell>
          <cell r="W2934" t="str">
            <v>QUAN THANH XUAN</v>
          </cell>
          <cell r="X2934" t="str">
            <v>MT</v>
          </cell>
          <cell r="Y2934" t="str">
            <v>SieuThi-Lon/Supermarket</v>
          </cell>
          <cell r="Z2934" t="str">
            <v>VINMART</v>
          </cell>
        </row>
        <row r="2935">
          <cell r="L2935">
            <v>5333349</v>
          </cell>
          <cell r="M2935" t="str">
            <v>3464_VM+ PTO THANH CONG, VIET TRI</v>
          </cell>
          <cell r="N2935" t="str">
            <v>VM+ PTO THANH CONG, VIET TRI</v>
          </cell>
          <cell r="O2935" t="str">
            <v xml:space="preserve"> </v>
          </cell>
          <cell r="P2935" t="str">
            <v xml:space="preserve"> </v>
          </cell>
          <cell r="Q2935" t="str">
            <v>THANH CONG</v>
          </cell>
          <cell r="R2935" t="str">
            <v>THO SON</v>
          </cell>
          <cell r="S2935" t="str">
            <v>VIET TRI</v>
          </cell>
          <cell r="T2935" t="str">
            <v>PHU THO</v>
          </cell>
          <cell r="V2935" t="str">
            <v>NORTH</v>
          </cell>
          <cell r="W2935" t="str">
            <v>PHU THO</v>
          </cell>
          <cell r="X2935" t="str">
            <v>CVS</v>
          </cell>
          <cell r="Y2935" t="str">
            <v>Chained CVS</v>
          </cell>
          <cell r="Z2935" t="str">
            <v>VIN+</v>
          </cell>
        </row>
        <row r="2936">
          <cell r="L2936">
            <v>5332357</v>
          </cell>
          <cell r="M2936" t="str">
            <v>WINMART HNI HOANG CAU</v>
          </cell>
          <cell r="N2936" t="str">
            <v>WINMART HNI HOANG CAU</v>
          </cell>
          <cell r="O2936" t="str">
            <v>CC CT1</v>
          </cell>
          <cell r="P2936" t="str">
            <v>CC CT1, KDD AO HOANG CAU</v>
          </cell>
          <cell r="Q2936" t="str">
            <v xml:space="preserve"> </v>
          </cell>
          <cell r="R2936" t="str">
            <v>O CHO DUA</v>
          </cell>
          <cell r="S2936" t="str">
            <v>DONG DA</v>
          </cell>
          <cell r="T2936" t="str">
            <v>HA NOI</v>
          </cell>
          <cell r="V2936" t="str">
            <v>HA NOI</v>
          </cell>
          <cell r="W2936" t="str">
            <v>QUAN DONG DA</v>
          </cell>
          <cell r="X2936" t="str">
            <v>MT</v>
          </cell>
          <cell r="Y2936" t="str">
            <v>SieuThi-Lon/Supermarket</v>
          </cell>
          <cell r="Z2936" t="str">
            <v>VINMART</v>
          </cell>
        </row>
        <row r="2937">
          <cell r="L2937">
            <v>5332416</v>
          </cell>
          <cell r="M2937" t="str">
            <v>3313_VM+ PTO 62 PHAN CHAU TRINH</v>
          </cell>
          <cell r="N2937" t="str">
            <v>VM+ PTO 62 PHAN CHAU TRINH</v>
          </cell>
          <cell r="O2937">
            <v>62</v>
          </cell>
          <cell r="P2937" t="str">
            <v xml:space="preserve"> </v>
          </cell>
          <cell r="Q2937" t="str">
            <v>PHAN CHAU TRINH</v>
          </cell>
          <cell r="R2937" t="str">
            <v>GIA CAM</v>
          </cell>
          <cell r="S2937" t="str">
            <v>VIET TRI</v>
          </cell>
          <cell r="T2937" t="str">
            <v>PHU THO</v>
          </cell>
          <cell r="V2937" t="str">
            <v>NORTH</v>
          </cell>
          <cell r="W2937" t="str">
            <v>PHU THO</v>
          </cell>
          <cell r="X2937" t="str">
            <v>CVS</v>
          </cell>
          <cell r="Y2937" t="str">
            <v>Chained CVS</v>
          </cell>
          <cell r="Z2937" t="str">
            <v>VIN+</v>
          </cell>
        </row>
        <row r="2938">
          <cell r="L2938">
            <v>5279494</v>
          </cell>
          <cell r="M2938" t="str">
            <v>WINMART NAN VINH</v>
          </cell>
          <cell r="N2938" t="str">
            <v>WINMART NAN VINH</v>
          </cell>
          <cell r="O2938">
            <v>2</v>
          </cell>
          <cell r="P2938" t="str">
            <v>TANG 1, TOA NHA TRUNG DUC</v>
          </cell>
          <cell r="Q2938" t="str">
            <v>LE LOI</v>
          </cell>
          <cell r="R2938" t="str">
            <v>HUNG BINH</v>
          </cell>
          <cell r="S2938" t="str">
            <v>VINH</v>
          </cell>
          <cell r="T2938" t="str">
            <v>NGHE AN</v>
          </cell>
          <cell r="V2938" t="str">
            <v>NORTH</v>
          </cell>
          <cell r="W2938" t="str">
            <v>NGHE AN</v>
          </cell>
          <cell r="X2938" t="str">
            <v>MT</v>
          </cell>
          <cell r="Y2938" t="str">
            <v>SieuThi-Lon/Supermarket</v>
          </cell>
          <cell r="Z2938" t="str">
            <v>VINMART</v>
          </cell>
        </row>
        <row r="2939">
          <cell r="L2939">
            <v>5120084</v>
          </cell>
          <cell r="M2939" t="str">
            <v>WINMART HNI THANG LONG</v>
          </cell>
          <cell r="N2939" t="str">
            <v>WINMART HNI THANG LONG</v>
          </cell>
          <cell r="O2939" t="str">
            <v xml:space="preserve"> </v>
          </cell>
          <cell r="P2939" t="str">
            <v>TN 28 TANG</v>
          </cell>
          <cell r="Q2939" t="str">
            <v>LANG QT THANG LONG</v>
          </cell>
          <cell r="R2939" t="str">
            <v>TRAN DANG NINH</v>
          </cell>
          <cell r="S2939" t="str">
            <v>CAU GIAY</v>
          </cell>
          <cell r="T2939" t="str">
            <v>HA NOI</v>
          </cell>
          <cell r="V2939" t="str">
            <v>HA NOI</v>
          </cell>
          <cell r="W2939" t="str">
            <v>QUAN CAU GIAY</v>
          </cell>
          <cell r="X2939" t="str">
            <v>MT</v>
          </cell>
          <cell r="Y2939" t="str">
            <v>SieuThi-Lon/Supermarket</v>
          </cell>
          <cell r="Z2939" t="str">
            <v>VINMART</v>
          </cell>
        </row>
        <row r="2940">
          <cell r="L2940">
            <v>5270943</v>
          </cell>
          <cell r="M2940" t="str">
            <v>5264-VM+ HTH 36 PHAN DINH GIOT</v>
          </cell>
          <cell r="N2940" t="str">
            <v>VM+ HTH 36 PHAN DINH GIOT</v>
          </cell>
          <cell r="O2940">
            <v>36</v>
          </cell>
          <cell r="P2940" t="str">
            <v xml:space="preserve"> </v>
          </cell>
          <cell r="Q2940" t="str">
            <v>PHAN DINH GIOT</v>
          </cell>
          <cell r="R2940" t="str">
            <v>NAM HA</v>
          </cell>
          <cell r="S2940" t="str">
            <v>HA TINH</v>
          </cell>
          <cell r="T2940" t="str">
            <v>HA TINH</v>
          </cell>
          <cell r="V2940" t="str">
            <v>NORTH</v>
          </cell>
          <cell r="W2940" t="str">
            <v>HA TINH</v>
          </cell>
          <cell r="X2940" t="str">
            <v>CVS</v>
          </cell>
          <cell r="Y2940" t="str">
            <v>Chained CVS</v>
          </cell>
          <cell r="Z2940" t="str">
            <v>VIN+</v>
          </cell>
        </row>
        <row r="2941">
          <cell r="L2941">
            <v>5271485</v>
          </cell>
          <cell r="M2941" t="str">
            <v>1678-WINMART THAI HOA</v>
          </cell>
          <cell r="N2941" t="str">
            <v>1678-WINMART THAI HOA</v>
          </cell>
          <cell r="O2941" t="str">
            <v xml:space="preserve"> </v>
          </cell>
          <cell r="P2941" t="str">
            <v>TTTM VINCOM+ THAI HOA</v>
          </cell>
          <cell r="Q2941" t="str">
            <v>KHOI 8</v>
          </cell>
          <cell r="R2941" t="str">
            <v>LONG SON</v>
          </cell>
          <cell r="S2941" t="str">
            <v>THAI HOA</v>
          </cell>
          <cell r="T2941" t="str">
            <v>NGHE AN</v>
          </cell>
          <cell r="V2941" t="str">
            <v>NORTH</v>
          </cell>
          <cell r="W2941" t="str">
            <v>NGHE AN</v>
          </cell>
          <cell r="X2941" t="str">
            <v>MT</v>
          </cell>
          <cell r="Y2941" t="str">
            <v>SieuThi-Lon/Supermarket</v>
          </cell>
          <cell r="Z2941" t="str">
            <v>VINMART</v>
          </cell>
        </row>
        <row r="2942">
          <cell r="L2942">
            <v>5060502</v>
          </cell>
          <cell r="M2942" t="str">
            <v>INTIMEX HAPRO VINH PHUC</v>
          </cell>
          <cell r="N2942" t="str">
            <v xml:space="preserve"> </v>
          </cell>
          <cell r="O2942" t="str">
            <v xml:space="preserve"> </v>
          </cell>
          <cell r="P2942" t="str">
            <v>G3</v>
          </cell>
          <cell r="Q2942" t="str">
            <v>VINH PHUC</v>
          </cell>
          <cell r="R2942" t="str">
            <v xml:space="preserve"> </v>
          </cell>
          <cell r="S2942" t="str">
            <v>BA DINH</v>
          </cell>
          <cell r="T2942" t="str">
            <v>HA NOI</v>
          </cell>
          <cell r="V2942" t="str">
            <v>HA NOI</v>
          </cell>
          <cell r="W2942" t="str">
            <v>QUAN BA DINH</v>
          </cell>
          <cell r="X2942" t="str">
            <v>MT</v>
          </cell>
          <cell r="Y2942" t="str">
            <v>SieuThi-Nho/Minimarket</v>
          </cell>
          <cell r="Z2942" t="str">
            <v>INTIMEX MART</v>
          </cell>
        </row>
        <row r="2943">
          <cell r="L2943">
            <v>5131398</v>
          </cell>
          <cell r="M2943" t="str">
            <v>WINMART HNI CAU GIAY</v>
          </cell>
          <cell r="N2943" t="str">
            <v>WINMART HNI CAU GIAY</v>
          </cell>
          <cell r="O2943" t="str">
            <v>SO 2</v>
          </cell>
          <cell r="P2943" t="str">
            <v>TOA NHA SKYPARK</v>
          </cell>
          <cell r="Q2943" t="str">
            <v>TON THAT THUYET</v>
          </cell>
          <cell r="R2943" t="str">
            <v>DICH VONG</v>
          </cell>
          <cell r="S2943" t="str">
            <v>CAU GIAY</v>
          </cell>
          <cell r="T2943" t="str">
            <v>HA NOI</v>
          </cell>
          <cell r="V2943" t="str">
            <v>HA NOI</v>
          </cell>
          <cell r="W2943" t="str">
            <v>QUAN CAU GIAY</v>
          </cell>
          <cell r="X2943" t="str">
            <v>MT</v>
          </cell>
          <cell r="Y2943" t="str">
            <v>SieuThi-Lon/Supermarket</v>
          </cell>
          <cell r="Z2943" t="str">
            <v>VINMART</v>
          </cell>
        </row>
        <row r="2944">
          <cell r="L2944">
            <v>5136030</v>
          </cell>
          <cell r="M2944" t="str">
            <v>4720_VM+ NAN 15 NGO 77 NGUYEN THAI HOC</v>
          </cell>
          <cell r="N2944" t="str">
            <v>VM+ NAN 15 NGO 77 NGUYEN THAI HOC</v>
          </cell>
          <cell r="O2944" t="str">
            <v>SO 15</v>
          </cell>
          <cell r="P2944" t="str">
            <v>NGO 77</v>
          </cell>
          <cell r="Q2944" t="str">
            <v>NGUYEN THAI HOC</v>
          </cell>
          <cell r="R2944" t="str">
            <v>LE LOI</v>
          </cell>
          <cell r="S2944" t="str">
            <v>VINH</v>
          </cell>
          <cell r="T2944" t="str">
            <v>NGHE AN</v>
          </cell>
          <cell r="V2944" t="str">
            <v>NORTH</v>
          </cell>
          <cell r="W2944" t="str">
            <v>NGHE AN</v>
          </cell>
          <cell r="X2944" t="str">
            <v>CVS</v>
          </cell>
          <cell r="Y2944" t="str">
            <v>Chained CVS</v>
          </cell>
          <cell r="Z2944" t="str">
            <v>VIN+</v>
          </cell>
        </row>
        <row r="2945">
          <cell r="L2945">
            <v>5050176</v>
          </cell>
          <cell r="M2945" t="str">
            <v>WINMART FIVI TRUC KHE</v>
          </cell>
          <cell r="N2945" t="str">
            <v>WINMART FIVI  TRUC KHE</v>
          </cell>
          <cell r="O2945">
            <v>19</v>
          </cell>
          <cell r="P2945" t="str">
            <v xml:space="preserve"> </v>
          </cell>
          <cell r="Q2945" t="str">
            <v>TRUC KHE</v>
          </cell>
          <cell r="R2945" t="str">
            <v>LANG HA</v>
          </cell>
          <cell r="S2945" t="str">
            <v>DONG DA</v>
          </cell>
          <cell r="T2945" t="str">
            <v>HA NOI</v>
          </cell>
          <cell r="V2945" t="str">
            <v>HA NOI</v>
          </cell>
          <cell r="W2945" t="str">
            <v>QUAN DONG DA</v>
          </cell>
          <cell r="X2945" t="str">
            <v>MT</v>
          </cell>
          <cell r="Y2945" t="str">
            <v>SieuThi-Lon/Supermarket</v>
          </cell>
          <cell r="Z2945" t="str">
            <v>VINMART</v>
          </cell>
        </row>
        <row r="2946">
          <cell r="L2946">
            <v>5332357</v>
          </cell>
          <cell r="M2946" t="str">
            <v>WINMART HNI HOANG CAU</v>
          </cell>
          <cell r="N2946" t="str">
            <v>WINMART HNI HOANG CAU</v>
          </cell>
          <cell r="O2946" t="str">
            <v>CC CT1</v>
          </cell>
          <cell r="P2946" t="str">
            <v>CC CT1, KDD AO HOANG CAU</v>
          </cell>
          <cell r="Q2946" t="str">
            <v xml:space="preserve"> </v>
          </cell>
          <cell r="R2946" t="str">
            <v>O CHO DUA</v>
          </cell>
          <cell r="S2946" t="str">
            <v>DONG DA</v>
          </cell>
          <cell r="T2946" t="str">
            <v>HA NOI</v>
          </cell>
          <cell r="V2946" t="str">
            <v>HA NOI</v>
          </cell>
          <cell r="W2946" t="str">
            <v>QUAN DONG DA</v>
          </cell>
          <cell r="X2946" t="str">
            <v>MT</v>
          </cell>
          <cell r="Y2946" t="str">
            <v>SieuThi-Lon/Supermarket</v>
          </cell>
          <cell r="Z2946" t="str">
            <v>VINMART</v>
          </cell>
        </row>
        <row r="2947">
          <cell r="L2947">
            <v>5050301</v>
          </cell>
          <cell r="M2947" t="str">
            <v>WINMART FIVI 609 TRUONG DINH</v>
          </cell>
          <cell r="N2947" t="str">
            <v>WINMART FIVI  609 TRUONG DINH</v>
          </cell>
          <cell r="O2947">
            <v>609</v>
          </cell>
          <cell r="P2947" t="str">
            <v>NAM DO COMPLEX</v>
          </cell>
          <cell r="Q2947" t="str">
            <v>TRUONG DINH</v>
          </cell>
          <cell r="R2947" t="str">
            <v>THINH LIET</v>
          </cell>
          <cell r="S2947" t="str">
            <v>HOANG MAI</v>
          </cell>
          <cell r="T2947" t="str">
            <v>HA NOI</v>
          </cell>
          <cell r="V2947" t="str">
            <v>HA NOI</v>
          </cell>
          <cell r="W2947" t="str">
            <v>QUAN HOANG MAI</v>
          </cell>
          <cell r="X2947" t="str">
            <v>MT</v>
          </cell>
          <cell r="Y2947" t="str">
            <v>SieuThi-Lon/Supermarket</v>
          </cell>
          <cell r="Z2947" t="str">
            <v>VINMART</v>
          </cell>
        </row>
        <row r="2948">
          <cell r="L2948">
            <v>5120084</v>
          </cell>
          <cell r="M2948" t="str">
            <v>WINMART HNI THANG LONG</v>
          </cell>
          <cell r="N2948" t="str">
            <v>WINMART HNI THANG LONG</v>
          </cell>
          <cell r="O2948" t="str">
            <v xml:space="preserve"> </v>
          </cell>
          <cell r="P2948" t="str">
            <v>TN 28 TANG</v>
          </cell>
          <cell r="Q2948" t="str">
            <v>LANG QT THANG LONG</v>
          </cell>
          <cell r="R2948" t="str">
            <v>TRAN DANG NINH</v>
          </cell>
          <cell r="S2948" t="str">
            <v>CAU GIAY</v>
          </cell>
          <cell r="T2948" t="str">
            <v>HA NOI</v>
          </cell>
          <cell r="V2948" t="str">
            <v>HA NOI</v>
          </cell>
          <cell r="W2948" t="str">
            <v>QUAN CAU GIAY</v>
          </cell>
          <cell r="X2948" t="str">
            <v>MT</v>
          </cell>
          <cell r="Y2948" t="str">
            <v>SieuThi-Lon/Supermarket</v>
          </cell>
          <cell r="Z2948" t="str">
            <v>VINMART</v>
          </cell>
        </row>
        <row r="2949">
          <cell r="L2949">
            <v>5128671</v>
          </cell>
          <cell r="M2949" t="str">
            <v>WINMART VINCOM PH NGOC THACH</v>
          </cell>
          <cell r="N2949" t="str">
            <v>WINMART VINCOM PH NGOC THACH</v>
          </cell>
          <cell r="O2949" t="str">
            <v>B1</v>
          </cell>
          <cell r="P2949" t="str">
            <v>TTTM VINCOM PHAM NGOC THACH</v>
          </cell>
          <cell r="Q2949" t="str">
            <v>PHAM NGOC THACH</v>
          </cell>
          <cell r="R2949" t="str">
            <v>TRUNG TU</v>
          </cell>
          <cell r="S2949" t="str">
            <v>DONG DA</v>
          </cell>
          <cell r="T2949" t="str">
            <v>HA NOI</v>
          </cell>
          <cell r="V2949" t="str">
            <v>HA NOI</v>
          </cell>
          <cell r="W2949" t="str">
            <v>QUAN DONG DA</v>
          </cell>
          <cell r="X2949" t="str">
            <v>MT</v>
          </cell>
          <cell r="Y2949" t="str">
            <v>SieuThi-Lon/Supermarket</v>
          </cell>
          <cell r="Z2949" t="str">
            <v>VINMART</v>
          </cell>
        </row>
        <row r="2950">
          <cell r="L2950">
            <v>5277209</v>
          </cell>
          <cell r="M2950" t="str">
            <v>5892_VM+ HPG 29 TRANG QUAN</v>
          </cell>
          <cell r="N2950" t="str">
            <v>VM+ HPG 29 TRANG QUAN</v>
          </cell>
          <cell r="O2950">
            <v>29</v>
          </cell>
          <cell r="P2950" t="str">
            <v xml:space="preserve"> </v>
          </cell>
          <cell r="Q2950" t="str">
            <v>TRANG QUAN</v>
          </cell>
          <cell r="R2950" t="str">
            <v>AN DONG</v>
          </cell>
          <cell r="S2950" t="str">
            <v>AN DUONG</v>
          </cell>
          <cell r="T2950" t="str">
            <v>HAI PHONG</v>
          </cell>
          <cell r="V2950" t="str">
            <v>NORTH</v>
          </cell>
          <cell r="W2950" t="str">
            <v>HAI PHONG</v>
          </cell>
          <cell r="X2950" t="str">
            <v>CVS</v>
          </cell>
          <cell r="Y2950" t="str">
            <v>Chained CVS</v>
          </cell>
          <cell r="Z2950" t="str">
            <v>VIN+</v>
          </cell>
        </row>
        <row r="2951">
          <cell r="L2951">
            <v>5336294</v>
          </cell>
          <cell r="M2951" t="str">
            <v>WINMART NAM DAN</v>
          </cell>
          <cell r="N2951" t="str">
            <v>WINMART NAM DAN</v>
          </cell>
          <cell r="O2951" t="str">
            <v xml:space="preserve"> </v>
          </cell>
          <cell r="P2951" t="str">
            <v>VINCOM+ NAM DAN</v>
          </cell>
          <cell r="Q2951" t="str">
            <v xml:space="preserve"> </v>
          </cell>
          <cell r="R2951" t="str">
            <v>XA VAN DIEN</v>
          </cell>
          <cell r="S2951" t="str">
            <v>NAM DAN</v>
          </cell>
          <cell r="T2951" t="str">
            <v>NGHE AN</v>
          </cell>
          <cell r="V2951" t="str">
            <v>NORTH</v>
          </cell>
          <cell r="W2951" t="str">
            <v>NGHE AN</v>
          </cell>
          <cell r="X2951" t="str">
            <v>MT</v>
          </cell>
          <cell r="Y2951" t="str">
            <v>SieuThi-Lon/Supermarket</v>
          </cell>
          <cell r="Z2951" t="str">
            <v>VINMART</v>
          </cell>
        </row>
        <row r="2952">
          <cell r="L2952">
            <v>5137385</v>
          </cell>
          <cell r="M2952" t="str">
            <v>5030_VM+ HTH 01 TRAN PHU</v>
          </cell>
          <cell r="N2952" t="str">
            <v>VM+ HTH 01 TRAN PHU</v>
          </cell>
          <cell r="O2952">
            <v>1</v>
          </cell>
          <cell r="P2952" t="str">
            <v xml:space="preserve"> </v>
          </cell>
          <cell r="Q2952" t="str">
            <v>TRAN PHU</v>
          </cell>
          <cell r="R2952" t="str">
            <v>NAM DONG</v>
          </cell>
          <cell r="S2952" t="str">
            <v>HONG LINH</v>
          </cell>
          <cell r="T2952" t="str">
            <v>HA TINH</v>
          </cell>
          <cell r="V2952" t="str">
            <v>NORTH</v>
          </cell>
          <cell r="W2952" t="str">
            <v>HA TINH</v>
          </cell>
          <cell r="X2952" t="str">
            <v>CVS</v>
          </cell>
          <cell r="Y2952" t="str">
            <v>Chained CVS</v>
          </cell>
          <cell r="Z2952" t="str">
            <v>VIN+</v>
          </cell>
        </row>
        <row r="2953">
          <cell r="L2953">
            <v>5274392</v>
          </cell>
          <cell r="M2953" t="str">
            <v>5646-VM + BNH 69 HO NGOC LAN</v>
          </cell>
          <cell r="N2953" t="str">
            <v>VM + BNH 69 HO NGOC LAN</v>
          </cell>
          <cell r="O2953">
            <v>69</v>
          </cell>
          <cell r="P2953" t="str">
            <v xml:space="preserve"> </v>
          </cell>
          <cell r="Q2953" t="str">
            <v>HO NGOC LAN</v>
          </cell>
          <cell r="R2953" t="str">
            <v>KINH BAC</v>
          </cell>
          <cell r="S2953" t="str">
            <v>BAC NINH</v>
          </cell>
          <cell r="T2953" t="str">
            <v>BAC NINH</v>
          </cell>
          <cell r="V2953" t="str">
            <v>NORTH</v>
          </cell>
          <cell r="W2953" t="str">
            <v>BAC NINH</v>
          </cell>
          <cell r="X2953" t="str">
            <v>CVS</v>
          </cell>
          <cell r="Y2953" t="str">
            <v>Chained CVS</v>
          </cell>
          <cell r="Z2953" t="str">
            <v>VIN+</v>
          </cell>
        </row>
        <row r="2954">
          <cell r="L2954">
            <v>5273535</v>
          </cell>
          <cell r="M2954" t="str">
            <v>WINMART OCEAN PARK</v>
          </cell>
          <cell r="N2954" t="str">
            <v>WINMART OCEAN PARK</v>
          </cell>
          <cell r="O2954" t="str">
            <v>LO DAT SO CCTP-10</v>
          </cell>
          <cell r="P2954" t="str">
            <v>TANG 2,3 TTTM VINCOM MEGA MALL OCEAN PARK, THUOC DU AN KHU DO THI GIA LAM</v>
          </cell>
          <cell r="Q2954" t="str">
            <v>TRAU QUY VA CAC XA DUONG XA, KIEU KY, DA TON</v>
          </cell>
          <cell r="R2954" t="str">
            <v xml:space="preserve"> </v>
          </cell>
          <cell r="S2954" t="str">
            <v>GIA LAM</v>
          </cell>
          <cell r="T2954" t="str">
            <v>HA NOI</v>
          </cell>
          <cell r="V2954" t="str">
            <v>HA NOI</v>
          </cell>
          <cell r="W2954" t="str">
            <v>HUYEN GIA LAM</v>
          </cell>
          <cell r="X2954" t="str">
            <v>MT</v>
          </cell>
          <cell r="Y2954" t="str">
            <v>SieuThi-Lon/Supermarket</v>
          </cell>
          <cell r="Z2954" t="str">
            <v>VINMART</v>
          </cell>
        </row>
        <row r="2955">
          <cell r="L2955">
            <v>5338548</v>
          </cell>
          <cell r="M2955" t="str">
            <v>WINMART HNI VC HNI LIEU GIAI</v>
          </cell>
          <cell r="N2955" t="str">
            <v>WINMART HNI VC HNI LIEU GIAI</v>
          </cell>
          <cell r="O2955">
            <v>29</v>
          </cell>
          <cell r="P2955" t="str">
            <v>TANG 1, TTTM VINCOM CENTER LIEU GIAI</v>
          </cell>
          <cell r="Q2955" t="str">
            <v>LIEU GIAI</v>
          </cell>
          <cell r="R2955" t="str">
            <v>NGOC KHANH</v>
          </cell>
          <cell r="S2955" t="str">
            <v>BA DINH</v>
          </cell>
          <cell r="T2955" t="str">
            <v>HA NOI</v>
          </cell>
          <cell r="V2955" t="str">
            <v>HA NOI</v>
          </cell>
          <cell r="W2955" t="str">
            <v>QUAN BA DINH</v>
          </cell>
          <cell r="X2955" t="str">
            <v>MT</v>
          </cell>
          <cell r="Y2955" t="str">
            <v>SieuThi-Lon/Supermarket</v>
          </cell>
          <cell r="Z2955" t="str">
            <v>VINMART</v>
          </cell>
        </row>
        <row r="2956">
          <cell r="L2956">
            <v>5050235</v>
          </cell>
          <cell r="M2956" t="str">
            <v>WINMART FIVI NGUYEN VAN CU II</v>
          </cell>
          <cell r="N2956" t="str">
            <v>WINMART FIVI  NGUYEN VAN CU II</v>
          </cell>
          <cell r="O2956">
            <v>131</v>
          </cell>
          <cell r="P2956" t="str">
            <v xml:space="preserve"> </v>
          </cell>
          <cell r="Q2956" t="str">
            <v>NGUYEN VAN CU</v>
          </cell>
          <cell r="R2956" t="str">
            <v>NGUYEN VAN CU</v>
          </cell>
          <cell r="S2956" t="str">
            <v>LONG BIEN</v>
          </cell>
          <cell r="T2956" t="str">
            <v>HA NOI</v>
          </cell>
          <cell r="V2956" t="str">
            <v>HA NOI</v>
          </cell>
          <cell r="W2956" t="str">
            <v>QUAN LONG BIEN</v>
          </cell>
          <cell r="X2956" t="str">
            <v>MT</v>
          </cell>
          <cell r="Y2956" t="str">
            <v>SieuThi-Lon/Supermarket</v>
          </cell>
          <cell r="Z2956" t="str">
            <v>VINMART</v>
          </cell>
        </row>
        <row r="2957">
          <cell r="L2957">
            <v>5133604</v>
          </cell>
          <cell r="M2957" t="str">
            <v>4581_VM+ NAN 117 DANG THAI THAN</v>
          </cell>
          <cell r="N2957" t="str">
            <v>VM+ NAN 117 DANG THAI THAN</v>
          </cell>
          <cell r="O2957">
            <v>117</v>
          </cell>
          <cell r="P2957" t="str">
            <v xml:space="preserve"> </v>
          </cell>
          <cell r="Q2957" t="str">
            <v>DANG THAI THAN</v>
          </cell>
          <cell r="R2957" t="str">
            <v>CUA NAM</v>
          </cell>
          <cell r="S2957" t="str">
            <v>VINH</v>
          </cell>
          <cell r="T2957" t="str">
            <v>NGHE AN</v>
          </cell>
          <cell r="V2957" t="str">
            <v>NORTH</v>
          </cell>
          <cell r="W2957" t="str">
            <v>NGHE AN</v>
          </cell>
          <cell r="X2957" t="str">
            <v>CVS</v>
          </cell>
          <cell r="Y2957" t="str">
            <v>Chained CVS</v>
          </cell>
          <cell r="Z2957" t="str">
            <v>VIN+</v>
          </cell>
        </row>
        <row r="2958">
          <cell r="L2958">
            <v>5050204</v>
          </cell>
          <cell r="M2958" t="str">
            <v>WINMART FIVI VO THI SAU</v>
          </cell>
          <cell r="N2958" t="str">
            <v>WINMART FIVI  VO THI SAU</v>
          </cell>
          <cell r="O2958">
            <v>99</v>
          </cell>
          <cell r="P2958" t="str">
            <v xml:space="preserve"> </v>
          </cell>
          <cell r="Q2958" t="str">
            <v>VO THI SAU</v>
          </cell>
          <cell r="R2958" t="str">
            <v xml:space="preserve"> </v>
          </cell>
          <cell r="S2958" t="str">
            <v>HAI BA TRUNG</v>
          </cell>
          <cell r="T2958" t="str">
            <v>HA NOI</v>
          </cell>
          <cell r="V2958" t="str">
            <v>HA NOI</v>
          </cell>
          <cell r="W2958" t="str">
            <v>QUAN HAI BA TRUNG</v>
          </cell>
          <cell r="X2958" t="str">
            <v>MT</v>
          </cell>
          <cell r="Y2958" t="str">
            <v>SieuThi-Lon/Supermarket</v>
          </cell>
          <cell r="Z2958" t="str">
            <v>VINMART</v>
          </cell>
        </row>
        <row r="2959">
          <cell r="L2959">
            <v>5333415</v>
          </cell>
          <cell r="M2959" t="str">
            <v>3524_VM+ BNH 203 NGUYEN VAN CU</v>
          </cell>
          <cell r="N2959" t="str">
            <v>VM+ BNH 203 NGUYEN VAN CU</v>
          </cell>
          <cell r="O2959">
            <v>203</v>
          </cell>
          <cell r="P2959" t="str">
            <v xml:space="preserve"> </v>
          </cell>
          <cell r="Q2959" t="str">
            <v>NGUYEN VAN CU</v>
          </cell>
          <cell r="R2959" t="str">
            <v>VO CUONG</v>
          </cell>
          <cell r="S2959" t="str">
            <v>BAC NINH</v>
          </cell>
          <cell r="T2959" t="str">
            <v>BAC NINH</v>
          </cell>
          <cell r="V2959" t="str">
            <v>NORTH</v>
          </cell>
          <cell r="W2959" t="str">
            <v>BAC NINH</v>
          </cell>
          <cell r="X2959" t="str">
            <v>CVS</v>
          </cell>
          <cell r="Y2959" t="str">
            <v>Chained CVS</v>
          </cell>
          <cell r="Z2959" t="str">
            <v>VIN+</v>
          </cell>
        </row>
        <row r="2960">
          <cell r="L2960">
            <v>5070914</v>
          </cell>
          <cell r="M2960" t="str">
            <v>BRG FOOD 9 - 11 THO QUAN</v>
          </cell>
          <cell r="N2960" t="str">
            <v>BRG FOOD 9 - 11 THO QUAN</v>
          </cell>
          <cell r="O2960">
            <v>45605</v>
          </cell>
          <cell r="P2960" t="str">
            <v xml:space="preserve"> </v>
          </cell>
          <cell r="Q2960" t="str">
            <v>THO QUAN</v>
          </cell>
          <cell r="R2960" t="str">
            <v xml:space="preserve"> </v>
          </cell>
          <cell r="S2960" t="str">
            <v>DONG DA</v>
          </cell>
          <cell r="T2960" t="str">
            <v>HA NOI</v>
          </cell>
          <cell r="V2960" t="str">
            <v>HA NOI</v>
          </cell>
          <cell r="W2960" t="str">
            <v>QUAN DONG DA</v>
          </cell>
          <cell r="X2960" t="str">
            <v>MT</v>
          </cell>
          <cell r="Y2960" t="str">
            <v>SieuThi-Nho/Minimarket</v>
          </cell>
          <cell r="Z2960" t="str">
            <v>INTIMEX MART</v>
          </cell>
        </row>
        <row r="2961">
          <cell r="L2961">
            <v>5133576</v>
          </cell>
          <cell r="M2961" t="str">
            <v>4571_VM+ NAN 15A AN DUONG VUONG</v>
          </cell>
          <cell r="N2961" t="str">
            <v>VM+ NAN 15A AN DUONG VUONG</v>
          </cell>
          <cell r="O2961" t="str">
            <v>15A</v>
          </cell>
          <cell r="P2961" t="str">
            <v xml:space="preserve"> </v>
          </cell>
          <cell r="Q2961" t="str">
            <v>AN DUONG VUONG</v>
          </cell>
          <cell r="R2961" t="str">
            <v>TRUONG THI</v>
          </cell>
          <cell r="S2961" t="str">
            <v>VINH</v>
          </cell>
          <cell r="T2961" t="str">
            <v>NGHE AN</v>
          </cell>
          <cell r="V2961" t="str">
            <v>NORTH</v>
          </cell>
          <cell r="W2961" t="str">
            <v>NGHE AN</v>
          </cell>
          <cell r="X2961" t="str">
            <v>CVS</v>
          </cell>
          <cell r="Y2961" t="str">
            <v>Chained CVS</v>
          </cell>
          <cell r="Z2961" t="str">
            <v>VIN+</v>
          </cell>
        </row>
        <row r="2962">
          <cell r="L2962">
            <v>5336294</v>
          </cell>
          <cell r="M2962" t="str">
            <v>WINMART NAM DAN</v>
          </cell>
          <cell r="N2962" t="str">
            <v>WINMART NAM DAN</v>
          </cell>
          <cell r="O2962" t="str">
            <v xml:space="preserve"> </v>
          </cell>
          <cell r="P2962" t="str">
            <v>VINCOM+ NAM DAN</v>
          </cell>
          <cell r="Q2962" t="str">
            <v xml:space="preserve"> </v>
          </cell>
          <cell r="R2962" t="str">
            <v>XA VAN DIEN</v>
          </cell>
          <cell r="S2962" t="str">
            <v>NAM DAN</v>
          </cell>
          <cell r="T2962" t="str">
            <v>NGHE AN</v>
          </cell>
          <cell r="V2962" t="str">
            <v>NORTH</v>
          </cell>
          <cell r="W2962" t="str">
            <v>NGHE AN</v>
          </cell>
          <cell r="X2962" t="str">
            <v>MT</v>
          </cell>
          <cell r="Y2962" t="str">
            <v>SieuThi-Lon/Supermarket</v>
          </cell>
          <cell r="Z2962" t="str">
            <v>VINMART</v>
          </cell>
        </row>
        <row r="2963">
          <cell r="L2963">
            <v>5270943</v>
          </cell>
          <cell r="M2963" t="str">
            <v>5264-VM+ HTH 36 PHAN DINH GIOT</v>
          </cell>
          <cell r="N2963" t="str">
            <v>VM+ HTH 36 PHAN DINH GIOT</v>
          </cell>
          <cell r="O2963">
            <v>36</v>
          </cell>
          <cell r="P2963" t="str">
            <v xml:space="preserve"> </v>
          </cell>
          <cell r="Q2963" t="str">
            <v>PHAN DINH GIOT</v>
          </cell>
          <cell r="R2963" t="str">
            <v>NAM HA</v>
          </cell>
          <cell r="S2963" t="str">
            <v>HA TINH</v>
          </cell>
          <cell r="T2963" t="str">
            <v>HA TINH</v>
          </cell>
          <cell r="V2963" t="str">
            <v>NORTH</v>
          </cell>
          <cell r="W2963" t="str">
            <v>HA TINH</v>
          </cell>
          <cell r="X2963" t="str">
            <v>CVS</v>
          </cell>
          <cell r="Y2963" t="str">
            <v>Chained CVS</v>
          </cell>
          <cell r="Z2963" t="str">
            <v>VIN+</v>
          </cell>
        </row>
        <row r="2964">
          <cell r="L2964">
            <v>5137828</v>
          </cell>
          <cell r="M2964" t="str">
            <v>5069_VM+ HTH 261B HAI THUONG LAN ONG</v>
          </cell>
          <cell r="N2964" t="str">
            <v>VM+ HTH 261B HAI THUONG AN ONG</v>
          </cell>
          <cell r="O2964" t="str">
            <v>261B</v>
          </cell>
          <cell r="P2964" t="str">
            <v xml:space="preserve"> </v>
          </cell>
          <cell r="Q2964" t="str">
            <v>HAI THUONG LAN ONG</v>
          </cell>
          <cell r="R2964" t="str">
            <v>TAN GIANG</v>
          </cell>
          <cell r="S2964" t="str">
            <v>HA TINH</v>
          </cell>
          <cell r="T2964" t="str">
            <v>HA TINH</v>
          </cell>
          <cell r="V2964" t="str">
            <v>NORTH</v>
          </cell>
          <cell r="W2964" t="str">
            <v>HA TINH</v>
          </cell>
          <cell r="X2964" t="str">
            <v>CVS</v>
          </cell>
          <cell r="Y2964" t="str">
            <v>Chained CVS</v>
          </cell>
          <cell r="Z2964" t="str">
            <v>VIN+</v>
          </cell>
        </row>
        <row r="2965">
          <cell r="L2965">
            <v>5273535</v>
          </cell>
          <cell r="M2965" t="str">
            <v>WINMART OCEAN PARK</v>
          </cell>
          <cell r="N2965" t="str">
            <v>WINMART OCEAN PARK</v>
          </cell>
          <cell r="O2965" t="str">
            <v>LO DAT SO CCTP-10</v>
          </cell>
          <cell r="P2965" t="str">
            <v>TANG 2,3 TTTM VINCOM MEGA MALL OCEAN PARK, THUOC DU AN KHU DO THI GIA LAM</v>
          </cell>
          <cell r="Q2965" t="str">
            <v>TRAU QUY VA CAC XA DUONG XA, KIEU KY, DA TON</v>
          </cell>
          <cell r="R2965" t="str">
            <v xml:space="preserve"> </v>
          </cell>
          <cell r="S2965" t="str">
            <v>GIA LAM</v>
          </cell>
          <cell r="T2965" t="str">
            <v>HA NOI</v>
          </cell>
          <cell r="V2965" t="str">
            <v>HA NOI</v>
          </cell>
          <cell r="W2965" t="str">
            <v>HUYEN GIA LAM</v>
          </cell>
          <cell r="X2965" t="str">
            <v>MT</v>
          </cell>
          <cell r="Y2965" t="str">
            <v>SieuThi-Lon/Supermarket</v>
          </cell>
          <cell r="Z2965" t="str">
            <v>VINMART</v>
          </cell>
        </row>
        <row r="2966">
          <cell r="L2966">
            <v>5338548</v>
          </cell>
          <cell r="M2966" t="str">
            <v>WINMART HNI VC HNI LIEU GIAI</v>
          </cell>
          <cell r="N2966" t="str">
            <v>WINMART HNI VC HNI LIEU GIAI</v>
          </cell>
          <cell r="O2966">
            <v>29</v>
          </cell>
          <cell r="P2966" t="str">
            <v>TANG 1, TTTM VINCOM CENTER LIEU GIAI</v>
          </cell>
          <cell r="Q2966" t="str">
            <v>LIEU GIAI</v>
          </cell>
          <cell r="R2966" t="str">
            <v>NGOC KHANH</v>
          </cell>
          <cell r="S2966" t="str">
            <v>BA DINH</v>
          </cell>
          <cell r="T2966" t="str">
            <v>HA NOI</v>
          </cell>
          <cell r="V2966" t="str">
            <v>HA NOI</v>
          </cell>
          <cell r="W2966" t="str">
            <v>QUAN BA DINH</v>
          </cell>
          <cell r="X2966" t="str">
            <v>MT</v>
          </cell>
          <cell r="Y2966" t="str">
            <v>SieuThi-Lon/Supermarket</v>
          </cell>
          <cell r="Z2966" t="str">
            <v>VINMART</v>
          </cell>
        </row>
        <row r="2967">
          <cell r="L2967">
            <v>5334379</v>
          </cell>
          <cell r="M2967" t="str">
            <v>3539_VM+ PTO VAN PHU-VIET TRI</v>
          </cell>
          <cell r="N2967" t="str">
            <v>VM+ PTO VAN PHU-VIET TRI</v>
          </cell>
          <cell r="O2967" t="str">
            <v xml:space="preserve"> </v>
          </cell>
          <cell r="P2967" t="str">
            <v>TO 1, KHU 1A</v>
          </cell>
          <cell r="Q2967" t="str">
            <v xml:space="preserve"> </v>
          </cell>
          <cell r="R2967" t="str">
            <v>VAN PHU</v>
          </cell>
          <cell r="S2967" t="str">
            <v>VIET TRI</v>
          </cell>
          <cell r="T2967" t="str">
            <v>PHU THO</v>
          </cell>
          <cell r="V2967" t="str">
            <v>NORTH</v>
          </cell>
          <cell r="W2967" t="str">
            <v>PHU THO</v>
          </cell>
          <cell r="X2967" t="str">
            <v>CVS</v>
          </cell>
          <cell r="Y2967" t="str">
            <v>Chained CVS</v>
          </cell>
          <cell r="Z2967" t="str">
            <v>VIN+</v>
          </cell>
        </row>
        <row r="2968">
          <cell r="L2968">
            <v>5120198</v>
          </cell>
          <cell r="M2968" t="str">
            <v>WINMART KY ANH</v>
          </cell>
          <cell r="N2968" t="str">
            <v>WINMART KY ANH</v>
          </cell>
          <cell r="O2968" t="str">
            <v xml:space="preserve"> </v>
          </cell>
          <cell r="P2968" t="str">
            <v xml:space="preserve"> </v>
          </cell>
          <cell r="Q2968" t="str">
            <v>VINCOM KY ANH</v>
          </cell>
          <cell r="R2968" t="str">
            <v>TO DAN PHO 1, SONG TRI</v>
          </cell>
          <cell r="S2968" t="str">
            <v>KY ANH</v>
          </cell>
          <cell r="T2968" t="str">
            <v>HA TINH</v>
          </cell>
          <cell r="V2968" t="str">
            <v>NORTH</v>
          </cell>
          <cell r="W2968" t="str">
            <v>HA TINH</v>
          </cell>
          <cell r="X2968" t="str">
            <v>MT</v>
          </cell>
          <cell r="Y2968" t="str">
            <v>SieuThi-Lon/Supermarket</v>
          </cell>
          <cell r="Z2968" t="str">
            <v>VINMART</v>
          </cell>
        </row>
        <row r="2969">
          <cell r="L2969">
            <v>5134395</v>
          </cell>
          <cell r="M2969" t="str">
            <v>4633_VM+ NAN 67 NGUYEN PHONG SAC</v>
          </cell>
          <cell r="N2969" t="str">
            <v>VM+ NAN 67 NGUYEN PHONG SAC</v>
          </cell>
          <cell r="O2969" t="str">
            <v>SO 67</v>
          </cell>
          <cell r="P2969" t="str">
            <v xml:space="preserve"> </v>
          </cell>
          <cell r="Q2969" t="str">
            <v>NGUYEN PHONG SAC</v>
          </cell>
          <cell r="R2969" t="str">
            <v>HUNG DUNG</v>
          </cell>
          <cell r="S2969" t="str">
            <v>VINH</v>
          </cell>
          <cell r="T2969" t="str">
            <v>NGHE AN</v>
          </cell>
          <cell r="V2969" t="str">
            <v>NORTH</v>
          </cell>
          <cell r="W2969" t="str">
            <v>NGHE AN</v>
          </cell>
          <cell r="X2969" t="str">
            <v>CVS</v>
          </cell>
          <cell r="Y2969" t="str">
            <v>Chained CVS</v>
          </cell>
          <cell r="Z2969" t="str">
            <v>VIN+</v>
          </cell>
        </row>
        <row r="2970">
          <cell r="L2970">
            <v>5050235</v>
          </cell>
          <cell r="M2970" t="str">
            <v>WINMART FIVI NGUYEN VAN CU II</v>
          </cell>
          <cell r="N2970" t="str">
            <v>WINMART FIVI  NGUYEN VAN CU II</v>
          </cell>
          <cell r="O2970">
            <v>131</v>
          </cell>
          <cell r="P2970" t="str">
            <v xml:space="preserve"> </v>
          </cell>
          <cell r="Q2970" t="str">
            <v>NGUYEN VAN CU</v>
          </cell>
          <cell r="R2970" t="str">
            <v>NGUYEN VAN CU</v>
          </cell>
          <cell r="S2970" t="str">
            <v>LONG BIEN</v>
          </cell>
          <cell r="T2970" t="str">
            <v>HA NOI</v>
          </cell>
          <cell r="V2970" t="str">
            <v>HA NOI</v>
          </cell>
          <cell r="W2970" t="str">
            <v>QUAN LONG BIEN</v>
          </cell>
          <cell r="X2970" t="str">
            <v>MT</v>
          </cell>
          <cell r="Y2970" t="str">
            <v>SieuThi-Lon/Supermarket</v>
          </cell>
          <cell r="Z2970" t="str">
            <v>VINMART</v>
          </cell>
        </row>
        <row r="2971">
          <cell r="L2971">
            <v>5120053</v>
          </cell>
          <cell r="M2971" t="str">
            <v>WINMART HNI NGUYEN TRAI</v>
          </cell>
          <cell r="N2971" t="str">
            <v>WINMART HNI NGUYEN TRAI</v>
          </cell>
          <cell r="O2971">
            <v>72</v>
          </cell>
          <cell r="P2971" t="str">
            <v xml:space="preserve"> </v>
          </cell>
          <cell r="Q2971" t="str">
            <v>NGUYEN TRAI</v>
          </cell>
          <cell r="R2971" t="str">
            <v xml:space="preserve"> </v>
          </cell>
          <cell r="S2971" t="str">
            <v>THANH XUAN</v>
          </cell>
          <cell r="T2971" t="str">
            <v>HA NOI</v>
          </cell>
          <cell r="V2971" t="str">
            <v>HA NOI</v>
          </cell>
          <cell r="W2971" t="str">
            <v>QUAN THANH XUAN</v>
          </cell>
          <cell r="X2971" t="str">
            <v>MT</v>
          </cell>
          <cell r="Y2971" t="str">
            <v>SieuThi-Lon/Supermarket</v>
          </cell>
          <cell r="Z2971" t="str">
            <v>VINMART</v>
          </cell>
        </row>
        <row r="2972">
          <cell r="L2972">
            <v>5333415</v>
          </cell>
          <cell r="M2972" t="str">
            <v>3524_VM+ BNH 203 NGUYEN VAN CU</v>
          </cell>
          <cell r="N2972" t="str">
            <v>VM+ BNH 203 NGUYEN VAN CU</v>
          </cell>
          <cell r="O2972">
            <v>203</v>
          </cell>
          <cell r="P2972" t="str">
            <v xml:space="preserve"> </v>
          </cell>
          <cell r="Q2972" t="str">
            <v>NGUYEN VAN CU</v>
          </cell>
          <cell r="R2972" t="str">
            <v>VO CUONG</v>
          </cell>
          <cell r="S2972" t="str">
            <v>BAC NINH</v>
          </cell>
          <cell r="T2972" t="str">
            <v>BAC NINH</v>
          </cell>
          <cell r="V2972" t="str">
            <v>NORTH</v>
          </cell>
          <cell r="W2972" t="str">
            <v>BAC NINH</v>
          </cell>
          <cell r="X2972" t="str">
            <v>CVS</v>
          </cell>
          <cell r="Y2972" t="str">
            <v>Chained CVS</v>
          </cell>
          <cell r="Z2972" t="str">
            <v>VIN+</v>
          </cell>
        </row>
        <row r="2973">
          <cell r="L2973">
            <v>5050301</v>
          </cell>
          <cell r="M2973" t="str">
            <v>WINMART FIVI 609 TRUONG DINH</v>
          </cell>
          <cell r="N2973" t="str">
            <v>WINMART FIVI  609 TRUONG DINH</v>
          </cell>
          <cell r="O2973">
            <v>609</v>
          </cell>
          <cell r="P2973" t="str">
            <v>NAM DO COMPLEX</v>
          </cell>
          <cell r="Q2973" t="str">
            <v>TRUONG DINH</v>
          </cell>
          <cell r="R2973" t="str">
            <v>THINH LIET</v>
          </cell>
          <cell r="S2973" t="str">
            <v>HOANG MAI</v>
          </cell>
          <cell r="T2973" t="str">
            <v>HA NOI</v>
          </cell>
          <cell r="V2973" t="str">
            <v>HA NOI</v>
          </cell>
          <cell r="W2973" t="str">
            <v>QUAN HOANG MAI</v>
          </cell>
          <cell r="X2973" t="str">
            <v>MT</v>
          </cell>
          <cell r="Y2973" t="str">
            <v>SieuThi-Lon/Supermarket</v>
          </cell>
          <cell r="Z2973" t="str">
            <v>VINMART</v>
          </cell>
        </row>
        <row r="2974">
          <cell r="L2974">
            <v>5294763</v>
          </cell>
          <cell r="M2974" t="str">
            <v>6658_WM+LIFE HCM 47/8 NGUYEN HUU TIEN</v>
          </cell>
          <cell r="N2974" t="str">
            <v>6658_WM+ HCM 47/8 NGUYEN HUU TIEN</v>
          </cell>
          <cell r="O2974" t="str">
            <v>47/8</v>
          </cell>
          <cell r="P2974" t="str">
            <v xml:space="preserve"> </v>
          </cell>
          <cell r="Q2974" t="str">
            <v>NGUYEN HUU TIEN</v>
          </cell>
          <cell r="R2974" t="str">
            <v>TAY THANH</v>
          </cell>
          <cell r="S2974" t="str">
            <v>TAN PHU</v>
          </cell>
          <cell r="T2974" t="str">
            <v>TP HCM</v>
          </cell>
          <cell r="V2974" t="str">
            <v>TP HCM</v>
          </cell>
          <cell r="W2974" t="str">
            <v>QUAN TAN PHU</v>
          </cell>
          <cell r="X2974" t="str">
            <v>CVS</v>
          </cell>
          <cell r="Y2974" t="str">
            <v>Chained CVS</v>
          </cell>
          <cell r="Z2974" t="str">
            <v>WINLIFE</v>
          </cell>
        </row>
        <row r="2975">
          <cell r="L2975">
            <v>5290563</v>
          </cell>
          <cell r="M2975" t="str">
            <v>6198_VM+ DNG TUY LOAN DONG 1</v>
          </cell>
          <cell r="N2975" t="str">
            <v>VM+ DNG TUY LOAN DONG 1</v>
          </cell>
          <cell r="O2975" t="str">
            <v xml:space="preserve"> </v>
          </cell>
          <cell r="P2975" t="str">
            <v>THON TUY LOAN</v>
          </cell>
          <cell r="Q2975" t="str">
            <v>DONG 1</v>
          </cell>
          <cell r="R2975" t="str">
            <v>HOA PHONG</v>
          </cell>
          <cell r="S2975" t="str">
            <v>HOA VANG</v>
          </cell>
          <cell r="T2975" t="str">
            <v>DA NANG</v>
          </cell>
          <cell r="V2975" t="str">
            <v>CENTRAL</v>
          </cell>
          <cell r="W2975" t="str">
            <v>DA NANG</v>
          </cell>
          <cell r="X2975" t="str">
            <v>CVS</v>
          </cell>
          <cell r="Y2975" t="str">
            <v>Chained CVS</v>
          </cell>
          <cell r="Z2975" t="str">
            <v>VIN+</v>
          </cell>
        </row>
        <row r="2976">
          <cell r="L2976">
            <v>5137316</v>
          </cell>
          <cell r="M2976" t="str">
            <v>4772_VM+ HCM 001 SAV2, CC AVENUE</v>
          </cell>
          <cell r="N2976" t="str">
            <v>VM+ HCM 001 SAV2, CC AVENUE</v>
          </cell>
          <cell r="O2976" t="str">
            <v>SO 28</v>
          </cell>
          <cell r="P2976" t="str">
            <v>0.01 TAN TRET THAP 2, SUN AVENNUE</v>
          </cell>
          <cell r="Q2976" t="str">
            <v>MAI CHI THO</v>
          </cell>
          <cell r="R2976" t="str">
            <v>AN PHU</v>
          </cell>
          <cell r="S2976" t="str">
            <v>Q2</v>
          </cell>
          <cell r="T2976" t="str">
            <v>TP HCM</v>
          </cell>
          <cell r="V2976" t="str">
            <v>TP HCM</v>
          </cell>
          <cell r="W2976" t="str">
            <v>QUAN 2</v>
          </cell>
          <cell r="X2976" t="str">
            <v>CVS</v>
          </cell>
          <cell r="Y2976" t="str">
            <v>Chained CVS</v>
          </cell>
          <cell r="Z2976" t="str">
            <v>VIN+</v>
          </cell>
        </row>
        <row r="2977">
          <cell r="L2977">
            <v>5332139</v>
          </cell>
          <cell r="M2977" t="str">
            <v>3360_VM+ VTU 286 LE LOI</v>
          </cell>
          <cell r="N2977" t="str">
            <v>VM+ VTU 286 LE LOI</v>
          </cell>
          <cell r="O2977">
            <v>286</v>
          </cell>
          <cell r="P2977" t="str">
            <v xml:space="preserve"> </v>
          </cell>
          <cell r="Q2977" t="str">
            <v>LE LOI</v>
          </cell>
          <cell r="R2977" t="str">
            <v>P7</v>
          </cell>
          <cell r="S2977" t="str">
            <v>VUNG TAU</v>
          </cell>
          <cell r="T2977" t="str">
            <v>BA RIA-VUNG TAU</v>
          </cell>
          <cell r="V2977" t="str">
            <v>SOUTH EAST</v>
          </cell>
          <cell r="W2977" t="str">
            <v>BA RIA-VUNG TAU</v>
          </cell>
          <cell r="X2977" t="str">
            <v>CVS</v>
          </cell>
          <cell r="Y2977" t="str">
            <v>Chained CVS</v>
          </cell>
          <cell r="Z2977" t="str">
            <v>WINLIFE</v>
          </cell>
        </row>
        <row r="2978">
          <cell r="L2978">
            <v>5332153</v>
          </cell>
          <cell r="M2978" t="str">
            <v>3396_VM+ VTU 1003/56 BINH GIA</v>
          </cell>
          <cell r="N2978" t="str">
            <v>VM+ VTU 1003/56 BINH GIA</v>
          </cell>
          <cell r="O2978" t="str">
            <v>1003/56</v>
          </cell>
          <cell r="P2978" t="str">
            <v xml:space="preserve"> </v>
          </cell>
          <cell r="Q2978" t="str">
            <v>BINH GIA</v>
          </cell>
          <cell r="R2978" t="str">
            <v>RACH DUA</v>
          </cell>
          <cell r="S2978" t="str">
            <v>VUNG TAU</v>
          </cell>
          <cell r="T2978" t="str">
            <v>BA RIA-VUNG TAU</v>
          </cell>
          <cell r="V2978" t="str">
            <v>SOUTH EAST</v>
          </cell>
          <cell r="W2978" t="str">
            <v>BA RIA-VUNG TAU</v>
          </cell>
          <cell r="X2978" t="str">
            <v>CVS</v>
          </cell>
          <cell r="Y2978" t="str">
            <v>Chained CVS</v>
          </cell>
          <cell r="Z2978" t="str">
            <v>WINLIFE</v>
          </cell>
        </row>
        <row r="2979">
          <cell r="L2979">
            <v>5276200</v>
          </cell>
          <cell r="M2979" t="str">
            <v>5220_VM+ TTH 47 HO DAC DI</v>
          </cell>
          <cell r="N2979" t="str">
            <v>VM+ TTH 47 HO DAC DI</v>
          </cell>
          <cell r="O2979">
            <v>47</v>
          </cell>
          <cell r="P2979" t="str">
            <v xml:space="preserve"> </v>
          </cell>
          <cell r="Q2979" t="str">
            <v>HO DAC DI</v>
          </cell>
          <cell r="R2979" t="str">
            <v>AN CUU</v>
          </cell>
          <cell r="S2979" t="str">
            <v>THUA THIEN - HUE</v>
          </cell>
          <cell r="T2979" t="str">
            <v>THUA THIEN - HUE</v>
          </cell>
          <cell r="V2979" t="str">
            <v>CENTRAL</v>
          </cell>
          <cell r="W2979" t="str">
            <v>THUA THIEN - HUE</v>
          </cell>
          <cell r="X2979" t="str">
            <v>CVS</v>
          </cell>
          <cell r="Y2979" t="str">
            <v>Chained CVS</v>
          </cell>
          <cell r="Z2979" t="str">
            <v>VIN+</v>
          </cell>
        </row>
        <row r="2980">
          <cell r="L2980">
            <v>5300635</v>
          </cell>
          <cell r="M2980" t="str">
            <v>2AS6-WM+ TTH 26 HOANG QUOC VIET</v>
          </cell>
          <cell r="N2980" t="str">
            <v>2AS6-WM+ TTH 26 HOANG QUOC VIET</v>
          </cell>
          <cell r="O2980" t="str">
            <v>SO 26</v>
          </cell>
          <cell r="P2980" t="str">
            <v xml:space="preserve"> </v>
          </cell>
          <cell r="Q2980" t="str">
            <v>HOANG QUOC VIET</v>
          </cell>
          <cell r="R2980" t="str">
            <v>AN DONG</v>
          </cell>
          <cell r="S2980" t="str">
            <v>HUE</v>
          </cell>
          <cell r="T2980" t="str">
            <v>THUA THIEN - HUE</v>
          </cell>
          <cell r="V2980" t="str">
            <v>CENTRAL</v>
          </cell>
          <cell r="W2980" t="str">
            <v>THUA THIEN - HUE</v>
          </cell>
          <cell r="X2980" t="str">
            <v>CVS</v>
          </cell>
          <cell r="Y2980" t="str">
            <v>Chained CVS</v>
          </cell>
          <cell r="Z2980" t="str">
            <v>VIN+</v>
          </cell>
        </row>
        <row r="2981">
          <cell r="L2981">
            <v>5275713</v>
          </cell>
          <cell r="M2981" t="str">
            <v>5011_WM+LIFE DNG 84 BUI TA HAN</v>
          </cell>
          <cell r="N2981" t="str">
            <v>5011_VM+ DNG 84 BUI TA HAN</v>
          </cell>
          <cell r="O2981">
            <v>84</v>
          </cell>
          <cell r="P2981" t="str">
            <v xml:space="preserve"> </v>
          </cell>
          <cell r="Q2981" t="str">
            <v>BUI TA HAN</v>
          </cell>
          <cell r="R2981" t="str">
            <v>HOA XUAN</v>
          </cell>
          <cell r="S2981" t="str">
            <v>NGU HANH SON</v>
          </cell>
          <cell r="T2981" t="str">
            <v>DA NANG</v>
          </cell>
          <cell r="V2981" t="str">
            <v>CENTRAL</v>
          </cell>
          <cell r="W2981" t="str">
            <v>DA NANG</v>
          </cell>
          <cell r="X2981" t="str">
            <v>CVS</v>
          </cell>
          <cell r="Y2981" t="str">
            <v>Chained CVS</v>
          </cell>
          <cell r="Z2981" t="str">
            <v>WINLIFE</v>
          </cell>
        </row>
        <row r="2982">
          <cell r="L2982">
            <v>5297469</v>
          </cell>
          <cell r="M2982" t="str">
            <v>6936-WM+ QTI 48 TRAN HUNG DAO</v>
          </cell>
          <cell r="N2982" t="str">
            <v>WM+ QTI 48 TRAN HUNG DAO</v>
          </cell>
          <cell r="O2982">
            <v>48</v>
          </cell>
          <cell r="P2982" t="str">
            <v xml:space="preserve"> </v>
          </cell>
          <cell r="Q2982" t="str">
            <v>TRAN HUNG DAO</v>
          </cell>
          <cell r="R2982" t="str">
            <v>P1</v>
          </cell>
          <cell r="S2982" t="str">
            <v>DONG HA</v>
          </cell>
          <cell r="T2982" t="str">
            <v>QUANG TRI</v>
          </cell>
          <cell r="V2982" t="str">
            <v>CENTRAL</v>
          </cell>
          <cell r="W2982" t="str">
            <v>QUANG TRI</v>
          </cell>
          <cell r="X2982" t="str">
            <v>CVS</v>
          </cell>
          <cell r="Y2982" t="str">
            <v>Chained CVS</v>
          </cell>
          <cell r="Z2982" t="str">
            <v>VIN+</v>
          </cell>
        </row>
        <row r="2983">
          <cell r="L2983">
            <v>5122871</v>
          </cell>
          <cell r="M2983" t="str">
            <v>WINMART PHAN VAN TRI</v>
          </cell>
          <cell r="N2983" t="str">
            <v>WINMART PHAN VAN TRI</v>
          </cell>
          <cell r="O2983">
            <v>12</v>
          </cell>
          <cell r="P2983" t="str">
            <v xml:space="preserve"> </v>
          </cell>
          <cell r="Q2983" t="str">
            <v>PHAN VAN TRI</v>
          </cell>
          <cell r="R2983" t="str">
            <v>P7</v>
          </cell>
          <cell r="S2983" t="str">
            <v>GO VAP</v>
          </cell>
          <cell r="T2983" t="str">
            <v>TP HCM</v>
          </cell>
          <cell r="V2983" t="str">
            <v>TP HCM</v>
          </cell>
          <cell r="W2983" t="str">
            <v>QUAN GO VAP</v>
          </cell>
          <cell r="X2983" t="str">
            <v>MT</v>
          </cell>
          <cell r="Y2983" t="str">
            <v>SieuThi-Lon/Supermarket</v>
          </cell>
          <cell r="Z2983" t="str">
            <v>VINMART</v>
          </cell>
        </row>
        <row r="2984">
          <cell r="L2984">
            <v>5294220</v>
          </cell>
          <cell r="M2984" t="str">
            <v>6558_WM+ HCM A0101, KCH HOANG ANH</v>
          </cell>
          <cell r="N2984" t="str">
            <v>WM+ HCM A0101, Khu căn hộ Hoàng Anh</v>
          </cell>
          <cell r="O2984">
            <v>357</v>
          </cell>
          <cell r="P2984" t="str">
            <v>KHU CAN HO HOANG ANH</v>
          </cell>
          <cell r="Q2984" t="str">
            <v>LE VAN LUONG</v>
          </cell>
          <cell r="R2984" t="str">
            <v>TAN QUY</v>
          </cell>
          <cell r="S2984" t="str">
            <v>Q7</v>
          </cell>
          <cell r="T2984" t="str">
            <v>TP HCM</v>
          </cell>
          <cell r="V2984" t="str">
            <v>TP HCM</v>
          </cell>
          <cell r="W2984" t="str">
            <v>QUAN 7</v>
          </cell>
          <cell r="X2984" t="str">
            <v>CVS</v>
          </cell>
          <cell r="Y2984" t="str">
            <v>Chained CVS</v>
          </cell>
          <cell r="Z2984" t="str">
            <v>VIN+</v>
          </cell>
        </row>
        <row r="2985">
          <cell r="L2985">
            <v>9184419</v>
          </cell>
          <cell r="M2985" t="str">
            <v>3814_WM+LIFE HCM 63/13 GO DAU</v>
          </cell>
          <cell r="N2985" t="str">
            <v>3814_VM+ HCM 63/13 GO DAU</v>
          </cell>
          <cell r="O2985" t="str">
            <v>63/13</v>
          </cell>
          <cell r="P2985" t="str">
            <v xml:space="preserve"> </v>
          </cell>
          <cell r="Q2985" t="str">
            <v>GO DAU</v>
          </cell>
          <cell r="R2985" t="str">
            <v>TAN QUY</v>
          </cell>
          <cell r="S2985" t="str">
            <v>TAN PHU</v>
          </cell>
          <cell r="T2985" t="str">
            <v>TP HCM</v>
          </cell>
          <cell r="V2985" t="str">
            <v>TP HCM</v>
          </cell>
          <cell r="W2985" t="str">
            <v>QUAN TAN PHU</v>
          </cell>
          <cell r="X2985" t="str">
            <v>CVS</v>
          </cell>
          <cell r="Y2985" t="str">
            <v>Chained CVS</v>
          </cell>
          <cell r="Z2985" t="str">
            <v>WINLIFE</v>
          </cell>
        </row>
        <row r="2986">
          <cell r="L2986">
            <v>5337411</v>
          </cell>
          <cell r="M2986" t="str">
            <v>3933_WM+LIFE HCM 39 DUONG SO 1</v>
          </cell>
          <cell r="N2986" t="str">
            <v>3933_VM+ HCM 39 DUONG SO 1</v>
          </cell>
          <cell r="O2986">
            <v>39</v>
          </cell>
          <cell r="P2986" t="str">
            <v xml:space="preserve"> </v>
          </cell>
          <cell r="Q2986" t="str">
            <v>SO 1</v>
          </cell>
          <cell r="R2986" t="str">
            <v>BINH TRI DONG B</v>
          </cell>
          <cell r="S2986" t="str">
            <v>BINH TAN</v>
          </cell>
          <cell r="T2986" t="str">
            <v>TP HCM</v>
          </cell>
          <cell r="V2986" t="str">
            <v>TP HCM</v>
          </cell>
          <cell r="W2986" t="str">
            <v>QUAN BINH TAN</v>
          </cell>
          <cell r="X2986" t="str">
            <v>CVS</v>
          </cell>
          <cell r="Y2986" t="str">
            <v>Chained CVS</v>
          </cell>
          <cell r="Z2986" t="str">
            <v>WINLIFE</v>
          </cell>
        </row>
        <row r="2987">
          <cell r="L2987">
            <v>5335475</v>
          </cell>
          <cell r="M2987" t="str">
            <v>WINMART HCM LANDMARK 81</v>
          </cell>
          <cell r="N2987" t="str">
            <v>WINMART HCM LANDMARK 81</v>
          </cell>
          <cell r="O2987" t="str">
            <v>SO 772</v>
          </cell>
          <cell r="P2987" t="str">
            <v xml:space="preserve"> </v>
          </cell>
          <cell r="Q2987" t="str">
            <v>DIEN BIEN PHU</v>
          </cell>
          <cell r="R2987" t="str">
            <v>P22</v>
          </cell>
          <cell r="S2987" t="str">
            <v>BINH THANH</v>
          </cell>
          <cell r="T2987" t="str">
            <v>TP HCM</v>
          </cell>
          <cell r="V2987" t="str">
            <v>TP HCM</v>
          </cell>
          <cell r="W2987" t="str">
            <v>QUAN BINH THANH</v>
          </cell>
          <cell r="X2987" t="str">
            <v>MT</v>
          </cell>
          <cell r="Y2987" t="str">
            <v>SieuThi-Lon/Supermarket</v>
          </cell>
          <cell r="Z2987" t="str">
            <v>VINMART</v>
          </cell>
        </row>
        <row r="2988">
          <cell r="L2988">
            <v>5276099</v>
          </cell>
          <cell r="M2988" t="str">
            <v>5034_VM+ QTI 85 QUOC LO 9B</v>
          </cell>
          <cell r="N2988" t="str">
            <v>VM+ QTI 85 QUOC LO 9B</v>
          </cell>
          <cell r="O2988">
            <v>85</v>
          </cell>
          <cell r="P2988" t="str">
            <v xml:space="preserve"> </v>
          </cell>
          <cell r="Q2988" t="str">
            <v>QUOC LO 9B</v>
          </cell>
          <cell r="R2988" t="str">
            <v>P1</v>
          </cell>
          <cell r="S2988" t="str">
            <v>DONG HA</v>
          </cell>
          <cell r="T2988" t="str">
            <v>QUANG TRI</v>
          </cell>
          <cell r="V2988" t="str">
            <v>CENTRAL</v>
          </cell>
          <cell r="W2988" t="str">
            <v>QUANG TRI</v>
          </cell>
          <cell r="X2988" t="str">
            <v>CVS</v>
          </cell>
          <cell r="Y2988" t="str">
            <v>Chained CVS</v>
          </cell>
          <cell r="Z2988" t="str">
            <v>VIN+</v>
          </cell>
        </row>
        <row r="2989">
          <cell r="L2989">
            <v>5292277</v>
          </cell>
          <cell r="M2989" t="str">
            <v>6268_WM+LIFE DNG LO B2 -11 KHU SO 4</v>
          </cell>
          <cell r="N2989" t="str">
            <v>6268_WM+ DNG LO B2 -11 KHU SO 4</v>
          </cell>
          <cell r="O2989" t="str">
            <v>LO B2-11</v>
          </cell>
          <cell r="P2989" t="str">
            <v xml:space="preserve"> </v>
          </cell>
          <cell r="Q2989" t="str">
            <v>KDT MOI NAM CAU TUYEN SON</v>
          </cell>
          <cell r="R2989" t="str">
            <v>KHUE MY</v>
          </cell>
          <cell r="S2989" t="str">
            <v>NGU HANH SON</v>
          </cell>
          <cell r="T2989" t="str">
            <v>DA NANG</v>
          </cell>
          <cell r="V2989" t="str">
            <v>CENTRAL</v>
          </cell>
          <cell r="W2989" t="str">
            <v>DA NANG</v>
          </cell>
          <cell r="X2989" t="str">
            <v>CVS</v>
          </cell>
          <cell r="Y2989" t="str">
            <v>Chained CVS</v>
          </cell>
          <cell r="Z2989" t="str">
            <v>WINLIFE</v>
          </cell>
        </row>
        <row r="2990">
          <cell r="L2990">
            <v>5120219</v>
          </cell>
          <cell r="M2990" t="str">
            <v>2026_WM+LIFE HCM NG. VAN HUONG</v>
          </cell>
          <cell r="N2990" t="str">
            <v>2026_WM+ HCM NG. VAN HUONG</v>
          </cell>
          <cell r="O2990" t="str">
            <v>37, B01-08</v>
          </cell>
          <cell r="P2990" t="str">
            <v>HOANG ANH GIA LAI</v>
          </cell>
          <cell r="Q2990" t="str">
            <v>NGUYEN VAN HUONG</v>
          </cell>
          <cell r="R2990" t="str">
            <v>THAO DIEN</v>
          </cell>
          <cell r="S2990" t="str">
            <v>Q2</v>
          </cell>
          <cell r="T2990" t="str">
            <v>TP HCM</v>
          </cell>
          <cell r="V2990" t="str">
            <v>TP HCM</v>
          </cell>
          <cell r="W2990" t="str">
            <v>QUAN 2</v>
          </cell>
          <cell r="X2990" t="str">
            <v>CVS</v>
          </cell>
          <cell r="Y2990" t="str">
            <v>Chained CVS</v>
          </cell>
          <cell r="Z2990" t="str">
            <v>WINLIFE</v>
          </cell>
        </row>
        <row r="2991">
          <cell r="L2991">
            <v>5335015</v>
          </cell>
          <cell r="M2991" t="str">
            <v>3646_VM+ HCM 1266 KHA VAN CAN</v>
          </cell>
          <cell r="N2991" t="str">
            <v>VM+ HCM 1266 KHA VAN CAN</v>
          </cell>
          <cell r="O2991">
            <v>1266</v>
          </cell>
          <cell r="P2991" t="str">
            <v xml:space="preserve"> </v>
          </cell>
          <cell r="Q2991" t="str">
            <v>KHA VAN CAN</v>
          </cell>
          <cell r="R2991" t="str">
            <v>LINH TRUNG</v>
          </cell>
          <cell r="S2991" t="str">
            <v>THU DUC</v>
          </cell>
          <cell r="T2991" t="str">
            <v>TP HCM</v>
          </cell>
          <cell r="V2991" t="str">
            <v>TP HCM</v>
          </cell>
          <cell r="W2991" t="str">
            <v>QUAN THU DUC</v>
          </cell>
          <cell r="X2991" t="str">
            <v>CVS</v>
          </cell>
          <cell r="Y2991" t="str">
            <v>Chained CVS</v>
          </cell>
          <cell r="Z2991" t="str">
            <v>VIN+</v>
          </cell>
        </row>
        <row r="2992">
          <cell r="L2992">
            <v>5291887</v>
          </cell>
          <cell r="M2992" t="str">
            <v>6254_WM+LIFE HCM 0.01-0.02, CC IMPERIAL</v>
          </cell>
          <cell r="N2992" t="str">
            <v>6254_WM+HCM 0.01-0.02, CC IMPERIAL</v>
          </cell>
          <cell r="O2992">
            <v>355</v>
          </cell>
          <cell r="P2992" t="str">
            <v>C-G0.01 CC CAO TANG NATURAL POEM</v>
          </cell>
          <cell r="Q2992" t="str">
            <v>KINH DUONG VUONG</v>
          </cell>
          <cell r="R2992" t="str">
            <v>AN LAC</v>
          </cell>
          <cell r="S2992" t="str">
            <v>BINH TAN</v>
          </cell>
          <cell r="T2992" t="str">
            <v>TP HCM</v>
          </cell>
          <cell r="V2992" t="str">
            <v>TP HCM</v>
          </cell>
          <cell r="W2992" t="str">
            <v>QUAN BINH TAN</v>
          </cell>
          <cell r="X2992" t="str">
            <v>CVS</v>
          </cell>
          <cell r="Y2992" t="str">
            <v>Chained CVS</v>
          </cell>
          <cell r="Z2992" t="str">
            <v>WINLIFE</v>
          </cell>
        </row>
        <row r="2993">
          <cell r="L2993">
            <v>5270884</v>
          </cell>
          <cell r="M2993" t="str">
            <v>4985_VM+ QBH 10 LE QUY DON</v>
          </cell>
          <cell r="N2993" t="str">
            <v>VM+ QBH 10 LE QUY DON</v>
          </cell>
          <cell r="O2993">
            <v>10</v>
          </cell>
          <cell r="P2993" t="str">
            <v xml:space="preserve"> </v>
          </cell>
          <cell r="Q2993" t="str">
            <v>LE QUY DON</v>
          </cell>
          <cell r="R2993" t="str">
            <v>DONG MY</v>
          </cell>
          <cell r="S2993" t="str">
            <v>DONG HOI</v>
          </cell>
          <cell r="T2993" t="str">
            <v>QUANG BINH</v>
          </cell>
          <cell r="V2993" t="str">
            <v>CENTRAL</v>
          </cell>
          <cell r="W2993" t="str">
            <v>QUANG BINH</v>
          </cell>
          <cell r="X2993" t="str">
            <v>CVS</v>
          </cell>
          <cell r="Y2993" t="str">
            <v>Chained CVS</v>
          </cell>
          <cell r="Z2993" t="str">
            <v>VIN+</v>
          </cell>
        </row>
        <row r="2994">
          <cell r="L2994">
            <v>5275353</v>
          </cell>
          <cell r="M2994" t="str">
            <v>3797_WM+LIFE DNG 274 NGUYEN PHUOC NGUYEN</v>
          </cell>
          <cell r="N2994" t="str">
            <v>3797_VM+ DNG 274 NGUYEN PHUOC NGUYEN</v>
          </cell>
          <cell r="O2994">
            <v>274</v>
          </cell>
          <cell r="P2994" t="str">
            <v xml:space="preserve"> </v>
          </cell>
          <cell r="Q2994" t="str">
            <v>NGUYEN PHUOC NGUYEN</v>
          </cell>
          <cell r="R2994" t="str">
            <v>AN KHE</v>
          </cell>
          <cell r="S2994" t="str">
            <v>THANH KHE</v>
          </cell>
          <cell r="T2994" t="str">
            <v>DA NANG</v>
          </cell>
          <cell r="V2994" t="str">
            <v>CENTRAL</v>
          </cell>
          <cell r="W2994" t="str">
            <v>DA NANG</v>
          </cell>
          <cell r="X2994" t="str">
            <v>CVS</v>
          </cell>
          <cell r="Y2994" t="str">
            <v>Chained CVS</v>
          </cell>
          <cell r="Z2994" t="str">
            <v>WINLIFE</v>
          </cell>
        </row>
        <row r="2995">
          <cell r="L2995">
            <v>5165357</v>
          </cell>
          <cell r="M2995" t="str">
            <v>BHX_DON_BHO-KHO DC LONG BINH</v>
          </cell>
          <cell r="N2995" t="str">
            <v>4089 - BHX_DON_BHO - KHO DC LONG BINH</v>
          </cell>
          <cell r="O2995" t="str">
            <v>G243</v>
          </cell>
          <cell r="P2995" t="str">
            <v>KP 7</v>
          </cell>
          <cell r="Q2995" t="str">
            <v>BUI VAN HOA</v>
          </cell>
          <cell r="R2995" t="str">
            <v>LONG BINH</v>
          </cell>
          <cell r="S2995" t="str">
            <v>BIEN HOA</v>
          </cell>
          <cell r="T2995" t="str">
            <v>DONG NAI</v>
          </cell>
          <cell r="V2995" t="str">
            <v>SOUTH EAST</v>
          </cell>
          <cell r="W2995" t="str">
            <v>DONG NAI</v>
          </cell>
          <cell r="X2995" t="str">
            <v>MT</v>
          </cell>
          <cell r="Y2995" t="str">
            <v>SieuThi-Lon/Supermarket</v>
          </cell>
          <cell r="Z2995" t="str">
            <v>BACH HOA XANH</v>
          </cell>
        </row>
        <row r="2996">
          <cell r="L2996">
            <v>5165357</v>
          </cell>
          <cell r="M2996" t="str">
            <v>BHX_DON_BHO-KHO DC LONG BINH</v>
          </cell>
          <cell r="N2996" t="str">
            <v>4089 - BHX_DON_BHO - KHO DC LONG BINH</v>
          </cell>
          <cell r="O2996" t="str">
            <v>G243</v>
          </cell>
          <cell r="P2996" t="str">
            <v>KP 7</v>
          </cell>
          <cell r="Q2996" t="str">
            <v>BUI VAN HOA</v>
          </cell>
          <cell r="R2996" t="str">
            <v>LONG BINH</v>
          </cell>
          <cell r="S2996" t="str">
            <v>BIEN HOA</v>
          </cell>
          <cell r="T2996" t="str">
            <v>DONG NAI</v>
          </cell>
          <cell r="V2996" t="str">
            <v>SOUTH EAST</v>
          </cell>
          <cell r="W2996" t="str">
            <v>DONG NAI</v>
          </cell>
          <cell r="X2996" t="str">
            <v>MT</v>
          </cell>
          <cell r="Y2996" t="str">
            <v>SieuThi-Lon/Supermarket</v>
          </cell>
          <cell r="Z2996" t="str">
            <v>BACH HOA XANH</v>
          </cell>
        </row>
        <row r="2997">
          <cell r="L2997">
            <v>5270251</v>
          </cell>
          <cell r="M2997" t="str">
            <v>5007_WM+LIFE HCM 7-9 NGUYEN HIEN</v>
          </cell>
          <cell r="N2997" t="str">
            <v>5007_VM+ HCM 7-9 NGUYEN HIEN</v>
          </cell>
          <cell r="O2997">
            <v>44081</v>
          </cell>
          <cell r="P2997" t="str">
            <v xml:space="preserve"> </v>
          </cell>
          <cell r="Q2997" t="str">
            <v>NGUYEN HIEN</v>
          </cell>
          <cell r="R2997" t="str">
            <v>P4</v>
          </cell>
          <cell r="S2997" t="str">
            <v>Q3</v>
          </cell>
          <cell r="T2997" t="str">
            <v>TP HCM</v>
          </cell>
          <cell r="V2997" t="str">
            <v>TP HCM</v>
          </cell>
          <cell r="W2997" t="str">
            <v>QUAN 3</v>
          </cell>
          <cell r="X2997" t="str">
            <v>CVS</v>
          </cell>
          <cell r="Y2997" t="str">
            <v>Chained CVS</v>
          </cell>
          <cell r="Z2997" t="str">
            <v>WINLIFE</v>
          </cell>
        </row>
        <row r="2998">
          <cell r="L2998">
            <v>5165357</v>
          </cell>
          <cell r="M2998" t="str">
            <v>BHX_DON_BHO-KHO DC LONG BINH</v>
          </cell>
          <cell r="N2998" t="str">
            <v>4089 - BHX_DON_BHO - KHO DC LONG BINH</v>
          </cell>
          <cell r="O2998" t="str">
            <v>G243</v>
          </cell>
          <cell r="P2998" t="str">
            <v>KP 7</v>
          </cell>
          <cell r="Q2998" t="str">
            <v>BUI VAN HOA</v>
          </cell>
          <cell r="R2998" t="str">
            <v>LONG BINH</v>
          </cell>
          <cell r="S2998" t="str">
            <v>BIEN HOA</v>
          </cell>
          <cell r="T2998" t="str">
            <v>DONG NAI</v>
          </cell>
          <cell r="V2998" t="str">
            <v>SOUTH EAST</v>
          </cell>
          <cell r="W2998" t="str">
            <v>DONG NAI</v>
          </cell>
          <cell r="X2998" t="str">
            <v>MT</v>
          </cell>
          <cell r="Y2998" t="str">
            <v>SieuThi-Lon/Supermarket</v>
          </cell>
          <cell r="Z2998" t="str">
            <v>BACH HOA XANH</v>
          </cell>
        </row>
        <row r="2999">
          <cell r="L2999">
            <v>5125373</v>
          </cell>
          <cell r="M2999" t="str">
            <v>2685_WM+ HCM 148EF LY CHINH THANG</v>
          </cell>
          <cell r="N2999" t="str">
            <v>WM+ HCM 148EF LY CHINH THANG</v>
          </cell>
          <cell r="O2999" t="str">
            <v>148EF</v>
          </cell>
          <cell r="P2999" t="str">
            <v xml:space="preserve"> </v>
          </cell>
          <cell r="Q2999" t="str">
            <v>LY CHINH THANG</v>
          </cell>
          <cell r="R2999" t="str">
            <v>P7</v>
          </cell>
          <cell r="S2999" t="str">
            <v>Q3</v>
          </cell>
          <cell r="T2999" t="str">
            <v>TP HCM</v>
          </cell>
          <cell r="V2999" t="str">
            <v>TP HCM</v>
          </cell>
          <cell r="W2999" t="str">
            <v>QUAN 3</v>
          </cell>
          <cell r="X2999" t="str">
            <v>CVS</v>
          </cell>
          <cell r="Y2999" t="str">
            <v>Chained CVS</v>
          </cell>
          <cell r="Z2999" t="str">
            <v>VIN+</v>
          </cell>
        </row>
        <row r="3000">
          <cell r="L3000">
            <v>5274994</v>
          </cell>
          <cell r="M3000" t="str">
            <v>2959_VM+ DNG 55 HO XUAN HUONG</v>
          </cell>
          <cell r="N3000" t="str">
            <v>VM+ DNG 55 HO XUAN HUONG</v>
          </cell>
          <cell r="O3000">
            <v>55</v>
          </cell>
          <cell r="P3000" t="str">
            <v xml:space="preserve"> </v>
          </cell>
          <cell r="Q3000" t="str">
            <v>HO XUAN HUONG</v>
          </cell>
          <cell r="R3000" t="str">
            <v>MY AN</v>
          </cell>
          <cell r="S3000" t="str">
            <v>NGU HANH SON</v>
          </cell>
          <cell r="T3000" t="str">
            <v>DA NANG</v>
          </cell>
          <cell r="V3000" t="str">
            <v>CENTRAL</v>
          </cell>
          <cell r="W3000" t="str">
            <v>DA NANG</v>
          </cell>
          <cell r="X3000" t="str">
            <v>CVS</v>
          </cell>
          <cell r="Y3000" t="str">
            <v>Chained CVS</v>
          </cell>
          <cell r="Z3000" t="str">
            <v>VIN+</v>
          </cell>
        </row>
        <row r="3001">
          <cell r="L3001">
            <v>5129175</v>
          </cell>
          <cell r="M3001" t="str">
            <v>2988_WM+ DNI 468 HUYNH VAN NGHE</v>
          </cell>
          <cell r="N3001" t="str">
            <v>WM+ DNI 468 HUYNH VAN NGHE</v>
          </cell>
          <cell r="O3001">
            <v>468</v>
          </cell>
          <cell r="P3001" t="str">
            <v>KP 9</v>
          </cell>
          <cell r="Q3001" t="str">
            <v>HUYNH VAN NGHE</v>
          </cell>
          <cell r="R3001" t="str">
            <v>BUU LONG</v>
          </cell>
          <cell r="S3001" t="str">
            <v>BIEN HOA</v>
          </cell>
          <cell r="T3001" t="str">
            <v>DONG NAI</v>
          </cell>
          <cell r="V3001" t="str">
            <v>SOUTH EAST</v>
          </cell>
          <cell r="W3001" t="str">
            <v>DONG NAI</v>
          </cell>
          <cell r="X3001" t="str">
            <v>CVS</v>
          </cell>
          <cell r="Y3001" t="str">
            <v>Chained CVS</v>
          </cell>
          <cell r="Z3001" t="str">
            <v>VIN+</v>
          </cell>
        </row>
        <row r="3002">
          <cell r="L3002">
            <v>5339772</v>
          </cell>
          <cell r="M3002" t="str">
            <v>4154_WM+LIFE HCM 197-199 DUONG SO 12</v>
          </cell>
          <cell r="N3002" t="str">
            <v>4154_VM+ HCM 197-199 DUONG SO 12</v>
          </cell>
          <cell r="O3002" t="str">
            <v>SO 197-199</v>
          </cell>
          <cell r="P3002" t="str">
            <v xml:space="preserve"> </v>
          </cell>
          <cell r="Q3002" t="str">
            <v>SO 12</v>
          </cell>
          <cell r="R3002" t="str">
            <v>BINH HUNG HOA</v>
          </cell>
          <cell r="S3002" t="str">
            <v>BINH TAN</v>
          </cell>
          <cell r="T3002" t="str">
            <v>TP HCM</v>
          </cell>
          <cell r="V3002" t="str">
            <v>TP HCM</v>
          </cell>
          <cell r="W3002" t="str">
            <v>QUAN BINH TAN</v>
          </cell>
          <cell r="X3002" t="str">
            <v>CVS</v>
          </cell>
          <cell r="Y3002" t="str">
            <v>Chained CVS</v>
          </cell>
          <cell r="Z3002" t="str">
            <v>WINLIFE</v>
          </cell>
        </row>
        <row r="3003">
          <cell r="L3003">
            <v>5271340</v>
          </cell>
          <cell r="M3003" t="str">
            <v>5451_WM+ HCM 152 HOANG HOA THAM</v>
          </cell>
          <cell r="N3003" t="str">
            <v>VM+ HCM SO 152 HOANG HOA THAM</v>
          </cell>
          <cell r="O3003" t="str">
            <v>SO 152</v>
          </cell>
          <cell r="P3003" t="str">
            <v xml:space="preserve"> </v>
          </cell>
          <cell r="Q3003" t="str">
            <v>HOANG HOA THAM</v>
          </cell>
          <cell r="R3003" t="str">
            <v>P12</v>
          </cell>
          <cell r="S3003" t="str">
            <v>TAN BINH</v>
          </cell>
          <cell r="T3003" t="str">
            <v>TP HCM</v>
          </cell>
          <cell r="V3003" t="str">
            <v>TP HCM</v>
          </cell>
          <cell r="W3003" t="str">
            <v>QUAN TAN BINH</v>
          </cell>
          <cell r="X3003" t="str">
            <v>CVS</v>
          </cell>
          <cell r="Y3003" t="str">
            <v>Chained CVS</v>
          </cell>
          <cell r="Z3003" t="str">
            <v>VIN+</v>
          </cell>
        </row>
        <row r="3004">
          <cell r="L3004">
            <v>5133396</v>
          </cell>
          <cell r="M3004" t="str">
            <v>4472_VM+ BDG 2A NGUYEN TRAI</v>
          </cell>
          <cell r="N3004" t="str">
            <v>VM+ BDG 2A NGUYEN TRAI</v>
          </cell>
          <cell r="O3004" t="str">
            <v>SO 2A</v>
          </cell>
          <cell r="P3004" t="str">
            <v>KHU 7</v>
          </cell>
          <cell r="Q3004" t="str">
            <v>NGUYEN TRAI</v>
          </cell>
          <cell r="R3004" t="str">
            <v>PHU CUONG</v>
          </cell>
          <cell r="S3004" t="str">
            <v>THU DAU MOT</v>
          </cell>
          <cell r="T3004" t="str">
            <v>BINH DUONG</v>
          </cell>
          <cell r="V3004" t="str">
            <v>SOUTH EAST</v>
          </cell>
          <cell r="W3004" t="str">
            <v>BINH DUONG</v>
          </cell>
          <cell r="X3004" t="str">
            <v>CVS</v>
          </cell>
          <cell r="Y3004" t="str">
            <v>Chained CVS</v>
          </cell>
          <cell r="Z3004" t="str">
            <v>VIN+</v>
          </cell>
        </row>
        <row r="3005">
          <cell r="L3005">
            <v>5128633</v>
          </cell>
          <cell r="M3005" t="str">
            <v>2961_WM+ HCM SON KY</v>
          </cell>
          <cell r="N3005" t="str">
            <v>WM+ HCM SON KY</v>
          </cell>
          <cell r="O3005" t="str">
            <v>SO A-0-05 BLOCK A</v>
          </cell>
          <cell r="P3005" t="str">
            <v>CC TANBUILDING SON KY 1, CN13-DC8-DC13</v>
          </cell>
          <cell r="Q3005" t="str">
            <v xml:space="preserve"> </v>
          </cell>
          <cell r="R3005" t="str">
            <v>SON KY</v>
          </cell>
          <cell r="S3005" t="str">
            <v>TAN PHU</v>
          </cell>
          <cell r="T3005" t="str">
            <v>TP HCM</v>
          </cell>
          <cell r="V3005" t="str">
            <v>TP HCM</v>
          </cell>
          <cell r="W3005" t="str">
            <v>QUAN TAN PHU</v>
          </cell>
          <cell r="X3005" t="str">
            <v>CVS</v>
          </cell>
          <cell r="Y3005" t="str">
            <v>Chained CVS</v>
          </cell>
          <cell r="Z3005" t="str">
            <v>VIN+</v>
          </cell>
        </row>
        <row r="3006">
          <cell r="L3006">
            <v>5276141</v>
          </cell>
          <cell r="M3006" t="str">
            <v>4845_VM+ TTH 175 PHAN BOI CHAU</v>
          </cell>
          <cell r="N3006" t="str">
            <v>VM+ TTH 175 PHAN BOI CHAU</v>
          </cell>
          <cell r="O3006">
            <v>175</v>
          </cell>
          <cell r="P3006" t="str">
            <v xml:space="preserve"> </v>
          </cell>
          <cell r="Q3006" t="str">
            <v>PHAN BOI CHAU</v>
          </cell>
          <cell r="R3006" t="str">
            <v>TRUONG AN</v>
          </cell>
          <cell r="S3006" t="str">
            <v>THUA THIEN - HUE</v>
          </cell>
          <cell r="T3006" t="str">
            <v>THUA THIEN - HUE</v>
          </cell>
          <cell r="V3006" t="str">
            <v>CENTRAL</v>
          </cell>
          <cell r="W3006" t="str">
            <v>THUA THIEN - HUE</v>
          </cell>
          <cell r="X3006" t="str">
            <v>CVS</v>
          </cell>
          <cell r="Y3006" t="str">
            <v>Chained CVS</v>
          </cell>
          <cell r="Z3006" t="str">
            <v>VIN+</v>
          </cell>
        </row>
        <row r="3007">
          <cell r="L3007">
            <v>5120541</v>
          </cell>
          <cell r="M3007" t="str">
            <v>2052_WM+LIFE HCM NGUYEN TRONG TUYEN</v>
          </cell>
          <cell r="N3007" t="str">
            <v>2052_WM+ HCM NGUYEN TRONG TUYEN</v>
          </cell>
          <cell r="O3007" t="str">
            <v>300B</v>
          </cell>
          <cell r="P3007" t="str">
            <v xml:space="preserve"> </v>
          </cell>
          <cell r="Q3007" t="str">
            <v>NGUYEN TRONG TUYEN</v>
          </cell>
          <cell r="R3007" t="str">
            <v>P1</v>
          </cell>
          <cell r="S3007" t="str">
            <v>TAN BINH</v>
          </cell>
          <cell r="T3007" t="str">
            <v>TP HCM</v>
          </cell>
          <cell r="V3007" t="str">
            <v>TP HCM</v>
          </cell>
          <cell r="W3007" t="str">
            <v>QUAN TAN BINH</v>
          </cell>
          <cell r="X3007" t="str">
            <v>CVS</v>
          </cell>
          <cell r="Y3007" t="str">
            <v>Chained CVS</v>
          </cell>
          <cell r="Z3007" t="str">
            <v>WINLIFE</v>
          </cell>
        </row>
        <row r="3008">
          <cell r="L3008">
            <v>5294732</v>
          </cell>
          <cell r="M3008" t="str">
            <v>6670_WM+ HCM 172/16A-18 AN PHU DONG</v>
          </cell>
          <cell r="N3008" t="str">
            <v>WM+ HCM 172/16A - 18 An Phú Đông 09</v>
          </cell>
          <cell r="O3008" t="str">
            <v>172/16A-18</v>
          </cell>
          <cell r="P3008" t="str">
            <v xml:space="preserve"> </v>
          </cell>
          <cell r="Q3008" t="str">
            <v>AN PHU DONG 09</v>
          </cell>
          <cell r="R3008" t="str">
            <v>AN PHU DONG</v>
          </cell>
          <cell r="S3008" t="str">
            <v>Q12</v>
          </cell>
          <cell r="T3008" t="str">
            <v>TP HCM</v>
          </cell>
          <cell r="V3008" t="str">
            <v>TP HCM</v>
          </cell>
          <cell r="W3008" t="str">
            <v>QUAN 12</v>
          </cell>
          <cell r="X3008" t="str">
            <v>CVS</v>
          </cell>
          <cell r="Y3008" t="str">
            <v>Chained CVS</v>
          </cell>
          <cell r="Z3008" t="str">
            <v>VIN+</v>
          </cell>
        </row>
        <row r="3009">
          <cell r="L3009">
            <v>5291894</v>
          </cell>
          <cell r="M3009" t="str">
            <v>6350_WM+LIFE HCM 48 DUONG SO 53</v>
          </cell>
          <cell r="N3009" t="str">
            <v>6350_WM+HCM 48 DUONG SO 53</v>
          </cell>
          <cell r="O3009">
            <v>48</v>
          </cell>
          <cell r="P3009" t="str">
            <v xml:space="preserve"> </v>
          </cell>
          <cell r="Q3009" t="str">
            <v>DUONG SO 53</v>
          </cell>
          <cell r="R3009" t="str">
            <v>TAN PHONG</v>
          </cell>
          <cell r="S3009" t="str">
            <v>Q7</v>
          </cell>
          <cell r="T3009" t="str">
            <v>TP HCM</v>
          </cell>
          <cell r="V3009" t="str">
            <v>TP HCM</v>
          </cell>
          <cell r="W3009" t="str">
            <v>QUAN 7</v>
          </cell>
          <cell r="X3009" t="str">
            <v>CVS</v>
          </cell>
          <cell r="Y3009" t="str">
            <v>Chained CVS</v>
          </cell>
          <cell r="Z3009" t="str">
            <v>WINLIFE</v>
          </cell>
        </row>
        <row r="3010">
          <cell r="L3010">
            <v>5276172</v>
          </cell>
          <cell r="M3010" t="str">
            <v>5215_VM+ TTH 224 DINH TIEN HOANG</v>
          </cell>
          <cell r="N3010" t="str">
            <v>VM+ TTH 224 DINH TIEN HOANG</v>
          </cell>
          <cell r="O3010">
            <v>224</v>
          </cell>
          <cell r="P3010" t="str">
            <v xml:space="preserve"> </v>
          </cell>
          <cell r="Q3010" t="str">
            <v>DINH TIEN HOANG</v>
          </cell>
          <cell r="R3010" t="str">
            <v>THUAN LOC</v>
          </cell>
          <cell r="S3010" t="str">
            <v>THUA THIEN - HUE</v>
          </cell>
          <cell r="T3010" t="str">
            <v>THUA THIEN - HUE</v>
          </cell>
          <cell r="V3010" t="str">
            <v>CENTRAL</v>
          </cell>
          <cell r="W3010" t="str">
            <v>THUA THIEN - HUE</v>
          </cell>
          <cell r="X3010" t="str">
            <v>CVS</v>
          </cell>
          <cell r="Y3010" t="str">
            <v>Chained CVS</v>
          </cell>
          <cell r="Z3010" t="str">
            <v>VIN+</v>
          </cell>
        </row>
        <row r="3011">
          <cell r="L3011">
            <v>5278547</v>
          </cell>
          <cell r="M3011" t="str">
            <v>5840_WM+LIFE HCM 43 QUACH VAN TUAN</v>
          </cell>
          <cell r="N3011" t="str">
            <v>5840_VM+ HCM 43 QUACH VAN TUAN</v>
          </cell>
          <cell r="O3011">
            <v>43</v>
          </cell>
          <cell r="P3011" t="str">
            <v xml:space="preserve"> </v>
          </cell>
          <cell r="Q3011" t="str">
            <v>QUACH VAN TUAN</v>
          </cell>
          <cell r="R3011" t="str">
            <v>P12</v>
          </cell>
          <cell r="S3011" t="str">
            <v>TAN BINH</v>
          </cell>
          <cell r="T3011" t="str">
            <v>TP HCM</v>
          </cell>
          <cell r="V3011" t="str">
            <v>TP HCM</v>
          </cell>
          <cell r="W3011" t="str">
            <v>QUAN TAN BINH</v>
          </cell>
          <cell r="X3011" t="str">
            <v>CVS</v>
          </cell>
          <cell r="Y3011" t="str">
            <v>Chained CVS</v>
          </cell>
          <cell r="Z3011" t="str">
            <v>WINLIFE</v>
          </cell>
        </row>
        <row r="3012">
          <cell r="L3012">
            <v>5335451</v>
          </cell>
          <cell r="M3012" t="str">
            <v>3327_WM+LIFE HCM 79 LIEN KHU 5-6</v>
          </cell>
          <cell r="N3012" t="str">
            <v>3327_VM+ HCM 79 LIEN KHU 5-6</v>
          </cell>
          <cell r="O3012">
            <v>79</v>
          </cell>
          <cell r="P3012" t="str">
            <v xml:space="preserve"> </v>
          </cell>
          <cell r="Q3012" t="str">
            <v>LIEN KHU 5-6</v>
          </cell>
          <cell r="R3012" t="str">
            <v>BINH HUNG HOA B</v>
          </cell>
          <cell r="S3012" t="str">
            <v>BINH TAN</v>
          </cell>
          <cell r="T3012" t="str">
            <v>TP HCM</v>
          </cell>
          <cell r="V3012" t="str">
            <v>TP HCM</v>
          </cell>
          <cell r="W3012" t="str">
            <v>QUAN BINH TAN</v>
          </cell>
          <cell r="X3012" t="str">
            <v>CVS</v>
          </cell>
          <cell r="Y3012" t="str">
            <v>Chained CVS</v>
          </cell>
          <cell r="Z3012" t="str">
            <v>WINLIFE</v>
          </cell>
        </row>
        <row r="3013">
          <cell r="L3013">
            <v>5275720</v>
          </cell>
          <cell r="M3013" t="str">
            <v>5012_WM+LIFE DNG SAVICO 66 VO VAN TAN</v>
          </cell>
          <cell r="N3013" t="str">
            <v>5012_VM+ DNG SAVICO 66 VO VAN TAN</v>
          </cell>
          <cell r="O3013" t="str">
            <v>SAVICO 66</v>
          </cell>
          <cell r="P3013" t="str">
            <v xml:space="preserve"> </v>
          </cell>
          <cell r="Q3013" t="str">
            <v>VO VAN TAN</v>
          </cell>
          <cell r="R3013" t="str">
            <v>CHINH GIAN</v>
          </cell>
          <cell r="S3013" t="str">
            <v>THANH KHE</v>
          </cell>
          <cell r="T3013" t="str">
            <v>DA NANG</v>
          </cell>
          <cell r="V3013" t="str">
            <v>CENTRAL</v>
          </cell>
          <cell r="W3013" t="str">
            <v>DA NANG</v>
          </cell>
          <cell r="X3013" t="str">
            <v>CVS</v>
          </cell>
          <cell r="Y3013" t="str">
            <v>Chained CVS</v>
          </cell>
          <cell r="Z3013" t="str">
            <v>WINLIFE</v>
          </cell>
        </row>
        <row r="3014">
          <cell r="L3014">
            <v>5132733</v>
          </cell>
          <cell r="M3014" t="str">
            <v>4388_WM+LIFE HCM CC GIAI VIET, A0106-A0107</v>
          </cell>
          <cell r="N3014" t="str">
            <v>4388_VM+ HCM CC GIAI VIET, A0106-A0107</v>
          </cell>
          <cell r="O3014" t="str">
            <v>SO 340</v>
          </cell>
          <cell r="P3014" t="str">
            <v>CH A0106-A0107, TANG TRET CC QUOC CUONG GIA LAI</v>
          </cell>
          <cell r="Q3014" t="str">
            <v>TA QUANG BUU</v>
          </cell>
          <cell r="R3014" t="str">
            <v>P5</v>
          </cell>
          <cell r="S3014" t="str">
            <v>Q8</v>
          </cell>
          <cell r="T3014" t="str">
            <v>TP HCM</v>
          </cell>
          <cell r="V3014" t="str">
            <v>TP HCM</v>
          </cell>
          <cell r="W3014" t="str">
            <v>QUAN 8</v>
          </cell>
          <cell r="X3014" t="str">
            <v>CVS</v>
          </cell>
          <cell r="Y3014" t="str">
            <v>Chained CVS</v>
          </cell>
          <cell r="Z3014" t="str">
            <v>WINLIFE</v>
          </cell>
        </row>
        <row r="3015">
          <cell r="L3015">
            <v>5333000</v>
          </cell>
          <cell r="M3015" t="str">
            <v>3282_VM+ HCM 130E-G GO DUA</v>
          </cell>
          <cell r="N3015" t="str">
            <v>VM+ HCM 130E-G GO DUA</v>
          </cell>
          <cell r="O3015" t="str">
            <v>130 E và 130 G</v>
          </cell>
          <cell r="P3015" t="str">
            <v>KP 3</v>
          </cell>
          <cell r="Q3015" t="str">
            <v>DUONG GO DUA</v>
          </cell>
          <cell r="R3015" t="str">
            <v>TAM BINH</v>
          </cell>
          <cell r="S3015" t="str">
            <v>THU DUC</v>
          </cell>
          <cell r="T3015" t="str">
            <v>TP HCM</v>
          </cell>
          <cell r="V3015" t="str">
            <v>TP HCM</v>
          </cell>
          <cell r="W3015" t="str">
            <v>QUAN THU DUC</v>
          </cell>
          <cell r="X3015" t="str">
            <v>CVS</v>
          </cell>
          <cell r="Y3015" t="str">
            <v>Chained CVS</v>
          </cell>
          <cell r="Z3015" t="str">
            <v>VIN+</v>
          </cell>
        </row>
        <row r="3016">
          <cell r="L3016">
            <v>5090077</v>
          </cell>
          <cell r="M3016" t="str">
            <v>VISSAN 290 NO TRANG LONG</v>
          </cell>
          <cell r="N3016" t="str">
            <v xml:space="preserve"> </v>
          </cell>
          <cell r="O3016" t="str">
            <v>290A</v>
          </cell>
          <cell r="P3016" t="str">
            <v xml:space="preserve"> </v>
          </cell>
          <cell r="Q3016" t="str">
            <v>NO TRANG LONG</v>
          </cell>
          <cell r="R3016" t="str">
            <v>P12</v>
          </cell>
          <cell r="S3016" t="str">
            <v>BINH THANH</v>
          </cell>
          <cell r="T3016" t="str">
            <v>TP HCM</v>
          </cell>
          <cell r="V3016" t="str">
            <v>TP HCM</v>
          </cell>
          <cell r="W3016" t="str">
            <v>QUAN BINH THANH</v>
          </cell>
          <cell r="X3016" t="str">
            <v>MT</v>
          </cell>
          <cell r="Y3016" t="str">
            <v>SieuThi-Nho/Minimarket</v>
          </cell>
          <cell r="Z3016" t="str">
            <v>VISSAN</v>
          </cell>
        </row>
        <row r="3017">
          <cell r="L3017">
            <v>5090077</v>
          </cell>
          <cell r="M3017" t="str">
            <v>VISSAN 290 NO TRANG LONG</v>
          </cell>
          <cell r="N3017" t="str">
            <v xml:space="preserve"> </v>
          </cell>
          <cell r="O3017" t="str">
            <v>290A</v>
          </cell>
          <cell r="P3017" t="str">
            <v xml:space="preserve"> </v>
          </cell>
          <cell r="Q3017" t="str">
            <v>NO TRANG LONG</v>
          </cell>
          <cell r="R3017" t="str">
            <v>P12</v>
          </cell>
          <cell r="S3017" t="str">
            <v>BINH THANH</v>
          </cell>
          <cell r="T3017" t="str">
            <v>TP HCM</v>
          </cell>
          <cell r="V3017" t="str">
            <v>TP HCM</v>
          </cell>
          <cell r="W3017" t="str">
            <v>QUAN BINH THANH</v>
          </cell>
          <cell r="X3017" t="str">
            <v>MT</v>
          </cell>
          <cell r="Y3017" t="str">
            <v>SieuThi-Nho/Minimarket</v>
          </cell>
          <cell r="Z3017" t="str">
            <v>VISSAN</v>
          </cell>
        </row>
        <row r="3018">
          <cell r="L3018">
            <v>5299360</v>
          </cell>
          <cell r="M3018" t="str">
            <v>WM+ QBH 19 LE LOI</v>
          </cell>
          <cell r="N3018" t="str">
            <v>WM+ QBH 19 LE LOI</v>
          </cell>
          <cell r="O3018">
            <v>19</v>
          </cell>
          <cell r="P3018" t="str">
            <v xml:space="preserve"> </v>
          </cell>
          <cell r="Q3018" t="str">
            <v>LE LOI</v>
          </cell>
          <cell r="R3018" t="str">
            <v>DONG HAI</v>
          </cell>
          <cell r="S3018" t="str">
            <v>DONG HOI</v>
          </cell>
          <cell r="T3018" t="str">
            <v>QUANG BINH</v>
          </cell>
          <cell r="V3018" t="str">
            <v>CENTRAL</v>
          </cell>
          <cell r="W3018" t="str">
            <v>QUANG BINH</v>
          </cell>
          <cell r="X3018" t="str">
            <v>CVS</v>
          </cell>
          <cell r="Y3018" t="str">
            <v>Chained CVS</v>
          </cell>
          <cell r="Z3018" t="str">
            <v>VIN+</v>
          </cell>
        </row>
        <row r="3019">
          <cell r="L3019">
            <v>5150843</v>
          </cell>
          <cell r="M3019" t="str">
            <v>SATRAFOODS 29 DAN CHU</v>
          </cell>
          <cell r="N3019" t="str">
            <v>29-SATRAFOODS DÂN CHỦ</v>
          </cell>
          <cell r="O3019">
            <v>29</v>
          </cell>
          <cell r="P3019" t="str">
            <v xml:space="preserve"> </v>
          </cell>
          <cell r="Q3019" t="str">
            <v>DAN CHU</v>
          </cell>
          <cell r="R3019" t="str">
            <v>BINH THO</v>
          </cell>
          <cell r="S3019" t="str">
            <v>THU DUC</v>
          </cell>
          <cell r="T3019" t="str">
            <v>TP HCM</v>
          </cell>
          <cell r="V3019" t="str">
            <v>TP HCM</v>
          </cell>
          <cell r="W3019" t="str">
            <v>QUAN THU DUC</v>
          </cell>
          <cell r="X3019" t="str">
            <v>MT</v>
          </cell>
          <cell r="Y3019" t="str">
            <v>SieuThi-Nho/Minimarket</v>
          </cell>
          <cell r="Z3019" t="str">
            <v>SATRAFOOD</v>
          </cell>
        </row>
        <row r="3020">
          <cell r="L3020">
            <v>5276189</v>
          </cell>
          <cell r="M3020" t="str">
            <v>5216_VM+ TTH 43 NGUYEN CONG TRU</v>
          </cell>
          <cell r="N3020" t="str">
            <v>VM+ TTH 43 NGUYEN CONG TRU</v>
          </cell>
          <cell r="O3020">
            <v>43</v>
          </cell>
          <cell r="P3020" t="str">
            <v xml:space="preserve"> </v>
          </cell>
          <cell r="Q3020" t="str">
            <v>NGUYEN CONG TRU</v>
          </cell>
          <cell r="R3020" t="str">
            <v>PHU HOI</v>
          </cell>
          <cell r="S3020" t="str">
            <v>THUA THIEN - HUE</v>
          </cell>
          <cell r="T3020" t="str">
            <v>THUA THIEN - HUE</v>
          </cell>
          <cell r="V3020" t="str">
            <v>CENTRAL</v>
          </cell>
          <cell r="W3020" t="str">
            <v>THUA THIEN - HUE</v>
          </cell>
          <cell r="X3020" t="str">
            <v>CVS</v>
          </cell>
          <cell r="Y3020" t="str">
            <v>Chained CVS</v>
          </cell>
          <cell r="Z3020" t="str">
            <v>VIN+</v>
          </cell>
        </row>
        <row r="3021">
          <cell r="L3021">
            <v>5339530</v>
          </cell>
          <cell r="M3021" t="str">
            <v>4187_VM+ DNI 19/5 CMT 8</v>
          </cell>
          <cell r="N3021" t="str">
            <v>VM+ DNI 19/5 CMT 8</v>
          </cell>
          <cell r="O3021" t="str">
            <v>SO 19/5</v>
          </cell>
          <cell r="P3021" t="str">
            <v xml:space="preserve"> </v>
          </cell>
          <cell r="Q3021" t="str">
            <v>CMT8</v>
          </cell>
          <cell r="R3021" t="str">
            <v>QUANG VINH</v>
          </cell>
          <cell r="S3021" t="str">
            <v>BIEN HOA</v>
          </cell>
          <cell r="T3021" t="str">
            <v>DONG NAI</v>
          </cell>
          <cell r="V3021" t="str">
            <v>SOUTH EAST</v>
          </cell>
          <cell r="W3021" t="str">
            <v>DONG NAI</v>
          </cell>
          <cell r="X3021" t="str">
            <v>CVS</v>
          </cell>
          <cell r="Y3021" t="str">
            <v>Chained CVS</v>
          </cell>
          <cell r="Z3021" t="str">
            <v>VIN+</v>
          </cell>
        </row>
        <row r="3022">
          <cell r="L3022">
            <v>5275889</v>
          </cell>
          <cell r="M3022" t="str">
            <v>5627_WM+LIFE DNG 124 HOANG HOA THAM</v>
          </cell>
          <cell r="N3022" t="str">
            <v>5627_VM+ DNG 124 HOANG HOA THAM</v>
          </cell>
          <cell r="O3022">
            <v>124</v>
          </cell>
          <cell r="P3022" t="str">
            <v xml:space="preserve"> </v>
          </cell>
          <cell r="Q3022" t="str">
            <v>HOANG HOA THAM</v>
          </cell>
          <cell r="R3022" t="str">
            <v>THAC GIAN</v>
          </cell>
          <cell r="S3022" t="str">
            <v>THANH KHE</v>
          </cell>
          <cell r="T3022" t="str">
            <v>DA NANG</v>
          </cell>
          <cell r="V3022" t="str">
            <v>CENTRAL</v>
          </cell>
          <cell r="W3022" t="str">
            <v>DA NANG</v>
          </cell>
          <cell r="X3022" t="str">
            <v>CVS</v>
          </cell>
          <cell r="Y3022" t="str">
            <v>Chained CVS</v>
          </cell>
          <cell r="Z3022" t="str">
            <v>WINLIFE</v>
          </cell>
        </row>
        <row r="3023">
          <cell r="L3023">
            <v>5138166</v>
          </cell>
          <cell r="M3023" t="str">
            <v>5140_VM+ DNI SO 175-177 DUONG N16</v>
          </cell>
          <cell r="N3023" t="str">
            <v>VM+ DNI SO 175-177 DUONG N16</v>
          </cell>
          <cell r="O3023" t="str">
            <v>SO 175-177</v>
          </cell>
          <cell r="P3023" t="str">
            <v>KDC VO THI SAU</v>
          </cell>
          <cell r="Q3023" t="str">
            <v>DUONG N16</v>
          </cell>
          <cell r="R3023" t="str">
            <v>THONG NHAT</v>
          </cell>
          <cell r="S3023" t="str">
            <v>BIEN HOA</v>
          </cell>
          <cell r="T3023" t="str">
            <v>DONG NAI</v>
          </cell>
          <cell r="V3023" t="str">
            <v>SOUTH EAST</v>
          </cell>
          <cell r="W3023" t="str">
            <v>DONG NAI</v>
          </cell>
          <cell r="X3023" t="str">
            <v>CVS</v>
          </cell>
          <cell r="Y3023" t="str">
            <v>Chained CVS</v>
          </cell>
          <cell r="Z3023" t="str">
            <v>VIN+</v>
          </cell>
        </row>
        <row r="3024">
          <cell r="L3024">
            <v>5333640</v>
          </cell>
          <cell r="M3024" t="str">
            <v>3508_WM+LIFE HCM 15 DUONG CN6</v>
          </cell>
          <cell r="N3024" t="str">
            <v>3508_VM+ HCM 15 DUONG CN6</v>
          </cell>
          <cell r="O3024">
            <v>15</v>
          </cell>
          <cell r="P3024" t="str">
            <v xml:space="preserve"> </v>
          </cell>
          <cell r="Q3024" t="str">
            <v>DUONG CN6</v>
          </cell>
          <cell r="R3024" t="str">
            <v>SON KY</v>
          </cell>
          <cell r="S3024" t="str">
            <v>TAN PHU</v>
          </cell>
          <cell r="T3024" t="str">
            <v>TP HCM</v>
          </cell>
          <cell r="V3024" t="str">
            <v>TP HCM</v>
          </cell>
          <cell r="W3024" t="str">
            <v>QUAN TAN PHU</v>
          </cell>
          <cell r="X3024" t="str">
            <v>CVS</v>
          </cell>
          <cell r="Y3024" t="str">
            <v>Chained CVS</v>
          </cell>
          <cell r="Z3024" t="str">
            <v>WINLIFE</v>
          </cell>
        </row>
        <row r="3025">
          <cell r="L3025">
            <v>5333640</v>
          </cell>
          <cell r="M3025" t="str">
            <v>3508_WM+LIFE HCM 15 DUONG CN6</v>
          </cell>
          <cell r="N3025" t="str">
            <v>3508_VM+ HCM 15 DUONG CN6</v>
          </cell>
          <cell r="O3025">
            <v>15</v>
          </cell>
          <cell r="P3025" t="str">
            <v xml:space="preserve"> </v>
          </cell>
          <cell r="Q3025" t="str">
            <v>DUONG CN6</v>
          </cell>
          <cell r="R3025" t="str">
            <v>SON KY</v>
          </cell>
          <cell r="S3025" t="str">
            <v>TAN PHU</v>
          </cell>
          <cell r="T3025" t="str">
            <v>TP HCM</v>
          </cell>
          <cell r="V3025" t="str">
            <v>TP HCM</v>
          </cell>
          <cell r="W3025" t="str">
            <v>QUAN TAN PHU</v>
          </cell>
          <cell r="X3025" t="str">
            <v>CVS</v>
          </cell>
          <cell r="Y3025" t="str">
            <v>Chained CVS</v>
          </cell>
          <cell r="Z3025" t="str">
            <v>WINLIFE</v>
          </cell>
        </row>
        <row r="3026">
          <cell r="L3026">
            <v>5132951</v>
          </cell>
          <cell r="M3026" t="str">
            <v>4495_VM+ DNG 36 TAY SON</v>
          </cell>
          <cell r="N3026" t="str">
            <v>VM+ DNG 36 TAY SON</v>
          </cell>
          <cell r="O3026" t="str">
            <v>SO 36</v>
          </cell>
          <cell r="P3026" t="str">
            <v xml:space="preserve"> </v>
          </cell>
          <cell r="Q3026" t="str">
            <v>TAY SON</v>
          </cell>
          <cell r="R3026" t="str">
            <v>HOA HAI</v>
          </cell>
          <cell r="S3026" t="str">
            <v>NGU HANH SON</v>
          </cell>
          <cell r="T3026" t="str">
            <v>DA NANG</v>
          </cell>
          <cell r="V3026" t="str">
            <v>CENTRAL</v>
          </cell>
          <cell r="W3026" t="str">
            <v>DA NANG</v>
          </cell>
          <cell r="X3026" t="str">
            <v>CVS</v>
          </cell>
          <cell r="Y3026" t="str">
            <v>Chained CVS</v>
          </cell>
          <cell r="Z3026" t="str">
            <v>VIN+</v>
          </cell>
        </row>
        <row r="3027">
          <cell r="L3027">
            <v>5279155</v>
          </cell>
          <cell r="M3027" t="str">
            <v>5824_WM+LIFE HCM 0.02, CC PHUC THINH</v>
          </cell>
          <cell r="N3027" t="str">
            <v>5824_VM+ HCM 0.02, CC PHUC THINH</v>
          </cell>
          <cell r="O3027">
            <v>341</v>
          </cell>
          <cell r="P3027" t="str">
            <v>0.02 TANG 1 (TRANG TRET), LO C, CC PHUC THINH</v>
          </cell>
          <cell r="Q3027" t="str">
            <v>CAO DAT</v>
          </cell>
          <cell r="R3027" t="str">
            <v>P1</v>
          </cell>
          <cell r="S3027" t="str">
            <v>Q5</v>
          </cell>
          <cell r="T3027" t="str">
            <v>TP HCM</v>
          </cell>
          <cell r="V3027" t="str">
            <v>TP HCM</v>
          </cell>
          <cell r="W3027" t="str">
            <v>QUAN 5</v>
          </cell>
          <cell r="X3027" t="str">
            <v>CVS</v>
          </cell>
          <cell r="Y3027" t="str">
            <v>Chained CVS</v>
          </cell>
          <cell r="Z3027" t="str">
            <v>WINLIFE</v>
          </cell>
        </row>
        <row r="3028">
          <cell r="L3028">
            <v>5275803</v>
          </cell>
          <cell r="M3028" t="str">
            <v>5261_VM+ DNG 02 TON THAT DAM</v>
          </cell>
          <cell r="N3028" t="str">
            <v>VM+ DNG 02 TON THAT DAM</v>
          </cell>
          <cell r="O3028">
            <v>2</v>
          </cell>
          <cell r="P3028" t="str">
            <v xml:space="preserve"> </v>
          </cell>
          <cell r="Q3028" t="str">
            <v>TON THAT DAM</v>
          </cell>
          <cell r="R3028" t="str">
            <v>XUAN HA</v>
          </cell>
          <cell r="S3028" t="str">
            <v>THANH KHE</v>
          </cell>
          <cell r="T3028" t="str">
            <v>DA NANG</v>
          </cell>
          <cell r="V3028" t="str">
            <v>CENTRAL</v>
          </cell>
          <cell r="W3028" t="str">
            <v>DA NANG</v>
          </cell>
          <cell r="X3028" t="str">
            <v>CVS</v>
          </cell>
          <cell r="Y3028" t="str">
            <v>Chained CVS</v>
          </cell>
          <cell r="Z3028" t="str">
            <v>VIN+</v>
          </cell>
        </row>
        <row r="3029">
          <cell r="L3029">
            <v>5278606</v>
          </cell>
          <cell r="M3029" t="str">
            <v>6060_VM+ HCM 54 LO L, DUONG SO 7</v>
          </cell>
          <cell r="N3029" t="str">
            <v>VM+ HCM 54 LO L, DUONG SO 7</v>
          </cell>
          <cell r="O3029" t="str">
            <v>54 LO L</v>
          </cell>
          <cell r="P3029" t="str">
            <v>KDC PHU MY</v>
          </cell>
          <cell r="Q3029" t="str">
            <v>DUONG SO 7</v>
          </cell>
          <cell r="R3029" t="str">
            <v>PHU MY</v>
          </cell>
          <cell r="S3029" t="str">
            <v>Q7</v>
          </cell>
          <cell r="T3029" t="str">
            <v>TP HCM</v>
          </cell>
          <cell r="V3029" t="str">
            <v>TP HCM</v>
          </cell>
          <cell r="W3029" t="str">
            <v>QUAN 7</v>
          </cell>
          <cell r="X3029" t="str">
            <v>CVS</v>
          </cell>
          <cell r="Y3029" t="str">
            <v>Chained CVS</v>
          </cell>
          <cell r="Z3029" t="str">
            <v>VIN+</v>
          </cell>
        </row>
        <row r="3030">
          <cell r="L3030">
            <v>5339855</v>
          </cell>
          <cell r="M3030" t="str">
            <v>4181_VM+ BDG CC HIEP THANH 3 KHOI D</v>
          </cell>
          <cell r="N3030" t="str">
            <v>VM+ BDG CC HIEP THANH 3</v>
          </cell>
          <cell r="O3030" t="str">
            <v xml:space="preserve"> </v>
          </cell>
          <cell r="P3030" t="str">
            <v>TANG TRET, KHOI D, CC HIEP THANH 3</v>
          </cell>
          <cell r="Q3030" t="str">
            <v xml:space="preserve"> </v>
          </cell>
          <cell r="R3030" t="str">
            <v>HIEP THANH</v>
          </cell>
          <cell r="S3030" t="str">
            <v>THU DAU MOT</v>
          </cell>
          <cell r="T3030" t="str">
            <v>BINH DUONG</v>
          </cell>
          <cell r="V3030" t="str">
            <v>SOUTH EAST</v>
          </cell>
          <cell r="W3030" t="str">
            <v>BINH DUONG</v>
          </cell>
          <cell r="X3030" t="str">
            <v>CVS</v>
          </cell>
          <cell r="Y3030" t="str">
            <v>Chained CVS</v>
          </cell>
          <cell r="Z3030" t="str">
            <v>VIN+</v>
          </cell>
        </row>
        <row r="3031">
          <cell r="L3031">
            <v>5131578</v>
          </cell>
          <cell r="M3031" t="str">
            <v>4303_WM+LIFE HCM 36 TR. DINH THAO</v>
          </cell>
          <cell r="N3031" t="str">
            <v>4303_WM+ HCM 36 TR. DINH THAO</v>
          </cell>
          <cell r="O3031" t="str">
            <v>SO 36</v>
          </cell>
          <cell r="P3031" t="str">
            <v>KHU TM TANG TRET, THAP A</v>
          </cell>
          <cell r="Q3031" t="str">
            <v>TRINH DINH THAO</v>
          </cell>
          <cell r="R3031" t="str">
            <v>HOA THANH</v>
          </cell>
          <cell r="S3031" t="str">
            <v>TAN PHU</v>
          </cell>
          <cell r="T3031" t="str">
            <v>TP HCM</v>
          </cell>
          <cell r="V3031" t="str">
            <v>TP HCM</v>
          </cell>
          <cell r="W3031" t="str">
            <v>QUAN TAN PHU</v>
          </cell>
          <cell r="X3031" t="str">
            <v>CVS</v>
          </cell>
          <cell r="Y3031" t="str">
            <v>Chained CVS</v>
          </cell>
          <cell r="Z3031" t="str">
            <v>WINLIFE</v>
          </cell>
        </row>
        <row r="3032">
          <cell r="L3032">
            <v>5275841</v>
          </cell>
          <cell r="M3032" t="str">
            <v>5412_VM+ DNG 91 CHAU THI VINH TE</v>
          </cell>
          <cell r="N3032" t="str">
            <v>VM+ DNG 91 CHAU THI VINH TE</v>
          </cell>
          <cell r="O3032">
            <v>91</v>
          </cell>
          <cell r="P3032" t="str">
            <v xml:space="preserve"> </v>
          </cell>
          <cell r="Q3032" t="str">
            <v>CHAU THI VINH TE</v>
          </cell>
          <cell r="R3032" t="str">
            <v>MY AN</v>
          </cell>
          <cell r="S3032" t="str">
            <v>NGU HANH SON</v>
          </cell>
          <cell r="T3032" t="str">
            <v>DA NANG</v>
          </cell>
          <cell r="V3032" t="str">
            <v>CENTRAL</v>
          </cell>
          <cell r="W3032" t="str">
            <v>DA NANG</v>
          </cell>
          <cell r="X3032" t="str">
            <v>CVS</v>
          </cell>
          <cell r="Y3032" t="str">
            <v>Chained CVS</v>
          </cell>
          <cell r="Z3032" t="str">
            <v>VIN+</v>
          </cell>
        </row>
        <row r="3033">
          <cell r="L3033">
            <v>5120752</v>
          </cell>
          <cell r="M3033" t="str">
            <v>WINMART 190 QUANG TRUNG</v>
          </cell>
          <cell r="N3033" t="str">
            <v>WINMART 190 QUANG TRUNG</v>
          </cell>
          <cell r="O3033">
            <v>190</v>
          </cell>
          <cell r="P3033" t="str">
            <v>TTTM QUANG TRUNG:B2-01</v>
          </cell>
          <cell r="Q3033" t="str">
            <v>QUANG TRUNG</v>
          </cell>
          <cell r="R3033" t="str">
            <v>P10</v>
          </cell>
          <cell r="S3033" t="str">
            <v>GO VAP</v>
          </cell>
          <cell r="T3033" t="str">
            <v>TP HCM</v>
          </cell>
          <cell r="V3033" t="str">
            <v>TP HCM</v>
          </cell>
          <cell r="W3033" t="str">
            <v>QUAN GO VAP</v>
          </cell>
          <cell r="X3033" t="str">
            <v>MT</v>
          </cell>
          <cell r="Y3033" t="str">
            <v>SieuThi-Lon/Supermarket</v>
          </cell>
          <cell r="Z3033" t="str">
            <v>VINMART</v>
          </cell>
        </row>
        <row r="3034">
          <cell r="L3034">
            <v>5291157</v>
          </cell>
          <cell r="M3034" t="str">
            <v>6275_WM+ HCM 64A DUONG SO 15</v>
          </cell>
          <cell r="N3034" t="str">
            <v>WM+ 6275 HCM 64A Đường số 15</v>
          </cell>
          <cell r="O3034" t="str">
            <v>64A</v>
          </cell>
          <cell r="P3034" t="str">
            <v xml:space="preserve"> </v>
          </cell>
          <cell r="Q3034" t="str">
            <v>DUONG SO 15</v>
          </cell>
          <cell r="R3034" t="str">
            <v>TAN KIENG</v>
          </cell>
          <cell r="S3034" t="str">
            <v>Q7</v>
          </cell>
          <cell r="T3034" t="str">
            <v>TP HCM</v>
          </cell>
          <cell r="V3034" t="str">
            <v>TP HCM</v>
          </cell>
          <cell r="W3034" t="str">
            <v>QUAN 7</v>
          </cell>
          <cell r="X3034" t="str">
            <v>CVS</v>
          </cell>
          <cell r="Y3034" t="str">
            <v>Chained CVS</v>
          </cell>
          <cell r="Z3034" t="str">
            <v>VIN+</v>
          </cell>
        </row>
        <row r="3035">
          <cell r="L3035">
            <v>5293456</v>
          </cell>
          <cell r="M3035" t="str">
            <v>WM+ BDG 33 KHU PHO 2</v>
          </cell>
          <cell r="N3035" t="str">
            <v>WM+ BDG 33 Khu phố 2</v>
          </cell>
          <cell r="O3035">
            <v>33</v>
          </cell>
          <cell r="P3035" t="str">
            <v xml:space="preserve"> </v>
          </cell>
          <cell r="Q3035" t="str">
            <v>DUONG 18/09</v>
          </cell>
          <cell r="R3035" t="str">
            <v>PHUOC VINH</v>
          </cell>
          <cell r="S3035" t="str">
            <v>PHU GIAO</v>
          </cell>
          <cell r="T3035" t="str">
            <v>BINH DUONG</v>
          </cell>
          <cell r="V3035" t="str">
            <v>SOUTH EAST</v>
          </cell>
          <cell r="W3035" t="str">
            <v>BINH DUONG</v>
          </cell>
          <cell r="X3035" t="str">
            <v>CVS</v>
          </cell>
          <cell r="Y3035" t="str">
            <v>Chained CVS</v>
          </cell>
          <cell r="Z3035" t="str">
            <v>VIN+</v>
          </cell>
        </row>
        <row r="3036">
          <cell r="L3036">
            <v>5338119</v>
          </cell>
          <cell r="M3036" t="str">
            <v>3996_WM+LIFE HCM 66/10A BINH THANH</v>
          </cell>
          <cell r="N3036" t="str">
            <v>3996_VM+ HCM 66/10A BINH THANH</v>
          </cell>
          <cell r="O3036" t="str">
            <v>SO 66/10A</v>
          </cell>
          <cell r="P3036" t="str">
            <v>KP 4</v>
          </cell>
          <cell r="Q3036" t="str">
            <v>BINH THANH</v>
          </cell>
          <cell r="R3036" t="str">
            <v>BINH HUNG HOA B</v>
          </cell>
          <cell r="S3036" t="str">
            <v>BINH TAN</v>
          </cell>
          <cell r="T3036" t="str">
            <v>TP HCM</v>
          </cell>
          <cell r="V3036" t="str">
            <v>TP HCM</v>
          </cell>
          <cell r="W3036" t="str">
            <v>QUAN BINH TAN</v>
          </cell>
          <cell r="X3036" t="str">
            <v>CVS</v>
          </cell>
          <cell r="Y3036" t="str">
            <v>Chained CVS</v>
          </cell>
          <cell r="Z3036" t="str">
            <v>WINLIFE</v>
          </cell>
        </row>
        <row r="3037">
          <cell r="L3037">
            <v>5336339</v>
          </cell>
          <cell r="M3037" t="str">
            <v>3807_WM+LIFE DHI 249 HA HUY GIAP</v>
          </cell>
          <cell r="N3037" t="str">
            <v>VM+ DHI 249 HA HUY GIAP</v>
          </cell>
          <cell r="O3037" t="str">
            <v>SO 249</v>
          </cell>
          <cell r="P3037" t="str">
            <v xml:space="preserve"> </v>
          </cell>
          <cell r="Q3037" t="str">
            <v>HA HUY GIAP</v>
          </cell>
          <cell r="R3037" t="str">
            <v>QUYET THANG</v>
          </cell>
          <cell r="S3037" t="str">
            <v>BIEN HOA</v>
          </cell>
          <cell r="T3037" t="str">
            <v>DONG NAI</v>
          </cell>
          <cell r="V3037" t="str">
            <v>SOUTH EAST</v>
          </cell>
          <cell r="W3037" t="str">
            <v>DONG NAI</v>
          </cell>
          <cell r="X3037" t="str">
            <v>CVS</v>
          </cell>
          <cell r="Y3037" t="str">
            <v>Chained CVS</v>
          </cell>
          <cell r="Z3037" t="str">
            <v>VIN+</v>
          </cell>
        </row>
        <row r="3038">
          <cell r="L3038">
            <v>5337075</v>
          </cell>
          <cell r="M3038" t="str">
            <v>3816_WM+LIFE HCM 38C/ 7-9 CAY KEO</v>
          </cell>
          <cell r="N3038" t="str">
            <v>3816_VM+ HCM 38C/ 7-9 CAY KEO</v>
          </cell>
          <cell r="O3038" t="str">
            <v>SO 38C/ 7-9</v>
          </cell>
          <cell r="P3038" t="str">
            <v>KP 1</v>
          </cell>
          <cell r="Q3038" t="str">
            <v>DUONG CAY KEO</v>
          </cell>
          <cell r="R3038" t="str">
            <v>TAM PHU</v>
          </cell>
          <cell r="S3038" t="str">
            <v>THU DUC</v>
          </cell>
          <cell r="T3038" t="str">
            <v>TP HCM</v>
          </cell>
          <cell r="V3038" t="str">
            <v>TP HCM</v>
          </cell>
          <cell r="W3038" t="str">
            <v>QUAN THU DUC</v>
          </cell>
          <cell r="X3038" t="str">
            <v>CVS</v>
          </cell>
          <cell r="Y3038" t="str">
            <v>Chained CVS</v>
          </cell>
          <cell r="Z3038" t="str">
            <v>WINLIFE</v>
          </cell>
        </row>
        <row r="3039">
          <cell r="L3039">
            <v>5331026</v>
          </cell>
          <cell r="M3039" t="str">
            <v>3205_WM+LIFE HCM IDICO LUY BAN BICH</v>
          </cell>
          <cell r="N3039" t="str">
            <v>3205_VM+ HCM IDICO LUY BAN BICH</v>
          </cell>
          <cell r="O3039" t="str">
            <v xml:space="preserve"> </v>
          </cell>
          <cell r="P3039" t="str">
            <v>KHOI B, IDICO 262/13-262/15</v>
          </cell>
          <cell r="Q3039" t="str">
            <v>LUY BAN BICH</v>
          </cell>
          <cell r="R3039" t="str">
            <v>HOA THANH</v>
          </cell>
          <cell r="S3039" t="str">
            <v>TAN PHU</v>
          </cell>
          <cell r="T3039" t="str">
            <v>TP HCM</v>
          </cell>
          <cell r="V3039" t="str">
            <v>TP HCM</v>
          </cell>
          <cell r="W3039" t="str">
            <v>QUAN TAN PHU</v>
          </cell>
          <cell r="X3039" t="str">
            <v>CVS</v>
          </cell>
          <cell r="Y3039" t="str">
            <v>Chained CVS</v>
          </cell>
          <cell r="Z3039" t="str">
            <v>WINLIFE</v>
          </cell>
        </row>
        <row r="3040">
          <cell r="L3040">
            <v>5265899</v>
          </cell>
          <cell r="M3040" t="str">
            <v>BHX_HCM_NBE - KHO DC NHA BE</v>
          </cell>
          <cell r="N3040" t="str">
            <v>6655 - BHX_HCM_NBE - KHO DC NHA BE</v>
          </cell>
          <cell r="O3040" t="str">
            <v>LO F5-1, F5-2</v>
          </cell>
          <cell r="P3040" t="str">
            <v>KHU F</v>
          </cell>
          <cell r="Q3040" t="str">
            <v>KCN HIEP PHUOC</v>
          </cell>
          <cell r="R3040" t="str">
            <v>HIEP PHUOC</v>
          </cell>
          <cell r="S3040" t="str">
            <v>NHA BE</v>
          </cell>
          <cell r="T3040" t="str">
            <v>TP HCM</v>
          </cell>
          <cell r="V3040" t="str">
            <v>TP HCM</v>
          </cell>
          <cell r="W3040" t="str">
            <v>HUYEN NHA BE</v>
          </cell>
          <cell r="X3040" t="str">
            <v>MT</v>
          </cell>
          <cell r="Y3040" t="str">
            <v>SieuThi-Lon/Supermarket</v>
          </cell>
          <cell r="Z3040" t="str">
            <v>BACH HOA XANH</v>
          </cell>
        </row>
        <row r="3041">
          <cell r="L3041">
            <v>5265899</v>
          </cell>
          <cell r="M3041" t="str">
            <v>BHX_HCM_NBE - KHO DC NHA BE</v>
          </cell>
          <cell r="N3041" t="str">
            <v>6655 - BHX_HCM_NBE - KHO DC NHA BE</v>
          </cell>
          <cell r="O3041" t="str">
            <v>LO F5-1, F5-2</v>
          </cell>
          <cell r="P3041" t="str">
            <v>KHU F</v>
          </cell>
          <cell r="Q3041" t="str">
            <v>KCN HIEP PHUOC</v>
          </cell>
          <cell r="R3041" t="str">
            <v>HIEP PHUOC</v>
          </cell>
          <cell r="S3041" t="str">
            <v>NHA BE</v>
          </cell>
          <cell r="T3041" t="str">
            <v>TP HCM</v>
          </cell>
          <cell r="V3041" t="str">
            <v>TP HCM</v>
          </cell>
          <cell r="W3041" t="str">
            <v>HUYEN NHA BE</v>
          </cell>
          <cell r="X3041" t="str">
            <v>MT</v>
          </cell>
          <cell r="Y3041" t="str">
            <v>SieuThi-Lon/Supermarket</v>
          </cell>
          <cell r="Z3041" t="str">
            <v>BACH HOA XANH</v>
          </cell>
        </row>
        <row r="3042">
          <cell r="L3042">
            <v>5150016</v>
          </cell>
          <cell r="M3042" t="str">
            <v>SATRAMART PHAM HUNG</v>
          </cell>
          <cell r="N3042" t="str">
            <v xml:space="preserve"> </v>
          </cell>
          <cell r="O3042" t="str">
            <v>C6/27</v>
          </cell>
          <cell r="P3042" t="str">
            <v xml:space="preserve"> </v>
          </cell>
          <cell r="Q3042" t="str">
            <v>PHAM HUNG</v>
          </cell>
          <cell r="R3042" t="str">
            <v>BINH HUNG</v>
          </cell>
          <cell r="S3042" t="str">
            <v>BINH CHANH</v>
          </cell>
          <cell r="T3042" t="str">
            <v>TP HCM</v>
          </cell>
          <cell r="V3042" t="str">
            <v>TP HCM</v>
          </cell>
          <cell r="W3042" t="str">
            <v>HUYEN BINH CHANH</v>
          </cell>
          <cell r="X3042" t="str">
            <v>MT</v>
          </cell>
          <cell r="Y3042" t="str">
            <v>SieuThi-Lon/Supermarket</v>
          </cell>
          <cell r="Z3042" t="str">
            <v>SATRAMART</v>
          </cell>
        </row>
        <row r="3043">
          <cell r="L3043">
            <v>5335295</v>
          </cell>
          <cell r="M3043" t="str">
            <v>3695_VM+ VTU 11 - 11A LE VAN LOC</v>
          </cell>
          <cell r="N3043" t="str">
            <v>VM+ VTU 11 - 11A LE VAN LOC</v>
          </cell>
          <cell r="O3043" t="str">
            <v>11 - 11A</v>
          </cell>
          <cell r="P3043" t="str">
            <v xml:space="preserve"> </v>
          </cell>
          <cell r="Q3043" t="str">
            <v>LE VAN LOC</v>
          </cell>
          <cell r="R3043" t="str">
            <v>THANG NHI</v>
          </cell>
          <cell r="S3043" t="str">
            <v>BA RIA</v>
          </cell>
          <cell r="T3043" t="str">
            <v>BA RIA-VUNG TAU</v>
          </cell>
          <cell r="V3043" t="str">
            <v>SOUTH EAST</v>
          </cell>
          <cell r="W3043" t="str">
            <v>BA RIA-VUNG TAU</v>
          </cell>
          <cell r="X3043" t="str">
            <v>CVS</v>
          </cell>
          <cell r="Y3043" t="str">
            <v>Chained CVS</v>
          </cell>
          <cell r="Z3043" t="str">
            <v>WINLIFE</v>
          </cell>
        </row>
        <row r="3044">
          <cell r="L3044">
            <v>5165357</v>
          </cell>
          <cell r="M3044" t="str">
            <v>BHX_DON_BHO-KHO DC LONG BINH</v>
          </cell>
          <cell r="N3044" t="str">
            <v>4089 - BHX_DON_BHO - KHO DC LONG BINH</v>
          </cell>
          <cell r="O3044" t="str">
            <v>G243</v>
          </cell>
          <cell r="P3044" t="str">
            <v>KP 7</v>
          </cell>
          <cell r="Q3044" t="str">
            <v>BUI VAN HOA</v>
          </cell>
          <cell r="R3044" t="str">
            <v>LONG BINH</v>
          </cell>
          <cell r="S3044" t="str">
            <v>BIEN HOA</v>
          </cell>
          <cell r="T3044" t="str">
            <v>DONG NAI</v>
          </cell>
          <cell r="V3044" t="str">
            <v>SOUTH EAST</v>
          </cell>
          <cell r="W3044" t="str">
            <v>DONG NAI</v>
          </cell>
          <cell r="X3044" t="str">
            <v>MT</v>
          </cell>
          <cell r="Y3044" t="str">
            <v>SieuThi-Lon/Supermarket</v>
          </cell>
          <cell r="Z3044" t="str">
            <v>BACH HOA XANH</v>
          </cell>
        </row>
        <row r="3045">
          <cell r="L3045">
            <v>5294057</v>
          </cell>
          <cell r="M3045" t="str">
            <v>6565_WM+ HCM 12/1 DUONG TL27</v>
          </cell>
          <cell r="N3045" t="str">
            <v>WM+ HCM 12/1 đường TL27</v>
          </cell>
          <cell r="O3045">
            <v>45303</v>
          </cell>
          <cell r="P3045" t="str">
            <v xml:space="preserve"> </v>
          </cell>
          <cell r="Q3045" t="str">
            <v>DUONG TL27, KHU PHO 3</v>
          </cell>
          <cell r="R3045" t="str">
            <v>THANH LOC</v>
          </cell>
          <cell r="S3045" t="str">
            <v>Q12</v>
          </cell>
          <cell r="T3045" t="str">
            <v>TP HCM</v>
          </cell>
          <cell r="V3045" t="str">
            <v>TP HCM</v>
          </cell>
          <cell r="W3045" t="str">
            <v>QUAN 12</v>
          </cell>
          <cell r="X3045" t="str">
            <v>CVS</v>
          </cell>
          <cell r="Y3045" t="str">
            <v>Chained CVS</v>
          </cell>
          <cell r="Z3045" t="str">
            <v>VIN+</v>
          </cell>
        </row>
        <row r="3046">
          <cell r="L3046">
            <v>5090077</v>
          </cell>
          <cell r="M3046" t="str">
            <v>VISSAN 290 NO TRANG LONG</v>
          </cell>
          <cell r="N3046" t="str">
            <v xml:space="preserve"> </v>
          </cell>
          <cell r="O3046" t="str">
            <v>290A</v>
          </cell>
          <cell r="P3046" t="str">
            <v xml:space="preserve"> </v>
          </cell>
          <cell r="Q3046" t="str">
            <v>NO TRANG LONG</v>
          </cell>
          <cell r="R3046" t="str">
            <v>P12</v>
          </cell>
          <cell r="S3046" t="str">
            <v>BINH THANH</v>
          </cell>
          <cell r="T3046" t="str">
            <v>TP HCM</v>
          </cell>
          <cell r="V3046" t="str">
            <v>TP HCM</v>
          </cell>
          <cell r="W3046" t="str">
            <v>QUAN BINH THANH</v>
          </cell>
          <cell r="X3046" t="str">
            <v>MT</v>
          </cell>
          <cell r="Y3046" t="str">
            <v>SieuThi-Nho/Minimarket</v>
          </cell>
          <cell r="Z3046" t="str">
            <v>VISSAN</v>
          </cell>
        </row>
        <row r="3047">
          <cell r="L3047">
            <v>5280452</v>
          </cell>
          <cell r="M3047" t="str">
            <v>8030 BHX_LDO_DTR - KHO DC DUC TRONG</v>
          </cell>
          <cell r="N3047" t="str">
            <v>8030 BHX_LDO_DTR - KHO DC DUC TRONG</v>
          </cell>
          <cell r="O3047" t="str">
            <v xml:space="preserve"> </v>
          </cell>
          <cell r="P3047" t="str">
            <v>KCN PHU HOI,</v>
          </cell>
          <cell r="Q3047" t="str">
            <v>LO F3 - KCN</v>
          </cell>
          <cell r="R3047" t="str">
            <v>PHU HOI</v>
          </cell>
          <cell r="S3047" t="str">
            <v>DUC TRONG</v>
          </cell>
          <cell r="T3047" t="str">
            <v>LAM DONG</v>
          </cell>
          <cell r="V3047" t="str">
            <v>SOUTH EAST</v>
          </cell>
          <cell r="W3047" t="str">
            <v>LAM DONG</v>
          </cell>
          <cell r="X3047" t="str">
            <v>MT</v>
          </cell>
          <cell r="Y3047" t="str">
            <v>SieuThi-Lon/Supermarket</v>
          </cell>
          <cell r="Z3047" t="str">
            <v>BACH HOA XANH</v>
          </cell>
        </row>
        <row r="3048">
          <cell r="L3048">
            <v>5120752</v>
          </cell>
          <cell r="M3048" t="str">
            <v>WINMART 190 QUANG TRUNG</v>
          </cell>
          <cell r="N3048" t="str">
            <v>WINMART 190 QUANG TRUNG</v>
          </cell>
          <cell r="O3048">
            <v>190</v>
          </cell>
          <cell r="P3048" t="str">
            <v>TTTM QUANG TRUNG:B2-01</v>
          </cell>
          <cell r="Q3048" t="str">
            <v>QUANG TRUNG</v>
          </cell>
          <cell r="R3048" t="str">
            <v>P10</v>
          </cell>
          <cell r="S3048" t="str">
            <v>GO VAP</v>
          </cell>
          <cell r="T3048" t="str">
            <v>TP HCM</v>
          </cell>
          <cell r="V3048" t="str">
            <v>TP HCM</v>
          </cell>
          <cell r="W3048" t="str">
            <v>QUAN GO VAP</v>
          </cell>
          <cell r="X3048" t="str">
            <v>MT</v>
          </cell>
          <cell r="Y3048" t="str">
            <v>SieuThi-Lon/Supermarket</v>
          </cell>
          <cell r="Z3048" t="str">
            <v>VINMART</v>
          </cell>
        </row>
        <row r="3049">
          <cell r="L3049">
            <v>5264267</v>
          </cell>
          <cell r="M3049" t="str">
            <v>BHX_DLA_BMT-KHO DC BUON MA THUOT</v>
          </cell>
          <cell r="N3049" t="str">
            <v>6450_BHX_DLA_BMT-Kho DC Buôn Ma Thuột</v>
          </cell>
          <cell r="O3049" t="str">
            <v>THUA DAT 48</v>
          </cell>
          <cell r="P3049" t="str">
            <v>TO BAN DO 59</v>
          </cell>
          <cell r="Q3049" t="str">
            <v>BINH CHIEU</v>
          </cell>
          <cell r="R3049" t="str">
            <v>TAN AN</v>
          </cell>
          <cell r="S3049" t="str">
            <v>BUON MA THUOT</v>
          </cell>
          <cell r="T3049" t="str">
            <v>DAK LAK</v>
          </cell>
          <cell r="V3049" t="str">
            <v>SOUTH EAST</v>
          </cell>
          <cell r="W3049" t="str">
            <v>DAK LAK</v>
          </cell>
          <cell r="X3049" t="str">
            <v>MT</v>
          </cell>
          <cell r="Y3049" t="str">
            <v>SieuThi-Lon/Supermarket</v>
          </cell>
          <cell r="Z3049" t="str">
            <v>BACH HOA XANH</v>
          </cell>
        </row>
        <row r="3050">
          <cell r="L3050">
            <v>5265899</v>
          </cell>
          <cell r="M3050" t="str">
            <v>BHX_HCM_NBE - KHO DC NHA BE</v>
          </cell>
          <cell r="N3050" t="str">
            <v>6655 - BHX_HCM_NBE - KHO DC NHA BE</v>
          </cell>
          <cell r="O3050" t="str">
            <v>LO F5-1, F5-2</v>
          </cell>
          <cell r="P3050" t="str">
            <v>KHU F</v>
          </cell>
          <cell r="Q3050" t="str">
            <v>KCN HIEP PHUOC</v>
          </cell>
          <cell r="R3050" t="str">
            <v>HIEP PHUOC</v>
          </cell>
          <cell r="S3050" t="str">
            <v>NHA BE</v>
          </cell>
          <cell r="T3050" t="str">
            <v>TP HCM</v>
          </cell>
          <cell r="V3050" t="str">
            <v>TP HCM</v>
          </cell>
          <cell r="W3050" t="str">
            <v>HUYEN NHA BE</v>
          </cell>
          <cell r="X3050" t="str">
            <v>MT</v>
          </cell>
          <cell r="Y3050" t="str">
            <v>SieuThi-Lon/Supermarket</v>
          </cell>
          <cell r="Z3050" t="str">
            <v>BACH HOA XANH</v>
          </cell>
        </row>
        <row r="3051">
          <cell r="L3051">
            <v>5265899</v>
          </cell>
          <cell r="M3051" t="str">
            <v>BHX_HCM_NBE - KHO DC NHA BE</v>
          </cell>
          <cell r="N3051" t="str">
            <v>6655 - BHX_HCM_NBE - KHO DC NHA BE</v>
          </cell>
          <cell r="O3051" t="str">
            <v>LO F5-1, F5-2</v>
          </cell>
          <cell r="P3051" t="str">
            <v>KHU F</v>
          </cell>
          <cell r="Q3051" t="str">
            <v>KCN HIEP PHUOC</v>
          </cell>
          <cell r="R3051" t="str">
            <v>HIEP PHUOC</v>
          </cell>
          <cell r="S3051" t="str">
            <v>NHA BE</v>
          </cell>
          <cell r="T3051" t="str">
            <v>TP HCM</v>
          </cell>
          <cell r="V3051" t="str">
            <v>TP HCM</v>
          </cell>
          <cell r="W3051" t="str">
            <v>HUYEN NHA BE</v>
          </cell>
          <cell r="X3051" t="str">
            <v>MT</v>
          </cell>
          <cell r="Y3051" t="str">
            <v>SieuThi-Lon/Supermarket</v>
          </cell>
          <cell r="Z3051" t="str">
            <v>BACH HOA XANH</v>
          </cell>
        </row>
        <row r="3052">
          <cell r="L3052">
            <v>5150016</v>
          </cell>
          <cell r="M3052" t="str">
            <v>SATRAMART PHAM HUNG</v>
          </cell>
          <cell r="N3052" t="str">
            <v xml:space="preserve"> </v>
          </cell>
          <cell r="O3052" t="str">
            <v>C6/27</v>
          </cell>
          <cell r="P3052" t="str">
            <v xml:space="preserve"> </v>
          </cell>
          <cell r="Q3052" t="str">
            <v>PHAM HUNG</v>
          </cell>
          <cell r="R3052" t="str">
            <v>BINH HUNG</v>
          </cell>
          <cell r="S3052" t="str">
            <v>BINH CHANH</v>
          </cell>
          <cell r="T3052" t="str">
            <v>TP HCM</v>
          </cell>
          <cell r="V3052" t="str">
            <v>TP HCM</v>
          </cell>
          <cell r="W3052" t="str">
            <v>HUYEN BINH CHANH</v>
          </cell>
          <cell r="X3052" t="str">
            <v>MT</v>
          </cell>
          <cell r="Y3052" t="str">
            <v>SieuThi-Lon/Supermarket</v>
          </cell>
          <cell r="Z3052" t="str">
            <v>SATRAMART</v>
          </cell>
        </row>
        <row r="3053">
          <cell r="L3053">
            <v>5298842</v>
          </cell>
          <cell r="M3053" t="str">
            <v>WM+ QBH TDP XUAN TIEN, BO TRACH</v>
          </cell>
          <cell r="N3053" t="str">
            <v>WM+ QBH TDP XUAN TIEN,BO TRACH</v>
          </cell>
          <cell r="O3053" t="str">
            <v xml:space="preserve"> </v>
          </cell>
          <cell r="P3053" t="str">
            <v xml:space="preserve"> </v>
          </cell>
          <cell r="Q3053" t="str">
            <v>TDP XUAN TIEN</v>
          </cell>
          <cell r="R3053" t="str">
            <v>BO TRACH</v>
          </cell>
          <cell r="S3053" t="str">
            <v>PHONG NHA</v>
          </cell>
          <cell r="T3053" t="str">
            <v>QUANG BINH</v>
          </cell>
          <cell r="V3053" t="str">
            <v>CENTRAL</v>
          </cell>
          <cell r="W3053" t="str">
            <v>QUANG BINH</v>
          </cell>
          <cell r="X3053" t="str">
            <v>CVS</v>
          </cell>
          <cell r="Y3053" t="str">
            <v>Chained CVS</v>
          </cell>
          <cell r="Z3053" t="str">
            <v>VIN+</v>
          </cell>
        </row>
        <row r="3054">
          <cell r="L3054">
            <v>5165357</v>
          </cell>
          <cell r="M3054" t="str">
            <v>BHX_DON_BHO-KHO DC LONG BINH</v>
          </cell>
          <cell r="N3054" t="str">
            <v>4089 - BHX_DON_BHO - KHO DC LONG BINH</v>
          </cell>
          <cell r="O3054" t="str">
            <v>G243</v>
          </cell>
          <cell r="P3054" t="str">
            <v>KP 7</v>
          </cell>
          <cell r="Q3054" t="str">
            <v>BUI VAN HOA</v>
          </cell>
          <cell r="R3054" t="str">
            <v>LONG BINH</v>
          </cell>
          <cell r="S3054" t="str">
            <v>BIEN HOA</v>
          </cell>
          <cell r="T3054" t="str">
            <v>DONG NAI</v>
          </cell>
          <cell r="V3054" t="str">
            <v>SOUTH EAST</v>
          </cell>
          <cell r="W3054" t="str">
            <v>DONG NAI</v>
          </cell>
          <cell r="X3054" t="str">
            <v>MT</v>
          </cell>
          <cell r="Y3054" t="str">
            <v>SieuThi-Lon/Supermarket</v>
          </cell>
          <cell r="Z3054" t="str">
            <v>BACH HOA XANH</v>
          </cell>
        </row>
        <row r="3055">
          <cell r="L3055">
            <v>5280452</v>
          </cell>
          <cell r="M3055" t="str">
            <v>8030 BHX_LDO_DTR - KHO DC DUC TRONG</v>
          </cell>
          <cell r="N3055" t="str">
            <v>8030 BHX_LDO_DTR - KHO DC DUC TRONG</v>
          </cell>
          <cell r="O3055" t="str">
            <v xml:space="preserve"> </v>
          </cell>
          <cell r="P3055" t="str">
            <v>KCN PHU HOI,</v>
          </cell>
          <cell r="Q3055" t="str">
            <v>LO F3 - KCN</v>
          </cell>
          <cell r="R3055" t="str">
            <v>PHU HOI</v>
          </cell>
          <cell r="S3055" t="str">
            <v>DUC TRONG</v>
          </cell>
          <cell r="T3055" t="str">
            <v>LAM DONG</v>
          </cell>
          <cell r="V3055" t="str">
            <v>SOUTH EAST</v>
          </cell>
          <cell r="W3055" t="str">
            <v>LAM DONG</v>
          </cell>
          <cell r="X3055" t="str">
            <v>MT</v>
          </cell>
          <cell r="Y3055" t="str">
            <v>SieuThi-Lon/Supermarket</v>
          </cell>
          <cell r="Z3055" t="str">
            <v>BACH HOA XANH</v>
          </cell>
        </row>
        <row r="3056">
          <cell r="L3056">
            <v>5334137</v>
          </cell>
          <cell r="M3056" t="str">
            <v>WINMART LONG AN</v>
          </cell>
          <cell r="N3056" t="str">
            <v>WINMART LONG AN</v>
          </cell>
          <cell r="O3056" t="str">
            <v xml:space="preserve"> </v>
          </cell>
          <cell r="P3056" t="str">
            <v>GOC HUNG VUONG-MAI THI TOT</v>
          </cell>
          <cell r="Q3056" t="str">
            <v xml:space="preserve"> </v>
          </cell>
          <cell r="R3056" t="str">
            <v>P2</v>
          </cell>
          <cell r="S3056" t="str">
            <v>TAN AN</v>
          </cell>
          <cell r="T3056" t="str">
            <v>LONG AN</v>
          </cell>
          <cell r="V3056" t="str">
            <v>MEKONG DELTA</v>
          </cell>
          <cell r="W3056" t="str">
            <v>LONG AN</v>
          </cell>
          <cell r="X3056" t="str">
            <v>MT</v>
          </cell>
          <cell r="Y3056" t="str">
            <v>SieuThi-Lon/Supermarket</v>
          </cell>
          <cell r="Z3056" t="str">
            <v>VINMART</v>
          </cell>
        </row>
        <row r="3057">
          <cell r="L3057">
            <v>5129535</v>
          </cell>
          <cell r="M3057" t="str">
            <v>WINMART SAI GON RES</v>
          </cell>
          <cell r="N3057" t="str">
            <v>WINMART SAI GON RES</v>
          </cell>
          <cell r="O3057">
            <v>188</v>
          </cell>
          <cell r="P3057" t="str">
            <v xml:space="preserve"> </v>
          </cell>
          <cell r="Q3057" t="str">
            <v>NGUYEN XI</v>
          </cell>
          <cell r="R3057" t="str">
            <v>P26</v>
          </cell>
          <cell r="S3057" t="str">
            <v>BINH THANH</v>
          </cell>
          <cell r="T3057" t="str">
            <v>TP HCM</v>
          </cell>
          <cell r="V3057" t="str">
            <v>TP HCM</v>
          </cell>
          <cell r="W3057" t="str">
            <v>QUAN BINH THANH</v>
          </cell>
          <cell r="X3057" t="str">
            <v>MT</v>
          </cell>
          <cell r="Y3057" t="str">
            <v>SieuThi-Lon/Supermarket</v>
          </cell>
          <cell r="Z3057" t="str">
            <v>VINMART</v>
          </cell>
        </row>
        <row r="3058">
          <cell r="L3058">
            <v>5100080</v>
          </cell>
          <cell r="M3058" t="str">
            <v>WINMART CONG HOA (MAXIMARK CU)</v>
          </cell>
          <cell r="N3058" t="str">
            <v>WINMART CONG HOA</v>
          </cell>
          <cell r="O3058" t="str">
            <v>15-17</v>
          </cell>
          <cell r="P3058" t="str">
            <v xml:space="preserve"> </v>
          </cell>
          <cell r="Q3058" t="str">
            <v>CONG HOA</v>
          </cell>
          <cell r="R3058" t="str">
            <v>P4</v>
          </cell>
          <cell r="S3058" t="str">
            <v>TAN BINH</v>
          </cell>
          <cell r="T3058" t="str">
            <v>TP HCM</v>
          </cell>
          <cell r="V3058" t="str">
            <v>TP HCM</v>
          </cell>
          <cell r="W3058" t="str">
            <v>QUAN TAN BINH</v>
          </cell>
          <cell r="X3058" t="str">
            <v>MT</v>
          </cell>
          <cell r="Y3058" t="str">
            <v>SieuThi-Lon/Supermarket</v>
          </cell>
          <cell r="Z3058" t="str">
            <v>VINMART</v>
          </cell>
        </row>
        <row r="3059">
          <cell r="L3059">
            <v>5165357</v>
          </cell>
          <cell r="M3059" t="str">
            <v>BHX_DON_BHO-KHO DC LONG BINH</v>
          </cell>
          <cell r="N3059" t="str">
            <v>4089 - BHX_DON_BHO - KHO DC LONG BINH</v>
          </cell>
          <cell r="O3059" t="str">
            <v>G243</v>
          </cell>
          <cell r="P3059" t="str">
            <v>KP 7</v>
          </cell>
          <cell r="Q3059" t="str">
            <v>BUI VAN HOA</v>
          </cell>
          <cell r="R3059" t="str">
            <v>LONG BINH</v>
          </cell>
          <cell r="S3059" t="str">
            <v>BIEN HOA</v>
          </cell>
          <cell r="T3059" t="str">
            <v>DONG NAI</v>
          </cell>
          <cell r="V3059" t="str">
            <v>SOUTH EAST</v>
          </cell>
          <cell r="W3059" t="str">
            <v>DONG NAI</v>
          </cell>
          <cell r="X3059" t="str">
            <v>MT</v>
          </cell>
          <cell r="Y3059" t="str">
            <v>SieuThi-Lon/Supermarket</v>
          </cell>
          <cell r="Z3059" t="str">
            <v>BACH HOA XANH</v>
          </cell>
        </row>
        <row r="3060">
          <cell r="L3060">
            <v>5165357</v>
          </cell>
          <cell r="M3060" t="str">
            <v>BHX_DON_BHO-KHO DC LONG BINH</v>
          </cell>
          <cell r="N3060" t="str">
            <v>4089 - BHX_DON_BHO - KHO DC LONG BINH</v>
          </cell>
          <cell r="O3060" t="str">
            <v>G243</v>
          </cell>
          <cell r="P3060" t="str">
            <v>KP 7</v>
          </cell>
          <cell r="Q3060" t="str">
            <v>BUI VAN HOA</v>
          </cell>
          <cell r="R3060" t="str">
            <v>LONG BINH</v>
          </cell>
          <cell r="S3060" t="str">
            <v>BIEN HOA</v>
          </cell>
          <cell r="T3060" t="str">
            <v>DONG NAI</v>
          </cell>
          <cell r="V3060" t="str">
            <v>SOUTH EAST</v>
          </cell>
          <cell r="W3060" t="str">
            <v>DONG NAI</v>
          </cell>
          <cell r="X3060" t="str">
            <v>MT</v>
          </cell>
          <cell r="Y3060" t="str">
            <v>SieuThi-Lon/Supermarket</v>
          </cell>
          <cell r="Z3060" t="str">
            <v>BACH HOA XANH</v>
          </cell>
        </row>
        <row r="3061">
          <cell r="L3061">
            <v>5280476</v>
          </cell>
          <cell r="M3061" t="str">
            <v>7200 BHX_KHH_DKH - KHO DC DIEN KHANH</v>
          </cell>
          <cell r="N3061" t="str">
            <v>7200 BHX_KHH_DKH - KHO DC DIEN KHANH</v>
          </cell>
          <cell r="O3061" t="str">
            <v>LO 12, 13</v>
          </cell>
          <cell r="P3061" t="str">
            <v>KCN DIEN PHU-VCN</v>
          </cell>
          <cell r="Q3061" t="str">
            <v xml:space="preserve"> </v>
          </cell>
          <cell r="R3061" t="str">
            <v>DIEN PHU</v>
          </cell>
          <cell r="S3061" t="str">
            <v>DIEN KHANH</v>
          </cell>
          <cell r="T3061" t="str">
            <v>KHANH HOA</v>
          </cell>
          <cell r="V3061" t="str">
            <v>SOUTH EAST</v>
          </cell>
          <cell r="W3061" t="str">
            <v>KHANH HOA</v>
          </cell>
          <cell r="X3061" t="str">
            <v>MT</v>
          </cell>
          <cell r="Y3061" t="str">
            <v>SieuThi-Lon/Supermarket</v>
          </cell>
          <cell r="Z3061" t="str">
            <v>BACH HOA XANH</v>
          </cell>
        </row>
        <row r="3062">
          <cell r="L3062">
            <v>5264267</v>
          </cell>
          <cell r="M3062" t="str">
            <v>BHX_DLA_BMT-KHO DC BUON MA THUOT</v>
          </cell>
          <cell r="N3062" t="str">
            <v>6450_BHX_DLA_BMT-Kho DC Buôn Ma Thuột</v>
          </cell>
          <cell r="O3062" t="str">
            <v>THUA DAT 48</v>
          </cell>
          <cell r="P3062" t="str">
            <v>TO BAN DO 59</v>
          </cell>
          <cell r="Q3062" t="str">
            <v>BINH CHIEU</v>
          </cell>
          <cell r="R3062" t="str">
            <v>TAN AN</v>
          </cell>
          <cell r="S3062" t="str">
            <v>BUON MA THUOT</v>
          </cell>
          <cell r="T3062" t="str">
            <v>DAK LAK</v>
          </cell>
          <cell r="V3062" t="str">
            <v>SOUTH EAST</v>
          </cell>
          <cell r="W3062" t="str">
            <v>DAK LAK</v>
          </cell>
          <cell r="X3062" t="str">
            <v>MT</v>
          </cell>
          <cell r="Y3062" t="str">
            <v>SieuThi-Lon/Supermarket</v>
          </cell>
          <cell r="Z3062" t="str">
            <v>BACH HOA XANH</v>
          </cell>
        </row>
        <row r="3063">
          <cell r="L3063">
            <v>5264267</v>
          </cell>
          <cell r="M3063" t="str">
            <v>BHX_DLA_BMT-KHO DC BUON MA THUOT</v>
          </cell>
          <cell r="N3063" t="str">
            <v>6450_BHX_DLA_BMT-Kho DC Buôn Ma Thuột</v>
          </cell>
          <cell r="O3063" t="str">
            <v>THUA DAT 48</v>
          </cell>
          <cell r="P3063" t="str">
            <v>TO BAN DO 59</v>
          </cell>
          <cell r="Q3063" t="str">
            <v>BINH CHIEU</v>
          </cell>
          <cell r="R3063" t="str">
            <v>TAN AN</v>
          </cell>
          <cell r="S3063" t="str">
            <v>BUON MA THUOT</v>
          </cell>
          <cell r="T3063" t="str">
            <v>DAK LAK</v>
          </cell>
          <cell r="V3063" t="str">
            <v>SOUTH EAST</v>
          </cell>
          <cell r="W3063" t="str">
            <v>DAK LAK</v>
          </cell>
          <cell r="X3063" t="str">
            <v>MT</v>
          </cell>
          <cell r="Y3063" t="str">
            <v>SieuThi-Lon/Supermarket</v>
          </cell>
          <cell r="Z3063" t="str">
            <v>BACH HOA XANH</v>
          </cell>
        </row>
        <row r="3064">
          <cell r="L3064">
            <v>5280452</v>
          </cell>
          <cell r="M3064" t="str">
            <v>8030 BHX_LDO_DTR - KHO DC DUC TRONG</v>
          </cell>
          <cell r="N3064" t="str">
            <v>8030 BHX_LDO_DTR - KHO DC DUC TRONG</v>
          </cell>
          <cell r="O3064" t="str">
            <v xml:space="preserve"> </v>
          </cell>
          <cell r="P3064" t="str">
            <v>KCN PHU HOI,</v>
          </cell>
          <cell r="Q3064" t="str">
            <v>LO F3 - KCN</v>
          </cell>
          <cell r="R3064" t="str">
            <v>PHU HOI</v>
          </cell>
          <cell r="S3064" t="str">
            <v>DUC TRONG</v>
          </cell>
          <cell r="T3064" t="str">
            <v>LAM DONG</v>
          </cell>
          <cell r="V3064" t="str">
            <v>SOUTH EAST</v>
          </cell>
          <cell r="W3064" t="str">
            <v>LAM DONG</v>
          </cell>
          <cell r="X3064" t="str">
            <v>MT</v>
          </cell>
          <cell r="Y3064" t="str">
            <v>SieuThi-Lon/Supermarket</v>
          </cell>
          <cell r="Z3064" t="str">
            <v>BACH HOA XANH</v>
          </cell>
        </row>
        <row r="3065">
          <cell r="L3065">
            <v>5265899</v>
          </cell>
          <cell r="M3065" t="str">
            <v>BHX_HCM_NBE - KHO DC NHA BE</v>
          </cell>
          <cell r="N3065" t="str">
            <v>6655 - BHX_HCM_NBE - KHO DC NHA BE</v>
          </cell>
          <cell r="O3065" t="str">
            <v>LO F5-1, F5-2</v>
          </cell>
          <cell r="P3065" t="str">
            <v>KHU F</v>
          </cell>
          <cell r="Q3065" t="str">
            <v>KCN HIEP PHUOC</v>
          </cell>
          <cell r="R3065" t="str">
            <v>HIEP PHUOC</v>
          </cell>
          <cell r="S3065" t="str">
            <v>NHA BE</v>
          </cell>
          <cell r="T3065" t="str">
            <v>TP HCM</v>
          </cell>
          <cell r="V3065" t="str">
            <v>TP HCM</v>
          </cell>
          <cell r="W3065" t="str">
            <v>HUYEN NHA BE</v>
          </cell>
          <cell r="X3065" t="str">
            <v>MT</v>
          </cell>
          <cell r="Y3065" t="str">
            <v>SieuThi-Lon/Supermarket</v>
          </cell>
          <cell r="Z3065" t="str">
            <v>BACH HOA XANH</v>
          </cell>
        </row>
        <row r="3066">
          <cell r="L3066">
            <v>5280452</v>
          </cell>
          <cell r="M3066" t="str">
            <v>8030 BHX_LDO_DTR - KHO DC DUC TRONG</v>
          </cell>
          <cell r="N3066" t="str">
            <v>8030 BHX_LDO_DTR - KHO DC DUC TRONG</v>
          </cell>
          <cell r="O3066" t="str">
            <v xml:space="preserve"> </v>
          </cell>
          <cell r="P3066" t="str">
            <v>KCN PHU HOI,</v>
          </cell>
          <cell r="Q3066" t="str">
            <v>LO F3 - KCN</v>
          </cell>
          <cell r="R3066" t="str">
            <v>PHU HOI</v>
          </cell>
          <cell r="S3066" t="str">
            <v>DUC TRONG</v>
          </cell>
          <cell r="T3066" t="str">
            <v>LAM DONG</v>
          </cell>
          <cell r="V3066" t="str">
            <v>SOUTH EAST</v>
          </cell>
          <cell r="W3066" t="str">
            <v>LAM DONG</v>
          </cell>
          <cell r="X3066" t="str">
            <v>MT</v>
          </cell>
          <cell r="Y3066" t="str">
            <v>SieuThi-Lon/Supermarket</v>
          </cell>
          <cell r="Z3066" t="str">
            <v>BACH HOA XANH</v>
          </cell>
        </row>
        <row r="3067">
          <cell r="L3067">
            <v>5090077</v>
          </cell>
          <cell r="M3067" t="str">
            <v>VISSAN 290 NO TRANG LONG</v>
          </cell>
          <cell r="N3067" t="str">
            <v xml:space="preserve"> </v>
          </cell>
          <cell r="O3067" t="str">
            <v>290A</v>
          </cell>
          <cell r="P3067" t="str">
            <v xml:space="preserve"> </v>
          </cell>
          <cell r="Q3067" t="str">
            <v>NO TRANG LONG</v>
          </cell>
          <cell r="R3067" t="str">
            <v>P12</v>
          </cell>
          <cell r="S3067" t="str">
            <v>BINH THANH</v>
          </cell>
          <cell r="T3067" t="str">
            <v>TP HCM</v>
          </cell>
          <cell r="V3067" t="str">
            <v>TP HCM</v>
          </cell>
          <cell r="W3067" t="str">
            <v>QUAN BINH THANH</v>
          </cell>
          <cell r="X3067" t="str">
            <v>MT</v>
          </cell>
          <cell r="Y3067" t="str">
            <v>SieuThi-Nho/Minimarket</v>
          </cell>
          <cell r="Z3067" t="str">
            <v>VISSAN</v>
          </cell>
        </row>
        <row r="3068">
          <cell r="L3068">
            <v>3100183</v>
          </cell>
          <cell r="M3068" t="str">
            <v>G7 MINISTOP – TONG KHO BINH DUONG</v>
          </cell>
          <cell r="N3068" t="str">
            <v xml:space="preserve"> </v>
          </cell>
          <cell r="O3068" t="str">
            <v>LOA2-A3</v>
          </cell>
          <cell r="P3068" t="str">
            <v>KCN DET MAY BINH AN</v>
          </cell>
          <cell r="Q3068" t="str">
            <v>DUONG SO 6</v>
          </cell>
          <cell r="R3068" t="str">
            <v>BINH THANG</v>
          </cell>
          <cell r="S3068" t="str">
            <v>DI AN</v>
          </cell>
          <cell r="T3068" t="str">
            <v>BINH DUONG</v>
          </cell>
          <cell r="V3068" t="str">
            <v>SOUTH EAST</v>
          </cell>
          <cell r="W3068" t="str">
            <v>BINH DUONG</v>
          </cell>
          <cell r="X3068" t="str">
            <v>CVS</v>
          </cell>
          <cell r="Y3068" t="str">
            <v>Chained CVS</v>
          </cell>
          <cell r="Z3068" t="str">
            <v>MINISTOP</v>
          </cell>
        </row>
        <row r="3069">
          <cell r="L3069">
            <v>5300178</v>
          </cell>
          <cell r="M3069" t="str">
            <v>2AH5-WM+RURAL QTI KHU PHO 3, TT CUA VIET</v>
          </cell>
          <cell r="N3069" t="str">
            <v>2AH5-WM+ QTI KHU PHỐ 3, TT CỬA VIỆT</v>
          </cell>
          <cell r="O3069" t="str">
            <v xml:space="preserve"> </v>
          </cell>
          <cell r="P3069" t="str">
            <v xml:space="preserve"> </v>
          </cell>
          <cell r="Q3069" t="str">
            <v>KHU PHO 3</v>
          </cell>
          <cell r="R3069" t="str">
            <v>THI TRAN CUA VIET</v>
          </cell>
          <cell r="S3069" t="str">
            <v>GIO LINH</v>
          </cell>
          <cell r="T3069" t="str">
            <v>QUANG TRI</v>
          </cell>
          <cell r="V3069" t="str">
            <v>CENTRAL</v>
          </cell>
          <cell r="W3069" t="str">
            <v>QUANG TRI</v>
          </cell>
          <cell r="X3069" t="str">
            <v>CVS</v>
          </cell>
          <cell r="Y3069" t="str">
            <v>Chained CVS</v>
          </cell>
          <cell r="Z3069" t="str">
            <v>WIN+ RURAL</v>
          </cell>
        </row>
        <row r="3070">
          <cell r="L3070">
            <v>5275775</v>
          </cell>
          <cell r="M3070" t="str">
            <v>5235_VM+ DNG 413 TRUONG SON</v>
          </cell>
          <cell r="N3070" t="str">
            <v>VM+ DNG 413 TRUONG SON</v>
          </cell>
          <cell r="O3070">
            <v>413</v>
          </cell>
          <cell r="P3070" t="str">
            <v xml:space="preserve"> </v>
          </cell>
          <cell r="Q3070" t="str">
            <v>TRUONG SON</v>
          </cell>
          <cell r="R3070" t="str">
            <v>HOA THO TAY</v>
          </cell>
          <cell r="S3070" t="str">
            <v>CAM LE</v>
          </cell>
          <cell r="T3070" t="str">
            <v>DA NANG</v>
          </cell>
          <cell r="V3070" t="str">
            <v>CENTRAL</v>
          </cell>
          <cell r="W3070" t="str">
            <v>DA NANG</v>
          </cell>
          <cell r="X3070" t="str">
            <v>CVS</v>
          </cell>
          <cell r="Y3070" t="str">
            <v>Chained CVS</v>
          </cell>
          <cell r="Z3070" t="str">
            <v>VIN+</v>
          </cell>
        </row>
        <row r="3071">
          <cell r="L3071">
            <v>5272778</v>
          </cell>
          <cell r="M3071" t="str">
            <v>5545_VM+ HCM SO 0.03 AP 3</v>
          </cell>
          <cell r="N3071" t="str">
            <v>VM+ HCM  SO 0.03 AP 3</v>
          </cell>
          <cell r="O3071" t="str">
            <v>SO 0.03</v>
          </cell>
          <cell r="P3071" t="str">
            <v>CC CC1, KHU TAI DINH CU BEN LUC</v>
          </cell>
          <cell r="Q3071" t="str">
            <v>AP 3</v>
          </cell>
          <cell r="R3071" t="str">
            <v>AN PHU TAY</v>
          </cell>
          <cell r="S3071" t="str">
            <v>BINH CHANH</v>
          </cell>
          <cell r="T3071" t="str">
            <v>TP HCM</v>
          </cell>
          <cell r="V3071" t="str">
            <v>TP HCM</v>
          </cell>
          <cell r="W3071" t="str">
            <v>HUYEN BINH CHANH</v>
          </cell>
          <cell r="X3071" t="str">
            <v>CVS</v>
          </cell>
          <cell r="Y3071" t="str">
            <v>Chained CVS</v>
          </cell>
          <cell r="Z3071" t="str">
            <v>VIN+</v>
          </cell>
        </row>
        <row r="3072">
          <cell r="L3072">
            <v>5270147</v>
          </cell>
          <cell r="M3072" t="str">
            <v>5387_WM+LIFE HCM 51A NGUYEN TUYEN</v>
          </cell>
          <cell r="N3072" t="str">
            <v>5387_VM+ HCM 51A NGUYEN TUYEN</v>
          </cell>
          <cell r="O3072" t="str">
            <v>51A</v>
          </cell>
          <cell r="P3072" t="str">
            <v>KP5</v>
          </cell>
          <cell r="Q3072" t="str">
            <v>NGUYEN TUYEN</v>
          </cell>
          <cell r="R3072" t="str">
            <v>BINH TRUNG TAY</v>
          </cell>
          <cell r="S3072" t="str">
            <v>Q2</v>
          </cell>
          <cell r="T3072" t="str">
            <v>TP HCM</v>
          </cell>
          <cell r="V3072" t="str">
            <v>TP HCM</v>
          </cell>
          <cell r="W3072" t="str">
            <v>QUAN 2</v>
          </cell>
          <cell r="X3072" t="str">
            <v>CVS</v>
          </cell>
          <cell r="Y3072" t="str">
            <v>Chained CVS</v>
          </cell>
          <cell r="Z3072" t="str">
            <v>WINLIFE</v>
          </cell>
        </row>
        <row r="3073">
          <cell r="L3073">
            <v>5276141</v>
          </cell>
          <cell r="M3073" t="str">
            <v>4845_VM+ TTH 175 PHAN BOI CHAU</v>
          </cell>
          <cell r="N3073" t="str">
            <v>VM+ TTH 175 PHAN BOI CHAU</v>
          </cell>
          <cell r="O3073">
            <v>175</v>
          </cell>
          <cell r="P3073" t="str">
            <v xml:space="preserve"> </v>
          </cell>
          <cell r="Q3073" t="str">
            <v>PHAN BOI CHAU</v>
          </cell>
          <cell r="R3073" t="str">
            <v>TRUONG AN</v>
          </cell>
          <cell r="S3073" t="str">
            <v>THUA THIEN - HUE</v>
          </cell>
          <cell r="T3073" t="str">
            <v>THUA THIEN - HUE</v>
          </cell>
          <cell r="V3073" t="str">
            <v>CENTRAL</v>
          </cell>
          <cell r="W3073" t="str">
            <v>THUA THIEN - HUE</v>
          </cell>
          <cell r="X3073" t="str">
            <v>CVS</v>
          </cell>
          <cell r="Y3073" t="str">
            <v>Chained CVS</v>
          </cell>
          <cell r="Z3073" t="str">
            <v>VIN+</v>
          </cell>
        </row>
        <row r="3074">
          <cell r="L3074">
            <v>5298295</v>
          </cell>
          <cell r="M3074" t="str">
            <v>6973_WM+ QTI 49 TRAN PHU</v>
          </cell>
          <cell r="N3074" t="str">
            <v>6973_WM+ QTI 49 TRAN PHU</v>
          </cell>
          <cell r="O3074">
            <v>49</v>
          </cell>
          <cell r="P3074" t="str">
            <v xml:space="preserve"> </v>
          </cell>
          <cell r="Q3074" t="str">
            <v>TRAN PHU</v>
          </cell>
          <cell r="R3074" t="str">
            <v>HO XA</v>
          </cell>
          <cell r="S3074" t="str">
            <v>VINH LINH</v>
          </cell>
          <cell r="T3074" t="str">
            <v>QUANG TRI</v>
          </cell>
          <cell r="V3074" t="str">
            <v>CENTRAL</v>
          </cell>
          <cell r="W3074" t="str">
            <v>QUANG TRI</v>
          </cell>
          <cell r="X3074" t="str">
            <v>CVS</v>
          </cell>
          <cell r="Y3074" t="str">
            <v>Chained CVS</v>
          </cell>
          <cell r="Z3074" t="str">
            <v>VIN+</v>
          </cell>
        </row>
        <row r="3075">
          <cell r="L3075">
            <v>5150843</v>
          </cell>
          <cell r="M3075" t="str">
            <v>SATRAFOODS 29 DAN CHU</v>
          </cell>
          <cell r="N3075" t="str">
            <v>29-SATRAFOODS DÂN CHỦ</v>
          </cell>
          <cell r="O3075">
            <v>29</v>
          </cell>
          <cell r="P3075" t="str">
            <v xml:space="preserve"> </v>
          </cell>
          <cell r="Q3075" t="str">
            <v>DAN CHU</v>
          </cell>
          <cell r="R3075" t="str">
            <v>BINH THO</v>
          </cell>
          <cell r="S3075" t="str">
            <v>THU DUC</v>
          </cell>
          <cell r="T3075" t="str">
            <v>TP HCM</v>
          </cell>
          <cell r="V3075" t="str">
            <v>TP HCM</v>
          </cell>
          <cell r="W3075" t="str">
            <v>QUAN THU DUC</v>
          </cell>
          <cell r="X3075" t="str">
            <v>MT</v>
          </cell>
          <cell r="Y3075" t="str">
            <v>SieuThi-Nho/Minimarket</v>
          </cell>
          <cell r="Z3075" t="str">
            <v>SATRAFOOD</v>
          </cell>
        </row>
        <row r="3076">
          <cell r="L3076">
            <v>5337338</v>
          </cell>
          <cell r="M3076" t="str">
            <v>3920_VM+ BDG 108 HOANG HOA THAM</v>
          </cell>
          <cell r="N3076" t="str">
            <v>VM+ BDG 108 HOANG HOA THAM</v>
          </cell>
          <cell r="O3076" t="str">
            <v>SO 108</v>
          </cell>
          <cell r="P3076" t="str">
            <v xml:space="preserve"> </v>
          </cell>
          <cell r="Q3076" t="str">
            <v>HOANG HOA THAM</v>
          </cell>
          <cell r="R3076" t="str">
            <v>HIEP THANH</v>
          </cell>
          <cell r="S3076" t="str">
            <v>THU DAU MOT</v>
          </cell>
          <cell r="T3076" t="str">
            <v>BINH DUONG</v>
          </cell>
          <cell r="V3076" t="str">
            <v>SOUTH EAST</v>
          </cell>
          <cell r="W3076" t="str">
            <v>BINH DUONG</v>
          </cell>
          <cell r="X3076" t="str">
            <v>CVS</v>
          </cell>
          <cell r="Y3076" t="str">
            <v>Chained CVS</v>
          </cell>
          <cell r="Z3076" t="str">
            <v>VIN+</v>
          </cell>
        </row>
        <row r="3077">
          <cell r="L3077">
            <v>5279920</v>
          </cell>
          <cell r="M3077" t="str">
            <v>6145_WM+LIFE BDG 27/2 KP TAN THANG</v>
          </cell>
          <cell r="N3077" t="str">
            <v>VM+ BDG 27/2 KP Tân Thắng</v>
          </cell>
          <cell r="O3077">
            <v>45349</v>
          </cell>
          <cell r="P3077" t="str">
            <v>KP TAN THANG</v>
          </cell>
          <cell r="Q3077" t="str">
            <v xml:space="preserve"> </v>
          </cell>
          <cell r="R3077" t="str">
            <v>TAN BINH</v>
          </cell>
          <cell r="S3077" t="str">
            <v>DI AN</v>
          </cell>
          <cell r="T3077" t="str">
            <v>BINH DUONG</v>
          </cell>
          <cell r="V3077" t="str">
            <v>SOUTH EAST</v>
          </cell>
          <cell r="W3077" t="str">
            <v>BINH DUONG</v>
          </cell>
          <cell r="X3077" t="str">
            <v>CVS</v>
          </cell>
          <cell r="Y3077" t="str">
            <v>Chained CVS</v>
          </cell>
          <cell r="Z3077" t="str">
            <v>VIN+</v>
          </cell>
        </row>
        <row r="3078">
          <cell r="L3078">
            <v>5132951</v>
          </cell>
          <cell r="M3078" t="str">
            <v>4495_VM+ DNG 36 TAY SON</v>
          </cell>
          <cell r="N3078" t="str">
            <v>VM+ DNG 36 TAY SON</v>
          </cell>
          <cell r="O3078" t="str">
            <v>SO 36</v>
          </cell>
          <cell r="P3078" t="str">
            <v xml:space="preserve"> </v>
          </cell>
          <cell r="Q3078" t="str">
            <v>TAY SON</v>
          </cell>
          <cell r="R3078" t="str">
            <v>HOA HAI</v>
          </cell>
          <cell r="S3078" t="str">
            <v>NGU HANH SON</v>
          </cell>
          <cell r="T3078" t="str">
            <v>DA NANG</v>
          </cell>
          <cell r="V3078" t="str">
            <v>CENTRAL</v>
          </cell>
          <cell r="W3078" t="str">
            <v>DA NANG</v>
          </cell>
          <cell r="X3078" t="str">
            <v>CVS</v>
          </cell>
          <cell r="Y3078" t="str">
            <v>Chained CVS</v>
          </cell>
          <cell r="Z3078" t="str">
            <v>VIN+</v>
          </cell>
        </row>
        <row r="3079">
          <cell r="L3079">
            <v>5131831</v>
          </cell>
          <cell r="M3079" t="str">
            <v>4366_WM+LIFE HCM CC 237 NG. VAN HUONG</v>
          </cell>
          <cell r="N3079" t="str">
            <v>4366_WM+ HCM CC 237 NG. VAN HUONG</v>
          </cell>
          <cell r="O3079" t="str">
            <v>SO 237</v>
          </cell>
          <cell r="P3079" t="str">
            <v xml:space="preserve"> </v>
          </cell>
          <cell r="Q3079" t="str">
            <v>NGUYEN VAN HUONG</v>
          </cell>
          <cell r="R3079" t="str">
            <v>THAO DIEN</v>
          </cell>
          <cell r="S3079" t="str">
            <v>Q2</v>
          </cell>
          <cell r="T3079" t="str">
            <v>TP HCM</v>
          </cell>
          <cell r="V3079" t="str">
            <v>TP HCM</v>
          </cell>
          <cell r="W3079" t="str">
            <v>QUAN 2</v>
          </cell>
          <cell r="X3079" t="str">
            <v>CVS</v>
          </cell>
          <cell r="Y3079" t="str">
            <v>Chained CVS</v>
          </cell>
          <cell r="Z3079" t="str">
            <v>WINLIFE</v>
          </cell>
        </row>
        <row r="3080">
          <cell r="L3080">
            <v>5300389</v>
          </cell>
          <cell r="M3080" t="str">
            <v>2AP1-WM+ QTI 118 TON THAT THUYET</v>
          </cell>
          <cell r="N3080" t="str">
            <v>2AP1-WM+ QTI 118 TÔN THẤT THUYẾT</v>
          </cell>
          <cell r="O3080" t="str">
            <v>SO 118</v>
          </cell>
          <cell r="P3080" t="str">
            <v xml:space="preserve"> </v>
          </cell>
          <cell r="Q3080" t="str">
            <v>TON THAT THUYET</v>
          </cell>
          <cell r="R3080" t="str">
            <v>P5</v>
          </cell>
          <cell r="S3080" t="str">
            <v>DONG HA</v>
          </cell>
          <cell r="T3080" t="str">
            <v>QUANG TRI</v>
          </cell>
          <cell r="V3080" t="str">
            <v>CENTRAL</v>
          </cell>
          <cell r="W3080" t="str">
            <v>QUANG TRI</v>
          </cell>
          <cell r="X3080" t="str">
            <v>CVS</v>
          </cell>
          <cell r="Y3080" t="str">
            <v>Chained CVS</v>
          </cell>
          <cell r="Z3080" t="str">
            <v>VIN+</v>
          </cell>
        </row>
        <row r="3081">
          <cell r="L3081">
            <v>5264267</v>
          </cell>
          <cell r="M3081" t="str">
            <v>BHX_DLA_BMT-KHO DC BUON MA THUOT</v>
          </cell>
          <cell r="N3081" t="str">
            <v>6450_BHX_DLA_BMT-Kho DC Buôn Ma Thuột</v>
          </cell>
          <cell r="O3081" t="str">
            <v>THUA DAT 48</v>
          </cell>
          <cell r="P3081" t="str">
            <v>TO BAN DO 59</v>
          </cell>
          <cell r="Q3081" t="str">
            <v>BINH CHIEU</v>
          </cell>
          <cell r="R3081" t="str">
            <v>TAN AN</v>
          </cell>
          <cell r="S3081" t="str">
            <v>BUON MA THUOT</v>
          </cell>
          <cell r="T3081" t="str">
            <v>DAK LAK</v>
          </cell>
          <cell r="V3081" t="str">
            <v>SOUTH EAST</v>
          </cell>
          <cell r="W3081" t="str">
            <v>DAK LAK</v>
          </cell>
          <cell r="X3081" t="str">
            <v>MT</v>
          </cell>
          <cell r="Y3081" t="str">
            <v>SieuThi-Lon/Supermarket</v>
          </cell>
          <cell r="Z3081" t="str">
            <v>BACH HOA XANH</v>
          </cell>
        </row>
        <row r="3082">
          <cell r="L3082">
            <v>5125245</v>
          </cell>
          <cell r="M3082" t="str">
            <v>2669_WM+ HCM 86 TRAN QUANG DIEU</v>
          </cell>
          <cell r="N3082" t="str">
            <v>WM+ HCM 86 TRAN QUANG DIEU</v>
          </cell>
          <cell r="O3082">
            <v>86</v>
          </cell>
          <cell r="P3082" t="str">
            <v xml:space="preserve"> </v>
          </cell>
          <cell r="Q3082" t="str">
            <v>TRAN QUANG DIEU</v>
          </cell>
          <cell r="R3082" t="str">
            <v>P14</v>
          </cell>
          <cell r="S3082" t="str">
            <v>Q3</v>
          </cell>
          <cell r="T3082" t="str">
            <v>TP HCM</v>
          </cell>
          <cell r="V3082" t="str">
            <v>TP HCM</v>
          </cell>
          <cell r="W3082" t="str">
            <v>QUAN 3</v>
          </cell>
          <cell r="X3082" t="str">
            <v>CVS</v>
          </cell>
          <cell r="Y3082" t="str">
            <v>Chained CVS</v>
          </cell>
          <cell r="Z3082" t="str">
            <v>VIN+</v>
          </cell>
        </row>
        <row r="3083">
          <cell r="L3083">
            <v>5280452</v>
          </cell>
          <cell r="M3083" t="str">
            <v>8030 BHX_LDO_DTR - KHO DC DUC TRONG</v>
          </cell>
          <cell r="N3083" t="str">
            <v>8030 BHX_LDO_DTR - KHO DC DUC TRONG</v>
          </cell>
          <cell r="O3083" t="str">
            <v xml:space="preserve"> </v>
          </cell>
          <cell r="P3083" t="str">
            <v>KCN PHU HOI,</v>
          </cell>
          <cell r="Q3083" t="str">
            <v>LO F3 - KCN</v>
          </cell>
          <cell r="R3083" t="str">
            <v>PHU HOI</v>
          </cell>
          <cell r="S3083" t="str">
            <v>DUC TRONG</v>
          </cell>
          <cell r="T3083" t="str">
            <v>LAM DONG</v>
          </cell>
          <cell r="V3083" t="str">
            <v>SOUTH EAST</v>
          </cell>
          <cell r="W3083" t="str">
            <v>LAM DONG</v>
          </cell>
          <cell r="X3083" t="str">
            <v>MT</v>
          </cell>
          <cell r="Y3083" t="str">
            <v>SieuThi-Lon/Supermarket</v>
          </cell>
          <cell r="Z3083" t="str">
            <v>BACH HOA XANH</v>
          </cell>
        </row>
        <row r="3084">
          <cell r="L3084">
            <v>5275595</v>
          </cell>
          <cell r="M3084" t="str">
            <v>4527_WM+ DNG 89 DONG KE</v>
          </cell>
          <cell r="N3084" t="str">
            <v>VM+ DNG 89 DONG KE</v>
          </cell>
          <cell r="O3084">
            <v>89</v>
          </cell>
          <cell r="P3084" t="str">
            <v xml:space="preserve"> </v>
          </cell>
          <cell r="Q3084" t="str">
            <v>DONG KE</v>
          </cell>
          <cell r="R3084" t="str">
            <v>HOA KHANH BAC</v>
          </cell>
          <cell r="S3084" t="str">
            <v>LIEN CHIEU</v>
          </cell>
          <cell r="T3084" t="str">
            <v>DA NANG</v>
          </cell>
          <cell r="V3084" t="str">
            <v>CENTRAL</v>
          </cell>
          <cell r="W3084" t="str">
            <v>DA NANG</v>
          </cell>
          <cell r="X3084" t="str">
            <v>CVS</v>
          </cell>
          <cell r="Y3084" t="str">
            <v>Chained CVS</v>
          </cell>
          <cell r="Z3084" t="str">
            <v>VIN+</v>
          </cell>
        </row>
        <row r="3085">
          <cell r="L3085">
            <v>5265899</v>
          </cell>
          <cell r="M3085" t="str">
            <v>BHX_HCM_NBE - KHO DC NHA BE</v>
          </cell>
          <cell r="N3085" t="str">
            <v>6655 - BHX_HCM_NBE - KHO DC NHA BE</v>
          </cell>
          <cell r="O3085" t="str">
            <v>LO F5-1, F5-2</v>
          </cell>
          <cell r="P3085" t="str">
            <v>KHU F</v>
          </cell>
          <cell r="Q3085" t="str">
            <v>KCN HIEP PHUOC</v>
          </cell>
          <cell r="R3085" t="str">
            <v>HIEP PHUOC</v>
          </cell>
          <cell r="S3085" t="str">
            <v>NHA BE</v>
          </cell>
          <cell r="T3085" t="str">
            <v>TP HCM</v>
          </cell>
          <cell r="V3085" t="str">
            <v>TP HCM</v>
          </cell>
          <cell r="W3085" t="str">
            <v>HUYEN NHA BE</v>
          </cell>
          <cell r="X3085" t="str">
            <v>MT</v>
          </cell>
          <cell r="Y3085" t="str">
            <v>SieuThi-Lon/Supermarket</v>
          </cell>
          <cell r="Z3085" t="str">
            <v>BACH HOA XANH</v>
          </cell>
        </row>
        <row r="3086">
          <cell r="L3086">
            <v>5265899</v>
          </cell>
          <cell r="M3086" t="str">
            <v>BHX_HCM_NBE - KHO DC NHA BE</v>
          </cell>
          <cell r="N3086" t="str">
            <v>6655 - BHX_HCM_NBE - KHO DC NHA BE</v>
          </cell>
          <cell r="O3086" t="str">
            <v>LO F5-1, F5-2</v>
          </cell>
          <cell r="P3086" t="str">
            <v>KHU F</v>
          </cell>
          <cell r="Q3086" t="str">
            <v>KCN HIEP PHUOC</v>
          </cell>
          <cell r="R3086" t="str">
            <v>HIEP PHUOC</v>
          </cell>
          <cell r="S3086" t="str">
            <v>NHA BE</v>
          </cell>
          <cell r="T3086" t="str">
            <v>TP HCM</v>
          </cell>
          <cell r="V3086" t="str">
            <v>TP HCM</v>
          </cell>
          <cell r="W3086" t="str">
            <v>HUYEN NHA BE</v>
          </cell>
          <cell r="X3086" t="str">
            <v>MT</v>
          </cell>
          <cell r="Y3086" t="str">
            <v>SieuThi-Lon/Supermarket</v>
          </cell>
          <cell r="Z3086" t="str">
            <v>BACH HOA XANH</v>
          </cell>
        </row>
        <row r="3087">
          <cell r="L3087">
            <v>5296688</v>
          </cell>
          <cell r="M3087" t="str">
            <v>6901-WM+ QTI 106 QL9B</v>
          </cell>
          <cell r="N3087" t="str">
            <v>WM+ QTI 106 QL9B</v>
          </cell>
          <cell r="O3087">
            <v>106</v>
          </cell>
          <cell r="P3087" t="str">
            <v xml:space="preserve"> </v>
          </cell>
          <cell r="Q3087" t="str">
            <v>QL9B</v>
          </cell>
          <cell r="R3087" t="str">
            <v>P1</v>
          </cell>
          <cell r="S3087" t="str">
            <v>DONG HA</v>
          </cell>
          <cell r="T3087" t="str">
            <v>QUANG TRI</v>
          </cell>
          <cell r="V3087" t="str">
            <v>CENTRAL</v>
          </cell>
          <cell r="W3087" t="str">
            <v>QUANG TRI</v>
          </cell>
          <cell r="X3087" t="str">
            <v>CVS</v>
          </cell>
          <cell r="Y3087" t="str">
            <v>Chained CVS</v>
          </cell>
          <cell r="Z3087" t="str">
            <v>VIN+</v>
          </cell>
        </row>
        <row r="3088">
          <cell r="L3088">
            <v>5337075</v>
          </cell>
          <cell r="M3088" t="str">
            <v>3816_WM+LIFE HCM 38C/ 7-9 CAY KEO</v>
          </cell>
          <cell r="N3088" t="str">
            <v>3816_VM+ HCM 38C/ 7-9 CAY KEO</v>
          </cell>
          <cell r="O3088" t="str">
            <v>SO 38C/ 7-9</v>
          </cell>
          <cell r="P3088" t="str">
            <v>KP 1</v>
          </cell>
          <cell r="Q3088" t="str">
            <v>DUONG CAY KEO</v>
          </cell>
          <cell r="R3088" t="str">
            <v>TAM PHU</v>
          </cell>
          <cell r="S3088" t="str">
            <v>THU DUC</v>
          </cell>
          <cell r="T3088" t="str">
            <v>TP HCM</v>
          </cell>
          <cell r="V3088" t="str">
            <v>TP HCM</v>
          </cell>
          <cell r="W3088" t="str">
            <v>QUAN THU DUC</v>
          </cell>
          <cell r="X3088" t="str">
            <v>CVS</v>
          </cell>
          <cell r="Y3088" t="str">
            <v>Chained CVS</v>
          </cell>
          <cell r="Z3088" t="str">
            <v>WINLIFE</v>
          </cell>
        </row>
        <row r="3089">
          <cell r="L3089">
            <v>5276217</v>
          </cell>
          <cell r="M3089" t="str">
            <v>5398_VM+ TTH 26 VO LIEM SON</v>
          </cell>
          <cell r="N3089" t="str">
            <v>VM+ TTH 26 VO LIEM SON</v>
          </cell>
          <cell r="O3089">
            <v>26</v>
          </cell>
          <cell r="P3089" t="str">
            <v xml:space="preserve"> </v>
          </cell>
          <cell r="Q3089" t="str">
            <v>VO LIEM SON</v>
          </cell>
          <cell r="R3089" t="str">
            <v>TRUONG AN</v>
          </cell>
          <cell r="S3089" t="str">
            <v>THUA THIEN - HUE</v>
          </cell>
          <cell r="T3089" t="str">
            <v>THUA THIEN - HUE</v>
          </cell>
          <cell r="V3089" t="str">
            <v>CENTRAL</v>
          </cell>
          <cell r="W3089" t="str">
            <v>THUA THIEN - HUE</v>
          </cell>
          <cell r="X3089" t="str">
            <v>CVS</v>
          </cell>
          <cell r="Y3089" t="str">
            <v>Chained CVS</v>
          </cell>
          <cell r="Z3089" t="str">
            <v>VIN+</v>
          </cell>
        </row>
        <row r="3090">
          <cell r="L3090">
            <v>5336834</v>
          </cell>
          <cell r="M3090" t="str">
            <v>3870_WM+LIFE HCM CC OPAL RIVERSIDE</v>
          </cell>
          <cell r="N3090" t="str">
            <v>3870_VM+ HCM CC OPAL RIVERSIDE</v>
          </cell>
          <cell r="O3090" t="str">
            <v>SO 001</v>
          </cell>
          <cell r="P3090" t="str">
            <v>KHOI A1, CC OPAL RIVERSIDE</v>
          </cell>
          <cell r="Q3090" t="str">
            <v xml:space="preserve"> </v>
          </cell>
          <cell r="R3090" t="str">
            <v>HIEP BINH CHANH</v>
          </cell>
          <cell r="S3090" t="str">
            <v>THU DUC</v>
          </cell>
          <cell r="T3090" t="str">
            <v>TP HCM</v>
          </cell>
          <cell r="V3090" t="str">
            <v>TP HCM</v>
          </cell>
          <cell r="W3090" t="str">
            <v>QUAN THU DUC</v>
          </cell>
          <cell r="X3090" t="str">
            <v>CVS</v>
          </cell>
          <cell r="Y3090" t="str">
            <v>Chained CVS</v>
          </cell>
          <cell r="Z3090" t="str">
            <v>WINLIFE</v>
          </cell>
        </row>
        <row r="3091">
          <cell r="L3091">
            <v>5334023</v>
          </cell>
          <cell r="M3091" t="str">
            <v>3469_VM+ HCM 109 DUONG 39</v>
          </cell>
          <cell r="N3091" t="str">
            <v>VM+ HCM 109 DUONG 39</v>
          </cell>
          <cell r="O3091">
            <v>109</v>
          </cell>
          <cell r="P3091" t="str">
            <v xml:space="preserve"> </v>
          </cell>
          <cell r="Q3091" t="str">
            <v>39 AP TRUNG 2</v>
          </cell>
          <cell r="R3091" t="str">
            <v>BINH TRUNG TAY</v>
          </cell>
          <cell r="S3091" t="str">
            <v>Q2</v>
          </cell>
          <cell r="T3091" t="str">
            <v>TP HCM</v>
          </cell>
          <cell r="V3091" t="str">
            <v>TP HCM</v>
          </cell>
          <cell r="W3091" t="str">
            <v>QUAN 2</v>
          </cell>
          <cell r="X3091" t="str">
            <v>CVS</v>
          </cell>
          <cell r="Y3091" t="str">
            <v>Chained CVS</v>
          </cell>
          <cell r="Z3091" t="str">
            <v>VIN+</v>
          </cell>
        </row>
        <row r="3092">
          <cell r="L3092">
            <v>5290563</v>
          </cell>
          <cell r="M3092" t="str">
            <v>6198_VM+ DNG TUY LOAN DONG 1</v>
          </cell>
          <cell r="N3092" t="str">
            <v>VM+ DNG TUY LOAN DONG 1</v>
          </cell>
          <cell r="O3092" t="str">
            <v xml:space="preserve"> </v>
          </cell>
          <cell r="P3092" t="str">
            <v>THON TUY LOAN</v>
          </cell>
          <cell r="Q3092" t="str">
            <v>DONG 1</v>
          </cell>
          <cell r="R3092" t="str">
            <v>HOA PHONG</v>
          </cell>
          <cell r="S3092" t="str">
            <v>HOA VANG</v>
          </cell>
          <cell r="T3092" t="str">
            <v>DA NANG</v>
          </cell>
          <cell r="V3092" t="str">
            <v>CENTRAL</v>
          </cell>
          <cell r="W3092" t="str">
            <v>DA NANG</v>
          </cell>
          <cell r="X3092" t="str">
            <v>CVS</v>
          </cell>
          <cell r="Y3092" t="str">
            <v>Chained CVS</v>
          </cell>
          <cell r="Z3092" t="str">
            <v>VIN+</v>
          </cell>
        </row>
        <row r="3093">
          <cell r="L3093">
            <v>5276200</v>
          </cell>
          <cell r="M3093" t="str">
            <v>5220_VM+ TTH 47 HO DAC DI</v>
          </cell>
          <cell r="N3093" t="str">
            <v>VM+ TTH 47 HO DAC DI</v>
          </cell>
          <cell r="O3093">
            <v>47</v>
          </cell>
          <cell r="P3093" t="str">
            <v xml:space="preserve"> </v>
          </cell>
          <cell r="Q3093" t="str">
            <v>HO DAC DI</v>
          </cell>
          <cell r="R3093" t="str">
            <v>AN CUU</v>
          </cell>
          <cell r="S3093" t="str">
            <v>THUA THIEN - HUE</v>
          </cell>
          <cell r="T3093" t="str">
            <v>THUA THIEN - HUE</v>
          </cell>
          <cell r="V3093" t="str">
            <v>CENTRAL</v>
          </cell>
          <cell r="W3093" t="str">
            <v>THUA THIEN - HUE</v>
          </cell>
          <cell r="X3093" t="str">
            <v>CVS</v>
          </cell>
          <cell r="Y3093" t="str">
            <v>Chained CVS</v>
          </cell>
          <cell r="Z3093" t="str">
            <v>VIN+</v>
          </cell>
        </row>
        <row r="3094">
          <cell r="L3094">
            <v>5279065</v>
          </cell>
          <cell r="M3094" t="str">
            <v>5975_VM+ DNG DUONG DT 602</v>
          </cell>
          <cell r="N3094" t="str">
            <v>VM+ DNG DUONG DT 602</v>
          </cell>
          <cell r="O3094" t="str">
            <v xml:space="preserve"> </v>
          </cell>
          <cell r="P3094" t="str">
            <v>LO 4-5 PHAN KHU B2-26 KHU TDC 6</v>
          </cell>
          <cell r="Q3094" t="str">
            <v>DUONG DT 602</v>
          </cell>
          <cell r="R3094" t="str">
            <v>HOA SON</v>
          </cell>
          <cell r="S3094" t="str">
            <v>HOA VANG</v>
          </cell>
          <cell r="T3094" t="str">
            <v>DA NANG</v>
          </cell>
          <cell r="V3094" t="str">
            <v>CENTRAL</v>
          </cell>
          <cell r="W3094" t="str">
            <v>DA NANG</v>
          </cell>
          <cell r="X3094" t="str">
            <v>CVS</v>
          </cell>
          <cell r="Y3094" t="str">
            <v>Chained CVS</v>
          </cell>
          <cell r="Z3094" t="str">
            <v>VIN+</v>
          </cell>
        </row>
        <row r="3095">
          <cell r="L3095">
            <v>5297881</v>
          </cell>
          <cell r="M3095" t="str">
            <v>6952-WM+ DNI KIOSK SO 14, CC THANH BINH</v>
          </cell>
          <cell r="N3095" t="str">
            <v>6952-WM+ DNI KIOSK SO 14, CC THANH BINH</v>
          </cell>
          <cell r="O3095">
            <v>5</v>
          </cell>
          <cell r="P3095" t="str">
            <v>CC THANH BINH</v>
          </cell>
          <cell r="Q3095" t="str">
            <v>CMT8</v>
          </cell>
          <cell r="R3095" t="str">
            <v>THANH BINH</v>
          </cell>
          <cell r="S3095" t="str">
            <v>BIEN HOA</v>
          </cell>
          <cell r="T3095" t="str">
            <v>DONG NAI</v>
          </cell>
          <cell r="V3095" t="str">
            <v>SOUTH EAST</v>
          </cell>
          <cell r="W3095" t="str">
            <v>DONG NAI</v>
          </cell>
          <cell r="X3095" t="str">
            <v>CVS</v>
          </cell>
          <cell r="Y3095" t="str">
            <v>Chained CVS</v>
          </cell>
          <cell r="Z3095" t="str">
            <v>VIN+</v>
          </cell>
        </row>
        <row r="3096">
          <cell r="L3096">
            <v>5150016</v>
          </cell>
          <cell r="M3096" t="str">
            <v>SATRAMART PHAM HUNG</v>
          </cell>
          <cell r="N3096" t="str">
            <v xml:space="preserve"> </v>
          </cell>
          <cell r="O3096" t="str">
            <v>C6/27</v>
          </cell>
          <cell r="P3096" t="str">
            <v xml:space="preserve"> </v>
          </cell>
          <cell r="Q3096" t="str">
            <v>PHAM HUNG</v>
          </cell>
          <cell r="R3096" t="str">
            <v>BINH HUNG</v>
          </cell>
          <cell r="S3096" t="str">
            <v>BINH CHANH</v>
          </cell>
          <cell r="T3096" t="str">
            <v>TP HCM</v>
          </cell>
          <cell r="V3096" t="str">
            <v>TP HCM</v>
          </cell>
          <cell r="W3096" t="str">
            <v>HUYEN BINH CHANH</v>
          </cell>
          <cell r="X3096" t="str">
            <v>MT</v>
          </cell>
          <cell r="Y3096" t="str">
            <v>SieuThi-Lon/Supermarket</v>
          </cell>
          <cell r="Z3096" t="str">
            <v>SATRAMART</v>
          </cell>
        </row>
        <row r="3097">
          <cell r="L3097">
            <v>5291607</v>
          </cell>
          <cell r="M3097" t="str">
            <v>WM+ QTI TĐ 22, TBĐ 23, LY THUONG KIET</v>
          </cell>
          <cell r="N3097" t="str">
            <v>WM+ QTI TĐ 22, TBĐ 23, LY THUONG KIET</v>
          </cell>
          <cell r="O3097" t="str">
            <v>TĐ 22, TBĐ 23</v>
          </cell>
          <cell r="P3097" t="str">
            <v xml:space="preserve"> </v>
          </cell>
          <cell r="Q3097" t="str">
            <v>LY THUONG KIET</v>
          </cell>
          <cell r="R3097" t="str">
            <v>DONG LUONG</v>
          </cell>
          <cell r="S3097" t="str">
            <v>DONG HA</v>
          </cell>
          <cell r="T3097" t="str">
            <v>QUANG TRI</v>
          </cell>
          <cell r="V3097" t="str">
            <v>CENTRAL</v>
          </cell>
          <cell r="W3097" t="str">
            <v>QUANG TRI</v>
          </cell>
          <cell r="X3097" t="str">
            <v>CVS</v>
          </cell>
          <cell r="Y3097" t="str">
            <v>Chained CVS</v>
          </cell>
          <cell r="Z3097" t="str">
            <v>VIN+</v>
          </cell>
        </row>
        <row r="3098">
          <cell r="L3098">
            <v>5335295</v>
          </cell>
          <cell r="M3098" t="str">
            <v>3695_VM+ VTU 11 - 11A LE VAN LOC</v>
          </cell>
          <cell r="N3098" t="str">
            <v>VM+ VTU 11 - 11A LE VAN LOC</v>
          </cell>
          <cell r="O3098" t="str">
            <v>11 - 11A</v>
          </cell>
          <cell r="P3098" t="str">
            <v xml:space="preserve"> </v>
          </cell>
          <cell r="Q3098" t="str">
            <v>LE VAN LOC</v>
          </cell>
          <cell r="R3098" t="str">
            <v>THANG NHI</v>
          </cell>
          <cell r="S3098" t="str">
            <v>BA RIA</v>
          </cell>
          <cell r="T3098" t="str">
            <v>BA RIA-VUNG TAU</v>
          </cell>
          <cell r="V3098" t="str">
            <v>SOUTH EAST</v>
          </cell>
          <cell r="W3098" t="str">
            <v>BA RIA-VUNG TAU</v>
          </cell>
          <cell r="X3098" t="str">
            <v>CVS</v>
          </cell>
          <cell r="Y3098" t="str">
            <v>Chained CVS</v>
          </cell>
          <cell r="Z3098" t="str">
            <v>WINLIFE</v>
          </cell>
        </row>
        <row r="3099">
          <cell r="L3099">
            <v>5276082</v>
          </cell>
          <cell r="M3099" t="str">
            <v>5033_VM+ QTI 35 HUNG VUONG</v>
          </cell>
          <cell r="N3099" t="str">
            <v>VM+ QTI 35 HUNG VUONG</v>
          </cell>
          <cell r="O3099">
            <v>35</v>
          </cell>
          <cell r="P3099" t="str">
            <v xml:space="preserve"> </v>
          </cell>
          <cell r="Q3099" t="str">
            <v>HUNG VUONG</v>
          </cell>
          <cell r="R3099" t="str">
            <v>P1</v>
          </cell>
          <cell r="S3099" t="str">
            <v>DONG HA</v>
          </cell>
          <cell r="T3099" t="str">
            <v>QUANG TRI</v>
          </cell>
          <cell r="V3099" t="str">
            <v>CENTRAL</v>
          </cell>
          <cell r="W3099" t="str">
            <v>QUANG TRI</v>
          </cell>
          <cell r="X3099" t="str">
            <v>CVS</v>
          </cell>
          <cell r="Y3099" t="str">
            <v>Chained CVS</v>
          </cell>
          <cell r="Z3099" t="str">
            <v>VIN+</v>
          </cell>
        </row>
        <row r="3100">
          <cell r="L3100">
            <v>5272640</v>
          </cell>
          <cell r="M3100" t="str">
            <v>5199_VM+ DNI 17/15A HUYNH VAN NGHE</v>
          </cell>
          <cell r="N3100" t="str">
            <v>VM+ DNI 17/15A HUYNH VAN NGHE</v>
          </cell>
          <cell r="O3100" t="str">
            <v>SO 17/15A-15/15B</v>
          </cell>
          <cell r="P3100" t="str">
            <v xml:space="preserve"> </v>
          </cell>
          <cell r="Q3100" t="str">
            <v>HUYNH VAN NGHE</v>
          </cell>
          <cell r="R3100" t="str">
            <v>BUU LONG</v>
          </cell>
          <cell r="S3100" t="str">
            <v>BIEN HOA</v>
          </cell>
          <cell r="T3100" t="str">
            <v>DONG NAI</v>
          </cell>
          <cell r="V3100" t="str">
            <v>SOUTH EAST</v>
          </cell>
          <cell r="W3100" t="str">
            <v>DONG NAI</v>
          </cell>
          <cell r="X3100" t="str">
            <v>CVS</v>
          </cell>
          <cell r="Y3100" t="str">
            <v>Chained CVS</v>
          </cell>
          <cell r="Z3100" t="str">
            <v>VIN+</v>
          </cell>
        </row>
        <row r="3101">
          <cell r="L3101">
            <v>5272941</v>
          </cell>
          <cell r="M3101" t="str">
            <v>5479_WM+LIFE HCM 290 AN DUONG VUONG</v>
          </cell>
          <cell r="N3101" t="str">
            <v>5479_VM+HCM 290 AN DUONG VUONG</v>
          </cell>
          <cell r="O3101">
            <v>290</v>
          </cell>
          <cell r="P3101" t="str">
            <v xml:space="preserve"> </v>
          </cell>
          <cell r="Q3101" t="str">
            <v>AN DUONG VUONG</v>
          </cell>
          <cell r="R3101" t="str">
            <v>P4</v>
          </cell>
          <cell r="S3101" t="str">
            <v>Q5</v>
          </cell>
          <cell r="T3101" t="str">
            <v>TP HCM</v>
          </cell>
          <cell r="V3101" t="str">
            <v>TP HCM</v>
          </cell>
          <cell r="W3101" t="str">
            <v>QUAN 5</v>
          </cell>
          <cell r="X3101" t="str">
            <v>CVS</v>
          </cell>
          <cell r="Y3101" t="str">
            <v>Chained CVS</v>
          </cell>
          <cell r="Z3101" t="str">
            <v>WINLIFE</v>
          </cell>
        </row>
        <row r="3102">
          <cell r="L3102">
            <v>5339585</v>
          </cell>
          <cell r="M3102" t="str">
            <v>4139_VM+ DNI 157-159 PH. DINH PHUNG</v>
          </cell>
          <cell r="N3102" t="str">
            <v>VM+ DNI 157-159 PHAN DINH PHUNG</v>
          </cell>
          <cell r="O3102" t="str">
            <v>SO 157-159</v>
          </cell>
          <cell r="P3102" t="str">
            <v xml:space="preserve"> </v>
          </cell>
          <cell r="Q3102" t="str">
            <v>PHAN DINH PHUNG</v>
          </cell>
          <cell r="R3102" t="str">
            <v>QUANG VINH</v>
          </cell>
          <cell r="S3102" t="str">
            <v>BIEN HOA</v>
          </cell>
          <cell r="T3102" t="str">
            <v>DONG NAI</v>
          </cell>
          <cell r="V3102" t="str">
            <v>SOUTH EAST</v>
          </cell>
          <cell r="W3102" t="str">
            <v>DONG NAI</v>
          </cell>
          <cell r="X3102" t="str">
            <v>CVS</v>
          </cell>
          <cell r="Y3102" t="str">
            <v>Chained CVS</v>
          </cell>
          <cell r="Z3102" t="str">
            <v>VIN+</v>
          </cell>
        </row>
        <row r="3103">
          <cell r="L3103">
            <v>5291645</v>
          </cell>
          <cell r="M3103" t="str">
            <v>6355_WM+LIFE DNG 58 MY AN 7</v>
          </cell>
          <cell r="N3103" t="str">
            <v>6355_WM+ DNG 58 MY AN 7</v>
          </cell>
          <cell r="O3103">
            <v>58</v>
          </cell>
          <cell r="P3103" t="str">
            <v xml:space="preserve"> </v>
          </cell>
          <cell r="Q3103" t="str">
            <v>MY AN 7</v>
          </cell>
          <cell r="R3103" t="str">
            <v>MY AN</v>
          </cell>
          <cell r="S3103" t="str">
            <v>NGU HANH SON</v>
          </cell>
          <cell r="T3103" t="str">
            <v>DA NANG</v>
          </cell>
          <cell r="V3103" t="str">
            <v>CENTRAL</v>
          </cell>
          <cell r="W3103" t="str">
            <v>DA NANG</v>
          </cell>
          <cell r="X3103" t="str">
            <v>CVS</v>
          </cell>
          <cell r="Y3103" t="str">
            <v>Chained CVS</v>
          </cell>
          <cell r="Z3103" t="str">
            <v>WINLIFE</v>
          </cell>
        </row>
        <row r="3104">
          <cell r="L3104">
            <v>5296640</v>
          </cell>
          <cell r="M3104" t="str">
            <v>WM+ QTI 87 HUNG VUONG</v>
          </cell>
          <cell r="N3104" t="str">
            <v>WM+ QTI 87 HUNG VUONG</v>
          </cell>
          <cell r="O3104">
            <v>87</v>
          </cell>
          <cell r="P3104" t="str">
            <v xml:space="preserve"> </v>
          </cell>
          <cell r="Q3104" t="str">
            <v>HUNG VUONG</v>
          </cell>
          <cell r="R3104" t="str">
            <v>TT DIEN SANH</v>
          </cell>
          <cell r="S3104" t="str">
            <v>HAI LANG</v>
          </cell>
          <cell r="T3104" t="str">
            <v>QUANG TRI</v>
          </cell>
          <cell r="V3104" t="str">
            <v>CENTRAL</v>
          </cell>
          <cell r="W3104" t="str">
            <v>QUANG TRI</v>
          </cell>
          <cell r="X3104" t="str">
            <v>CVS</v>
          </cell>
          <cell r="Y3104" t="str">
            <v>Chained CVS</v>
          </cell>
          <cell r="Z3104" t="str">
            <v>VIN+</v>
          </cell>
        </row>
        <row r="3105">
          <cell r="L3105">
            <v>5270884</v>
          </cell>
          <cell r="M3105" t="str">
            <v>4985_VM+ QBH 10 LE QUY DON</v>
          </cell>
          <cell r="N3105" t="str">
            <v>VM+ QBH 10 LE QUY DON</v>
          </cell>
          <cell r="O3105">
            <v>10</v>
          </cell>
          <cell r="P3105" t="str">
            <v xml:space="preserve"> </v>
          </cell>
          <cell r="Q3105" t="str">
            <v>LE QUY DON</v>
          </cell>
          <cell r="R3105" t="str">
            <v>DONG MY</v>
          </cell>
          <cell r="S3105" t="str">
            <v>DONG HOI</v>
          </cell>
          <cell r="T3105" t="str">
            <v>QUANG BINH</v>
          </cell>
          <cell r="V3105" t="str">
            <v>CENTRAL</v>
          </cell>
          <cell r="W3105" t="str">
            <v>QUANG BINH</v>
          </cell>
          <cell r="X3105" t="str">
            <v>CVS</v>
          </cell>
          <cell r="Y3105" t="str">
            <v>Chained CVS</v>
          </cell>
          <cell r="Z3105" t="str">
            <v>VIN+</v>
          </cell>
        </row>
        <row r="3106">
          <cell r="L3106">
            <v>5280476</v>
          </cell>
          <cell r="M3106" t="str">
            <v>7200 BHX_KHH_DKH - KHO DC DIEN KHANH</v>
          </cell>
          <cell r="N3106" t="str">
            <v>7200 BHX_KHH_DKH - KHO DC DIEN KHANH</v>
          </cell>
          <cell r="O3106" t="str">
            <v>LO 12, 13</v>
          </cell>
          <cell r="P3106" t="str">
            <v>KCN DIEN PHU-VCN</v>
          </cell>
          <cell r="Q3106" t="str">
            <v xml:space="preserve"> </v>
          </cell>
          <cell r="R3106" t="str">
            <v>DIEN PHU</v>
          </cell>
          <cell r="S3106" t="str">
            <v>DIEN KHANH</v>
          </cell>
          <cell r="T3106" t="str">
            <v>KHANH HOA</v>
          </cell>
          <cell r="V3106" t="str">
            <v>SOUTH EAST</v>
          </cell>
          <cell r="W3106" t="str">
            <v>KHANH HOA</v>
          </cell>
          <cell r="X3106" t="str">
            <v>MT</v>
          </cell>
          <cell r="Y3106" t="str">
            <v>SieuThi-Lon/Supermarket</v>
          </cell>
          <cell r="Z3106" t="str">
            <v>BACH HOA XANH</v>
          </cell>
        </row>
        <row r="3107">
          <cell r="L3107">
            <v>5330795</v>
          </cell>
          <cell r="M3107" t="str">
            <v>3128_VM+ DNG 757 TRAN CAO VAN</v>
          </cell>
          <cell r="N3107" t="str">
            <v>VM+ DNG 757 TRAN CAO VAN</v>
          </cell>
          <cell r="O3107">
            <v>757</v>
          </cell>
          <cell r="P3107" t="str">
            <v xml:space="preserve"> </v>
          </cell>
          <cell r="Q3107" t="str">
            <v>TRAN CAO VAN</v>
          </cell>
          <cell r="R3107" t="str">
            <v>THANH KHE DONG</v>
          </cell>
          <cell r="S3107" t="str">
            <v>THANH KHE</v>
          </cell>
          <cell r="T3107" t="str">
            <v>DA NANG</v>
          </cell>
          <cell r="V3107" t="str">
            <v>CENTRAL</v>
          </cell>
          <cell r="W3107" t="str">
            <v>DA NANG</v>
          </cell>
          <cell r="X3107" t="str">
            <v>CVS</v>
          </cell>
          <cell r="Y3107" t="str">
            <v>Chained CVS</v>
          </cell>
          <cell r="Z3107" t="str">
            <v>VIN+</v>
          </cell>
        </row>
        <row r="3108">
          <cell r="L3108">
            <v>5300943</v>
          </cell>
          <cell r="M3108" t="str">
            <v>2AQ4_WM+ HCM 0.08, BLOCK A1, CC WESTGATE</v>
          </cell>
          <cell r="N3108" t="str">
            <v>2AQ4-WM+ HCM 0.08, BLOCK A1, CC WESTGATE</v>
          </cell>
          <cell r="O3108">
            <v>0.08</v>
          </cell>
          <cell r="P3108" t="str">
            <v>LAU TRET (THONG TANG) BLOCK A1 CHUNG CU WESTGATE, KP4</v>
          </cell>
          <cell r="Q3108" t="str">
            <v>DUONG TAN TUC</v>
          </cell>
          <cell r="R3108" t="str">
            <v>TAN TUC</v>
          </cell>
          <cell r="S3108" t="str">
            <v>BINH CHANH</v>
          </cell>
          <cell r="T3108" t="str">
            <v>TP HCM</v>
          </cell>
          <cell r="V3108" t="str">
            <v>TP HCM</v>
          </cell>
          <cell r="W3108" t="str">
            <v>HUYEN BINH CHANH</v>
          </cell>
          <cell r="X3108" t="str">
            <v>CVS</v>
          </cell>
          <cell r="Y3108" t="str">
            <v>Chained CVS</v>
          </cell>
          <cell r="Z3108" t="str">
            <v>VIN+</v>
          </cell>
        </row>
        <row r="3109">
          <cell r="L3109">
            <v>5278893</v>
          </cell>
          <cell r="M3109" t="str">
            <v>5786_WM+LIFE HCM 1016/28 KHU SKY GARDEN</v>
          </cell>
          <cell r="N3109" t="str">
            <v>5786_VM+ HCM 1016/28 KHU SKY GARDEN</v>
          </cell>
          <cell r="O3109" t="str">
            <v>1016/28</v>
          </cell>
          <cell r="P3109" t="str">
            <v>KHU SKY GARDEN 2-R1-2</v>
          </cell>
          <cell r="Q3109" t="str">
            <v>KP3</v>
          </cell>
          <cell r="R3109" t="str">
            <v>TAN PHONG</v>
          </cell>
          <cell r="S3109" t="str">
            <v>Q7</v>
          </cell>
          <cell r="T3109" t="str">
            <v>TP HCM</v>
          </cell>
          <cell r="V3109" t="str">
            <v>TP HCM</v>
          </cell>
          <cell r="W3109" t="str">
            <v>QUAN 7</v>
          </cell>
          <cell r="X3109" t="str">
            <v>CVS</v>
          </cell>
          <cell r="Y3109" t="str">
            <v>Chained CVS</v>
          </cell>
          <cell r="Z3109" t="str">
            <v>WINLIFE</v>
          </cell>
        </row>
        <row r="3110">
          <cell r="L3110">
            <v>5296671</v>
          </cell>
          <cell r="M3110" t="str">
            <v>WM+ QTI 101 HAI BA TRUNG</v>
          </cell>
          <cell r="N3110" t="str">
            <v>WM+ QTI 101 HAI BA TRUNG</v>
          </cell>
          <cell r="O3110">
            <v>101</v>
          </cell>
          <cell r="P3110" t="str">
            <v xml:space="preserve"> </v>
          </cell>
          <cell r="Q3110" t="str">
            <v>HAI BA TRUNG</v>
          </cell>
          <cell r="R3110" t="str">
            <v>P3</v>
          </cell>
          <cell r="S3110" t="str">
            <v>QUANG TRI</v>
          </cell>
          <cell r="T3110" t="str">
            <v>QUANG TRI</v>
          </cell>
          <cell r="V3110" t="str">
            <v>CENTRAL</v>
          </cell>
          <cell r="W3110" t="str">
            <v>QUANG TRI</v>
          </cell>
          <cell r="X3110" t="str">
            <v>CVS</v>
          </cell>
          <cell r="Y3110" t="str">
            <v>Chained CVS</v>
          </cell>
          <cell r="Z3110" t="str">
            <v>VIN+</v>
          </cell>
        </row>
        <row r="3111">
          <cell r="L3111">
            <v>5332371</v>
          </cell>
          <cell r="M3111" t="str">
            <v>3444_VM+ VTU 890 DUONG 30/4</v>
          </cell>
          <cell r="N3111" t="str">
            <v>VM+ VTU 890 DUONG 30/4</v>
          </cell>
          <cell r="O3111">
            <v>890</v>
          </cell>
          <cell r="P3111" t="str">
            <v xml:space="preserve"> </v>
          </cell>
          <cell r="Q3111" t="str">
            <v>DUONG 30/4</v>
          </cell>
          <cell r="R3111" t="str">
            <v>P11</v>
          </cell>
          <cell r="S3111" t="str">
            <v>VUNG TAU</v>
          </cell>
          <cell r="T3111" t="str">
            <v>BA RIA-VUNG TAU</v>
          </cell>
          <cell r="V3111" t="str">
            <v>SOUTH EAST</v>
          </cell>
          <cell r="W3111" t="str">
            <v>BA RIA-VUNG TAU</v>
          </cell>
          <cell r="X3111" t="str">
            <v>CVS</v>
          </cell>
          <cell r="Y3111" t="str">
            <v>Chained CVS</v>
          </cell>
          <cell r="Z3111" t="str">
            <v>WINLIFE</v>
          </cell>
        </row>
        <row r="3112">
          <cell r="L3112">
            <v>5130984</v>
          </cell>
          <cell r="M3112" t="str">
            <v>4083_WM+ DNG 74 HAM NGHI</v>
          </cell>
          <cell r="N3112" t="str">
            <v>WM+ DNG 74 HAM NGHI</v>
          </cell>
          <cell r="O3112" t="str">
            <v>SO 74</v>
          </cell>
          <cell r="P3112" t="str">
            <v xml:space="preserve"> </v>
          </cell>
          <cell r="Q3112" t="str">
            <v>HAM NGHI</v>
          </cell>
          <cell r="R3112" t="str">
            <v>THAC GIAN</v>
          </cell>
          <cell r="S3112" t="str">
            <v>THANH KHE</v>
          </cell>
          <cell r="T3112" t="str">
            <v>DA NANG</v>
          </cell>
          <cell r="V3112" t="str">
            <v>CENTRAL</v>
          </cell>
          <cell r="W3112" t="str">
            <v>DA NANG</v>
          </cell>
          <cell r="X3112" t="str">
            <v>CVS</v>
          </cell>
          <cell r="Y3112" t="str">
            <v>Chained CVS</v>
          </cell>
          <cell r="Z3112" t="str">
            <v>VIN+</v>
          </cell>
        </row>
        <row r="3113">
          <cell r="L3113">
            <v>5280476</v>
          </cell>
          <cell r="M3113" t="str">
            <v>7200 BHX_KHH_DKH - KHO DC DIEN KHANH</v>
          </cell>
          <cell r="N3113" t="str">
            <v>7200 BHX_KHH_DKH - KHO DC DIEN KHANH</v>
          </cell>
          <cell r="O3113" t="str">
            <v>LO 12, 13</v>
          </cell>
          <cell r="P3113" t="str">
            <v>KCN DIEN PHU-VCN</v>
          </cell>
          <cell r="Q3113" t="str">
            <v xml:space="preserve"> </v>
          </cell>
          <cell r="R3113" t="str">
            <v>DIEN PHU</v>
          </cell>
          <cell r="S3113" t="str">
            <v>DIEN KHANH</v>
          </cell>
          <cell r="T3113" t="str">
            <v>KHANH HOA</v>
          </cell>
          <cell r="V3113" t="str">
            <v>SOUTH EAST</v>
          </cell>
          <cell r="W3113" t="str">
            <v>KHANH HOA</v>
          </cell>
          <cell r="X3113" t="str">
            <v>MT</v>
          </cell>
          <cell r="Y3113" t="str">
            <v>SieuThi-Lon/Supermarket</v>
          </cell>
          <cell r="Z3113" t="str">
            <v>BACH HOA XANH</v>
          </cell>
        </row>
        <row r="3114">
          <cell r="L3114">
            <v>5265899</v>
          </cell>
          <cell r="M3114" t="str">
            <v>BHX_HCM_NBE - KHO DC NHA BE</v>
          </cell>
          <cell r="N3114" t="str">
            <v>6655 - BHX_HCM_NBE - KHO DC NHA BE</v>
          </cell>
          <cell r="O3114" t="str">
            <v>LO F5-1, F5-2</v>
          </cell>
          <cell r="P3114" t="str">
            <v>KHU F</v>
          </cell>
          <cell r="Q3114" t="str">
            <v>KCN HIEP PHUOC</v>
          </cell>
          <cell r="R3114" t="str">
            <v>HIEP PHUOC</v>
          </cell>
          <cell r="S3114" t="str">
            <v>NHA BE</v>
          </cell>
          <cell r="T3114" t="str">
            <v>TP HCM</v>
          </cell>
          <cell r="V3114" t="str">
            <v>TP HCM</v>
          </cell>
          <cell r="W3114" t="str">
            <v>HUYEN NHA BE</v>
          </cell>
          <cell r="X3114" t="str">
            <v>MT</v>
          </cell>
          <cell r="Y3114" t="str">
            <v>SieuThi-Lon/Supermarket</v>
          </cell>
          <cell r="Z3114" t="str">
            <v>BACH HOA XANH</v>
          </cell>
        </row>
        <row r="3115">
          <cell r="L3115">
            <v>5150016</v>
          </cell>
          <cell r="M3115" t="str">
            <v>SATRAMART PHAM HUNG</v>
          </cell>
          <cell r="N3115" t="str">
            <v xml:space="preserve"> </v>
          </cell>
          <cell r="O3115" t="str">
            <v>C6/27</v>
          </cell>
          <cell r="P3115" t="str">
            <v xml:space="preserve"> </v>
          </cell>
          <cell r="Q3115" t="str">
            <v>PHAM HUNG</v>
          </cell>
          <cell r="R3115" t="str">
            <v>BINH HUNG</v>
          </cell>
          <cell r="S3115" t="str">
            <v>BINH CHANH</v>
          </cell>
          <cell r="T3115" t="str">
            <v>TP HCM</v>
          </cell>
          <cell r="V3115" t="str">
            <v>TP HCM</v>
          </cell>
          <cell r="W3115" t="str">
            <v>HUYEN BINH CHANH</v>
          </cell>
          <cell r="X3115" t="str">
            <v>MT</v>
          </cell>
          <cell r="Y3115" t="str">
            <v>SieuThi-Lon/Supermarket</v>
          </cell>
          <cell r="Z3115" t="str">
            <v>SATRAMART</v>
          </cell>
        </row>
        <row r="3116">
          <cell r="L3116">
            <v>5165357</v>
          </cell>
          <cell r="M3116" t="str">
            <v>BHX_DON_BHO-KHO DC LONG BINH</v>
          </cell>
          <cell r="N3116" t="str">
            <v>4089 - BHX_DON_BHO - KHO DC LONG BINH</v>
          </cell>
          <cell r="O3116" t="str">
            <v>G243</v>
          </cell>
          <cell r="P3116" t="str">
            <v>KP 7</v>
          </cell>
          <cell r="Q3116" t="str">
            <v>BUI VAN HOA</v>
          </cell>
          <cell r="R3116" t="str">
            <v>LONG BINH</v>
          </cell>
          <cell r="S3116" t="str">
            <v>BIEN HOA</v>
          </cell>
          <cell r="T3116" t="str">
            <v>DONG NAI</v>
          </cell>
          <cell r="V3116" t="str">
            <v>SOUTH EAST</v>
          </cell>
          <cell r="W3116" t="str">
            <v>DONG NAI</v>
          </cell>
          <cell r="X3116" t="str">
            <v>MT</v>
          </cell>
          <cell r="Y3116" t="str">
            <v>SieuThi-Lon/Supermarket</v>
          </cell>
          <cell r="Z3116" t="str">
            <v>BACH HOA XANH</v>
          </cell>
        </row>
        <row r="3117">
          <cell r="L3117">
            <v>5165357</v>
          </cell>
          <cell r="M3117" t="str">
            <v>BHX_DON_BHO-KHO DC LONG BINH</v>
          </cell>
          <cell r="N3117" t="str">
            <v>4089 - BHX_DON_BHO - KHO DC LONG BINH</v>
          </cell>
          <cell r="O3117" t="str">
            <v>G243</v>
          </cell>
          <cell r="P3117" t="str">
            <v>KP 7</v>
          </cell>
          <cell r="Q3117" t="str">
            <v>BUI VAN HOA</v>
          </cell>
          <cell r="R3117" t="str">
            <v>LONG BINH</v>
          </cell>
          <cell r="S3117" t="str">
            <v>BIEN HOA</v>
          </cell>
          <cell r="T3117" t="str">
            <v>DONG NAI</v>
          </cell>
          <cell r="V3117" t="str">
            <v>SOUTH EAST</v>
          </cell>
          <cell r="W3117" t="str">
            <v>DONG NAI</v>
          </cell>
          <cell r="X3117" t="str">
            <v>MT</v>
          </cell>
          <cell r="Y3117" t="str">
            <v>SieuThi-Lon/Supermarket</v>
          </cell>
          <cell r="Z3117" t="str">
            <v>BACH HOA XANH</v>
          </cell>
        </row>
        <row r="3118">
          <cell r="L3118">
            <v>5280452</v>
          </cell>
          <cell r="M3118" t="str">
            <v>8030 BHX_LDO_DTR - KHO DC DUC TRONG</v>
          </cell>
          <cell r="N3118" t="str">
            <v>8030 BHX_LDO_DTR - KHO DC DUC TRONG</v>
          </cell>
          <cell r="O3118" t="str">
            <v xml:space="preserve"> </v>
          </cell>
          <cell r="P3118" t="str">
            <v>KCN PHU HOI,</v>
          </cell>
          <cell r="Q3118" t="str">
            <v>LO F3 - KCN</v>
          </cell>
          <cell r="R3118" t="str">
            <v>PHU HOI</v>
          </cell>
          <cell r="S3118" t="str">
            <v>DUC TRONG</v>
          </cell>
          <cell r="T3118" t="str">
            <v>LAM DONG</v>
          </cell>
          <cell r="V3118" t="str">
            <v>SOUTH EAST</v>
          </cell>
          <cell r="W3118" t="str">
            <v>LAM DONG</v>
          </cell>
          <cell r="X3118" t="str">
            <v>MT</v>
          </cell>
          <cell r="Y3118" t="str">
            <v>SieuThi-Lon/Supermarket</v>
          </cell>
          <cell r="Z3118" t="str">
            <v>BACH HOA XANH</v>
          </cell>
        </row>
        <row r="3119">
          <cell r="L3119">
            <v>5333000</v>
          </cell>
          <cell r="M3119" t="str">
            <v>3282_VM+ HCM 130E-G GO DUA</v>
          </cell>
          <cell r="N3119" t="str">
            <v>VM+ HCM 130E-G GO DUA</v>
          </cell>
          <cell r="O3119" t="str">
            <v>130 E và 130 G</v>
          </cell>
          <cell r="P3119" t="str">
            <v>KP 3</v>
          </cell>
          <cell r="Q3119" t="str">
            <v>DUONG GO DUA</v>
          </cell>
          <cell r="R3119" t="str">
            <v>TAM BINH</v>
          </cell>
          <cell r="S3119" t="str">
            <v>THU DUC</v>
          </cell>
          <cell r="T3119" t="str">
            <v>TP HCM</v>
          </cell>
          <cell r="V3119" t="str">
            <v>TP HCM</v>
          </cell>
          <cell r="W3119" t="str">
            <v>QUAN THU DUC</v>
          </cell>
          <cell r="X3119" t="str">
            <v>CVS</v>
          </cell>
          <cell r="Y3119" t="str">
            <v>Chained CVS</v>
          </cell>
          <cell r="Z3119" t="str">
            <v>VIN+</v>
          </cell>
        </row>
        <row r="3120">
          <cell r="L3120">
            <v>5131976</v>
          </cell>
          <cell r="M3120" t="str">
            <v>4324_WM+ DNI A32  DUONG 5</v>
          </cell>
          <cell r="N3120" t="str">
            <v>WM+ DNI A32 DUONG 5</v>
          </cell>
          <cell r="O3120" t="str">
            <v>SO A32</v>
          </cell>
          <cell r="P3120" t="str">
            <v xml:space="preserve"> </v>
          </cell>
          <cell r="Q3120" t="str">
            <v>DUONG 5</v>
          </cell>
          <cell r="R3120" t="str">
            <v>THONG NHAT</v>
          </cell>
          <cell r="S3120" t="str">
            <v>BIEN HOA</v>
          </cell>
          <cell r="T3120" t="str">
            <v>DONG NAI</v>
          </cell>
          <cell r="V3120" t="str">
            <v>SOUTH EAST</v>
          </cell>
          <cell r="W3120" t="str">
            <v>DONG NAI</v>
          </cell>
          <cell r="X3120" t="str">
            <v>CVS</v>
          </cell>
          <cell r="Y3120" t="str">
            <v>Chained CVS</v>
          </cell>
          <cell r="Z3120" t="str">
            <v>VIN+</v>
          </cell>
        </row>
        <row r="3121">
          <cell r="L3121">
            <v>5165357</v>
          </cell>
          <cell r="M3121" t="str">
            <v>BHX_DON_BHO-KHO DC LONG BINH</v>
          </cell>
          <cell r="N3121" t="str">
            <v>4089 - BHX_DON_BHO - KHO DC LONG BINH</v>
          </cell>
          <cell r="O3121" t="str">
            <v>G243</v>
          </cell>
          <cell r="P3121" t="str">
            <v>KP 7</v>
          </cell>
          <cell r="Q3121" t="str">
            <v>BUI VAN HOA</v>
          </cell>
          <cell r="R3121" t="str">
            <v>LONG BINH</v>
          </cell>
          <cell r="S3121" t="str">
            <v>BIEN HOA</v>
          </cell>
          <cell r="T3121" t="str">
            <v>DONG NAI</v>
          </cell>
          <cell r="V3121" t="str">
            <v>SOUTH EAST</v>
          </cell>
          <cell r="W3121" t="str">
            <v>DONG NAI</v>
          </cell>
          <cell r="X3121" t="str">
            <v>MT</v>
          </cell>
          <cell r="Y3121" t="str">
            <v>SieuThi-Lon/Supermarket</v>
          </cell>
          <cell r="Z3121" t="str">
            <v>BACH HOA XANH</v>
          </cell>
        </row>
        <row r="3122">
          <cell r="L3122">
            <v>5280452</v>
          </cell>
          <cell r="M3122" t="str">
            <v>8030 BHX_LDO_DTR - KHO DC DUC TRONG</v>
          </cell>
          <cell r="N3122" t="str">
            <v>8030 BHX_LDO_DTR - KHO DC DUC TRONG</v>
          </cell>
          <cell r="O3122" t="str">
            <v xml:space="preserve"> </v>
          </cell>
          <cell r="P3122" t="str">
            <v>KCN PHU HOI,</v>
          </cell>
          <cell r="Q3122" t="str">
            <v>LO F3 - KCN</v>
          </cell>
          <cell r="R3122" t="str">
            <v>PHU HOI</v>
          </cell>
          <cell r="S3122" t="str">
            <v>DUC TRONG</v>
          </cell>
          <cell r="T3122" t="str">
            <v>LAM DONG</v>
          </cell>
          <cell r="V3122" t="str">
            <v>SOUTH EAST</v>
          </cell>
          <cell r="W3122" t="str">
            <v>LAM DONG</v>
          </cell>
          <cell r="X3122" t="str">
            <v>MT</v>
          </cell>
          <cell r="Y3122" t="str">
            <v>SieuThi-Lon/Supermarket</v>
          </cell>
          <cell r="Z3122" t="str">
            <v>BACH HOA XANH</v>
          </cell>
        </row>
        <row r="3123">
          <cell r="L3123">
            <v>5129708</v>
          </cell>
          <cell r="M3123" t="str">
            <v>WINMART NAM LONG</v>
          </cell>
          <cell r="N3123" t="str">
            <v>WINMART  NAM LONG</v>
          </cell>
          <cell r="O3123">
            <v>71</v>
          </cell>
          <cell r="P3123" t="str">
            <v>KDT NAM LONG</v>
          </cell>
          <cell r="Q3123" t="str">
            <v>TRAN TRONG CUNG</v>
          </cell>
          <cell r="R3123" t="str">
            <v>TAN THUAN DONG</v>
          </cell>
          <cell r="S3123" t="str">
            <v>Q7</v>
          </cell>
          <cell r="T3123" t="str">
            <v>TP HCM</v>
          </cell>
          <cell r="V3123" t="str">
            <v>TP HCM</v>
          </cell>
          <cell r="W3123" t="str">
            <v>QUAN 7</v>
          </cell>
          <cell r="X3123" t="str">
            <v>MT</v>
          </cell>
          <cell r="Y3123" t="str">
            <v>SieuThi-Lon/Supermarket</v>
          </cell>
          <cell r="Z3123" t="str">
            <v>VINMART</v>
          </cell>
        </row>
        <row r="3124">
          <cell r="L3124">
            <v>5299249</v>
          </cell>
          <cell r="M3124" t="str">
            <v>2AB0 - WM+ HCM 22 DUONG SO 3</v>
          </cell>
          <cell r="N3124" t="str">
            <v>2AB0 - WM+ HCM 22 DUONG SO 3</v>
          </cell>
          <cell r="O3124">
            <v>22</v>
          </cell>
          <cell r="P3124" t="str">
            <v xml:space="preserve"> </v>
          </cell>
          <cell r="Q3124" t="str">
            <v>DUONG SO 3, KP 5</v>
          </cell>
          <cell r="R3124" t="str">
            <v>HIEP BINH PHUOC</v>
          </cell>
          <cell r="S3124" t="str">
            <v>THU DUC</v>
          </cell>
          <cell r="T3124" t="str">
            <v>TP HCM</v>
          </cell>
          <cell r="V3124" t="str">
            <v>TP HCM</v>
          </cell>
          <cell r="W3124" t="str">
            <v>QUAN THU DUC</v>
          </cell>
          <cell r="X3124" t="str">
            <v>CVS</v>
          </cell>
          <cell r="Y3124" t="str">
            <v>Chained CVS</v>
          </cell>
          <cell r="Z3124" t="str">
            <v>VIN+</v>
          </cell>
        </row>
        <row r="3125">
          <cell r="L3125">
            <v>5280476</v>
          </cell>
          <cell r="M3125" t="str">
            <v>7200 BHX_KHH_DKH - KHO DC DIEN KHANH</v>
          </cell>
          <cell r="N3125" t="str">
            <v>7200 BHX_KHH_DKH - KHO DC DIEN KHANH</v>
          </cell>
          <cell r="O3125" t="str">
            <v>LO 12, 13</v>
          </cell>
          <cell r="P3125" t="str">
            <v>KCN DIEN PHU-VCN</v>
          </cell>
          <cell r="Q3125" t="str">
            <v xml:space="preserve"> </v>
          </cell>
          <cell r="R3125" t="str">
            <v>DIEN PHU</v>
          </cell>
          <cell r="S3125" t="str">
            <v>DIEN KHANH</v>
          </cell>
          <cell r="T3125" t="str">
            <v>KHANH HOA</v>
          </cell>
          <cell r="V3125" t="str">
            <v>SOUTH EAST</v>
          </cell>
          <cell r="W3125" t="str">
            <v>KHANH HOA</v>
          </cell>
          <cell r="X3125" t="str">
            <v>MT</v>
          </cell>
          <cell r="Y3125" t="str">
            <v>SieuThi-Lon/Supermarket</v>
          </cell>
          <cell r="Z3125" t="str">
            <v>BACH HOA XANH</v>
          </cell>
        </row>
        <row r="3126">
          <cell r="L3126">
            <v>5278011</v>
          </cell>
          <cell r="M3126" t="str">
            <v>VM+ HCM 0.08 CHUNG CU MELODY</v>
          </cell>
          <cell r="N3126" t="str">
            <v>VM+ HCM 0.08 Chung cư Melody</v>
          </cell>
          <cell r="O3126">
            <v>869</v>
          </cell>
          <cell r="P3126" t="str">
            <v>MELODY</v>
          </cell>
          <cell r="Q3126" t="str">
            <v>AU CO</v>
          </cell>
          <cell r="R3126" t="str">
            <v>TAN SON NHI</v>
          </cell>
          <cell r="S3126" t="str">
            <v>TAN PHU</v>
          </cell>
          <cell r="T3126" t="str">
            <v>TP HCM</v>
          </cell>
          <cell r="V3126" t="str">
            <v>TP HCM</v>
          </cell>
          <cell r="W3126" t="str">
            <v>QUAN TAN PHU</v>
          </cell>
          <cell r="X3126" t="str">
            <v>CVS</v>
          </cell>
          <cell r="Y3126" t="str">
            <v>Chained CVS</v>
          </cell>
          <cell r="Z3126" t="str">
            <v>VIN+</v>
          </cell>
        </row>
        <row r="3127">
          <cell r="L3127">
            <v>5280476</v>
          </cell>
          <cell r="M3127" t="str">
            <v>7200 BHX_KHH_DKH - KHO DC DIEN KHANH</v>
          </cell>
          <cell r="N3127" t="str">
            <v>7200 BHX_KHH_DKH - KHO DC DIEN KHANH</v>
          </cell>
          <cell r="O3127" t="str">
            <v>LO 12, 13</v>
          </cell>
          <cell r="P3127" t="str">
            <v>KCN DIEN PHU-VCN</v>
          </cell>
          <cell r="Q3127" t="str">
            <v xml:space="preserve"> </v>
          </cell>
          <cell r="R3127" t="str">
            <v>DIEN PHU</v>
          </cell>
          <cell r="S3127" t="str">
            <v>DIEN KHANH</v>
          </cell>
          <cell r="T3127" t="str">
            <v>KHANH HOA</v>
          </cell>
          <cell r="V3127" t="str">
            <v>SOUTH EAST</v>
          </cell>
          <cell r="W3127" t="str">
            <v>KHANH HOA</v>
          </cell>
          <cell r="X3127" t="str">
            <v>MT</v>
          </cell>
          <cell r="Y3127" t="str">
            <v>SieuThi-Lon/Supermarket</v>
          </cell>
          <cell r="Z3127" t="str">
            <v>BACH HOA XANH</v>
          </cell>
        </row>
        <row r="3128">
          <cell r="L3128">
            <v>5299249</v>
          </cell>
          <cell r="M3128" t="str">
            <v>2AB0 - WM+ HCM 22 DUONG SO 3</v>
          </cell>
          <cell r="N3128" t="str">
            <v>2AB0 - WM+ HCM 22 DUONG SO 3</v>
          </cell>
          <cell r="O3128">
            <v>22</v>
          </cell>
          <cell r="P3128" t="str">
            <v xml:space="preserve"> </v>
          </cell>
          <cell r="Q3128" t="str">
            <v>DUONG SO 3, KP 5</v>
          </cell>
          <cell r="R3128" t="str">
            <v>HIEP BINH PHUOC</v>
          </cell>
          <cell r="S3128" t="str">
            <v>THU DUC</v>
          </cell>
          <cell r="T3128" t="str">
            <v>TP HCM</v>
          </cell>
          <cell r="V3128" t="str">
            <v>TP HCM</v>
          </cell>
          <cell r="W3128" t="str">
            <v>QUAN THU DUC</v>
          </cell>
          <cell r="X3128" t="str">
            <v>CVS</v>
          </cell>
          <cell r="Y3128" t="str">
            <v>Chained CVS</v>
          </cell>
          <cell r="Z3128" t="str">
            <v>VIN+</v>
          </cell>
        </row>
        <row r="3129">
          <cell r="L3129">
            <v>5165357</v>
          </cell>
          <cell r="M3129" t="str">
            <v>BHX_DON_BHO-KHO DC LONG BINH</v>
          </cell>
          <cell r="N3129" t="str">
            <v>4089 - BHX_DON_BHO - KHO DC LONG BINH</v>
          </cell>
          <cell r="O3129" t="str">
            <v>G243</v>
          </cell>
          <cell r="P3129" t="str">
            <v>KP 7</v>
          </cell>
          <cell r="Q3129" t="str">
            <v>BUI VAN HOA</v>
          </cell>
          <cell r="R3129" t="str">
            <v>LONG BINH</v>
          </cell>
          <cell r="S3129" t="str">
            <v>BIEN HOA</v>
          </cell>
          <cell r="T3129" t="str">
            <v>DONG NAI</v>
          </cell>
          <cell r="V3129" t="str">
            <v>SOUTH EAST</v>
          </cell>
          <cell r="W3129" t="str">
            <v>DONG NAI</v>
          </cell>
          <cell r="X3129" t="str">
            <v>MT</v>
          </cell>
          <cell r="Y3129" t="str">
            <v>SieuThi-Lon/Supermarket</v>
          </cell>
          <cell r="Z3129" t="str">
            <v>BACH HOA XANH</v>
          </cell>
        </row>
        <row r="3130">
          <cell r="L3130">
            <v>5138166</v>
          </cell>
          <cell r="M3130" t="str">
            <v>5140_VM+ DNI SO 175-177 DUONG N16</v>
          </cell>
          <cell r="N3130" t="str">
            <v>VM+ DNI SO 175-177 DUONG N16</v>
          </cell>
          <cell r="O3130" t="str">
            <v>SO 175-177</v>
          </cell>
          <cell r="P3130" t="str">
            <v>KDC VO THI SAU</v>
          </cell>
          <cell r="Q3130" t="str">
            <v>DUONG N16</v>
          </cell>
          <cell r="R3130" t="str">
            <v>THONG NHAT</v>
          </cell>
          <cell r="S3130" t="str">
            <v>BIEN HOA</v>
          </cell>
          <cell r="T3130" t="str">
            <v>DONG NAI</v>
          </cell>
          <cell r="V3130" t="str">
            <v>SOUTH EAST</v>
          </cell>
          <cell r="W3130" t="str">
            <v>DONG NAI</v>
          </cell>
          <cell r="X3130" t="str">
            <v>CVS</v>
          </cell>
          <cell r="Y3130" t="str">
            <v>Chained CVS</v>
          </cell>
          <cell r="Z3130" t="str">
            <v>VIN+</v>
          </cell>
        </row>
        <row r="3131">
          <cell r="L3131">
            <v>5280452</v>
          </cell>
          <cell r="M3131" t="str">
            <v>8030 BHX_LDO_DTR - KHO DC DUC TRONG</v>
          </cell>
          <cell r="N3131" t="str">
            <v>8030 BHX_LDO_DTR - KHO DC DUC TRONG</v>
          </cell>
          <cell r="O3131" t="str">
            <v xml:space="preserve"> </v>
          </cell>
          <cell r="P3131" t="str">
            <v>KCN PHU HOI,</v>
          </cell>
          <cell r="Q3131" t="str">
            <v>LO F3 - KCN</v>
          </cell>
          <cell r="R3131" t="str">
            <v>PHU HOI</v>
          </cell>
          <cell r="S3131" t="str">
            <v>DUC TRONG</v>
          </cell>
          <cell r="T3131" t="str">
            <v>LAM DONG</v>
          </cell>
          <cell r="V3131" t="str">
            <v>SOUTH EAST</v>
          </cell>
          <cell r="W3131" t="str">
            <v>LAM DONG</v>
          </cell>
          <cell r="X3131" t="str">
            <v>MT</v>
          </cell>
          <cell r="Y3131" t="str">
            <v>SieuThi-Lon/Supermarket</v>
          </cell>
          <cell r="Z3131" t="str">
            <v>BACH HOA XANH</v>
          </cell>
        </row>
        <row r="3132">
          <cell r="L3132">
            <v>5299360</v>
          </cell>
          <cell r="M3132" t="str">
            <v>WM+ QBH 19 LE LOI</v>
          </cell>
          <cell r="N3132" t="str">
            <v>WM+ QBH 19 LE LOI</v>
          </cell>
          <cell r="O3132">
            <v>19</v>
          </cell>
          <cell r="P3132" t="str">
            <v xml:space="preserve"> </v>
          </cell>
          <cell r="Q3132" t="str">
            <v>LE LOI</v>
          </cell>
          <cell r="R3132" t="str">
            <v>DONG HAI</v>
          </cell>
          <cell r="S3132" t="str">
            <v>DONG HOI</v>
          </cell>
          <cell r="T3132" t="str">
            <v>QUANG BINH</v>
          </cell>
          <cell r="V3132" t="str">
            <v>CENTRAL</v>
          </cell>
          <cell r="W3132" t="str">
            <v>QUANG BINH</v>
          </cell>
          <cell r="X3132" t="str">
            <v>CVS</v>
          </cell>
          <cell r="Y3132" t="str">
            <v>Chained CVS</v>
          </cell>
          <cell r="Z3132" t="str">
            <v>VIN+</v>
          </cell>
        </row>
        <row r="3133">
          <cell r="L3133">
            <v>5291607</v>
          </cell>
          <cell r="M3133" t="str">
            <v>WM+ QTI TĐ 22, TBĐ 23, LY THUONG KIET</v>
          </cell>
          <cell r="N3133" t="str">
            <v>WM+ QTI TĐ 22, TBĐ 23, LY THUONG KIET</v>
          </cell>
          <cell r="O3133" t="str">
            <v>TĐ 22, TBĐ 23</v>
          </cell>
          <cell r="P3133" t="str">
            <v xml:space="preserve"> </v>
          </cell>
          <cell r="Q3133" t="str">
            <v>LY THUONG KIET</v>
          </cell>
          <cell r="R3133" t="str">
            <v>DONG LUONG</v>
          </cell>
          <cell r="S3133" t="str">
            <v>DONG HA</v>
          </cell>
          <cell r="T3133" t="str">
            <v>QUANG TRI</v>
          </cell>
          <cell r="V3133" t="str">
            <v>CENTRAL</v>
          </cell>
          <cell r="W3133" t="str">
            <v>QUANG TRI</v>
          </cell>
          <cell r="X3133" t="str">
            <v>CVS</v>
          </cell>
          <cell r="Y3133" t="str">
            <v>Chained CVS</v>
          </cell>
          <cell r="Z3133" t="str">
            <v>VIN+</v>
          </cell>
        </row>
        <row r="3134">
          <cell r="L3134">
            <v>5292277</v>
          </cell>
          <cell r="M3134" t="str">
            <v>6268_WM+LIFE DNG LO B2 -11 KHU SO 4</v>
          </cell>
          <cell r="N3134" t="str">
            <v>6268_WM+ DNG LO B2 -11 KHU SO 4</v>
          </cell>
          <cell r="O3134" t="str">
            <v>LO B2-11</v>
          </cell>
          <cell r="P3134" t="str">
            <v xml:space="preserve"> </v>
          </cell>
          <cell r="Q3134" t="str">
            <v>KDT MOI NAM CAU TUYEN SON</v>
          </cell>
          <cell r="R3134" t="str">
            <v>KHUE MY</v>
          </cell>
          <cell r="S3134" t="str">
            <v>NGU HANH SON</v>
          </cell>
          <cell r="T3134" t="str">
            <v>DA NANG</v>
          </cell>
          <cell r="V3134" t="str">
            <v>CENTRAL</v>
          </cell>
          <cell r="W3134" t="str">
            <v>DA NANG</v>
          </cell>
          <cell r="X3134" t="str">
            <v>CVS</v>
          </cell>
          <cell r="Y3134" t="str">
            <v>Chained CVS</v>
          </cell>
          <cell r="Z3134" t="str">
            <v>WINLIFE</v>
          </cell>
        </row>
        <row r="3135">
          <cell r="L3135">
            <v>5300493</v>
          </cell>
          <cell r="M3135" t="str">
            <v>2AR0-WM+LIFE HCM 118-118A TRUONG CONG DINH</v>
          </cell>
          <cell r="N3135" t="str">
            <v>2AR0-WM+ HCM 118-118A TRUONG CONG DINH</v>
          </cell>
          <cell r="O3135" t="str">
            <v>118 - 118A</v>
          </cell>
          <cell r="P3135" t="str">
            <v xml:space="preserve"> </v>
          </cell>
          <cell r="Q3135" t="str">
            <v>TRUONG CONG DINH</v>
          </cell>
          <cell r="R3135" t="str">
            <v>P14</v>
          </cell>
          <cell r="S3135" t="str">
            <v>TAN BINH</v>
          </cell>
          <cell r="T3135" t="str">
            <v>TP HCM</v>
          </cell>
          <cell r="V3135" t="str">
            <v>TP HCM</v>
          </cell>
          <cell r="W3135" t="str">
            <v>QUAN TAN BINH</v>
          </cell>
          <cell r="X3135" t="str">
            <v>CVS</v>
          </cell>
          <cell r="Y3135" t="str">
            <v>Chained CVS</v>
          </cell>
          <cell r="Z3135" t="str">
            <v>WINLIFE</v>
          </cell>
        </row>
        <row r="3136">
          <cell r="L3136">
            <v>5293027</v>
          </cell>
          <cell r="M3136" t="str">
            <v>6445_WM+LIFE DNG 119 HOANG VAN THAI</v>
          </cell>
          <cell r="N3136" t="str">
            <v>WM+ DNG 119 HOANG VAN THAI</v>
          </cell>
          <cell r="O3136">
            <v>119</v>
          </cell>
          <cell r="P3136" t="str">
            <v xml:space="preserve"> </v>
          </cell>
          <cell r="Q3136" t="str">
            <v>HOANG VAN THAI</v>
          </cell>
          <cell r="R3136" t="str">
            <v>HOA KHANH NAM</v>
          </cell>
          <cell r="S3136" t="str">
            <v>LINH CHIEU</v>
          </cell>
          <cell r="T3136" t="str">
            <v>DA NANG</v>
          </cell>
          <cell r="V3136" t="str">
            <v>CENTRAL</v>
          </cell>
          <cell r="W3136" t="str">
            <v>DA NANG</v>
          </cell>
          <cell r="X3136" t="str">
            <v>CVS</v>
          </cell>
          <cell r="Y3136" t="str">
            <v>Chained CVS</v>
          </cell>
          <cell r="Z3136" t="str">
            <v>VIN+</v>
          </cell>
        </row>
        <row r="3137">
          <cell r="L3137">
            <v>5120541</v>
          </cell>
          <cell r="M3137" t="str">
            <v>2052_WM+LIFE HCM NGUYEN TRONG TUYEN</v>
          </cell>
          <cell r="N3137" t="str">
            <v>2052_WM+ HCM NGUYEN TRONG TUYEN</v>
          </cell>
          <cell r="O3137" t="str">
            <v>300B</v>
          </cell>
          <cell r="P3137" t="str">
            <v xml:space="preserve"> </v>
          </cell>
          <cell r="Q3137" t="str">
            <v>NGUYEN TRONG TUYEN</v>
          </cell>
          <cell r="R3137" t="str">
            <v>P1</v>
          </cell>
          <cell r="S3137" t="str">
            <v>TAN BINH</v>
          </cell>
          <cell r="T3137" t="str">
            <v>TP HCM</v>
          </cell>
          <cell r="V3137" t="str">
            <v>TP HCM</v>
          </cell>
          <cell r="W3137" t="str">
            <v>QUAN TAN BINH</v>
          </cell>
          <cell r="X3137" t="str">
            <v>CVS</v>
          </cell>
          <cell r="Y3137" t="str">
            <v>Chained CVS</v>
          </cell>
          <cell r="Z3137" t="str">
            <v>WINLIFE</v>
          </cell>
        </row>
        <row r="3138">
          <cell r="L3138">
            <v>5276172</v>
          </cell>
          <cell r="M3138" t="str">
            <v>5215_VM+ TTH 224 DINH TIEN HOANG</v>
          </cell>
          <cell r="N3138" t="str">
            <v>VM+ TTH 224 DINH TIEN HOANG</v>
          </cell>
          <cell r="O3138">
            <v>224</v>
          </cell>
          <cell r="P3138" t="str">
            <v xml:space="preserve"> </v>
          </cell>
          <cell r="Q3138" t="str">
            <v>DINH TIEN HOANG</v>
          </cell>
          <cell r="R3138" t="str">
            <v>THUAN LOC</v>
          </cell>
          <cell r="S3138" t="str">
            <v>THUA THIEN - HUE</v>
          </cell>
          <cell r="T3138" t="str">
            <v>THUA THIEN - HUE</v>
          </cell>
          <cell r="V3138" t="str">
            <v>CENTRAL</v>
          </cell>
          <cell r="W3138" t="str">
            <v>THUA THIEN - HUE</v>
          </cell>
          <cell r="X3138" t="str">
            <v>CVS</v>
          </cell>
          <cell r="Y3138" t="str">
            <v>Chained CVS</v>
          </cell>
          <cell r="Z3138" t="str">
            <v>VIN+</v>
          </cell>
        </row>
        <row r="3139">
          <cell r="L3139">
            <v>5137880</v>
          </cell>
          <cell r="M3139" t="str">
            <v>4895_VM+ HCM 42-44 DUONG A4</v>
          </cell>
          <cell r="N3139" t="str">
            <v>VM+ HCM 42-44 DUONG A4</v>
          </cell>
          <cell r="O3139" t="str">
            <v>42-44</v>
          </cell>
          <cell r="P3139" t="str">
            <v xml:space="preserve"> </v>
          </cell>
          <cell r="Q3139" t="str">
            <v>DUONG A4</v>
          </cell>
          <cell r="R3139" t="str">
            <v>P12</v>
          </cell>
          <cell r="S3139" t="str">
            <v>TAN BINH</v>
          </cell>
          <cell r="T3139" t="str">
            <v>TP HCM</v>
          </cell>
          <cell r="V3139" t="str">
            <v>TP HCM</v>
          </cell>
          <cell r="W3139" t="str">
            <v>QUAN TAN BINH</v>
          </cell>
          <cell r="X3139" t="str">
            <v>CVS</v>
          </cell>
          <cell r="Y3139" t="str">
            <v>Chained CVS</v>
          </cell>
          <cell r="Z3139" t="str">
            <v>VIN+</v>
          </cell>
        </row>
        <row r="3140">
          <cell r="L3140">
            <v>5337480</v>
          </cell>
          <cell r="M3140" t="str">
            <v>3930_VM+ DNG TRAN BACH DANG</v>
          </cell>
          <cell r="N3140" t="str">
            <v>VM+ DNG TRAN BACH DANG</v>
          </cell>
          <cell r="O3140" t="str">
            <v>LO 44 B2.2</v>
          </cell>
          <cell r="P3140" t="str">
            <v xml:space="preserve"> </v>
          </cell>
          <cell r="Q3140" t="str">
            <v>TRAN BACH DANG</v>
          </cell>
          <cell r="R3140" t="str">
            <v>MY AN</v>
          </cell>
          <cell r="S3140" t="str">
            <v>NGU HANH SON</v>
          </cell>
          <cell r="T3140" t="str">
            <v>DA NANG</v>
          </cell>
          <cell r="V3140" t="str">
            <v>CENTRAL</v>
          </cell>
          <cell r="W3140" t="str">
            <v>DA NANG</v>
          </cell>
          <cell r="X3140" t="str">
            <v>CVS</v>
          </cell>
          <cell r="Y3140" t="str">
            <v>Chained CVS</v>
          </cell>
          <cell r="Z3140" t="str">
            <v>VIN+</v>
          </cell>
        </row>
        <row r="3141">
          <cell r="L3141">
            <v>5276262</v>
          </cell>
          <cell r="M3141" t="str">
            <v>5152_VM+ TTH 58 CHU VAN AN</v>
          </cell>
          <cell r="N3141" t="str">
            <v>VM+ TTH 58 CHU VAN AN</v>
          </cell>
          <cell r="O3141">
            <v>58</v>
          </cell>
          <cell r="P3141" t="str">
            <v xml:space="preserve"> </v>
          </cell>
          <cell r="Q3141" t="str">
            <v>CHU VAN AN</v>
          </cell>
          <cell r="R3141" t="str">
            <v>PHU HOI</v>
          </cell>
          <cell r="S3141" t="str">
            <v>THUA THIEN - HUE</v>
          </cell>
          <cell r="T3141" t="str">
            <v>THUA THIEN - HUE</v>
          </cell>
          <cell r="V3141" t="str">
            <v>CENTRAL</v>
          </cell>
          <cell r="W3141" t="str">
            <v>THUA THIEN - HUE</v>
          </cell>
          <cell r="X3141" t="str">
            <v>CVS</v>
          </cell>
          <cell r="Y3141" t="str">
            <v>Chained CVS</v>
          </cell>
          <cell r="Z3141" t="str">
            <v>VIN+</v>
          </cell>
        </row>
        <row r="3142">
          <cell r="L3142">
            <v>5279155</v>
          </cell>
          <cell r="M3142" t="str">
            <v>5824_WM+LIFE HCM 0.02, CC PHUC THINH</v>
          </cell>
          <cell r="N3142" t="str">
            <v>5824_VM+ HCM 0.02, CC PHUC THINH</v>
          </cell>
          <cell r="O3142">
            <v>341</v>
          </cell>
          <cell r="P3142" t="str">
            <v>0.02 TANG 1 (TRANG TRET), LO C, CC PHUC THINH</v>
          </cell>
          <cell r="Q3142" t="str">
            <v>CAO DAT</v>
          </cell>
          <cell r="R3142" t="str">
            <v>P1</v>
          </cell>
          <cell r="S3142" t="str">
            <v>Q5</v>
          </cell>
          <cell r="T3142" t="str">
            <v>TP HCM</v>
          </cell>
          <cell r="V3142" t="str">
            <v>TP HCM</v>
          </cell>
          <cell r="W3142" t="str">
            <v>QUAN 5</v>
          </cell>
          <cell r="X3142" t="str">
            <v>CVS</v>
          </cell>
          <cell r="Y3142" t="str">
            <v>Chained CVS</v>
          </cell>
          <cell r="Z3142" t="str">
            <v>WINLIFE</v>
          </cell>
        </row>
        <row r="3143">
          <cell r="L3143">
            <v>5335295</v>
          </cell>
          <cell r="M3143" t="str">
            <v>3695_VM+ VTU 11 - 11A LE VAN LOC</v>
          </cell>
          <cell r="N3143" t="str">
            <v>VM+ VTU 11 - 11A LE VAN LOC</v>
          </cell>
          <cell r="O3143" t="str">
            <v>11 - 11A</v>
          </cell>
          <cell r="P3143" t="str">
            <v xml:space="preserve"> </v>
          </cell>
          <cell r="Q3143" t="str">
            <v>LE VAN LOC</v>
          </cell>
          <cell r="R3143" t="str">
            <v>THANG NHI</v>
          </cell>
          <cell r="S3143" t="str">
            <v>BA RIA</v>
          </cell>
          <cell r="T3143" t="str">
            <v>BA RIA-VUNG TAU</v>
          </cell>
          <cell r="V3143" t="str">
            <v>SOUTH EAST</v>
          </cell>
          <cell r="W3143" t="str">
            <v>BA RIA-VUNG TAU</v>
          </cell>
          <cell r="X3143" t="str">
            <v>CVS</v>
          </cell>
          <cell r="Y3143" t="str">
            <v>Chained CVS</v>
          </cell>
          <cell r="Z3143" t="str">
            <v>WINLIFE</v>
          </cell>
        </row>
        <row r="3144">
          <cell r="L3144">
            <v>5275135</v>
          </cell>
          <cell r="M3144" t="str">
            <v>3481_VM+ DNG 121 CU CHINH LAN</v>
          </cell>
          <cell r="N3144" t="str">
            <v>VM+ DNG 121 CU CHINH LAN</v>
          </cell>
          <cell r="O3144">
            <v>121</v>
          </cell>
          <cell r="P3144" t="str">
            <v xml:space="preserve"> </v>
          </cell>
          <cell r="Q3144" t="str">
            <v>CU CHINH LAN</v>
          </cell>
          <cell r="R3144" t="str">
            <v>HOA KHE</v>
          </cell>
          <cell r="S3144" t="str">
            <v>THANH KHE</v>
          </cell>
          <cell r="T3144" t="str">
            <v>DA NANG</v>
          </cell>
          <cell r="V3144" t="str">
            <v>CENTRAL</v>
          </cell>
          <cell r="W3144" t="str">
            <v>DA NANG</v>
          </cell>
          <cell r="X3144" t="str">
            <v>CVS</v>
          </cell>
          <cell r="Y3144" t="str">
            <v>Chained CVS</v>
          </cell>
          <cell r="Z3144" t="str">
            <v>VIN+</v>
          </cell>
        </row>
        <row r="3145">
          <cell r="L3145">
            <v>5131831</v>
          </cell>
          <cell r="M3145" t="str">
            <v>4366_WM+LIFE HCM CC 237 NG. VAN HUONG</v>
          </cell>
          <cell r="N3145" t="str">
            <v>4366_WM+ HCM CC 237 NG. VAN HUONG</v>
          </cell>
          <cell r="O3145" t="str">
            <v>SO 237</v>
          </cell>
          <cell r="P3145" t="str">
            <v xml:space="preserve"> </v>
          </cell>
          <cell r="Q3145" t="str">
            <v>NGUYEN VAN HUONG</v>
          </cell>
          <cell r="R3145" t="str">
            <v>THAO DIEN</v>
          </cell>
          <cell r="S3145" t="str">
            <v>Q2</v>
          </cell>
          <cell r="T3145" t="str">
            <v>TP HCM</v>
          </cell>
          <cell r="V3145" t="str">
            <v>TP HCM</v>
          </cell>
          <cell r="W3145" t="str">
            <v>QUAN 2</v>
          </cell>
          <cell r="X3145" t="str">
            <v>CVS</v>
          </cell>
          <cell r="Y3145" t="str">
            <v>Chained CVS</v>
          </cell>
          <cell r="Z3145" t="str">
            <v>WINLIFE</v>
          </cell>
        </row>
        <row r="3146">
          <cell r="L3146">
            <v>5132733</v>
          </cell>
          <cell r="M3146" t="str">
            <v>4388_WM+LIFE HCM CC GIAI VIET, A0106-A0107</v>
          </cell>
          <cell r="N3146" t="str">
            <v>4388_VM+ HCM CC GIAI VIET, A0106-A0107</v>
          </cell>
          <cell r="O3146" t="str">
            <v>SO 340</v>
          </cell>
          <cell r="P3146" t="str">
            <v>CH A0106-A0107, TANG TRET CC QUOC CUONG GIA LAI</v>
          </cell>
          <cell r="Q3146" t="str">
            <v>TA QUANG BUU</v>
          </cell>
          <cell r="R3146" t="str">
            <v>P5</v>
          </cell>
          <cell r="S3146" t="str">
            <v>Q8</v>
          </cell>
          <cell r="T3146" t="str">
            <v>TP HCM</v>
          </cell>
          <cell r="V3146" t="str">
            <v>TP HCM</v>
          </cell>
          <cell r="W3146" t="str">
            <v>QUAN 8</v>
          </cell>
          <cell r="X3146" t="str">
            <v>CVS</v>
          </cell>
          <cell r="Y3146" t="str">
            <v>Chained CVS</v>
          </cell>
          <cell r="Z3146" t="str">
            <v>WINLIFE</v>
          </cell>
        </row>
        <row r="3147">
          <cell r="L3147">
            <v>5139556</v>
          </cell>
          <cell r="M3147" t="str">
            <v>5269_WM+LIFE HCM SO 179A NGHIA PHAT</v>
          </cell>
          <cell r="N3147" t="str">
            <v>5269_VM+ HCM SO 179A NGHIA PHAT</v>
          </cell>
          <cell r="O3147" t="str">
            <v>SO 179A</v>
          </cell>
          <cell r="P3147" t="str">
            <v xml:space="preserve"> </v>
          </cell>
          <cell r="Q3147" t="str">
            <v>NGHIA PHAT</v>
          </cell>
          <cell r="R3147" t="str">
            <v>P6</v>
          </cell>
          <cell r="S3147" t="str">
            <v>TAN BINH</v>
          </cell>
          <cell r="T3147" t="str">
            <v>TP HCM</v>
          </cell>
          <cell r="V3147" t="str">
            <v>TP HCM</v>
          </cell>
          <cell r="W3147" t="str">
            <v>QUAN TAN BINH</v>
          </cell>
          <cell r="X3147" t="str">
            <v>CVS</v>
          </cell>
          <cell r="Y3147" t="str">
            <v>Chained CVS</v>
          </cell>
          <cell r="Z3147" t="str">
            <v>WINLIFE</v>
          </cell>
        </row>
        <row r="3148">
          <cell r="L3148">
            <v>5335475</v>
          </cell>
          <cell r="M3148" t="str">
            <v>WINMART HCM LANDMARK 81</v>
          </cell>
          <cell r="N3148" t="str">
            <v>WINMART HCM LANDMARK 81</v>
          </cell>
          <cell r="O3148" t="str">
            <v>SO 772</v>
          </cell>
          <cell r="P3148" t="str">
            <v xml:space="preserve"> </v>
          </cell>
          <cell r="Q3148" t="str">
            <v>DIEN BIEN PHU</v>
          </cell>
          <cell r="R3148" t="str">
            <v>P22</v>
          </cell>
          <cell r="S3148" t="str">
            <v>BINH THANH</v>
          </cell>
          <cell r="T3148" t="str">
            <v>TP HCM</v>
          </cell>
          <cell r="V3148" t="str">
            <v>TP HCM</v>
          </cell>
          <cell r="W3148" t="str">
            <v>QUAN BINH THANH</v>
          </cell>
          <cell r="X3148" t="str">
            <v>MT</v>
          </cell>
          <cell r="Y3148" t="str">
            <v>SieuThi-Lon/Supermarket</v>
          </cell>
          <cell r="Z3148" t="str">
            <v>VINMART</v>
          </cell>
        </row>
        <row r="3149">
          <cell r="L3149">
            <v>5330726</v>
          </cell>
          <cell r="M3149" t="str">
            <v>3158_WM+LIFE HCM 24 DOAN KET</v>
          </cell>
          <cell r="N3149" t="str">
            <v>3158_VM+ HCM 24 DOAN KET</v>
          </cell>
          <cell r="O3149">
            <v>24</v>
          </cell>
          <cell r="P3149" t="str">
            <v>KP 2</v>
          </cell>
          <cell r="Q3149" t="str">
            <v>DOAN KET</v>
          </cell>
          <cell r="R3149" t="str">
            <v>BINH THO</v>
          </cell>
          <cell r="S3149" t="str">
            <v>THU DUC</v>
          </cell>
          <cell r="T3149" t="str">
            <v>TP HCM</v>
          </cell>
          <cell r="V3149" t="str">
            <v>TP HCM</v>
          </cell>
          <cell r="W3149" t="str">
            <v>QUAN THU DUC</v>
          </cell>
          <cell r="X3149" t="str">
            <v>CVS</v>
          </cell>
          <cell r="Y3149" t="str">
            <v>Chained CVS</v>
          </cell>
          <cell r="Z3149" t="str">
            <v>WINLIFE</v>
          </cell>
        </row>
        <row r="3150">
          <cell r="L3150">
            <v>5279155</v>
          </cell>
          <cell r="M3150" t="str">
            <v>5824_WM+LIFE HCM 0.02, CC PHUC THINH</v>
          </cell>
          <cell r="N3150" t="str">
            <v>5824_VM+ HCM 0.02, CC PHUC THINH</v>
          </cell>
          <cell r="O3150">
            <v>341</v>
          </cell>
          <cell r="P3150" t="str">
            <v>0.02 TANG 1 (TRANG TRET), LO C, CC PHUC THINH</v>
          </cell>
          <cell r="Q3150" t="str">
            <v>CAO DAT</v>
          </cell>
          <cell r="R3150" t="str">
            <v>P1</v>
          </cell>
          <cell r="S3150" t="str">
            <v>Q5</v>
          </cell>
          <cell r="T3150" t="str">
            <v>TP HCM</v>
          </cell>
          <cell r="V3150" t="str">
            <v>TP HCM</v>
          </cell>
          <cell r="W3150" t="str">
            <v>QUAN 5</v>
          </cell>
          <cell r="X3150" t="str">
            <v>CVS</v>
          </cell>
          <cell r="Y3150" t="str">
            <v>Chained CVS</v>
          </cell>
          <cell r="Z3150" t="str">
            <v>WINLIFE</v>
          </cell>
        </row>
        <row r="3151">
          <cell r="L3151">
            <v>5293027</v>
          </cell>
          <cell r="M3151" t="str">
            <v>6445_WM+LIFE DNG 119 HOANG VAN THAI</v>
          </cell>
          <cell r="N3151" t="str">
            <v>WM+ DNG 119 HOANG VAN THAI</v>
          </cell>
          <cell r="O3151">
            <v>119</v>
          </cell>
          <cell r="P3151" t="str">
            <v xml:space="preserve"> </v>
          </cell>
          <cell r="Q3151" t="str">
            <v>HOANG VAN THAI</v>
          </cell>
          <cell r="R3151" t="str">
            <v>HOA KHANH NAM</v>
          </cell>
          <cell r="S3151" t="str">
            <v>LINH CHIEU</v>
          </cell>
          <cell r="T3151" t="str">
            <v>DA NANG</v>
          </cell>
          <cell r="V3151" t="str">
            <v>CENTRAL</v>
          </cell>
          <cell r="W3151" t="str">
            <v>DA NANG</v>
          </cell>
          <cell r="X3151" t="str">
            <v>CVS</v>
          </cell>
          <cell r="Y3151" t="str">
            <v>Chained CVS</v>
          </cell>
          <cell r="Z3151" t="str">
            <v>VIN+</v>
          </cell>
        </row>
        <row r="3152">
          <cell r="L3152">
            <v>5136926</v>
          </cell>
          <cell r="M3152" t="str">
            <v>4808_WM+LIFE HCM RS6-SH.15 CC RICHSTAR</v>
          </cell>
          <cell r="N3152" t="str">
            <v>4808_VM+HCM RS6-SH.15 CC RICHSTAR</v>
          </cell>
          <cell r="O3152" t="str">
            <v>SO 239-241</v>
          </cell>
          <cell r="P3152" t="str">
            <v>LO RS6.SH15 TANG 1 THAP RS6 KHU TMDV VA CAN HO, KHU 2</v>
          </cell>
          <cell r="Q3152" t="str">
            <v>HOA BINH</v>
          </cell>
          <cell r="R3152" t="str">
            <v>TAN HIEP</v>
          </cell>
          <cell r="S3152" t="str">
            <v>TAN PHU</v>
          </cell>
          <cell r="T3152" t="str">
            <v>TP HCM</v>
          </cell>
          <cell r="V3152" t="str">
            <v>TP HCM</v>
          </cell>
          <cell r="W3152" t="str">
            <v>QUAN TAN PHU</v>
          </cell>
          <cell r="X3152" t="str">
            <v>CVS</v>
          </cell>
          <cell r="Y3152" t="str">
            <v>Chained CVS</v>
          </cell>
          <cell r="Z3152" t="str">
            <v>WINLIFE</v>
          </cell>
        </row>
        <row r="3153">
          <cell r="L3153">
            <v>5273241</v>
          </cell>
          <cell r="M3153" t="str">
            <v>5571-VM+ DNI 6/3 NGUYEN THI TON</v>
          </cell>
          <cell r="N3153" t="str">
            <v>5571 - VM+ DNI 6/3 NGUYEN THI TON</v>
          </cell>
          <cell r="O3153">
            <v>45357</v>
          </cell>
          <cell r="P3153" t="str">
            <v>TO 10B, KP DONG NAI</v>
          </cell>
          <cell r="Q3153" t="str">
            <v>NGUYEN THI TON</v>
          </cell>
          <cell r="R3153" t="str">
            <v>HOA AN</v>
          </cell>
          <cell r="S3153" t="str">
            <v>BIEN HOA</v>
          </cell>
          <cell r="T3153" t="str">
            <v>DONG NAI</v>
          </cell>
          <cell r="V3153" t="str">
            <v>SOUTH EAST</v>
          </cell>
          <cell r="W3153" t="str">
            <v>DONG NAI</v>
          </cell>
          <cell r="X3153" t="str">
            <v>CVS</v>
          </cell>
          <cell r="Y3153" t="str">
            <v>Chained CVS</v>
          </cell>
          <cell r="Z3153" t="str">
            <v>VIN+</v>
          </cell>
        </row>
        <row r="3154">
          <cell r="L3154">
            <v>5277133</v>
          </cell>
          <cell r="M3154" t="str">
            <v>5630_VM+ QBH 161 HAI BA TRUNG</v>
          </cell>
          <cell r="N3154" t="str">
            <v>VM+ QBH 161 HAI BA TRUNG</v>
          </cell>
          <cell r="O3154">
            <v>161</v>
          </cell>
          <cell r="P3154" t="str">
            <v xml:space="preserve"> </v>
          </cell>
          <cell r="Q3154" t="str">
            <v>HAI BA TRUNG</v>
          </cell>
          <cell r="R3154" t="str">
            <v>DONG PHU</v>
          </cell>
          <cell r="S3154" t="str">
            <v>DONG HOI</v>
          </cell>
          <cell r="T3154" t="str">
            <v>QUANG BINH</v>
          </cell>
          <cell r="V3154" t="str">
            <v>CENTRAL</v>
          </cell>
          <cell r="W3154" t="str">
            <v>QUANG BINH</v>
          </cell>
          <cell r="X3154" t="str">
            <v>CVS</v>
          </cell>
          <cell r="Y3154" t="str">
            <v>Chained CVS</v>
          </cell>
          <cell r="Z3154" t="str">
            <v>VIN+</v>
          </cell>
        </row>
        <row r="3155">
          <cell r="L3155">
            <v>5335451</v>
          </cell>
          <cell r="M3155" t="str">
            <v>3327_WM+LIFE HCM 79 LIEN KHU 5-6</v>
          </cell>
          <cell r="N3155" t="str">
            <v>3327_VM+ HCM 79 LIEN KHU 5-6</v>
          </cell>
          <cell r="O3155">
            <v>79</v>
          </cell>
          <cell r="P3155" t="str">
            <v xml:space="preserve"> </v>
          </cell>
          <cell r="Q3155" t="str">
            <v>LIEN KHU 5-6</v>
          </cell>
          <cell r="R3155" t="str">
            <v>BINH HUNG HOA B</v>
          </cell>
          <cell r="S3155" t="str">
            <v>BINH TAN</v>
          </cell>
          <cell r="T3155" t="str">
            <v>TP HCM</v>
          </cell>
          <cell r="V3155" t="str">
            <v>TP HCM</v>
          </cell>
          <cell r="W3155" t="str">
            <v>QUAN BINH TAN</v>
          </cell>
          <cell r="X3155" t="str">
            <v>CVS</v>
          </cell>
          <cell r="Y3155" t="str">
            <v>Chained CVS</v>
          </cell>
          <cell r="Z3155" t="str">
            <v>WINLIFE</v>
          </cell>
        </row>
        <row r="3156">
          <cell r="L3156">
            <v>5296536</v>
          </cell>
          <cell r="M3156" t="str">
            <v>WM+ HCM 121-123-125-127 NGUYEN QUY</v>
          </cell>
          <cell r="N3156" t="str">
            <v>WM+ HCM 121-123-125-127 Nguyễn Quý</v>
          </cell>
          <cell r="O3156" t="str">
            <v>121-123-125-127</v>
          </cell>
          <cell r="P3156" t="str">
            <v xml:space="preserve"> </v>
          </cell>
          <cell r="Q3156" t="str">
            <v>NGUYEN QUY ANH</v>
          </cell>
          <cell r="R3156" t="str">
            <v>TAN SON NHI</v>
          </cell>
          <cell r="S3156" t="str">
            <v>TAN PHU</v>
          </cell>
          <cell r="T3156" t="str">
            <v>TP HCM</v>
          </cell>
          <cell r="V3156" t="str">
            <v>TP HCM</v>
          </cell>
          <cell r="W3156" t="str">
            <v>QUAN TAN PHU</v>
          </cell>
          <cell r="X3156" t="str">
            <v>CVS</v>
          </cell>
          <cell r="Y3156" t="str">
            <v>Chained CVS</v>
          </cell>
          <cell r="Z3156" t="str">
            <v>VIN+</v>
          </cell>
        </row>
        <row r="3157">
          <cell r="L3157">
            <v>5274084</v>
          </cell>
          <cell r="M3157" t="str">
            <v>4879_VM+ TTH 97 TRAN PHU</v>
          </cell>
          <cell r="N3157" t="str">
            <v>4879-VM+ TTH 97 Trần Phú</v>
          </cell>
          <cell r="O3157">
            <v>97</v>
          </cell>
          <cell r="P3157" t="str">
            <v xml:space="preserve"> </v>
          </cell>
          <cell r="Q3157" t="str">
            <v>TRAN PHU</v>
          </cell>
          <cell r="R3157" t="str">
            <v>PHUOC VINH</v>
          </cell>
          <cell r="T3157" t="str">
            <v>THUA THIEN-HUE</v>
          </cell>
          <cell r="V3157" t="str">
            <v>CENTRAL</v>
          </cell>
          <cell r="W3157" t="str">
            <v>THUA THIEN - HUE</v>
          </cell>
          <cell r="X3157" t="str">
            <v>CVS</v>
          </cell>
          <cell r="Y3157" t="str">
            <v>Chained CVS</v>
          </cell>
          <cell r="Z3157" t="str">
            <v>VIN+</v>
          </cell>
        </row>
        <row r="3158">
          <cell r="L3158">
            <v>5275467</v>
          </cell>
          <cell r="M3158" t="str">
            <v>3985_WM+LIFE DNG 148 ONG ICH KHIEM</v>
          </cell>
          <cell r="N3158" t="str">
            <v>3985_VM+ DNG 148 ONG ICH KHIEM</v>
          </cell>
          <cell r="O3158">
            <v>148</v>
          </cell>
          <cell r="P3158" t="str">
            <v xml:space="preserve"> </v>
          </cell>
          <cell r="Q3158" t="str">
            <v>ONG ICH KHIEM</v>
          </cell>
          <cell r="R3158" t="str">
            <v>TAM THUAN</v>
          </cell>
          <cell r="S3158" t="str">
            <v>THANH KHE</v>
          </cell>
          <cell r="T3158" t="str">
            <v>DA NANG</v>
          </cell>
          <cell r="V3158" t="str">
            <v>CENTRAL</v>
          </cell>
          <cell r="W3158" t="str">
            <v>DA NANG</v>
          </cell>
          <cell r="X3158" t="str">
            <v>CVS</v>
          </cell>
          <cell r="Y3158" t="str">
            <v>Chained CVS</v>
          </cell>
          <cell r="Z3158" t="str">
            <v>WINLIFE</v>
          </cell>
        </row>
        <row r="3159">
          <cell r="L3159">
            <v>5275889</v>
          </cell>
          <cell r="M3159" t="str">
            <v>5627_WM+LIFE DNG 124 HOANG HOA THAM</v>
          </cell>
          <cell r="N3159" t="str">
            <v>5627_VM+ DNG 124 HOANG HOA THAM</v>
          </cell>
          <cell r="O3159">
            <v>124</v>
          </cell>
          <cell r="P3159" t="str">
            <v xml:space="preserve"> </v>
          </cell>
          <cell r="Q3159" t="str">
            <v>HOANG HOA THAM</v>
          </cell>
          <cell r="R3159" t="str">
            <v>THAC GIAN</v>
          </cell>
          <cell r="S3159" t="str">
            <v>THANH KHE</v>
          </cell>
          <cell r="T3159" t="str">
            <v>DA NANG</v>
          </cell>
          <cell r="V3159" t="str">
            <v>CENTRAL</v>
          </cell>
          <cell r="W3159" t="str">
            <v>DA NANG</v>
          </cell>
          <cell r="X3159" t="str">
            <v>CVS</v>
          </cell>
          <cell r="Y3159" t="str">
            <v>Chained CVS</v>
          </cell>
          <cell r="Z3159" t="str">
            <v>WINLIFE</v>
          </cell>
        </row>
        <row r="3160">
          <cell r="L3160">
            <v>5138166</v>
          </cell>
          <cell r="M3160" t="str">
            <v>5140_VM+ DNI SO 175-177 DUONG N16</v>
          </cell>
          <cell r="N3160" t="str">
            <v>VM+ DNI SO 175-177 DUONG N16</v>
          </cell>
          <cell r="O3160" t="str">
            <v>SO 175-177</v>
          </cell>
          <cell r="P3160" t="str">
            <v>KDC VO THI SAU</v>
          </cell>
          <cell r="Q3160" t="str">
            <v>DUONG N16</v>
          </cell>
          <cell r="R3160" t="str">
            <v>THONG NHAT</v>
          </cell>
          <cell r="S3160" t="str">
            <v>BIEN HOA</v>
          </cell>
          <cell r="T3160" t="str">
            <v>DONG NAI</v>
          </cell>
          <cell r="V3160" t="str">
            <v>SOUTH EAST</v>
          </cell>
          <cell r="W3160" t="str">
            <v>DONG NAI</v>
          </cell>
          <cell r="X3160" t="str">
            <v>CVS</v>
          </cell>
          <cell r="Y3160" t="str">
            <v>Chained CVS</v>
          </cell>
          <cell r="Z3160" t="str">
            <v>VIN+</v>
          </cell>
        </row>
        <row r="3161">
          <cell r="L3161">
            <v>5330944</v>
          </cell>
          <cell r="M3161" t="str">
            <v>3175_WM+LIFE HCM 10B-10C LE MINH XUAN</v>
          </cell>
          <cell r="N3161" t="str">
            <v>3175_VM+ HCM 10B-10C LE MINH XUAN</v>
          </cell>
          <cell r="O3161" t="str">
            <v>10B-10C</v>
          </cell>
          <cell r="P3161" t="str">
            <v xml:space="preserve"> </v>
          </cell>
          <cell r="Q3161" t="str">
            <v>LE MINH XUAN</v>
          </cell>
          <cell r="R3161" t="str">
            <v>P7</v>
          </cell>
          <cell r="S3161" t="str">
            <v>TAN BINH</v>
          </cell>
          <cell r="T3161" t="str">
            <v>TP HCM</v>
          </cell>
          <cell r="V3161" t="str">
            <v>TP HCM</v>
          </cell>
          <cell r="W3161" t="str">
            <v>QUAN TAN BINH</v>
          </cell>
          <cell r="X3161" t="str">
            <v>CVS</v>
          </cell>
          <cell r="Y3161" t="str">
            <v>Chained CVS</v>
          </cell>
          <cell r="Z3161" t="str">
            <v>WINLIFE</v>
          </cell>
        </row>
        <row r="3162">
          <cell r="L3162">
            <v>5131578</v>
          </cell>
          <cell r="M3162" t="str">
            <v>4303_WM+LIFE HCM 36 TR. DINH THAO</v>
          </cell>
          <cell r="N3162" t="str">
            <v>4303_WM+ HCM 36 TR. DINH THAO</v>
          </cell>
          <cell r="O3162" t="str">
            <v>SO 36</v>
          </cell>
          <cell r="P3162" t="str">
            <v>KHU TM TANG TRET, THAP A</v>
          </cell>
          <cell r="Q3162" t="str">
            <v>TRINH DINH THAO</v>
          </cell>
          <cell r="R3162" t="str">
            <v>HOA THANH</v>
          </cell>
          <cell r="S3162" t="str">
            <v>TAN PHU</v>
          </cell>
          <cell r="T3162" t="str">
            <v>TP HCM</v>
          </cell>
          <cell r="V3162" t="str">
            <v>TP HCM</v>
          </cell>
          <cell r="W3162" t="str">
            <v>QUAN TAN PHU</v>
          </cell>
          <cell r="X3162" t="str">
            <v>CVS</v>
          </cell>
          <cell r="Y3162" t="str">
            <v>Chained CVS</v>
          </cell>
          <cell r="Z3162" t="str">
            <v>WINLIFE</v>
          </cell>
        </row>
        <row r="3163">
          <cell r="L3163">
            <v>5274091</v>
          </cell>
          <cell r="M3163" t="str">
            <v>4689_VM+ TTH 156 NGUYEN TRAI</v>
          </cell>
          <cell r="N3163" t="str">
            <v>4689-VM+ TTH 156 Nguyễn Trãi</v>
          </cell>
          <cell r="O3163">
            <v>156</v>
          </cell>
          <cell r="P3163" t="str">
            <v xml:space="preserve"> </v>
          </cell>
          <cell r="Q3163" t="str">
            <v>NGUYEN TRAI</v>
          </cell>
          <cell r="R3163" t="str">
            <v>TAY LOC</v>
          </cell>
          <cell r="T3163" t="str">
            <v>THUA THIEN-HUE</v>
          </cell>
          <cell r="V3163" t="str">
            <v>CENTRAL</v>
          </cell>
          <cell r="W3163" t="str">
            <v>THUA THIEN - HUE</v>
          </cell>
          <cell r="X3163" t="str">
            <v>CVS</v>
          </cell>
          <cell r="Y3163" t="str">
            <v>Chained CVS</v>
          </cell>
          <cell r="Z3163" t="str">
            <v>VIN+</v>
          </cell>
        </row>
        <row r="3164">
          <cell r="L3164">
            <v>5275654</v>
          </cell>
          <cell r="M3164" t="str">
            <v>4807_VM+ DNG 92 MAI THUC LAN</v>
          </cell>
          <cell r="N3164" t="str">
            <v>VM+ DNG 92 MAI THÚC LÂN</v>
          </cell>
          <cell r="O3164">
            <v>92</v>
          </cell>
          <cell r="P3164" t="str">
            <v xml:space="preserve"> </v>
          </cell>
          <cell r="Q3164" t="str">
            <v>MAI THUC LAN</v>
          </cell>
          <cell r="R3164" t="str">
            <v>MY AN</v>
          </cell>
          <cell r="S3164" t="str">
            <v>NGU HANH SON</v>
          </cell>
          <cell r="T3164" t="str">
            <v>DA NANG</v>
          </cell>
          <cell r="V3164" t="str">
            <v>CENTRAL</v>
          </cell>
          <cell r="W3164" t="str">
            <v>DA NANG</v>
          </cell>
          <cell r="X3164" t="str">
            <v>CVS</v>
          </cell>
          <cell r="Y3164" t="str">
            <v>Chained CVS</v>
          </cell>
          <cell r="Z3164" t="str">
            <v>VIN+</v>
          </cell>
        </row>
        <row r="3165">
          <cell r="L3165">
            <v>5276196</v>
          </cell>
          <cell r="M3165" t="str">
            <v>5217_VM+ TTH LO C4-3, KQH XUAN PHU</v>
          </cell>
          <cell r="N3165" t="str">
            <v>VM+ TTH LO C4-3, KQH XUAN PHU</v>
          </cell>
          <cell r="O3165" t="str">
            <v>LÔ C4-3</v>
          </cell>
          <cell r="P3165" t="str">
            <v xml:space="preserve"> </v>
          </cell>
          <cell r="Q3165" t="str">
            <v>KQH XUAN PHU</v>
          </cell>
          <cell r="R3165" t="str">
            <v>XUAN PHU</v>
          </cell>
          <cell r="S3165" t="str">
            <v>THUA THIEN - HUE</v>
          </cell>
          <cell r="T3165" t="str">
            <v>THUA THIEN - HUE</v>
          </cell>
          <cell r="V3165" t="str">
            <v>CENTRAL</v>
          </cell>
          <cell r="W3165" t="str">
            <v>THUA THIEN - HUE</v>
          </cell>
          <cell r="X3165" t="str">
            <v>CVS</v>
          </cell>
          <cell r="Y3165" t="str">
            <v>Chained CVS</v>
          </cell>
          <cell r="Z3165" t="str">
            <v>VIN+</v>
          </cell>
        </row>
        <row r="3166">
          <cell r="L3166">
            <v>5137925</v>
          </cell>
          <cell r="M3166" t="str">
            <v>4881_WM+LIFE HCM BTM1-3, CC CENTANA</v>
          </cell>
          <cell r="N3166" t="str">
            <v>4881_VM+ HCM BTM1-3, CC CENTANA</v>
          </cell>
          <cell r="O3166">
            <v>36</v>
          </cell>
          <cell r="P3166" t="str">
            <v>CENTANA</v>
          </cell>
          <cell r="Q3166" t="str">
            <v>MAI CHI THO</v>
          </cell>
          <cell r="R3166" t="str">
            <v>AN PHU</v>
          </cell>
          <cell r="S3166" t="str">
            <v>Q2</v>
          </cell>
          <cell r="T3166" t="str">
            <v>TP HCM</v>
          </cell>
          <cell r="V3166" t="str">
            <v>TP HCM</v>
          </cell>
          <cell r="W3166" t="str">
            <v>QUAN 2</v>
          </cell>
          <cell r="X3166" t="str">
            <v>CVS</v>
          </cell>
          <cell r="Y3166" t="str">
            <v>Chained CVS</v>
          </cell>
          <cell r="Z3166" t="str">
            <v>WINLIFE</v>
          </cell>
        </row>
        <row r="3167">
          <cell r="L3167">
            <v>5275713</v>
          </cell>
          <cell r="M3167" t="str">
            <v>5011_WM+LIFE DNG 84 BUI TA HAN</v>
          </cell>
          <cell r="N3167" t="str">
            <v>5011_VM+ DNG 84 BUI TA HAN</v>
          </cell>
          <cell r="O3167">
            <v>84</v>
          </cell>
          <cell r="P3167" t="str">
            <v xml:space="preserve"> </v>
          </cell>
          <cell r="Q3167" t="str">
            <v>BUI TA HAN</v>
          </cell>
          <cell r="R3167" t="str">
            <v>HOA XUAN</v>
          </cell>
          <cell r="S3167" t="str">
            <v>NGU HANH SON</v>
          </cell>
          <cell r="T3167" t="str">
            <v>DA NANG</v>
          </cell>
          <cell r="V3167" t="str">
            <v>CENTRAL</v>
          </cell>
          <cell r="W3167" t="str">
            <v>DA NANG</v>
          </cell>
          <cell r="X3167" t="str">
            <v>CVS</v>
          </cell>
          <cell r="Y3167" t="str">
            <v>Chained CVS</v>
          </cell>
          <cell r="Z3167" t="str">
            <v>WINLIFE</v>
          </cell>
        </row>
        <row r="3168">
          <cell r="L3168">
            <v>5275720</v>
          </cell>
          <cell r="M3168" t="str">
            <v>5012_WM+LIFE DNG SAVICO 66 VO VAN TAN</v>
          </cell>
          <cell r="N3168" t="str">
            <v>5012_VM+ DNG SAVICO 66 VO VAN TAN</v>
          </cell>
          <cell r="O3168" t="str">
            <v>SAVICO 66</v>
          </cell>
          <cell r="P3168" t="str">
            <v xml:space="preserve"> </v>
          </cell>
          <cell r="Q3168" t="str">
            <v>VO VAN TAN</v>
          </cell>
          <cell r="R3168" t="str">
            <v>CHINH GIAN</v>
          </cell>
          <cell r="S3168" t="str">
            <v>THANH KHE</v>
          </cell>
          <cell r="T3168" t="str">
            <v>DA NANG</v>
          </cell>
          <cell r="V3168" t="str">
            <v>CENTRAL</v>
          </cell>
          <cell r="W3168" t="str">
            <v>DA NANG</v>
          </cell>
          <cell r="X3168" t="str">
            <v>CVS</v>
          </cell>
          <cell r="Y3168" t="str">
            <v>Chained CVS</v>
          </cell>
          <cell r="Z3168" t="str">
            <v>WINLIFE</v>
          </cell>
        </row>
        <row r="3169">
          <cell r="L3169">
            <v>5138872</v>
          </cell>
          <cell r="M3169" t="str">
            <v>5241_VM+ DNI SO 8F2-9F2 DUONG N4</v>
          </cell>
          <cell r="N3169" t="str">
            <v>VM+ DNI SO 8F2-9F2 DUONG N4</v>
          </cell>
          <cell r="O3169" t="str">
            <v>SO 8F2-9F2</v>
          </cell>
          <cell r="P3169" t="str">
            <v xml:space="preserve"> </v>
          </cell>
          <cell r="Q3169" t="str">
            <v>DUONG N4</v>
          </cell>
          <cell r="R3169" t="str">
            <v>BUU LONG</v>
          </cell>
          <cell r="S3169" t="str">
            <v>BIEN HOA</v>
          </cell>
          <cell r="T3169" t="str">
            <v>DONG NAI</v>
          </cell>
          <cell r="V3169" t="str">
            <v>SOUTH EAST</v>
          </cell>
          <cell r="W3169" t="str">
            <v>DONG NAI</v>
          </cell>
          <cell r="X3169" t="str">
            <v>CVS</v>
          </cell>
          <cell r="Y3169" t="str">
            <v>Chained CVS</v>
          </cell>
          <cell r="Z3169" t="str">
            <v>VIN+</v>
          </cell>
        </row>
        <row r="3170">
          <cell r="L3170">
            <v>5123171</v>
          </cell>
          <cell r="M3170" t="str">
            <v>2387_WM+ HCM SUNVIEW THU DUC</v>
          </cell>
          <cell r="N3170" t="str">
            <v>WM+ HCM SUNVIEW THU DUC</v>
          </cell>
          <cell r="O3170" t="str">
            <v>A2-12A</v>
          </cell>
          <cell r="P3170" t="str">
            <v>TOA NHA SUNVIEW</v>
          </cell>
          <cell r="Q3170" t="str">
            <v>GO DUA</v>
          </cell>
          <cell r="R3170" t="str">
            <v>TAM BINH</v>
          </cell>
          <cell r="S3170" t="str">
            <v>THU DUC</v>
          </cell>
          <cell r="T3170" t="str">
            <v>TP HCM</v>
          </cell>
          <cell r="V3170" t="str">
            <v>TP HCM</v>
          </cell>
          <cell r="W3170" t="str">
            <v>QUAN THU DUC</v>
          </cell>
          <cell r="X3170" t="str">
            <v>CVS</v>
          </cell>
          <cell r="Y3170" t="str">
            <v>Chained CVS</v>
          </cell>
          <cell r="Z3170" t="str">
            <v>VIN+</v>
          </cell>
        </row>
        <row r="3171">
          <cell r="L3171">
            <v>5334023</v>
          </cell>
          <cell r="M3171" t="str">
            <v>3469_VM+ HCM 109 DUONG 39</v>
          </cell>
          <cell r="N3171" t="str">
            <v>VM+ HCM 109 DUONG 39</v>
          </cell>
          <cell r="O3171">
            <v>109</v>
          </cell>
          <cell r="P3171" t="str">
            <v xml:space="preserve"> </v>
          </cell>
          <cell r="Q3171" t="str">
            <v>39 AP TRUNG 2</v>
          </cell>
          <cell r="R3171" t="str">
            <v>BINH TRUNG TAY</v>
          </cell>
          <cell r="S3171" t="str">
            <v>Q2</v>
          </cell>
          <cell r="T3171" t="str">
            <v>TP HCM</v>
          </cell>
          <cell r="V3171" t="str">
            <v>TP HCM</v>
          </cell>
          <cell r="W3171" t="str">
            <v>QUAN 2</v>
          </cell>
          <cell r="X3171" t="str">
            <v>CVS</v>
          </cell>
          <cell r="Y3171" t="str">
            <v>Chained CVS</v>
          </cell>
          <cell r="Z3171" t="str">
            <v>VIN+</v>
          </cell>
        </row>
        <row r="3172">
          <cell r="L3172">
            <v>5278222</v>
          </cell>
          <cell r="M3172" t="str">
            <v>5893_VM+ TTH 04 NHAT LE</v>
          </cell>
          <cell r="N3172" t="str">
            <v>VM+ TTH 04 NHAT LE</v>
          </cell>
          <cell r="O3172">
            <v>4</v>
          </cell>
          <cell r="P3172" t="str">
            <v xml:space="preserve"> </v>
          </cell>
          <cell r="Q3172" t="str">
            <v>NHAT LE</v>
          </cell>
          <cell r="R3172" t="str">
            <v>THUAN THANH</v>
          </cell>
          <cell r="S3172" t="str">
            <v>THUA THIEN - HUE</v>
          </cell>
          <cell r="T3172" t="str">
            <v>THUA THIEN - HUE</v>
          </cell>
          <cell r="V3172" t="str">
            <v>CENTRAL</v>
          </cell>
          <cell r="W3172" t="str">
            <v>THUA THIEN - HUE</v>
          </cell>
          <cell r="X3172" t="str">
            <v>CVS</v>
          </cell>
          <cell r="Y3172" t="str">
            <v>Chained CVS</v>
          </cell>
          <cell r="Z3172" t="str">
            <v>VIN+</v>
          </cell>
        </row>
        <row r="3173">
          <cell r="L3173">
            <v>5276196</v>
          </cell>
          <cell r="M3173" t="str">
            <v>5217_VM+ TTH LO C4-3, KQH XUAN PHU</v>
          </cell>
          <cell r="N3173" t="str">
            <v>VM+ TTH LO C4-3, KQH XUAN PHU</v>
          </cell>
          <cell r="O3173" t="str">
            <v>LÔ C4-3</v>
          </cell>
          <cell r="P3173" t="str">
            <v xml:space="preserve"> </v>
          </cell>
          <cell r="Q3173" t="str">
            <v>KQH XUAN PHU</v>
          </cell>
          <cell r="R3173" t="str">
            <v>XUAN PHU</v>
          </cell>
          <cell r="S3173" t="str">
            <v>THUA THIEN - HUE</v>
          </cell>
          <cell r="T3173" t="str">
            <v>THUA THIEN - HUE</v>
          </cell>
          <cell r="V3173" t="str">
            <v>CENTRAL</v>
          </cell>
          <cell r="W3173" t="str">
            <v>THUA THIEN - HUE</v>
          </cell>
          <cell r="X3173" t="str">
            <v>CVS</v>
          </cell>
          <cell r="Y3173" t="str">
            <v>Chained CVS</v>
          </cell>
          <cell r="Z3173" t="str">
            <v>VIN+</v>
          </cell>
        </row>
        <row r="3174">
          <cell r="L3174">
            <v>5280452</v>
          </cell>
          <cell r="M3174" t="str">
            <v>8030 BHX_LDO_DTR - KHO DC DUC TRONG</v>
          </cell>
          <cell r="N3174" t="str">
            <v>8030 BHX_LDO_DTR - KHO DC DUC TRONG</v>
          </cell>
          <cell r="O3174" t="str">
            <v xml:space="preserve"> </v>
          </cell>
          <cell r="P3174" t="str">
            <v>KCN PHU HOI,</v>
          </cell>
          <cell r="Q3174" t="str">
            <v>LO F3 - KCN</v>
          </cell>
          <cell r="R3174" t="str">
            <v>PHU HOI</v>
          </cell>
          <cell r="S3174" t="str">
            <v>DUC TRONG</v>
          </cell>
          <cell r="T3174" t="str">
            <v>LAM DONG</v>
          </cell>
          <cell r="V3174" t="str">
            <v>SOUTH EAST</v>
          </cell>
          <cell r="W3174" t="str">
            <v>LAM DONG</v>
          </cell>
          <cell r="X3174" t="str">
            <v>MT</v>
          </cell>
          <cell r="Y3174" t="str">
            <v>SieuThi-Lon/Supermarket</v>
          </cell>
          <cell r="Z3174" t="str">
            <v>BACH HOA XANH</v>
          </cell>
        </row>
        <row r="3175">
          <cell r="L3175">
            <v>5279065</v>
          </cell>
          <cell r="M3175" t="str">
            <v>5975_VM+ DNG DUONG DT 602</v>
          </cell>
          <cell r="N3175" t="str">
            <v>VM+ DNG DUONG DT 602</v>
          </cell>
          <cell r="O3175" t="str">
            <v xml:space="preserve"> </v>
          </cell>
          <cell r="P3175" t="str">
            <v>LO 4-5 PHAN KHU B2-26 KHU TDC 6</v>
          </cell>
          <cell r="Q3175" t="str">
            <v>DUONG DT 602</v>
          </cell>
          <cell r="R3175" t="str">
            <v>HOA SON</v>
          </cell>
          <cell r="S3175" t="str">
            <v>HOA VANG</v>
          </cell>
          <cell r="T3175" t="str">
            <v>DA NANG</v>
          </cell>
          <cell r="V3175" t="str">
            <v>CENTRAL</v>
          </cell>
          <cell r="W3175" t="str">
            <v>DA NANG</v>
          </cell>
          <cell r="X3175" t="str">
            <v>CVS</v>
          </cell>
          <cell r="Y3175" t="str">
            <v>Chained CVS</v>
          </cell>
          <cell r="Z3175" t="str">
            <v>VIN+</v>
          </cell>
        </row>
        <row r="3176">
          <cell r="L3176">
            <v>5132584</v>
          </cell>
          <cell r="M3176" t="str">
            <v>4420_WM+ HCM 42/1 TL16</v>
          </cell>
          <cell r="N3176" t="str">
            <v>WM+ HCM 42/1 TL 16</v>
          </cell>
          <cell r="O3176" t="str">
            <v>SO 42/1</v>
          </cell>
          <cell r="P3176" t="str">
            <v>KP 3B</v>
          </cell>
          <cell r="Q3176" t="str">
            <v>DUONG TL 16</v>
          </cell>
          <cell r="R3176" t="str">
            <v>THANH LOC</v>
          </cell>
          <cell r="S3176" t="str">
            <v>Q12</v>
          </cell>
          <cell r="T3176" t="str">
            <v>TP HCM</v>
          </cell>
          <cell r="V3176" t="str">
            <v>TP HCM</v>
          </cell>
          <cell r="W3176" t="str">
            <v>QUAN 12</v>
          </cell>
          <cell r="X3176" t="str">
            <v>CVS</v>
          </cell>
          <cell r="Y3176" t="str">
            <v>Chained CVS</v>
          </cell>
          <cell r="Z3176" t="str">
            <v>VIN+</v>
          </cell>
        </row>
        <row r="3177">
          <cell r="L3177">
            <v>5278163</v>
          </cell>
          <cell r="M3177" t="str">
            <v>5780_WM+LIFE DNG 438 TRAN DAI NGHIA</v>
          </cell>
          <cell r="N3177" t="str">
            <v>5780_VM+ DNG 438 TRAN DAI NGHIA</v>
          </cell>
          <cell r="O3177">
            <v>438</v>
          </cell>
          <cell r="P3177" t="str">
            <v xml:space="preserve"> </v>
          </cell>
          <cell r="Q3177" t="str">
            <v>TRAN DAI NGHIA</v>
          </cell>
          <cell r="R3177" t="str">
            <v>HOA QUY</v>
          </cell>
          <cell r="S3177" t="str">
            <v>NGU HANH SON</v>
          </cell>
          <cell r="T3177" t="str">
            <v>DA NANG</v>
          </cell>
          <cell r="V3177" t="str">
            <v>CENTRAL</v>
          </cell>
          <cell r="W3177" t="str">
            <v>DA NANG</v>
          </cell>
          <cell r="X3177" t="str">
            <v>CVS</v>
          </cell>
          <cell r="Y3177" t="str">
            <v>Chained CVS</v>
          </cell>
          <cell r="Z3177" t="str">
            <v>WINLIFE</v>
          </cell>
        </row>
        <row r="3178">
          <cell r="L3178">
            <v>5138872</v>
          </cell>
          <cell r="M3178" t="str">
            <v>5241_VM+ DNI SO 8F2-9F2 DUONG N4</v>
          </cell>
          <cell r="N3178" t="str">
            <v>VM+ DNI SO 8F2-9F2 DUONG N4</v>
          </cell>
          <cell r="O3178" t="str">
            <v>SO 8F2-9F2</v>
          </cell>
          <cell r="P3178" t="str">
            <v xml:space="preserve"> </v>
          </cell>
          <cell r="Q3178" t="str">
            <v>DUONG N4</v>
          </cell>
          <cell r="R3178" t="str">
            <v>BUU LONG</v>
          </cell>
          <cell r="S3178" t="str">
            <v>BIEN HOA</v>
          </cell>
          <cell r="T3178" t="str">
            <v>DONG NAI</v>
          </cell>
          <cell r="V3178" t="str">
            <v>SOUTH EAST</v>
          </cell>
          <cell r="W3178" t="str">
            <v>DONG NAI</v>
          </cell>
          <cell r="X3178" t="str">
            <v>CVS</v>
          </cell>
          <cell r="Y3178" t="str">
            <v>Chained CVS</v>
          </cell>
          <cell r="Z3178" t="str">
            <v>VIN+</v>
          </cell>
        </row>
        <row r="3179">
          <cell r="L3179">
            <v>5150016</v>
          </cell>
          <cell r="M3179" t="str">
            <v>SATRAMART PHAM HUNG</v>
          </cell>
          <cell r="N3179" t="str">
            <v xml:space="preserve"> </v>
          </cell>
          <cell r="O3179" t="str">
            <v>C6/27</v>
          </cell>
          <cell r="P3179" t="str">
            <v xml:space="preserve"> </v>
          </cell>
          <cell r="Q3179" t="str">
            <v>PHAM HUNG</v>
          </cell>
          <cell r="R3179" t="str">
            <v>BINH HUNG</v>
          </cell>
          <cell r="S3179" t="str">
            <v>BINH CHANH</v>
          </cell>
          <cell r="T3179" t="str">
            <v>TP HCM</v>
          </cell>
          <cell r="V3179" t="str">
            <v>TP HCM</v>
          </cell>
          <cell r="W3179" t="str">
            <v>HUYEN BINH CHANH</v>
          </cell>
          <cell r="X3179" t="str">
            <v>MT</v>
          </cell>
          <cell r="Y3179" t="str">
            <v>SieuThi-Lon/Supermarket</v>
          </cell>
          <cell r="Z3179" t="str">
            <v>SATRAMART</v>
          </cell>
        </row>
        <row r="3180">
          <cell r="L3180">
            <v>5335295</v>
          </cell>
          <cell r="M3180" t="str">
            <v>3695_VM+ VTU 11 - 11A LE VAN LOC</v>
          </cell>
          <cell r="N3180" t="str">
            <v>VM+ VTU 11 - 11A LE VAN LOC</v>
          </cell>
          <cell r="O3180" t="str">
            <v>11 - 11A</v>
          </cell>
          <cell r="P3180" t="str">
            <v xml:space="preserve"> </v>
          </cell>
          <cell r="Q3180" t="str">
            <v>LE VAN LOC</v>
          </cell>
          <cell r="R3180" t="str">
            <v>THANG NHI</v>
          </cell>
          <cell r="S3180" t="str">
            <v>BA RIA</v>
          </cell>
          <cell r="T3180" t="str">
            <v>BA RIA-VUNG TAU</v>
          </cell>
          <cell r="V3180" t="str">
            <v>SOUTH EAST</v>
          </cell>
          <cell r="W3180" t="str">
            <v>BA RIA-VUNG TAU</v>
          </cell>
          <cell r="X3180" t="str">
            <v>CVS</v>
          </cell>
          <cell r="Y3180" t="str">
            <v>Chained CVS</v>
          </cell>
          <cell r="Z3180" t="str">
            <v>WINLIFE</v>
          </cell>
        </row>
        <row r="3181">
          <cell r="L3181">
            <v>5292260</v>
          </cell>
          <cell r="M3181" t="str">
            <v>6299_WM+LIFE DNG 572 LE VAN HIEN</v>
          </cell>
          <cell r="N3181" t="str">
            <v>6299_WM+ DNG 572 LE VAN HIEN</v>
          </cell>
          <cell r="O3181">
            <v>572</v>
          </cell>
          <cell r="P3181" t="str">
            <v xml:space="preserve"> </v>
          </cell>
          <cell r="Q3181" t="str">
            <v>LE VAN HIEN</v>
          </cell>
          <cell r="R3181" t="str">
            <v>HOA HAI</v>
          </cell>
          <cell r="S3181" t="str">
            <v>NGU HANH SON</v>
          </cell>
          <cell r="T3181" t="str">
            <v>DA NANG</v>
          </cell>
          <cell r="V3181" t="str">
            <v>CENTRAL</v>
          </cell>
          <cell r="W3181" t="str">
            <v>DA NANG</v>
          </cell>
          <cell r="X3181" t="str">
            <v>CVS</v>
          </cell>
          <cell r="Y3181" t="str">
            <v>Chained CVS</v>
          </cell>
          <cell r="Z3181" t="str">
            <v>WINLIFE</v>
          </cell>
        </row>
        <row r="3182">
          <cell r="L3182">
            <v>5276127</v>
          </cell>
          <cell r="M3182" t="str">
            <v>4624_VM+ TTH 89 TRUONG CHINH</v>
          </cell>
          <cell r="N3182" t="str">
            <v>VM+ TTH 89 TRUONG CHINH</v>
          </cell>
          <cell r="O3182">
            <v>89</v>
          </cell>
          <cell r="P3182" t="str">
            <v xml:space="preserve"> </v>
          </cell>
          <cell r="Q3182" t="str">
            <v>TRUONG CHINH</v>
          </cell>
          <cell r="R3182" t="str">
            <v>XUAN PHU</v>
          </cell>
          <cell r="S3182" t="str">
            <v>THUA THIEN - HUE</v>
          </cell>
          <cell r="T3182" t="str">
            <v>THUA THIEN - HUE</v>
          </cell>
          <cell r="V3182" t="str">
            <v>CENTRAL</v>
          </cell>
          <cell r="W3182" t="str">
            <v>THUA THIEN - HUE</v>
          </cell>
          <cell r="X3182" t="str">
            <v>CVS</v>
          </cell>
          <cell r="Y3182" t="str">
            <v>Chained CVS</v>
          </cell>
          <cell r="Z3182" t="str">
            <v>VIN+</v>
          </cell>
        </row>
        <row r="3183">
          <cell r="L3183">
            <v>5120503</v>
          </cell>
          <cell r="M3183" t="str">
            <v>2045_WM+LIFE HCM BACH DANG</v>
          </cell>
          <cell r="N3183" t="str">
            <v>2045_WM+ HCM BACH DANG</v>
          </cell>
          <cell r="O3183">
            <v>60</v>
          </cell>
          <cell r="P3183" t="str">
            <v xml:space="preserve"> </v>
          </cell>
          <cell r="Q3183" t="str">
            <v>BACH DANG</v>
          </cell>
          <cell r="R3183" t="str">
            <v>P2</v>
          </cell>
          <cell r="S3183" t="str">
            <v>TAN BINH</v>
          </cell>
          <cell r="T3183" t="str">
            <v>TP HCM</v>
          </cell>
          <cell r="V3183" t="str">
            <v>TP HCM</v>
          </cell>
          <cell r="W3183" t="str">
            <v>QUAN TAN BINH</v>
          </cell>
          <cell r="X3183" t="str">
            <v>CVS</v>
          </cell>
          <cell r="Y3183" t="str">
            <v>Chained CVS</v>
          </cell>
          <cell r="Z3183" t="str">
            <v>WINLIFE</v>
          </cell>
        </row>
        <row r="3184">
          <cell r="L3184">
            <v>5137901</v>
          </cell>
          <cell r="M3184" t="str">
            <v>5029_WM+LIFE HCM 42 THANG LONG</v>
          </cell>
          <cell r="N3184" t="str">
            <v>5029_VM+ HCM 42 THANG LONG</v>
          </cell>
          <cell r="O3184">
            <v>42</v>
          </cell>
          <cell r="P3184" t="str">
            <v xml:space="preserve"> </v>
          </cell>
          <cell r="Q3184" t="str">
            <v>THANG LONG</v>
          </cell>
          <cell r="R3184" t="str">
            <v>P4</v>
          </cell>
          <cell r="S3184" t="str">
            <v>TAN BINH</v>
          </cell>
          <cell r="T3184" t="str">
            <v>TP HCM</v>
          </cell>
          <cell r="V3184" t="str">
            <v>TP HCM</v>
          </cell>
          <cell r="W3184" t="str">
            <v>QUAN TAN BINH</v>
          </cell>
          <cell r="X3184" t="str">
            <v>CVS</v>
          </cell>
          <cell r="Y3184" t="str">
            <v>Chained CVS</v>
          </cell>
          <cell r="Z3184" t="str">
            <v>WINLIFE</v>
          </cell>
        </row>
        <row r="3185">
          <cell r="L3185">
            <v>5276082</v>
          </cell>
          <cell r="M3185" t="str">
            <v>5033_VM+ QTI 35 HUNG VUONG</v>
          </cell>
          <cell r="N3185" t="str">
            <v>VM+ QTI 35 HUNG VUONG</v>
          </cell>
          <cell r="O3185">
            <v>35</v>
          </cell>
          <cell r="P3185" t="str">
            <v xml:space="preserve"> </v>
          </cell>
          <cell r="Q3185" t="str">
            <v>HUNG VUONG</v>
          </cell>
          <cell r="R3185" t="str">
            <v>P1</v>
          </cell>
          <cell r="S3185" t="str">
            <v>DONG HA</v>
          </cell>
          <cell r="T3185" t="str">
            <v>QUANG TRI</v>
          </cell>
          <cell r="V3185" t="str">
            <v>CENTRAL</v>
          </cell>
          <cell r="W3185" t="str">
            <v>QUANG TRI</v>
          </cell>
          <cell r="X3185" t="str">
            <v>CVS</v>
          </cell>
          <cell r="Y3185" t="str">
            <v>Chained CVS</v>
          </cell>
          <cell r="Z3185" t="str">
            <v>VIN+</v>
          </cell>
        </row>
        <row r="3186">
          <cell r="L3186">
            <v>5297687</v>
          </cell>
          <cell r="M3186" t="str">
            <v>6943-WM+LIFE BDG 76 BUI THI XUAN</v>
          </cell>
          <cell r="N3186" t="str">
            <v>6943-WM+ BDG 76 BUI THI XUAN</v>
          </cell>
          <cell r="O3186">
            <v>76</v>
          </cell>
          <cell r="P3186" t="str">
            <v xml:space="preserve"> </v>
          </cell>
          <cell r="Q3186" t="str">
            <v>BUI THI XUAN</v>
          </cell>
          <cell r="R3186" t="str">
            <v>TAN BINH</v>
          </cell>
          <cell r="S3186" t="str">
            <v>DI AN</v>
          </cell>
          <cell r="T3186" t="str">
            <v>BINH DUONG</v>
          </cell>
          <cell r="V3186" t="str">
            <v>SOUTH EAST</v>
          </cell>
          <cell r="W3186" t="str">
            <v>BINH DUONG</v>
          </cell>
          <cell r="X3186" t="str">
            <v>CVS</v>
          </cell>
          <cell r="Y3186" t="str">
            <v>Chained CVS</v>
          </cell>
          <cell r="Z3186" t="str">
            <v>VIN+</v>
          </cell>
        </row>
        <row r="3187">
          <cell r="L3187">
            <v>5298842</v>
          </cell>
          <cell r="M3187" t="str">
            <v>WM+ QBH TDP XUAN TIEN, BO TRACH</v>
          </cell>
          <cell r="N3187" t="str">
            <v>WM+ QBH TDP XUAN TIEN,BO TRACH</v>
          </cell>
          <cell r="O3187" t="str">
            <v xml:space="preserve"> </v>
          </cell>
          <cell r="P3187" t="str">
            <v xml:space="preserve"> </v>
          </cell>
          <cell r="Q3187" t="str">
            <v>TDP XUAN TIEN</v>
          </cell>
          <cell r="R3187" t="str">
            <v>BO TRACH</v>
          </cell>
          <cell r="S3187" t="str">
            <v>PHONG NHA</v>
          </cell>
          <cell r="T3187" t="str">
            <v>QUANG BINH</v>
          </cell>
          <cell r="V3187" t="str">
            <v>CENTRAL</v>
          </cell>
          <cell r="W3187" t="str">
            <v>QUANG BINH</v>
          </cell>
          <cell r="X3187" t="str">
            <v>CVS</v>
          </cell>
          <cell r="Y3187" t="str">
            <v>Chained CVS</v>
          </cell>
          <cell r="Z3187" t="str">
            <v>VIN+</v>
          </cell>
        </row>
        <row r="3188">
          <cell r="L3188">
            <v>5270251</v>
          </cell>
          <cell r="M3188" t="str">
            <v>5007_WM+LIFE HCM 7-9 NGUYEN HIEN</v>
          </cell>
          <cell r="N3188" t="str">
            <v>5007_VM+ HCM 7-9 NGUYEN HIEN</v>
          </cell>
          <cell r="O3188">
            <v>44081</v>
          </cell>
          <cell r="P3188" t="str">
            <v xml:space="preserve"> </v>
          </cell>
          <cell r="Q3188" t="str">
            <v>NGUYEN HIEN</v>
          </cell>
          <cell r="R3188" t="str">
            <v>P4</v>
          </cell>
          <cell r="S3188" t="str">
            <v>Q3</v>
          </cell>
          <cell r="T3188" t="str">
            <v>TP HCM</v>
          </cell>
          <cell r="V3188" t="str">
            <v>TP HCM</v>
          </cell>
          <cell r="W3188" t="str">
            <v>QUAN 3</v>
          </cell>
          <cell r="X3188" t="str">
            <v>CVS</v>
          </cell>
          <cell r="Y3188" t="str">
            <v>Chained CVS</v>
          </cell>
          <cell r="Z3188" t="str">
            <v>WINLIFE</v>
          </cell>
        </row>
        <row r="3189">
          <cell r="L3189">
            <v>5125373</v>
          </cell>
          <cell r="M3189" t="str">
            <v>2685_WM+ HCM 148EF LY CHINH THANG</v>
          </cell>
          <cell r="N3189" t="str">
            <v>WM+ HCM 148EF LY CHINH THANG</v>
          </cell>
          <cell r="O3189" t="str">
            <v>148EF</v>
          </cell>
          <cell r="P3189" t="str">
            <v xml:space="preserve"> </v>
          </cell>
          <cell r="Q3189" t="str">
            <v>LY CHINH THANG</v>
          </cell>
          <cell r="R3189" t="str">
            <v>P7</v>
          </cell>
          <cell r="S3189" t="str">
            <v>Q3</v>
          </cell>
          <cell r="T3189" t="str">
            <v>TP HCM</v>
          </cell>
          <cell r="V3189" t="str">
            <v>TP HCM</v>
          </cell>
          <cell r="W3189" t="str">
            <v>QUAN 3</v>
          </cell>
          <cell r="X3189" t="str">
            <v>CVS</v>
          </cell>
          <cell r="Y3189" t="str">
            <v>Chained CVS</v>
          </cell>
          <cell r="Z3189" t="str">
            <v>VIN+</v>
          </cell>
        </row>
        <row r="3190">
          <cell r="L3190">
            <v>5339765</v>
          </cell>
          <cell r="M3190" t="str">
            <v>4145_WM+LIFE HCM 271 BAU CAT</v>
          </cell>
          <cell r="N3190" t="str">
            <v>4145_VM+ HCM 271 BAU CAT</v>
          </cell>
          <cell r="O3190" t="str">
            <v>SO 271</v>
          </cell>
          <cell r="P3190" t="str">
            <v xml:space="preserve"> </v>
          </cell>
          <cell r="Q3190" t="str">
            <v>BAU CAT</v>
          </cell>
          <cell r="R3190" t="str">
            <v>P12</v>
          </cell>
          <cell r="S3190" t="str">
            <v>TAN BINH</v>
          </cell>
          <cell r="T3190" t="str">
            <v>TP HCM</v>
          </cell>
          <cell r="V3190" t="str">
            <v>TP HCM</v>
          </cell>
          <cell r="W3190" t="str">
            <v>QUAN TAN BINH</v>
          </cell>
          <cell r="X3190" t="str">
            <v>CVS</v>
          </cell>
          <cell r="Y3190" t="str">
            <v>Chained CVS</v>
          </cell>
          <cell r="Z3190" t="str">
            <v>WINLIFE</v>
          </cell>
        </row>
        <row r="3191">
          <cell r="L3191">
            <v>5297421</v>
          </cell>
          <cell r="M3191" t="str">
            <v>WM+ QBH 11 NGUYEN TAT THANH</v>
          </cell>
          <cell r="N3191" t="str">
            <v>WM+ QBH 11 NGUYEN TAT THANH</v>
          </cell>
          <cell r="O3191">
            <v>11</v>
          </cell>
          <cell r="P3191" t="str">
            <v xml:space="preserve"> </v>
          </cell>
          <cell r="Q3191" t="str">
            <v>NGUYEN TAT THANH</v>
          </cell>
          <cell r="R3191" t="str">
            <v>KIEN GIANG</v>
          </cell>
          <cell r="S3191" t="str">
            <v>LE THUY</v>
          </cell>
          <cell r="T3191" t="str">
            <v>QUANG BINH</v>
          </cell>
          <cell r="V3191" t="str">
            <v>CENTRAL</v>
          </cell>
          <cell r="W3191" t="str">
            <v>QUANG BINH</v>
          </cell>
          <cell r="X3191" t="str">
            <v>CVS</v>
          </cell>
          <cell r="Y3191" t="str">
            <v>Chained CVS</v>
          </cell>
          <cell r="Z3191" t="str">
            <v>VIN+</v>
          </cell>
        </row>
        <row r="3192">
          <cell r="L3192">
            <v>5274105</v>
          </cell>
          <cell r="M3192" t="str">
            <v>5035_VM+ QTI 150 NGUYEN DU</v>
          </cell>
          <cell r="N3192" t="str">
            <v>5035-VM+ QTRI 150 Nguyễn Du</v>
          </cell>
          <cell r="O3192">
            <v>150</v>
          </cell>
          <cell r="P3192" t="str">
            <v xml:space="preserve"> </v>
          </cell>
          <cell r="Q3192" t="str">
            <v>NGUYEN DU</v>
          </cell>
          <cell r="R3192" t="str">
            <v>P1</v>
          </cell>
          <cell r="S3192" t="str">
            <v>DONG HA</v>
          </cell>
          <cell r="T3192" t="str">
            <v>QUANG TRI</v>
          </cell>
          <cell r="V3192" t="str">
            <v>CENTRAL</v>
          </cell>
          <cell r="W3192" t="str">
            <v>QUANG TRI</v>
          </cell>
          <cell r="X3192" t="str">
            <v>CVS</v>
          </cell>
          <cell r="Y3192" t="str">
            <v>Chained CVS</v>
          </cell>
          <cell r="Z3192" t="str">
            <v>VIN+</v>
          </cell>
        </row>
        <row r="3193">
          <cell r="L3193">
            <v>5297881</v>
          </cell>
          <cell r="M3193" t="str">
            <v>6952-WM+ DNI KIOSK SO 14, CC THANH BINH</v>
          </cell>
          <cell r="N3193" t="str">
            <v>6952-WM+ DNI KIOSK SO 14, CC THANH BINH</v>
          </cell>
          <cell r="O3193">
            <v>5</v>
          </cell>
          <cell r="P3193" t="str">
            <v>CC THANH BINH</v>
          </cell>
          <cell r="Q3193" t="str">
            <v>CMT8</v>
          </cell>
          <cell r="R3193" t="str">
            <v>THANH BINH</v>
          </cell>
          <cell r="S3193" t="str">
            <v>BIEN HOA</v>
          </cell>
          <cell r="T3193" t="str">
            <v>DONG NAI</v>
          </cell>
          <cell r="V3193" t="str">
            <v>SOUTH EAST</v>
          </cell>
          <cell r="W3193" t="str">
            <v>DONG NAI</v>
          </cell>
          <cell r="X3193" t="str">
            <v>CVS</v>
          </cell>
          <cell r="Y3193" t="str">
            <v>Chained CVS</v>
          </cell>
          <cell r="Z3193" t="str">
            <v>VIN+</v>
          </cell>
        </row>
        <row r="3194">
          <cell r="L3194">
            <v>5130984</v>
          </cell>
          <cell r="M3194" t="str">
            <v>4083_WM+ DNG 74 HAM NGHI</v>
          </cell>
          <cell r="N3194" t="str">
            <v>WM+ DNG 74 HAM NGHI</v>
          </cell>
          <cell r="O3194" t="str">
            <v>SO 74</v>
          </cell>
          <cell r="P3194" t="str">
            <v xml:space="preserve"> </v>
          </cell>
          <cell r="Q3194" t="str">
            <v>HAM NGHI</v>
          </cell>
          <cell r="R3194" t="str">
            <v>THAC GIAN</v>
          </cell>
          <cell r="S3194" t="str">
            <v>THANH KHE</v>
          </cell>
          <cell r="T3194" t="str">
            <v>DA NANG</v>
          </cell>
          <cell r="V3194" t="str">
            <v>CENTRAL</v>
          </cell>
          <cell r="W3194" t="str">
            <v>DA NANG</v>
          </cell>
          <cell r="X3194" t="str">
            <v>CVS</v>
          </cell>
          <cell r="Y3194" t="str">
            <v>Chained CVS</v>
          </cell>
          <cell r="Z3194" t="str">
            <v>VIN+</v>
          </cell>
        </row>
        <row r="3195">
          <cell r="L3195">
            <v>5280476</v>
          </cell>
          <cell r="M3195" t="str">
            <v>7200 BHX_KHH_DKH - KHO DC DIEN KHANH</v>
          </cell>
          <cell r="N3195" t="str">
            <v>7200 BHX_KHH_DKH - KHO DC DIEN KHANH</v>
          </cell>
          <cell r="O3195" t="str">
            <v>LO 12, 13</v>
          </cell>
          <cell r="P3195" t="str">
            <v>KCN DIEN PHU-VCN</v>
          </cell>
          <cell r="Q3195" t="str">
            <v xml:space="preserve"> </v>
          </cell>
          <cell r="R3195" t="str">
            <v>DIEN PHU</v>
          </cell>
          <cell r="S3195" t="str">
            <v>DIEN KHANH</v>
          </cell>
          <cell r="T3195" t="str">
            <v>KHANH HOA</v>
          </cell>
          <cell r="V3195" t="str">
            <v>SOUTH EAST</v>
          </cell>
          <cell r="W3195" t="str">
            <v>KHANH HOA</v>
          </cell>
          <cell r="X3195" t="str">
            <v>MT</v>
          </cell>
          <cell r="Y3195" t="str">
            <v>SieuThi-Lon/Supermarket</v>
          </cell>
          <cell r="Z3195" t="str">
            <v>BACH HOA XANH</v>
          </cell>
        </row>
        <row r="3196">
          <cell r="L3196">
            <v>5292862</v>
          </cell>
          <cell r="M3196" t="str">
            <v>6437_WM+LIFE HCM 173/23/100 KHUONG VIET</v>
          </cell>
          <cell r="N3196" t="str">
            <v>6437_WM+ HCM 173/23/100 KHUONG VIET</v>
          </cell>
          <cell r="O3196" t="str">
            <v>173/23/100</v>
          </cell>
          <cell r="P3196" t="str">
            <v xml:space="preserve"> </v>
          </cell>
          <cell r="Q3196" t="str">
            <v>KHUONG VIET</v>
          </cell>
          <cell r="R3196" t="str">
            <v>PHU TRUNG</v>
          </cell>
          <cell r="S3196" t="str">
            <v>TAN PHU</v>
          </cell>
          <cell r="T3196" t="str">
            <v>TP HCM</v>
          </cell>
          <cell r="V3196" t="str">
            <v>TP HCM</v>
          </cell>
          <cell r="W3196" t="str">
            <v>QUAN TAN PHU</v>
          </cell>
          <cell r="X3196" t="str">
            <v>CVS</v>
          </cell>
          <cell r="Y3196" t="str">
            <v>Chained CVS</v>
          </cell>
          <cell r="Z3196" t="str">
            <v>WINLIFE</v>
          </cell>
        </row>
        <row r="3197">
          <cell r="L3197">
            <v>5128633</v>
          </cell>
          <cell r="M3197" t="str">
            <v>2961_WM+ HCM SON KY</v>
          </cell>
          <cell r="N3197" t="str">
            <v>WM+ HCM SON KY</v>
          </cell>
          <cell r="O3197" t="str">
            <v>SO A-0-05 BLOCK A</v>
          </cell>
          <cell r="P3197" t="str">
            <v>CC TANBUILDING SON KY 1, CN13-DC8-DC13</v>
          </cell>
          <cell r="Q3197" t="str">
            <v xml:space="preserve"> </v>
          </cell>
          <cell r="R3197" t="str">
            <v>SON KY</v>
          </cell>
          <cell r="S3197" t="str">
            <v>TAN PHU</v>
          </cell>
          <cell r="T3197" t="str">
            <v>TP HCM</v>
          </cell>
          <cell r="V3197" t="str">
            <v>TP HCM</v>
          </cell>
          <cell r="W3197" t="str">
            <v>QUAN TAN PHU</v>
          </cell>
          <cell r="X3197" t="str">
            <v>CVS</v>
          </cell>
          <cell r="Y3197" t="str">
            <v>Chained CVS</v>
          </cell>
          <cell r="Z3197" t="str">
            <v>VIN+</v>
          </cell>
        </row>
        <row r="3198">
          <cell r="L3198">
            <v>5090077</v>
          </cell>
          <cell r="M3198" t="str">
            <v>VISSAN 290 NO TRANG LONG</v>
          </cell>
          <cell r="N3198" t="str">
            <v xml:space="preserve"> </v>
          </cell>
          <cell r="O3198" t="str">
            <v>290A</v>
          </cell>
          <cell r="P3198" t="str">
            <v xml:space="preserve"> </v>
          </cell>
          <cell r="Q3198" t="str">
            <v>NO TRANG LONG</v>
          </cell>
          <cell r="R3198" t="str">
            <v>P12</v>
          </cell>
          <cell r="S3198" t="str">
            <v>BINH THANH</v>
          </cell>
          <cell r="T3198" t="str">
            <v>TP HCM</v>
          </cell>
          <cell r="V3198" t="str">
            <v>TP HCM</v>
          </cell>
          <cell r="W3198" t="str">
            <v>QUAN BINH THANH</v>
          </cell>
          <cell r="X3198" t="str">
            <v>MT</v>
          </cell>
          <cell r="Y3198" t="str">
            <v>SieuThi-Nho/Minimarket</v>
          </cell>
          <cell r="Z3198" t="str">
            <v>VISSAN</v>
          </cell>
        </row>
        <row r="3199">
          <cell r="L3199">
            <v>5130818</v>
          </cell>
          <cell r="M3199" t="str">
            <v>4062_WM+LIFE DNG 154 LE DINH LY</v>
          </cell>
          <cell r="N3199" t="str">
            <v>4062_WM+ DNG 154 LE DINH LY</v>
          </cell>
          <cell r="O3199" t="str">
            <v>SO 154</v>
          </cell>
          <cell r="P3199" t="str">
            <v xml:space="preserve"> </v>
          </cell>
          <cell r="Q3199" t="str">
            <v>LE DINH LY</v>
          </cell>
          <cell r="R3199" t="str">
            <v>VINH TRUNG</v>
          </cell>
          <cell r="S3199" t="str">
            <v>THANH KHE</v>
          </cell>
          <cell r="T3199" t="str">
            <v>DA NANG</v>
          </cell>
          <cell r="V3199" t="str">
            <v>CENTRAL</v>
          </cell>
          <cell r="W3199" t="str">
            <v>DA NANG</v>
          </cell>
          <cell r="X3199" t="str">
            <v>CVS</v>
          </cell>
          <cell r="Y3199" t="str">
            <v>Chained CVS</v>
          </cell>
          <cell r="Z3199" t="str">
            <v>WINLIFE</v>
          </cell>
        </row>
        <row r="3200">
          <cell r="L3200">
            <v>5276110</v>
          </cell>
          <cell r="M3200" t="str">
            <v>5260_VM+ QTI 51 LE LOI</v>
          </cell>
          <cell r="N3200" t="str">
            <v>VM+ QTI 51 LE LOI</v>
          </cell>
          <cell r="O3200">
            <v>51</v>
          </cell>
          <cell r="P3200" t="str">
            <v xml:space="preserve"> </v>
          </cell>
          <cell r="Q3200" t="str">
            <v>LE LOI</v>
          </cell>
          <cell r="R3200" t="str">
            <v>P5</v>
          </cell>
          <cell r="S3200" t="str">
            <v>DONG HA</v>
          </cell>
          <cell r="T3200" t="str">
            <v>QUANG TRI</v>
          </cell>
          <cell r="V3200" t="str">
            <v>CENTRAL</v>
          </cell>
          <cell r="W3200" t="str">
            <v>QUANG TRI</v>
          </cell>
          <cell r="X3200" t="str">
            <v>CVS</v>
          </cell>
          <cell r="Y3200" t="str">
            <v>Chained CVS</v>
          </cell>
          <cell r="Z3200" t="str">
            <v>VIN+</v>
          </cell>
        </row>
        <row r="3201">
          <cell r="L3201">
            <v>5275429</v>
          </cell>
          <cell r="M3201" t="str">
            <v>3935_WM+LIFE DNG 61 PHAM VAN NGHI</v>
          </cell>
          <cell r="N3201" t="str">
            <v>VM+ DNG 61 PHAM VAN NGHI</v>
          </cell>
          <cell r="O3201">
            <v>61</v>
          </cell>
          <cell r="P3201" t="str">
            <v xml:space="preserve"> </v>
          </cell>
          <cell r="Q3201" t="str">
            <v>PHAM VAN NGHI</v>
          </cell>
          <cell r="R3201" t="str">
            <v>THAC GIAN</v>
          </cell>
          <cell r="S3201" t="str">
            <v>THANH KHE</v>
          </cell>
          <cell r="T3201" t="str">
            <v>DA NANG</v>
          </cell>
          <cell r="V3201" t="str">
            <v>CENTRAL</v>
          </cell>
          <cell r="W3201" t="str">
            <v>DA NANG</v>
          </cell>
          <cell r="X3201" t="str">
            <v>CVS</v>
          </cell>
          <cell r="Y3201" t="str">
            <v>Chained CVS</v>
          </cell>
          <cell r="Z3201" t="str">
            <v>VIN+</v>
          </cell>
        </row>
        <row r="3202">
          <cell r="L3202">
            <v>5276189</v>
          </cell>
          <cell r="M3202" t="str">
            <v>5216_VM+ TTH 43 NGUYEN CONG TRU</v>
          </cell>
          <cell r="N3202" t="str">
            <v>VM+ TTH 43 NGUYEN CONG TRU</v>
          </cell>
          <cell r="O3202">
            <v>43</v>
          </cell>
          <cell r="P3202" t="str">
            <v xml:space="preserve"> </v>
          </cell>
          <cell r="Q3202" t="str">
            <v>NGUYEN CONG TRU</v>
          </cell>
          <cell r="R3202" t="str">
            <v>PHU HOI</v>
          </cell>
          <cell r="S3202" t="str">
            <v>THUA THIEN - HUE</v>
          </cell>
          <cell r="T3202" t="str">
            <v>THUA THIEN - HUE</v>
          </cell>
          <cell r="V3202" t="str">
            <v>CENTRAL</v>
          </cell>
          <cell r="W3202" t="str">
            <v>THUA THIEN - HUE</v>
          </cell>
          <cell r="X3202" t="str">
            <v>CVS</v>
          </cell>
          <cell r="Y3202" t="str">
            <v>Chained CVS</v>
          </cell>
          <cell r="Z3202" t="str">
            <v>VIN+</v>
          </cell>
        </row>
        <row r="3203">
          <cell r="L3203">
            <v>5337338</v>
          </cell>
          <cell r="M3203" t="str">
            <v>3920_VM+ BDG 108 HOANG HOA THAM</v>
          </cell>
          <cell r="N3203" t="str">
            <v>VM+ BDG 108 HOANG HOA THAM</v>
          </cell>
          <cell r="O3203" t="str">
            <v>SO 108</v>
          </cell>
          <cell r="P3203" t="str">
            <v xml:space="preserve"> </v>
          </cell>
          <cell r="Q3203" t="str">
            <v>HOANG HOA THAM</v>
          </cell>
          <cell r="R3203" t="str">
            <v>HIEP THANH</v>
          </cell>
          <cell r="S3203" t="str">
            <v>THU DAU MOT</v>
          </cell>
          <cell r="T3203" t="str">
            <v>BINH DUONG</v>
          </cell>
          <cell r="V3203" t="str">
            <v>SOUTH EAST</v>
          </cell>
          <cell r="W3203" t="str">
            <v>BINH DUONG</v>
          </cell>
          <cell r="X3203" t="str">
            <v>CVS</v>
          </cell>
          <cell r="Y3203" t="str">
            <v>Chained CVS</v>
          </cell>
          <cell r="Z3203" t="str">
            <v>VIN+</v>
          </cell>
        </row>
        <row r="3204">
          <cell r="L3204">
            <v>5132951</v>
          </cell>
          <cell r="M3204" t="str">
            <v>4495_VM+ DNG 36 TAY SON</v>
          </cell>
          <cell r="N3204" t="str">
            <v>VM+ DNG 36 TAY SON</v>
          </cell>
          <cell r="O3204" t="str">
            <v>SO 36</v>
          </cell>
          <cell r="P3204" t="str">
            <v xml:space="preserve"> </v>
          </cell>
          <cell r="Q3204" t="str">
            <v>TAY SON</v>
          </cell>
          <cell r="R3204" t="str">
            <v>HOA HAI</v>
          </cell>
          <cell r="S3204" t="str">
            <v>NGU HANH SON</v>
          </cell>
          <cell r="T3204" t="str">
            <v>DA NANG</v>
          </cell>
          <cell r="V3204" t="str">
            <v>CENTRAL</v>
          </cell>
          <cell r="W3204" t="str">
            <v>DA NANG</v>
          </cell>
          <cell r="X3204" t="str">
            <v>CVS</v>
          </cell>
          <cell r="Y3204" t="str">
            <v>Chained CVS</v>
          </cell>
          <cell r="Z3204" t="str">
            <v>VIN+</v>
          </cell>
        </row>
        <row r="3205">
          <cell r="L3205">
            <v>5278606</v>
          </cell>
          <cell r="M3205" t="str">
            <v>6060_VM+ HCM 54 LO L, DUONG SO 7</v>
          </cell>
          <cell r="N3205" t="str">
            <v>VM+ HCM 54 LO L, DUONG SO 7</v>
          </cell>
          <cell r="O3205" t="str">
            <v>54 LO L</v>
          </cell>
          <cell r="P3205" t="str">
            <v>KDC PHU MY</v>
          </cell>
          <cell r="Q3205" t="str">
            <v>DUONG SO 7</v>
          </cell>
          <cell r="R3205" t="str">
            <v>PHU MY</v>
          </cell>
          <cell r="S3205" t="str">
            <v>Q7</v>
          </cell>
          <cell r="T3205" t="str">
            <v>TP HCM</v>
          </cell>
          <cell r="V3205" t="str">
            <v>TP HCM</v>
          </cell>
          <cell r="W3205" t="str">
            <v>QUAN 7</v>
          </cell>
          <cell r="X3205" t="str">
            <v>CVS</v>
          </cell>
          <cell r="Y3205" t="str">
            <v>Chained CVS</v>
          </cell>
          <cell r="Z3205" t="str">
            <v>VIN+</v>
          </cell>
        </row>
        <row r="3206">
          <cell r="L3206">
            <v>5271416</v>
          </cell>
          <cell r="M3206" t="str">
            <v>5198_VM+ BDG SO 23/1 KP TAN THANG</v>
          </cell>
          <cell r="N3206" t="str">
            <v xml:space="preserve"> </v>
          </cell>
          <cell r="O3206" t="str">
            <v>SO 23/1</v>
          </cell>
          <cell r="P3206" t="str">
            <v>KP TAN THANG</v>
          </cell>
          <cell r="Q3206" t="str">
            <v xml:space="preserve"> </v>
          </cell>
          <cell r="R3206" t="str">
            <v>TAN BINH</v>
          </cell>
          <cell r="S3206" t="str">
            <v>DI AN</v>
          </cell>
          <cell r="T3206" t="str">
            <v>BINH DUONG</v>
          </cell>
          <cell r="V3206" t="str">
            <v>SOUTH EAST</v>
          </cell>
          <cell r="W3206" t="str">
            <v>BINH DUONG</v>
          </cell>
          <cell r="X3206" t="str">
            <v>CVS</v>
          </cell>
          <cell r="Y3206" t="str">
            <v>Chained CVS</v>
          </cell>
          <cell r="Z3206" t="str">
            <v>VIN+</v>
          </cell>
        </row>
        <row r="3207">
          <cell r="L3207">
            <v>5339855</v>
          </cell>
          <cell r="M3207" t="str">
            <v>4181_VM+ BDG CC HIEP THANH 3 KHOI D</v>
          </cell>
          <cell r="N3207" t="str">
            <v>VM+ BDG CC HIEP THANH 3</v>
          </cell>
          <cell r="O3207" t="str">
            <v xml:space="preserve"> </v>
          </cell>
          <cell r="P3207" t="str">
            <v>TANG TRET, KHOI D, CC HIEP THANH 3</v>
          </cell>
          <cell r="Q3207" t="str">
            <v xml:space="preserve"> </v>
          </cell>
          <cell r="R3207" t="str">
            <v>HIEP THANH</v>
          </cell>
          <cell r="S3207" t="str">
            <v>THU DAU MOT</v>
          </cell>
          <cell r="T3207" t="str">
            <v>BINH DUONG</v>
          </cell>
          <cell r="V3207" t="str">
            <v>SOUTH EAST</v>
          </cell>
          <cell r="W3207" t="str">
            <v>BINH DUONG</v>
          </cell>
          <cell r="X3207" t="str">
            <v>CVS</v>
          </cell>
          <cell r="Y3207" t="str">
            <v>Chained CVS</v>
          </cell>
          <cell r="Z3207" t="str">
            <v>VIN+</v>
          </cell>
        </row>
        <row r="3208">
          <cell r="L3208">
            <v>5280452</v>
          </cell>
          <cell r="M3208" t="str">
            <v>8030 BHX_LDO_DTR - KHO DC DUC TRONG</v>
          </cell>
          <cell r="N3208" t="str">
            <v>8030 BHX_LDO_DTR - KHO DC DUC TRONG</v>
          </cell>
          <cell r="O3208" t="str">
            <v xml:space="preserve"> </v>
          </cell>
          <cell r="P3208" t="str">
            <v>KCN PHU HOI,</v>
          </cell>
          <cell r="Q3208" t="str">
            <v>LO F3 - KCN</v>
          </cell>
          <cell r="R3208" t="str">
            <v>PHU HOI</v>
          </cell>
          <cell r="S3208" t="str">
            <v>DUC TRONG</v>
          </cell>
          <cell r="T3208" t="str">
            <v>LAM DONG</v>
          </cell>
          <cell r="V3208" t="str">
            <v>SOUTH EAST</v>
          </cell>
          <cell r="W3208" t="str">
            <v>LAM DONG</v>
          </cell>
          <cell r="X3208" t="str">
            <v>MT</v>
          </cell>
          <cell r="Y3208" t="str">
            <v>SieuThi-Lon/Supermarket</v>
          </cell>
          <cell r="Z3208" t="str">
            <v>BACH HOA XANH</v>
          </cell>
        </row>
        <row r="3209">
          <cell r="L3209">
            <v>5131578</v>
          </cell>
          <cell r="M3209" t="str">
            <v>4303_WM+LIFE HCM 36 TR. DINH THAO</v>
          </cell>
          <cell r="N3209" t="str">
            <v>4303_WM+ HCM 36 TR. DINH THAO</v>
          </cell>
          <cell r="O3209" t="str">
            <v>SO 36</v>
          </cell>
          <cell r="P3209" t="str">
            <v>KHU TM TANG TRET, THAP A</v>
          </cell>
          <cell r="Q3209" t="str">
            <v>TRINH DINH THAO</v>
          </cell>
          <cell r="R3209" t="str">
            <v>HOA THANH</v>
          </cell>
          <cell r="S3209" t="str">
            <v>TAN PHU</v>
          </cell>
          <cell r="T3209" t="str">
            <v>TP HCM</v>
          </cell>
          <cell r="V3209" t="str">
            <v>TP HCM</v>
          </cell>
          <cell r="W3209" t="str">
            <v>QUAN TAN PHU</v>
          </cell>
          <cell r="X3209" t="str">
            <v>CVS</v>
          </cell>
          <cell r="Y3209" t="str">
            <v>Chained CVS</v>
          </cell>
          <cell r="Z3209" t="str">
            <v>WINLIFE</v>
          </cell>
        </row>
        <row r="3210">
          <cell r="L3210">
            <v>5339907</v>
          </cell>
          <cell r="M3210" t="str">
            <v>4204_VM+ BDG 342/2A KP CHIEU LIEU</v>
          </cell>
          <cell r="N3210" t="str">
            <v>VM+ BDG 342/2A KP CHIEU LIEU</v>
          </cell>
          <cell r="O3210" t="str">
            <v>SO 342/2A</v>
          </cell>
          <cell r="P3210" t="str">
            <v>KP CHIEU LIEU</v>
          </cell>
          <cell r="Q3210" t="str">
            <v xml:space="preserve"> </v>
          </cell>
          <cell r="R3210" t="str">
            <v>TAN DONG HIEP</v>
          </cell>
          <cell r="S3210" t="str">
            <v>DI AN</v>
          </cell>
          <cell r="T3210" t="str">
            <v>BINH DUONG</v>
          </cell>
          <cell r="V3210" t="str">
            <v>SOUTH EAST</v>
          </cell>
          <cell r="W3210" t="str">
            <v>BINH DUONG</v>
          </cell>
          <cell r="X3210" t="str">
            <v>CVS</v>
          </cell>
          <cell r="Y3210" t="str">
            <v>Chained CVS</v>
          </cell>
          <cell r="Z3210" t="str">
            <v>VIN+</v>
          </cell>
        </row>
        <row r="3211">
          <cell r="L3211">
            <v>5290570</v>
          </cell>
          <cell r="M3211" t="str">
            <v>6200_VM+ QTI 163 TRAN HUNG DAO</v>
          </cell>
          <cell r="N3211" t="str">
            <v>VM+ QTI 163 TRAN HUNG DAO</v>
          </cell>
          <cell r="O3211">
            <v>163</v>
          </cell>
          <cell r="P3211" t="str">
            <v xml:space="preserve"> </v>
          </cell>
          <cell r="Q3211" t="str">
            <v>TRAN HUNG DAO</v>
          </cell>
          <cell r="R3211" t="str">
            <v>P2</v>
          </cell>
          <cell r="S3211" t="str">
            <v>DONG HA</v>
          </cell>
          <cell r="T3211" t="str">
            <v>QUANG TRI</v>
          </cell>
          <cell r="V3211" t="str">
            <v>CENTRAL</v>
          </cell>
          <cell r="W3211" t="str">
            <v>QUANG TRI</v>
          </cell>
          <cell r="X3211" t="str">
            <v>CVS</v>
          </cell>
          <cell r="Y3211" t="str">
            <v>Chained CVS</v>
          </cell>
          <cell r="Z3211" t="str">
            <v>VIN+</v>
          </cell>
        </row>
        <row r="3212">
          <cell r="L3212">
            <v>5261886</v>
          </cell>
          <cell r="M3212" t="str">
            <v>BHX_BDU_TAN-KHO DC THUAN AN</v>
          </cell>
          <cell r="N3212" t="str">
            <v>5851 - BHX_BDU_TAN-KHO DC THUAN AN</v>
          </cell>
          <cell r="O3212" t="str">
            <v xml:space="preserve"> </v>
          </cell>
          <cell r="P3212" t="str">
            <v>THUA 1305 TBD SO 83, SO 38/1, TO 01, KP BINH PHUOC A</v>
          </cell>
          <cell r="Q3212" t="str">
            <v xml:space="preserve"> </v>
          </cell>
          <cell r="R3212" t="str">
            <v>BINH CHUAN</v>
          </cell>
          <cell r="S3212" t="str">
            <v>THUAN AN</v>
          </cell>
          <cell r="T3212" t="str">
            <v>BINH DUONG</v>
          </cell>
          <cell r="V3212" t="str">
            <v>SOUTH EAST</v>
          </cell>
          <cell r="W3212" t="str">
            <v>BINH DUONG</v>
          </cell>
          <cell r="X3212" t="str">
            <v>MT</v>
          </cell>
          <cell r="Y3212" t="str">
            <v>SieuThi-Lon/Supermarket</v>
          </cell>
          <cell r="Z3212" t="str">
            <v>BACH HOA XANH</v>
          </cell>
        </row>
        <row r="3213">
          <cell r="L3213">
            <v>5275595</v>
          </cell>
          <cell r="M3213" t="str">
            <v>4527_WM+ DNG 89 DONG KE</v>
          </cell>
          <cell r="N3213" t="str">
            <v>VM+ DNG 89 DONG KE</v>
          </cell>
          <cell r="O3213">
            <v>89</v>
          </cell>
          <cell r="P3213" t="str">
            <v xml:space="preserve"> </v>
          </cell>
          <cell r="Q3213" t="str">
            <v>DONG KE</v>
          </cell>
          <cell r="R3213" t="str">
            <v>HOA KHANH BAC</v>
          </cell>
          <cell r="S3213" t="str">
            <v>LIEN CHIEU</v>
          </cell>
          <cell r="T3213" t="str">
            <v>DA NANG</v>
          </cell>
          <cell r="V3213" t="str">
            <v>CENTRAL</v>
          </cell>
          <cell r="W3213" t="str">
            <v>DA NANG</v>
          </cell>
          <cell r="X3213" t="str">
            <v>CVS</v>
          </cell>
          <cell r="Y3213" t="str">
            <v>Chained CVS</v>
          </cell>
          <cell r="Z3213" t="str">
            <v>VIN+</v>
          </cell>
        </row>
        <row r="3214">
          <cell r="L3214">
            <v>5264267</v>
          </cell>
          <cell r="M3214" t="str">
            <v>BHX_DLA_BMT-KHO DC BUON MA THUOT</v>
          </cell>
          <cell r="N3214" t="str">
            <v>6450_BHX_DLA_BMT-Kho DC Buôn Ma Thuột</v>
          </cell>
          <cell r="O3214" t="str">
            <v>THUA DAT 48</v>
          </cell>
          <cell r="P3214" t="str">
            <v>TO BAN DO 59</v>
          </cell>
          <cell r="Q3214" t="str">
            <v>BINH CHIEU</v>
          </cell>
          <cell r="R3214" t="str">
            <v>TAN AN</v>
          </cell>
          <cell r="S3214" t="str">
            <v>BUON MA THUOT</v>
          </cell>
          <cell r="T3214" t="str">
            <v>DAK LAK</v>
          </cell>
          <cell r="V3214" t="str">
            <v>SOUTH EAST</v>
          </cell>
          <cell r="W3214" t="str">
            <v>DAK LAK</v>
          </cell>
          <cell r="X3214" t="str">
            <v>MT</v>
          </cell>
          <cell r="Y3214" t="str">
            <v>SieuThi-Lon/Supermarket</v>
          </cell>
          <cell r="Z3214" t="str">
            <v>BACH HOA XANH</v>
          </cell>
        </row>
        <row r="3215">
          <cell r="L3215">
            <v>5296688</v>
          </cell>
          <cell r="M3215" t="str">
            <v>6901-WM+ QTI 106 QL9B</v>
          </cell>
          <cell r="N3215" t="str">
            <v>WM+ QTI 106 QL9B</v>
          </cell>
          <cell r="O3215">
            <v>106</v>
          </cell>
          <cell r="P3215" t="str">
            <v xml:space="preserve"> </v>
          </cell>
          <cell r="Q3215" t="str">
            <v>QL9B</v>
          </cell>
          <cell r="R3215" t="str">
            <v>P1</v>
          </cell>
          <cell r="S3215" t="str">
            <v>DONG HA</v>
          </cell>
          <cell r="T3215" t="str">
            <v>QUANG TRI</v>
          </cell>
          <cell r="V3215" t="str">
            <v>CENTRAL</v>
          </cell>
          <cell r="W3215" t="str">
            <v>QUANG TRI</v>
          </cell>
          <cell r="X3215" t="str">
            <v>CVS</v>
          </cell>
          <cell r="Y3215" t="str">
            <v>Chained CVS</v>
          </cell>
          <cell r="Z3215" t="str">
            <v>VIN+</v>
          </cell>
        </row>
        <row r="3216">
          <cell r="L3216">
            <v>5300057</v>
          </cell>
          <cell r="M3216" t="str">
            <v>2AI4-WM+RURAL QTI 83 LE DUAN</v>
          </cell>
          <cell r="N3216" t="str">
            <v>2AI4-WM+RURAL QTI 83 LE DUAN</v>
          </cell>
          <cell r="O3216" t="str">
            <v>SO 83</v>
          </cell>
          <cell r="P3216" t="str">
            <v xml:space="preserve"> </v>
          </cell>
          <cell r="Q3216" t="str">
            <v>LE DUAN</v>
          </cell>
          <cell r="R3216" t="str">
            <v>KHE SANH</v>
          </cell>
          <cell r="S3216" t="str">
            <v>HUONG HOA</v>
          </cell>
          <cell r="T3216" t="str">
            <v>QUANG TRI</v>
          </cell>
          <cell r="V3216" t="str">
            <v>CENTRAL</v>
          </cell>
          <cell r="W3216" t="str">
            <v>QUANG TRI</v>
          </cell>
          <cell r="X3216" t="str">
            <v>CVS</v>
          </cell>
          <cell r="Y3216" t="str">
            <v>Chained CVS</v>
          </cell>
          <cell r="Z3216" t="str">
            <v>WIN+ RURAL</v>
          </cell>
        </row>
        <row r="3217">
          <cell r="L3217">
            <v>5150016</v>
          </cell>
          <cell r="M3217" t="str">
            <v>SATRAMART PHAM HUNG</v>
          </cell>
          <cell r="N3217" t="str">
            <v xml:space="preserve"> </v>
          </cell>
          <cell r="O3217" t="str">
            <v>C6/27</v>
          </cell>
          <cell r="P3217" t="str">
            <v xml:space="preserve"> </v>
          </cell>
          <cell r="Q3217" t="str">
            <v>PHAM HUNG</v>
          </cell>
          <cell r="R3217" t="str">
            <v>BINH HUNG</v>
          </cell>
          <cell r="S3217" t="str">
            <v>BINH CHANH</v>
          </cell>
          <cell r="T3217" t="str">
            <v>TP HCM</v>
          </cell>
          <cell r="V3217" t="str">
            <v>TP HCM</v>
          </cell>
          <cell r="W3217" t="str">
            <v>HUYEN BINH CHANH</v>
          </cell>
          <cell r="X3217" t="str">
            <v>MT</v>
          </cell>
          <cell r="Y3217" t="str">
            <v>SieuThi-Lon/Supermarket</v>
          </cell>
          <cell r="Z3217" t="str">
            <v>SATRAMART</v>
          </cell>
        </row>
        <row r="3218">
          <cell r="L3218">
            <v>4811923</v>
          </cell>
          <cell r="M3218" t="str">
            <v>NS:NHAN VAN - 875 CMT8</v>
          </cell>
          <cell r="N3218" t="str">
            <v xml:space="preserve"> </v>
          </cell>
          <cell r="O3218">
            <v>875</v>
          </cell>
          <cell r="P3218" t="str">
            <v>TOA NHA</v>
          </cell>
          <cell r="Q3218" t="str">
            <v>CMT8</v>
          </cell>
          <cell r="R3218" t="str">
            <v>P15</v>
          </cell>
          <cell r="S3218" t="str">
            <v>Q10</v>
          </cell>
          <cell r="T3218" t="str">
            <v>TP HCM</v>
          </cell>
          <cell r="V3218" t="str">
            <v>TP HCM</v>
          </cell>
          <cell r="W3218" t="str">
            <v>QUAN 10</v>
          </cell>
          <cell r="X3218" t="str">
            <v>CVS</v>
          </cell>
          <cell r="Y3218" t="str">
            <v>Chained CVS</v>
          </cell>
          <cell r="Z3218" t="str">
            <v>NS NHAN VAN-CVS</v>
          </cell>
        </row>
        <row r="3219">
          <cell r="L3219">
            <v>4811909</v>
          </cell>
          <cell r="M3219" t="str">
            <v>NS:NHAN VAN - 1 TRUONG CHINH</v>
          </cell>
          <cell r="N3219" t="str">
            <v xml:space="preserve"> </v>
          </cell>
          <cell r="O3219">
            <v>1</v>
          </cell>
          <cell r="P3219" t="str">
            <v xml:space="preserve"> </v>
          </cell>
          <cell r="Q3219" t="str">
            <v>TRUONG CHINH</v>
          </cell>
          <cell r="R3219" t="str">
            <v>P11</v>
          </cell>
          <cell r="S3219" t="str">
            <v>TAN BINH</v>
          </cell>
          <cell r="T3219" t="str">
            <v>TP HCM</v>
          </cell>
          <cell r="V3219" t="str">
            <v>TP HCM</v>
          </cell>
          <cell r="W3219" t="str">
            <v>QUAN TAN BINH</v>
          </cell>
          <cell r="X3219" t="str">
            <v>CVS</v>
          </cell>
          <cell r="Y3219" t="str">
            <v>Chained CVS</v>
          </cell>
          <cell r="Z3219" t="str">
            <v>NS NHAN VAN-CVS</v>
          </cell>
        </row>
        <row r="3220">
          <cell r="L3220">
            <v>4811916</v>
          </cell>
          <cell r="M3220" t="str">
            <v>NS:NHAN VAN - 33 TRUONG CONG DINH</v>
          </cell>
          <cell r="N3220" t="str">
            <v xml:space="preserve"> </v>
          </cell>
          <cell r="O3220">
            <v>21</v>
          </cell>
          <cell r="P3220" t="str">
            <v xml:space="preserve"> </v>
          </cell>
          <cell r="Q3220" t="str">
            <v>TRUONG CONG DINH</v>
          </cell>
          <cell r="R3220" t="str">
            <v>P14</v>
          </cell>
          <cell r="S3220" t="str">
            <v>TAN BINH</v>
          </cell>
          <cell r="T3220" t="str">
            <v>TP HCM</v>
          </cell>
          <cell r="V3220" t="str">
            <v>TP HCM</v>
          </cell>
          <cell r="W3220" t="str">
            <v>QUAN TAN BINH</v>
          </cell>
          <cell r="X3220" t="str">
            <v>CVS</v>
          </cell>
          <cell r="Y3220" t="str">
            <v>Chained CVS</v>
          </cell>
          <cell r="Z3220" t="str">
            <v>NS NHAN VAN-CVS</v>
          </cell>
        </row>
        <row r="3221">
          <cell r="L3221">
            <v>4811916</v>
          </cell>
          <cell r="M3221" t="str">
            <v>NS:NHAN VAN - 33 TRUONG CONG DINH</v>
          </cell>
          <cell r="N3221" t="str">
            <v xml:space="preserve"> </v>
          </cell>
          <cell r="O3221">
            <v>21</v>
          </cell>
          <cell r="P3221" t="str">
            <v xml:space="preserve"> </v>
          </cell>
          <cell r="Q3221" t="str">
            <v>TRUONG CONG DINH</v>
          </cell>
          <cell r="R3221" t="str">
            <v>P14</v>
          </cell>
          <cell r="S3221" t="str">
            <v>TAN BINH</v>
          </cell>
          <cell r="T3221" t="str">
            <v>TP HCM</v>
          </cell>
          <cell r="V3221" t="str">
            <v>TP HCM</v>
          </cell>
          <cell r="W3221" t="str">
            <v>QUAN TAN BINH</v>
          </cell>
          <cell r="X3221" t="str">
            <v>CVS</v>
          </cell>
          <cell r="Y3221" t="str">
            <v>Chained CVS</v>
          </cell>
          <cell r="Z3221" t="str">
            <v>NS NHAN VAN-CVS</v>
          </cell>
        </row>
        <row r="3222">
          <cell r="L3222">
            <v>4811909</v>
          </cell>
          <cell r="M3222" t="str">
            <v>NS:NHAN VAN - 1 TRUONG CHINH</v>
          </cell>
          <cell r="N3222" t="str">
            <v xml:space="preserve"> </v>
          </cell>
          <cell r="O3222">
            <v>1</v>
          </cell>
          <cell r="P3222" t="str">
            <v xml:space="preserve"> </v>
          </cell>
          <cell r="Q3222" t="str">
            <v>TRUONG CHINH</v>
          </cell>
          <cell r="R3222" t="str">
            <v>P11</v>
          </cell>
          <cell r="S3222" t="str">
            <v>TAN BINH</v>
          </cell>
          <cell r="T3222" t="str">
            <v>TP HCM</v>
          </cell>
          <cell r="V3222" t="str">
            <v>TP HCM</v>
          </cell>
          <cell r="W3222" t="str">
            <v>QUAN TAN BINH</v>
          </cell>
          <cell r="X3222" t="str">
            <v>CVS</v>
          </cell>
          <cell r="Y3222" t="str">
            <v>Chained CVS</v>
          </cell>
          <cell r="Z3222" t="str">
            <v>NS NHAN VAN-CVS</v>
          </cell>
        </row>
        <row r="3223">
          <cell r="L3223">
            <v>4811923</v>
          </cell>
          <cell r="M3223" t="str">
            <v>NS:NHAN VAN - 875 CMT8</v>
          </cell>
          <cell r="N3223" t="str">
            <v xml:space="preserve"> </v>
          </cell>
          <cell r="O3223">
            <v>875</v>
          </cell>
          <cell r="P3223" t="str">
            <v>TOA NHA</v>
          </cell>
          <cell r="Q3223" t="str">
            <v>CMT8</v>
          </cell>
          <cell r="R3223" t="str">
            <v>P15</v>
          </cell>
          <cell r="S3223" t="str">
            <v>Q10</v>
          </cell>
          <cell r="T3223" t="str">
            <v>TP HCM</v>
          </cell>
          <cell r="V3223" t="str">
            <v>TP HCM</v>
          </cell>
          <cell r="W3223" t="str">
            <v>QUAN 10</v>
          </cell>
          <cell r="X3223" t="str">
            <v>CVS</v>
          </cell>
          <cell r="Y3223" t="str">
            <v>Chained CVS</v>
          </cell>
          <cell r="Z3223" t="str">
            <v>NS NHAN VAN-CVS</v>
          </cell>
        </row>
        <row r="3224">
          <cell r="L3224">
            <v>4811923</v>
          </cell>
          <cell r="M3224" t="str">
            <v>NS:NHAN VAN - 875 CMT8</v>
          </cell>
          <cell r="N3224" t="str">
            <v xml:space="preserve"> </v>
          </cell>
          <cell r="O3224">
            <v>875</v>
          </cell>
          <cell r="P3224" t="str">
            <v>TOA NHA</v>
          </cell>
          <cell r="Q3224" t="str">
            <v>CMT8</v>
          </cell>
          <cell r="R3224" t="str">
            <v>P15</v>
          </cell>
          <cell r="S3224" t="str">
            <v>Q10</v>
          </cell>
          <cell r="T3224" t="str">
            <v>TP HCM</v>
          </cell>
          <cell r="V3224" t="str">
            <v>TP HCM</v>
          </cell>
          <cell r="W3224" t="str">
            <v>QUAN 10</v>
          </cell>
          <cell r="X3224" t="str">
            <v>CVS</v>
          </cell>
          <cell r="Y3224" t="str">
            <v>Chained CVS</v>
          </cell>
          <cell r="Z3224" t="str">
            <v>NS NHAN VAN-CVS</v>
          </cell>
        </row>
        <row r="3225">
          <cell r="L3225">
            <v>4811909</v>
          </cell>
          <cell r="M3225" t="str">
            <v>NS:NHAN VAN - 1 TRUONG CHINH</v>
          </cell>
          <cell r="N3225" t="str">
            <v xml:space="preserve"> </v>
          </cell>
          <cell r="O3225">
            <v>1</v>
          </cell>
          <cell r="P3225" t="str">
            <v xml:space="preserve"> </v>
          </cell>
          <cell r="Q3225" t="str">
            <v>TRUONG CHINH</v>
          </cell>
          <cell r="R3225" t="str">
            <v>P11</v>
          </cell>
          <cell r="S3225" t="str">
            <v>TAN BINH</v>
          </cell>
          <cell r="T3225" t="str">
            <v>TP HCM</v>
          </cell>
          <cell r="V3225" t="str">
            <v>TP HCM</v>
          </cell>
          <cell r="W3225" t="str">
            <v>QUAN TAN BINH</v>
          </cell>
          <cell r="X3225" t="str">
            <v>CVS</v>
          </cell>
          <cell r="Y3225" t="str">
            <v>Chained CVS</v>
          </cell>
          <cell r="Z3225" t="str">
            <v>NS NHAN VAN-CVS</v>
          </cell>
        </row>
        <row r="3226">
          <cell r="L3226">
            <v>4811916</v>
          </cell>
          <cell r="M3226" t="str">
            <v>NS:NHAN VAN - 33 TRUONG CONG DINH</v>
          </cell>
          <cell r="N3226" t="str">
            <v xml:space="preserve"> </v>
          </cell>
          <cell r="O3226">
            <v>21</v>
          </cell>
          <cell r="P3226" t="str">
            <v xml:space="preserve"> </v>
          </cell>
          <cell r="Q3226" t="str">
            <v>TRUONG CONG DINH</v>
          </cell>
          <cell r="R3226" t="str">
            <v>P14</v>
          </cell>
          <cell r="S3226" t="str">
            <v>TAN BINH</v>
          </cell>
          <cell r="T3226" t="str">
            <v>TP HCM</v>
          </cell>
          <cell r="V3226" t="str">
            <v>TP HCM</v>
          </cell>
          <cell r="W3226" t="str">
            <v>QUAN TAN BINH</v>
          </cell>
          <cell r="X3226" t="str">
            <v>CVS</v>
          </cell>
          <cell r="Y3226" t="str">
            <v>Chained CVS</v>
          </cell>
          <cell r="Z3226" t="str">
            <v>NS NHAN VAN-CVS</v>
          </cell>
        </row>
        <row r="3227">
          <cell r="L3227">
            <v>5050152</v>
          </cell>
          <cell r="M3227" t="str">
            <v>WINMART FIVI THAI THINH</v>
          </cell>
          <cell r="N3227" t="str">
            <v>WINMART FIVI  THAI THINH</v>
          </cell>
          <cell r="O3227">
            <v>98</v>
          </cell>
          <cell r="P3227" t="str">
            <v xml:space="preserve"> </v>
          </cell>
          <cell r="Q3227" t="str">
            <v>THAI THINH</v>
          </cell>
          <cell r="R3227" t="str">
            <v>DONG DA</v>
          </cell>
          <cell r="S3227" t="str">
            <v>DONG DA</v>
          </cell>
          <cell r="T3227" t="str">
            <v>HA NOI</v>
          </cell>
          <cell r="V3227" t="str">
            <v>HA NOI</v>
          </cell>
          <cell r="W3227" t="str">
            <v>QUAN DONG DA</v>
          </cell>
          <cell r="X3227" t="str">
            <v>MT</v>
          </cell>
          <cell r="Y3227" t="str">
            <v>SieuThi-Lon/Supermarket</v>
          </cell>
          <cell r="Z3227" t="str">
            <v>VINMART</v>
          </cell>
        </row>
        <row r="3228">
          <cell r="L3228">
            <v>5131239</v>
          </cell>
          <cell r="M3228" t="str">
            <v>WINMART HNI YEN SO</v>
          </cell>
          <cell r="N3228" t="str">
            <v>WINMART HNI YEN SO</v>
          </cell>
          <cell r="O3228" t="str">
            <v xml:space="preserve"> </v>
          </cell>
          <cell r="P3228" t="str">
            <v>TANG 1, TOA CT2</v>
          </cell>
          <cell r="Q3228" t="str">
            <v>KDT GAMUDA GARDENS</v>
          </cell>
          <cell r="R3228" t="str">
            <v>TRAN PHU</v>
          </cell>
          <cell r="S3228" t="str">
            <v>HOANG MAI</v>
          </cell>
          <cell r="T3228" t="str">
            <v>HA NOI</v>
          </cell>
          <cell r="V3228" t="str">
            <v>HA NOI</v>
          </cell>
          <cell r="W3228" t="str">
            <v>QUAN HOANG MAI</v>
          </cell>
          <cell r="X3228" t="str">
            <v>MT</v>
          </cell>
          <cell r="Y3228" t="str">
            <v>SieuThi-Lon/Supermarket</v>
          </cell>
          <cell r="Z3228" t="str">
            <v>VINMART</v>
          </cell>
        </row>
        <row r="3229">
          <cell r="L3229">
            <v>5291102</v>
          </cell>
          <cell r="M3229" t="str">
            <v>WM VMM HNI SMART CITY</v>
          </cell>
          <cell r="N3229" t="str">
            <v>WM VMM HNI SMART CITY</v>
          </cell>
          <cell r="O3229" t="str">
            <v>TANG 1</v>
          </cell>
          <cell r="P3229" t="str">
            <v>TTTM VINCOM MEGA MALL SMART CITY</v>
          </cell>
          <cell r="Q3229" t="str">
            <v>KHU VUC O GS-CCTP1 THUOC DU AN KDTM TAY MO - DAI MO - VINHOMES PARK</v>
          </cell>
          <cell r="R3229" t="str">
            <v>TAY MO</v>
          </cell>
          <cell r="S3229" t="str">
            <v>NAM TU LIEM</v>
          </cell>
          <cell r="T3229" t="str">
            <v>HA NOI</v>
          </cell>
          <cell r="V3229" t="str">
            <v>HA NOI</v>
          </cell>
          <cell r="W3229" t="str">
            <v>HUYEN NAM TU LIEM</v>
          </cell>
          <cell r="X3229" t="str">
            <v>MT</v>
          </cell>
          <cell r="Y3229" t="str">
            <v>SieuThi-Lon/Supermarket</v>
          </cell>
          <cell r="Z3229" t="str">
            <v>VINMART</v>
          </cell>
        </row>
        <row r="3230">
          <cell r="L3230">
            <v>5010033</v>
          </cell>
          <cell r="M3230" t="str">
            <v>AEON LONG BIEN</v>
          </cell>
          <cell r="N3230" t="str">
            <v xml:space="preserve"> </v>
          </cell>
          <cell r="O3230">
            <v>27</v>
          </cell>
          <cell r="P3230" t="str">
            <v xml:space="preserve"> </v>
          </cell>
          <cell r="Q3230" t="str">
            <v>CO LINH</v>
          </cell>
          <cell r="R3230" t="str">
            <v>LONG BIEN</v>
          </cell>
          <cell r="S3230" t="str">
            <v>LONG BIEN</v>
          </cell>
          <cell r="T3230" t="str">
            <v>HA NOI</v>
          </cell>
          <cell r="V3230" t="str">
            <v>HA NOI</v>
          </cell>
          <cell r="W3230" t="str">
            <v>QUAN LONG BIEN</v>
          </cell>
          <cell r="X3230" t="str">
            <v>MT</v>
          </cell>
          <cell r="Y3230" t="str">
            <v>SieuThi-Lon/Supermarket</v>
          </cell>
          <cell r="Z3230" t="str">
            <v>AEON</v>
          </cell>
        </row>
        <row r="3231">
          <cell r="L3231">
            <v>5070042</v>
          </cell>
          <cell r="M3231" t="str">
            <v>INTIMEX HAI DUONG</v>
          </cell>
          <cell r="N3231" t="str">
            <v xml:space="preserve"> </v>
          </cell>
          <cell r="O3231">
            <v>1</v>
          </cell>
          <cell r="P3231" t="str">
            <v xml:space="preserve"> </v>
          </cell>
          <cell r="Q3231" t="str">
            <v>NGUYEN LUONG BANG</v>
          </cell>
          <cell r="R3231" t="str">
            <v>PHAM NGU LAO</v>
          </cell>
          <cell r="S3231" t="str">
            <v>HAI DUONG</v>
          </cell>
          <cell r="T3231" t="str">
            <v>HAI DUONG</v>
          </cell>
          <cell r="V3231" t="str">
            <v>NORTH</v>
          </cell>
          <cell r="W3231" t="str">
            <v>HAI DUONG</v>
          </cell>
          <cell r="X3231" t="str">
            <v>MT</v>
          </cell>
          <cell r="Y3231" t="str">
            <v>SieuThi-Nho/Minimarket</v>
          </cell>
          <cell r="Z3231" t="str">
            <v>INTIMEX MART</v>
          </cell>
        </row>
        <row r="3232">
          <cell r="L3232">
            <v>5010220</v>
          </cell>
          <cell r="M3232" t="str">
            <v>AEON MALL HA DONG</v>
          </cell>
          <cell r="N3232" t="str">
            <v>AEON MALL HA DONG</v>
          </cell>
          <cell r="O3232" t="str">
            <v xml:space="preserve"> </v>
          </cell>
          <cell r="P3232" t="str">
            <v>TTTM AEONMALL HA DONG, TDP HOANG VAN THU</v>
          </cell>
          <cell r="Q3232" t="str">
            <v xml:space="preserve"> </v>
          </cell>
          <cell r="R3232" t="str">
            <v>DUONG NOI</v>
          </cell>
          <cell r="S3232" t="str">
            <v>HA DONG</v>
          </cell>
          <cell r="T3232" t="str">
            <v>HA NOI</v>
          </cell>
          <cell r="V3232" t="str">
            <v>HA NOI</v>
          </cell>
          <cell r="W3232" t="str">
            <v>QUAN HA DONG</v>
          </cell>
          <cell r="X3232" t="str">
            <v>MT</v>
          </cell>
          <cell r="Y3232" t="str">
            <v>SieuThi-Lon/Supermarket</v>
          </cell>
          <cell r="Z3232" t="str">
            <v>AEON</v>
          </cell>
        </row>
        <row r="3233">
          <cell r="L3233">
            <v>5010033</v>
          </cell>
          <cell r="M3233" t="str">
            <v>AEON LONG BIEN</v>
          </cell>
          <cell r="N3233" t="str">
            <v xml:space="preserve"> </v>
          </cell>
          <cell r="O3233">
            <v>27</v>
          </cell>
          <cell r="P3233" t="str">
            <v xml:space="preserve"> </v>
          </cell>
          <cell r="Q3233" t="str">
            <v>CO LINH</v>
          </cell>
          <cell r="R3233" t="str">
            <v>LONG BIEN</v>
          </cell>
          <cell r="S3233" t="str">
            <v>LONG BIEN</v>
          </cell>
          <cell r="T3233" t="str">
            <v>HA NOI</v>
          </cell>
          <cell r="V3233" t="str">
            <v>HA NOI</v>
          </cell>
          <cell r="W3233" t="str">
            <v>QUAN LONG BIEN</v>
          </cell>
          <cell r="X3233" t="str">
            <v>MT</v>
          </cell>
          <cell r="Y3233" t="str">
            <v>SieuThi-Lon/Supermarket</v>
          </cell>
          <cell r="Z3233" t="str">
            <v>AEON</v>
          </cell>
        </row>
        <row r="3234">
          <cell r="L3234">
            <v>5279771</v>
          </cell>
          <cell r="M3234" t="str">
            <v>6176_VM+ TNN 84 BAC SON</v>
          </cell>
          <cell r="N3234" t="str">
            <v>VM+ TNN 84 BAC SON</v>
          </cell>
          <cell r="O3234">
            <v>84</v>
          </cell>
          <cell r="P3234" t="str">
            <v xml:space="preserve"> </v>
          </cell>
          <cell r="Q3234" t="str">
            <v>BAC SON</v>
          </cell>
          <cell r="R3234" t="str">
            <v>HOANG VAN THU</v>
          </cell>
          <cell r="S3234" t="str">
            <v>THAI NGUYEN</v>
          </cell>
          <cell r="T3234" t="str">
            <v>THAI NGUYEN</v>
          </cell>
          <cell r="V3234" t="str">
            <v>NORTH</v>
          </cell>
          <cell r="W3234" t="str">
            <v>THAI NGUYEN</v>
          </cell>
          <cell r="X3234" t="str">
            <v>CVS</v>
          </cell>
          <cell r="Y3234" t="str">
            <v>Chained CVS</v>
          </cell>
          <cell r="Z3234" t="str">
            <v>VIN+</v>
          </cell>
        </row>
        <row r="3235">
          <cell r="L3235">
            <v>5070042</v>
          </cell>
          <cell r="M3235" t="str">
            <v>INTIMEX HAI DUONG</v>
          </cell>
          <cell r="N3235" t="str">
            <v xml:space="preserve"> </v>
          </cell>
          <cell r="O3235">
            <v>1</v>
          </cell>
          <cell r="P3235" t="str">
            <v xml:space="preserve"> </v>
          </cell>
          <cell r="Q3235" t="str">
            <v>NGUYEN LUONG BANG</v>
          </cell>
          <cell r="R3235" t="str">
            <v>PHAM NGU LAO</v>
          </cell>
          <cell r="S3235" t="str">
            <v>HAI DUONG</v>
          </cell>
          <cell r="T3235" t="str">
            <v>HAI DUONG</v>
          </cell>
          <cell r="V3235" t="str">
            <v>NORTH</v>
          </cell>
          <cell r="W3235" t="str">
            <v>HAI DUONG</v>
          </cell>
          <cell r="X3235" t="str">
            <v>MT</v>
          </cell>
          <cell r="Y3235" t="str">
            <v>SieuThi-Nho/Minimarket</v>
          </cell>
          <cell r="Z3235" t="str">
            <v>INTIMEX MART</v>
          </cell>
        </row>
        <row r="3236">
          <cell r="L3236">
            <v>6861285</v>
          </cell>
          <cell r="M3236" t="str">
            <v>INTIMEX UNIMART LY NAM DE</v>
          </cell>
          <cell r="N3236" t="str">
            <v xml:space="preserve"> </v>
          </cell>
          <cell r="O3236">
            <v>1</v>
          </cell>
          <cell r="P3236" t="str">
            <v xml:space="preserve"> </v>
          </cell>
          <cell r="Q3236" t="str">
            <v>LY NAM DE</v>
          </cell>
          <cell r="R3236" t="str">
            <v>HANG MA</v>
          </cell>
          <cell r="S3236" t="str">
            <v>HOAN KIEM</v>
          </cell>
          <cell r="T3236" t="str">
            <v>HA NOI</v>
          </cell>
          <cell r="V3236" t="str">
            <v>HA NOI</v>
          </cell>
          <cell r="W3236" t="str">
            <v>QUAN HOAN KIEM</v>
          </cell>
          <cell r="X3236" t="str">
            <v>MT</v>
          </cell>
          <cell r="Y3236" t="str">
            <v>SieuThi-Nho/Minimarket</v>
          </cell>
          <cell r="Z3236" t="str">
            <v>INTIMEX MART</v>
          </cell>
        </row>
        <row r="3237">
          <cell r="L3237">
            <v>5070585</v>
          </cell>
          <cell r="M3237" t="str">
            <v>INTIMEX HAPRO 63 HANG TRONG</v>
          </cell>
          <cell r="N3237" t="str">
            <v>BRGMART 63 HÀNG TRỐNG</v>
          </cell>
          <cell r="O3237">
            <v>63</v>
          </cell>
          <cell r="P3237" t="str">
            <v xml:space="preserve"> </v>
          </cell>
          <cell r="Q3237" t="str">
            <v>HANG TRONG</v>
          </cell>
          <cell r="R3237" t="str">
            <v>HANG TRONG</v>
          </cell>
          <cell r="S3237" t="str">
            <v>HOAN KIEM</v>
          </cell>
          <cell r="T3237" t="str">
            <v>HA NOI</v>
          </cell>
          <cell r="V3237" t="str">
            <v>HA NOI</v>
          </cell>
          <cell r="W3237" t="str">
            <v>QUAN HOAN KIEM</v>
          </cell>
          <cell r="X3237" t="str">
            <v>MT</v>
          </cell>
          <cell r="Y3237" t="str">
            <v>SieuThi-Nho/Minimarket</v>
          </cell>
          <cell r="Z3237" t="str">
            <v>INTIMEX MART</v>
          </cell>
        </row>
        <row r="3238">
          <cell r="L3238">
            <v>5060405</v>
          </cell>
          <cell r="M3238" t="str">
            <v>INTIMEX HAPRO T.X.BAC</v>
          </cell>
          <cell r="N3238" t="str">
            <v xml:space="preserve"> </v>
          </cell>
          <cell r="O3238" t="str">
            <v xml:space="preserve"> </v>
          </cell>
          <cell r="P3238" t="str">
            <v xml:space="preserve"> </v>
          </cell>
          <cell r="Q3238" t="str">
            <v>THANH XUAN BAC</v>
          </cell>
          <cell r="R3238" t="str">
            <v xml:space="preserve"> </v>
          </cell>
          <cell r="S3238" t="str">
            <v>THANH XUAN</v>
          </cell>
          <cell r="T3238" t="str">
            <v>HA NOI</v>
          </cell>
          <cell r="V3238" t="str">
            <v>HA NOI</v>
          </cell>
          <cell r="W3238" t="str">
            <v>QUAN THANH XUAN</v>
          </cell>
          <cell r="X3238" t="str">
            <v>MT</v>
          </cell>
          <cell r="Y3238" t="str">
            <v>SieuThi-Nho/Minimarket</v>
          </cell>
          <cell r="Z3238" t="str">
            <v>INTIMEX MART</v>
          </cell>
        </row>
        <row r="3239">
          <cell r="L3239">
            <v>5337044</v>
          </cell>
          <cell r="M3239" t="str">
            <v>3691_WM+LIFE LO BT3-O 24 KDT PHAP VAN</v>
          </cell>
          <cell r="N3239" t="str">
            <v>3691_VM+ LO BT3-O 24 KDT PHAP VAN</v>
          </cell>
          <cell r="O3239" t="str">
            <v>LO BT3 - O SO 24</v>
          </cell>
          <cell r="P3239" t="str">
            <v>KDT MOI PHAP VAN-TU HIEP</v>
          </cell>
          <cell r="Q3239" t="str">
            <v xml:space="preserve"> </v>
          </cell>
          <cell r="R3239" t="str">
            <v>HOANG LIET</v>
          </cell>
          <cell r="S3239" t="str">
            <v>HOANG MAI</v>
          </cell>
          <cell r="T3239" t="str">
            <v>HA NOI</v>
          </cell>
          <cell r="V3239" t="str">
            <v>HA NOI</v>
          </cell>
          <cell r="W3239" t="str">
            <v>QUAN HOANG MAI</v>
          </cell>
          <cell r="X3239" t="str">
            <v>CVS</v>
          </cell>
          <cell r="Y3239" t="str">
            <v>Chained CVS</v>
          </cell>
          <cell r="Z3239" t="str">
            <v>WINLIFE</v>
          </cell>
        </row>
        <row r="3240">
          <cell r="L3240">
            <v>5137510</v>
          </cell>
          <cell r="M3240" t="str">
            <v>5119_VM+ HYN 62B,64 DIEN BIEN</v>
          </cell>
          <cell r="N3240" t="str">
            <v>VM+ HYN 62B,64 DIEN BIEN</v>
          </cell>
          <cell r="O3240" t="str">
            <v>62B-64</v>
          </cell>
          <cell r="P3240" t="str">
            <v xml:space="preserve"> </v>
          </cell>
          <cell r="Q3240" t="str">
            <v>DIEN BIEN</v>
          </cell>
          <cell r="R3240" t="str">
            <v>LE LOI</v>
          </cell>
          <cell r="S3240" t="str">
            <v>HUNG YEN</v>
          </cell>
          <cell r="T3240" t="str">
            <v>HUNG YEN</v>
          </cell>
          <cell r="V3240" t="str">
            <v>NORTH</v>
          </cell>
          <cell r="W3240" t="str">
            <v>HUNG YEN</v>
          </cell>
          <cell r="X3240" t="str">
            <v>CVS</v>
          </cell>
          <cell r="Y3240" t="str">
            <v>Chained CVS</v>
          </cell>
          <cell r="Z3240" t="str">
            <v>VIN+</v>
          </cell>
        </row>
        <row r="3241">
          <cell r="L3241">
            <v>5300455</v>
          </cell>
          <cell r="M3241" t="str">
            <v>1708_WINMART LE VAN THIEM</v>
          </cell>
          <cell r="N3241" t="str">
            <v>WINMART LE VAN THIEM</v>
          </cell>
          <cell r="O3241">
            <v>35</v>
          </cell>
          <cell r="P3241" t="str">
            <v>TANG 1, STELLA GARDEN</v>
          </cell>
          <cell r="Q3241" t="str">
            <v>LE VAN THIEM</v>
          </cell>
          <cell r="R3241" t="str">
            <v>THANH XUAN TRUNG</v>
          </cell>
          <cell r="S3241" t="str">
            <v>THANH XUAN</v>
          </cell>
          <cell r="T3241" t="str">
            <v>HA NOI</v>
          </cell>
          <cell r="V3241" t="str">
            <v>HA NOI</v>
          </cell>
          <cell r="W3241" t="str">
            <v>QUAN THANH XUAN</v>
          </cell>
          <cell r="X3241" t="str">
            <v>MT</v>
          </cell>
          <cell r="Y3241" t="str">
            <v>SieuThi-Lon/Supermarket</v>
          </cell>
          <cell r="Z3241" t="str">
            <v>VINMART</v>
          </cell>
        </row>
        <row r="3242">
          <cell r="L3242">
            <v>5279515</v>
          </cell>
          <cell r="M3242" t="str">
            <v>6095_VM+ HNI S3.03 VINHOMES TAY MO</v>
          </cell>
          <cell r="N3242" t="str">
            <v>VM+ HNI S3.03 VINHOMES TAY MO</v>
          </cell>
          <cell r="O3242" t="str">
            <v xml:space="preserve"> </v>
          </cell>
          <cell r="P3242" t="str">
            <v>01SH02-02SH02</v>
          </cell>
          <cell r="Q3242" t="str">
            <v>DA KDT MOI TAY MO,DAI MO</v>
          </cell>
          <cell r="R3242" t="str">
            <v>TAY MO</v>
          </cell>
          <cell r="S3242" t="str">
            <v>NAM TU LIEM</v>
          </cell>
          <cell r="T3242" t="str">
            <v>HA NOI</v>
          </cell>
          <cell r="V3242" t="str">
            <v>HA NOI</v>
          </cell>
          <cell r="W3242" t="str">
            <v>HUYEN NAM TU LIEM</v>
          </cell>
          <cell r="X3242" t="str">
            <v>CVS</v>
          </cell>
          <cell r="Y3242" t="str">
            <v>Chained CVS</v>
          </cell>
          <cell r="Z3242" t="str">
            <v>VIN+</v>
          </cell>
        </row>
        <row r="3243">
          <cell r="L3243">
            <v>5279515</v>
          </cell>
          <cell r="M3243" t="str">
            <v>6095_VM+ HNI S3.03 VINHOMES TAY MO</v>
          </cell>
          <cell r="N3243" t="str">
            <v>VM+ HNI S3.03 VINHOMES TAY MO</v>
          </cell>
          <cell r="O3243" t="str">
            <v xml:space="preserve"> </v>
          </cell>
          <cell r="P3243" t="str">
            <v>01SH02-02SH02</v>
          </cell>
          <cell r="Q3243" t="str">
            <v>DA KDT MOI TAY MO,DAI MO</v>
          </cell>
          <cell r="R3243" t="str">
            <v>TAY MO</v>
          </cell>
          <cell r="S3243" t="str">
            <v>NAM TU LIEM</v>
          </cell>
          <cell r="T3243" t="str">
            <v>HA NOI</v>
          </cell>
          <cell r="V3243" t="str">
            <v>HA NOI</v>
          </cell>
          <cell r="W3243" t="str">
            <v>HUYEN NAM TU LIEM</v>
          </cell>
          <cell r="X3243" t="str">
            <v>CVS</v>
          </cell>
          <cell r="Y3243" t="str">
            <v>Chained CVS</v>
          </cell>
          <cell r="Z3243" t="str">
            <v>VIN+</v>
          </cell>
        </row>
        <row r="3244">
          <cell r="L3244">
            <v>5050152</v>
          </cell>
          <cell r="M3244" t="str">
            <v>WINMART FIVI THAI THINH</v>
          </cell>
          <cell r="N3244" t="str">
            <v>WINMART FIVI  THAI THINH</v>
          </cell>
          <cell r="O3244">
            <v>98</v>
          </cell>
          <cell r="P3244" t="str">
            <v xml:space="preserve"> </v>
          </cell>
          <cell r="Q3244" t="str">
            <v>THAI THINH</v>
          </cell>
          <cell r="R3244" t="str">
            <v>DONG DA</v>
          </cell>
          <cell r="S3244" t="str">
            <v>DONG DA</v>
          </cell>
          <cell r="T3244" t="str">
            <v>HA NOI</v>
          </cell>
          <cell r="V3244" t="str">
            <v>HA NOI</v>
          </cell>
          <cell r="W3244" t="str">
            <v>QUAN DONG DA</v>
          </cell>
          <cell r="X3244" t="str">
            <v>MT</v>
          </cell>
          <cell r="Y3244" t="str">
            <v>SieuThi-Lon/Supermarket</v>
          </cell>
          <cell r="Z3244" t="str">
            <v>VINMART</v>
          </cell>
        </row>
        <row r="3245">
          <cell r="L3245">
            <v>5334504</v>
          </cell>
          <cell r="M3245" t="str">
            <v>3480_VM+ HDG 97-99 NG. VAN LINH</v>
          </cell>
          <cell r="N3245" t="str">
            <v>VM+ HDG 97-99 NG. VAN LINH</v>
          </cell>
          <cell r="O3245" t="str">
            <v>97-99</v>
          </cell>
          <cell r="P3245" t="str">
            <v xml:space="preserve"> </v>
          </cell>
          <cell r="Q3245" t="str">
            <v>NGUYEN VAN LINH</v>
          </cell>
          <cell r="R3245" t="str">
            <v>TAN BINH</v>
          </cell>
          <cell r="S3245" t="str">
            <v>HAI DUONG</v>
          </cell>
          <cell r="T3245" t="str">
            <v>HAI DUONG</v>
          </cell>
          <cell r="V3245" t="str">
            <v>NORTH</v>
          </cell>
          <cell r="W3245" t="str">
            <v>HAI DUONG</v>
          </cell>
          <cell r="X3245" t="str">
            <v>CVS</v>
          </cell>
          <cell r="Y3245" t="str">
            <v>Chained CVS</v>
          </cell>
          <cell r="Z3245" t="str">
            <v>VIN+</v>
          </cell>
        </row>
        <row r="3246">
          <cell r="L3246">
            <v>5334265</v>
          </cell>
          <cell r="M3246" t="str">
            <v>WINMART THANH HOA</v>
          </cell>
          <cell r="N3246" t="str">
            <v>WINMART THANH HOA</v>
          </cell>
          <cell r="O3246" t="str">
            <v xml:space="preserve"> </v>
          </cell>
          <cell r="P3246" t="str">
            <v xml:space="preserve"> </v>
          </cell>
          <cell r="Q3246" t="str">
            <v>NGA TU HUNG VUONG</v>
          </cell>
          <cell r="R3246" t="str">
            <v>TRIEU QUOC DAT</v>
          </cell>
          <cell r="T3246" t="str">
            <v>THANH HOA</v>
          </cell>
          <cell r="V3246" t="str">
            <v>NORTH</v>
          </cell>
          <cell r="W3246" t="str">
            <v>THANH HOA</v>
          </cell>
          <cell r="X3246" t="str">
            <v>MT</v>
          </cell>
          <cell r="Y3246" t="str">
            <v>SieuThi-Lon/Supermarket</v>
          </cell>
          <cell r="Z3246" t="str">
            <v>VINMART</v>
          </cell>
        </row>
        <row r="3247">
          <cell r="L3247">
            <v>5334265</v>
          </cell>
          <cell r="M3247" t="str">
            <v>WINMART THANH HOA</v>
          </cell>
          <cell r="N3247" t="str">
            <v>WINMART THANH HOA</v>
          </cell>
          <cell r="O3247" t="str">
            <v xml:space="preserve"> </v>
          </cell>
          <cell r="P3247" t="str">
            <v xml:space="preserve"> </v>
          </cell>
          <cell r="Q3247" t="str">
            <v>NGA TU HUNG VUONG</v>
          </cell>
          <cell r="R3247" t="str">
            <v>TRIEU QUOC DAT</v>
          </cell>
          <cell r="T3247" t="str">
            <v>THANH HOA</v>
          </cell>
          <cell r="V3247" t="str">
            <v>NORTH</v>
          </cell>
          <cell r="W3247" t="str">
            <v>THANH HOA</v>
          </cell>
          <cell r="X3247" t="str">
            <v>MT</v>
          </cell>
          <cell r="Y3247" t="str">
            <v>SieuThi-Lon/Supermarket</v>
          </cell>
          <cell r="Z3247" t="str">
            <v>VINMART</v>
          </cell>
        </row>
        <row r="3248">
          <cell r="L3248">
            <v>5120444</v>
          </cell>
          <cell r="M3248" t="str">
            <v>WINMART HNI VAN QUAN</v>
          </cell>
          <cell r="N3248" t="str">
            <v>WINMART HNI VAN QUAN</v>
          </cell>
          <cell r="O3248" t="str">
            <v xml:space="preserve"> </v>
          </cell>
          <cell r="P3248" t="str">
            <v>TANG 1/CT7A</v>
          </cell>
          <cell r="Q3248" t="str">
            <v>KDT MOI VAN QUAN</v>
          </cell>
          <cell r="R3248" t="str">
            <v>PHUC LA</v>
          </cell>
          <cell r="S3248" t="str">
            <v>HA DONG</v>
          </cell>
          <cell r="T3248" t="str">
            <v>HA NOI</v>
          </cell>
          <cell r="V3248" t="str">
            <v>HA NOI</v>
          </cell>
          <cell r="W3248" t="str">
            <v>QUAN HA DONG</v>
          </cell>
          <cell r="X3248" t="str">
            <v>MT</v>
          </cell>
          <cell r="Y3248" t="str">
            <v>SieuThi-Lon/Supermarket</v>
          </cell>
          <cell r="Z3248" t="str">
            <v>VINMART</v>
          </cell>
        </row>
        <row r="3249">
          <cell r="L3249">
            <v>5050211</v>
          </cell>
          <cell r="M3249" t="str">
            <v>WINMART FIVI VU TRONG PHUNG</v>
          </cell>
          <cell r="N3249" t="str">
            <v>WINMART FIVI  VU TRONG PHUNG</v>
          </cell>
          <cell r="O3249">
            <v>172</v>
          </cell>
          <cell r="P3249" t="str">
            <v xml:space="preserve"> </v>
          </cell>
          <cell r="Q3249" t="str">
            <v>VU TRONG PHUNG</v>
          </cell>
          <cell r="R3249" t="str">
            <v xml:space="preserve"> </v>
          </cell>
          <cell r="S3249" t="str">
            <v>THANH XUAN</v>
          </cell>
          <cell r="T3249" t="str">
            <v>HA NOI</v>
          </cell>
          <cell r="V3249" t="str">
            <v>HA NOI</v>
          </cell>
          <cell r="W3249" t="str">
            <v>QUAN THANH XUAN</v>
          </cell>
          <cell r="X3249" t="str">
            <v>MT</v>
          </cell>
          <cell r="Y3249" t="str">
            <v>SieuThi-Lon/Supermarket</v>
          </cell>
          <cell r="Z3249" t="str">
            <v>VINMART</v>
          </cell>
        </row>
        <row r="3250">
          <cell r="L3250">
            <v>5120060</v>
          </cell>
          <cell r="M3250" t="str">
            <v>WINMART NINH BINH</v>
          </cell>
          <cell r="N3250" t="str">
            <v>WINMART NINH BINH</v>
          </cell>
          <cell r="O3250">
            <v>848</v>
          </cell>
          <cell r="P3250" t="str">
            <v xml:space="preserve"> </v>
          </cell>
          <cell r="Q3250" t="str">
            <v>TRAN HUNG DAO</v>
          </cell>
          <cell r="R3250" t="str">
            <v>TRAN HUNG DAO</v>
          </cell>
          <cell r="S3250" t="str">
            <v>TAN THANH</v>
          </cell>
          <cell r="T3250" t="str">
            <v>NINH BINH</v>
          </cell>
          <cell r="V3250" t="str">
            <v>NORTH</v>
          </cell>
          <cell r="W3250" t="str">
            <v>NINH BINH</v>
          </cell>
          <cell r="X3250" t="str">
            <v>MT</v>
          </cell>
          <cell r="Y3250" t="str">
            <v>SieuThi-Lon/Supermarket</v>
          </cell>
          <cell r="Z3250" t="str">
            <v>VINMART</v>
          </cell>
        </row>
        <row r="3251">
          <cell r="L3251">
            <v>5127911</v>
          </cell>
          <cell r="M3251" t="str">
            <v>2395_WM+LIFE HNI 29 TAY MO</v>
          </cell>
          <cell r="N3251" t="str">
            <v>2395_WM+ HNI 29 TAY MO</v>
          </cell>
          <cell r="O3251">
            <v>29</v>
          </cell>
          <cell r="P3251" t="str">
            <v xml:space="preserve"> </v>
          </cell>
          <cell r="Q3251" t="str">
            <v>TAY MO</v>
          </cell>
          <cell r="R3251" t="str">
            <v xml:space="preserve"> </v>
          </cell>
          <cell r="S3251" t="str">
            <v>NAM TU LIEM</v>
          </cell>
          <cell r="T3251" t="str">
            <v>HA NOI</v>
          </cell>
          <cell r="V3251" t="str">
            <v>HA NOI</v>
          </cell>
          <cell r="W3251" t="str">
            <v>HUYEN NAM TU LIEM</v>
          </cell>
          <cell r="X3251" t="str">
            <v>CVS</v>
          </cell>
          <cell r="Y3251" t="str">
            <v>Chained CVS</v>
          </cell>
          <cell r="Z3251" t="str">
            <v>WINLIFE</v>
          </cell>
        </row>
        <row r="3252">
          <cell r="L3252">
            <v>5122518</v>
          </cell>
          <cell r="M3252" t="str">
            <v>WINMART VIET TRI</v>
          </cell>
          <cell r="N3252" t="str">
            <v>WINMART VIET TRI</v>
          </cell>
          <cell r="O3252" t="str">
            <v>TANG 2</v>
          </cell>
          <cell r="P3252" t="str">
            <v>TTTM VINCOM VIET TRI</v>
          </cell>
          <cell r="Q3252" t="str">
            <v>HUNG VUONG</v>
          </cell>
          <cell r="R3252" t="str">
            <v xml:space="preserve"> </v>
          </cell>
          <cell r="S3252" t="str">
            <v>VIET TRI</v>
          </cell>
          <cell r="T3252" t="str">
            <v>PHU THO</v>
          </cell>
          <cell r="V3252" t="str">
            <v>NORTH</v>
          </cell>
          <cell r="W3252" t="str">
            <v>PHU THO</v>
          </cell>
          <cell r="X3252" t="str">
            <v>MT</v>
          </cell>
          <cell r="Y3252" t="str">
            <v>SieuThi-Lon/Supermarket</v>
          </cell>
          <cell r="Z3252" t="str">
            <v>VINMART</v>
          </cell>
        </row>
        <row r="3253">
          <cell r="L3253">
            <v>5129618</v>
          </cell>
          <cell r="M3253" t="str">
            <v>WINMART TINH GIA</v>
          </cell>
          <cell r="N3253" t="str">
            <v>WINMART TINH GIA</v>
          </cell>
          <cell r="O3253" t="str">
            <v>T1</v>
          </cell>
          <cell r="P3253" t="str">
            <v>TTTM VINCOM TINH GIA</v>
          </cell>
          <cell r="Q3253" t="str">
            <v>NGUYEN TANG 1</v>
          </cell>
          <cell r="R3253" t="str">
            <v>NGUYEN BINH</v>
          </cell>
          <cell r="S3253" t="str">
            <v>TINH GIA</v>
          </cell>
          <cell r="T3253" t="str">
            <v>THANH HOA</v>
          </cell>
          <cell r="V3253" t="str">
            <v>NORTH</v>
          </cell>
          <cell r="W3253" t="str">
            <v>THANH HOA</v>
          </cell>
          <cell r="X3253" t="str">
            <v>MT</v>
          </cell>
          <cell r="Y3253" t="str">
            <v>SieuThi-Lon/Supermarket</v>
          </cell>
          <cell r="Z3253" t="str">
            <v>VINMART</v>
          </cell>
        </row>
        <row r="3254">
          <cell r="L3254">
            <v>5333875</v>
          </cell>
          <cell r="M3254" t="str">
            <v>3380_VM+ QNH 338 NGUYEN VAN CU</v>
          </cell>
          <cell r="N3254" t="str">
            <v>VM+ QNH 338 NGUYEN VAN CU</v>
          </cell>
          <cell r="O3254">
            <v>338</v>
          </cell>
          <cell r="P3254" t="str">
            <v xml:space="preserve"> </v>
          </cell>
          <cell r="Q3254" t="str">
            <v>NGUYEN VAN CU</v>
          </cell>
          <cell r="R3254" t="str">
            <v>HONG HA</v>
          </cell>
          <cell r="S3254" t="str">
            <v>HA LONG</v>
          </cell>
          <cell r="T3254" t="str">
            <v>QUANG NINH</v>
          </cell>
          <cell r="V3254" t="str">
            <v>NORTH</v>
          </cell>
          <cell r="W3254" t="str">
            <v>QUANG NINH</v>
          </cell>
          <cell r="X3254" t="str">
            <v>CVS</v>
          </cell>
          <cell r="Y3254" t="str">
            <v>Chained CVS</v>
          </cell>
          <cell r="Z3254" t="str">
            <v>VIN+</v>
          </cell>
        </row>
        <row r="3255">
          <cell r="L3255">
            <v>5332658</v>
          </cell>
          <cell r="M3255" t="str">
            <v>3281_WM+LIFE HNI TT3 40-41 NGU HIEP</v>
          </cell>
          <cell r="N3255" t="str">
            <v>3281_VM+ HNI TT3 40-41 NGU HIEP</v>
          </cell>
          <cell r="O3255" t="str">
            <v>TT3 40-41</v>
          </cell>
          <cell r="P3255" t="str">
            <v>KDG QUYEN SU DUNG DAT</v>
          </cell>
          <cell r="Q3255" t="str">
            <v xml:space="preserve"> </v>
          </cell>
          <cell r="R3255" t="str">
            <v>NGU HIEP</v>
          </cell>
          <cell r="S3255" t="str">
            <v>THANH TRI</v>
          </cell>
          <cell r="T3255" t="str">
            <v>HA NOI</v>
          </cell>
          <cell r="V3255" t="str">
            <v>HA NOI</v>
          </cell>
          <cell r="W3255" t="str">
            <v>HUYEN THANH TRI</v>
          </cell>
          <cell r="X3255" t="str">
            <v>CVS</v>
          </cell>
          <cell r="Y3255" t="str">
            <v>Chained CVS</v>
          </cell>
          <cell r="Z3255" t="str">
            <v>WINLIFE</v>
          </cell>
        </row>
        <row r="3256">
          <cell r="L3256">
            <v>5137510</v>
          </cell>
          <cell r="M3256" t="str">
            <v>5119_VM+ HYN 62B,64 DIEN BIEN</v>
          </cell>
          <cell r="N3256" t="str">
            <v>VM+ HYN 62B,64 DIEN BIEN</v>
          </cell>
          <cell r="O3256" t="str">
            <v>62B-64</v>
          </cell>
          <cell r="P3256" t="str">
            <v xml:space="preserve"> </v>
          </cell>
          <cell r="Q3256" t="str">
            <v>DIEN BIEN</v>
          </cell>
          <cell r="R3256" t="str">
            <v>LE LOI</v>
          </cell>
          <cell r="S3256" t="str">
            <v>HUNG YEN</v>
          </cell>
          <cell r="T3256" t="str">
            <v>HUNG YEN</v>
          </cell>
          <cell r="V3256" t="str">
            <v>NORTH</v>
          </cell>
          <cell r="W3256" t="str">
            <v>HUNG YEN</v>
          </cell>
          <cell r="X3256" t="str">
            <v>CVS</v>
          </cell>
          <cell r="Y3256" t="str">
            <v>Chained CVS</v>
          </cell>
          <cell r="Z3256" t="str">
            <v>VIN+</v>
          </cell>
        </row>
        <row r="3257">
          <cell r="L3257">
            <v>5335600</v>
          </cell>
          <cell r="M3257" t="str">
            <v>3728_VM+ HNI N0-26, LK15 HA TRI</v>
          </cell>
          <cell r="N3257" t="str">
            <v>VM+ HNI N0-26, LK15 HA TRI</v>
          </cell>
          <cell r="O3257" t="str">
            <v>NO-26, LK15</v>
          </cell>
          <cell r="P3257" t="str">
            <v xml:space="preserve"> </v>
          </cell>
          <cell r="Q3257" t="str">
            <v>HA TRI</v>
          </cell>
          <cell r="R3257" t="str">
            <v>HA CAU</v>
          </cell>
          <cell r="S3257" t="str">
            <v>HA DONG</v>
          </cell>
          <cell r="T3257" t="str">
            <v>HA NOI</v>
          </cell>
          <cell r="V3257" t="str">
            <v>HA NOI</v>
          </cell>
          <cell r="W3257" t="str">
            <v>QUAN HA DONG</v>
          </cell>
          <cell r="X3257" t="str">
            <v>CVS</v>
          </cell>
          <cell r="Y3257" t="str">
            <v>Chained CVS</v>
          </cell>
          <cell r="Z3257" t="str">
            <v>VIN+</v>
          </cell>
        </row>
        <row r="3258">
          <cell r="L3258">
            <v>5335617</v>
          </cell>
          <cell r="M3258" t="str">
            <v>3727_VM+ SO 63, TDP 1 NGOC TRUC</v>
          </cell>
          <cell r="N3258" t="str">
            <v>VM+ HNI SO 63, TDP 1 NGOC TRUC</v>
          </cell>
          <cell r="O3258" t="str">
            <v>SO 63</v>
          </cell>
          <cell r="P3258" t="str">
            <v>TDP 1 NGOC TRUC</v>
          </cell>
          <cell r="Q3258" t="str">
            <v xml:space="preserve"> </v>
          </cell>
          <cell r="R3258" t="str">
            <v>DAI MO</v>
          </cell>
          <cell r="S3258" t="str">
            <v>NAM TU LIEM</v>
          </cell>
          <cell r="T3258" t="str">
            <v>HA NOI</v>
          </cell>
          <cell r="V3258" t="str">
            <v>HA NOI</v>
          </cell>
          <cell r="W3258" t="str">
            <v>HUYEN NAM TU LIEM</v>
          </cell>
          <cell r="X3258" t="str">
            <v>CVS</v>
          </cell>
          <cell r="Y3258" t="str">
            <v>Chained CVS</v>
          </cell>
          <cell r="Z3258" t="str">
            <v>VIN+</v>
          </cell>
        </row>
        <row r="3259">
          <cell r="L3259">
            <v>5335413</v>
          </cell>
          <cell r="M3259" t="str">
            <v>3161_VM+ HYN WB-D03 WESTBAY</v>
          </cell>
          <cell r="N3259" t="str">
            <v>VM+ HYN WB-D03 WESTBAY</v>
          </cell>
          <cell r="O3259" t="str">
            <v>WB-D03</v>
          </cell>
          <cell r="P3259" t="str">
            <v>TANG 1 THAP D, CC LAKE VIEW, KDT VAN GIANG</v>
          </cell>
          <cell r="Q3259" t="str">
            <v xml:space="preserve"> </v>
          </cell>
          <cell r="R3259" t="str">
            <v>XUAN QUAN</v>
          </cell>
          <cell r="S3259" t="str">
            <v>VAN GIANG</v>
          </cell>
          <cell r="T3259" t="str">
            <v>HUNG YEN</v>
          </cell>
          <cell r="V3259" t="str">
            <v>NORTH</v>
          </cell>
          <cell r="W3259" t="str">
            <v>HUNG YEN</v>
          </cell>
          <cell r="X3259" t="str">
            <v>CVS</v>
          </cell>
          <cell r="Y3259" t="str">
            <v>Chained CVS</v>
          </cell>
          <cell r="Z3259" t="str">
            <v>VIN+</v>
          </cell>
        </row>
        <row r="3260">
          <cell r="L3260">
            <v>5338887</v>
          </cell>
          <cell r="M3260" t="str">
            <v>4024_WM+LIFE HNI T1-30 GEMEK TOWER</v>
          </cell>
          <cell r="N3260" t="str">
            <v>4024_VM+ HNI T1-30 GEMEK TOWER</v>
          </cell>
          <cell r="O3260" t="str">
            <v>T1-30</v>
          </cell>
          <cell r="P3260" t="str">
            <v>TANG 1, GEMEK TOWER,KTDM LE TRONG TAN</v>
          </cell>
          <cell r="Q3260" t="str">
            <v>LE TRONG TAN</v>
          </cell>
          <cell r="R3260" t="str">
            <v>AN KHANH</v>
          </cell>
          <cell r="S3260" t="str">
            <v>HOAI DUC</v>
          </cell>
          <cell r="T3260" t="str">
            <v>HA NOI</v>
          </cell>
          <cell r="V3260" t="str">
            <v>HA NOI</v>
          </cell>
          <cell r="W3260" t="str">
            <v>HUYEN HOAI DUC</v>
          </cell>
          <cell r="X3260" t="str">
            <v>CVS</v>
          </cell>
          <cell r="Y3260" t="str">
            <v>Chained CVS</v>
          </cell>
          <cell r="Z3260" t="str">
            <v>WINLIFE</v>
          </cell>
        </row>
        <row r="3261">
          <cell r="L3261">
            <v>5336889</v>
          </cell>
          <cell r="M3261" t="str">
            <v>3839_VM+ QNH 345 GIENG DAY HL</v>
          </cell>
          <cell r="N3261" t="str">
            <v>VM+ QNH 345 GIENG DAY HL</v>
          </cell>
          <cell r="O3261">
            <v>345</v>
          </cell>
          <cell r="P3261" t="str">
            <v>TO 8, KHU 4</v>
          </cell>
          <cell r="Q3261" t="str">
            <v>GIENG DAY</v>
          </cell>
          <cell r="R3261" t="str">
            <v>GIANG DAY</v>
          </cell>
          <cell r="S3261" t="str">
            <v>HA LONG</v>
          </cell>
          <cell r="T3261" t="str">
            <v>QUANG NINH</v>
          </cell>
          <cell r="V3261" t="str">
            <v>NORTH</v>
          </cell>
          <cell r="W3261" t="str">
            <v>QUANG NINH</v>
          </cell>
          <cell r="X3261" t="str">
            <v>CVS</v>
          </cell>
          <cell r="Y3261" t="str">
            <v>Chained CVS</v>
          </cell>
          <cell r="Z3261" t="str">
            <v>VIN+</v>
          </cell>
        </row>
        <row r="3262">
          <cell r="L3262">
            <v>5132100</v>
          </cell>
          <cell r="M3262" t="str">
            <v>3716_WM+ HNI CT2-105 KĐT VAN KHE</v>
          </cell>
          <cell r="N3262" t="str">
            <v>WM+ HNI CT2-105 KĐT VAN KHE</v>
          </cell>
          <cell r="O3262" t="str">
            <v>TANG 1</v>
          </cell>
          <cell r="P3262" t="str">
            <v>TOA NHA CT2-105, KDT VAN KHE</v>
          </cell>
          <cell r="Q3262" t="str">
            <v xml:space="preserve"> </v>
          </cell>
          <cell r="R3262" t="str">
            <v>LA KHE</v>
          </cell>
          <cell r="S3262" t="str">
            <v>HA DONG</v>
          </cell>
          <cell r="T3262" t="str">
            <v>HA NOI</v>
          </cell>
          <cell r="V3262" t="str">
            <v>HA NOI</v>
          </cell>
          <cell r="W3262" t="str">
            <v>QUAN HA DONG</v>
          </cell>
          <cell r="X3262" t="str">
            <v>CVS</v>
          </cell>
          <cell r="Y3262" t="str">
            <v>Chained CVS</v>
          </cell>
          <cell r="Z3262" t="str">
            <v>VIN+</v>
          </cell>
        </row>
        <row r="3263">
          <cell r="L3263">
            <v>5334483</v>
          </cell>
          <cell r="M3263" t="str">
            <v>3609_WM+LIFE HNI 156 PHU LAM</v>
          </cell>
          <cell r="N3263" t="str">
            <v>3609_VM+ HNI 156 PHU LAM</v>
          </cell>
          <cell r="O3263">
            <v>156</v>
          </cell>
          <cell r="P3263" t="str">
            <v>TO 7</v>
          </cell>
          <cell r="Q3263" t="str">
            <v xml:space="preserve"> </v>
          </cell>
          <cell r="R3263" t="str">
            <v>PHU LAM</v>
          </cell>
          <cell r="S3263" t="str">
            <v>HA DONG</v>
          </cell>
          <cell r="T3263" t="str">
            <v>HA NOI</v>
          </cell>
          <cell r="V3263" t="str">
            <v>HA NOI</v>
          </cell>
          <cell r="W3263" t="str">
            <v>QUAN HA DONG</v>
          </cell>
          <cell r="X3263" t="str">
            <v>CVS</v>
          </cell>
          <cell r="Y3263" t="str">
            <v>Chained CVS</v>
          </cell>
          <cell r="Z3263" t="str">
            <v>WINLIFE</v>
          </cell>
        </row>
        <row r="3264">
          <cell r="L3264">
            <v>5050190</v>
          </cell>
          <cell r="M3264" t="str">
            <v>WINMART FIVI TRUONG CHINH</v>
          </cell>
          <cell r="N3264" t="str">
            <v>WINMART FIVI  TRUONG CHINH</v>
          </cell>
          <cell r="O3264">
            <v>102</v>
          </cell>
          <cell r="P3264" t="str">
            <v xml:space="preserve"> </v>
          </cell>
          <cell r="Q3264" t="str">
            <v>TRUONG CHINH</v>
          </cell>
          <cell r="R3264" t="str">
            <v>THANH XUAN</v>
          </cell>
          <cell r="S3264" t="str">
            <v>THANH XUAN</v>
          </cell>
          <cell r="T3264" t="str">
            <v>HA NOI</v>
          </cell>
          <cell r="V3264" t="str">
            <v>HA NOI</v>
          </cell>
          <cell r="W3264" t="str">
            <v>QUAN THANH XUAN</v>
          </cell>
          <cell r="X3264" t="str">
            <v>MT</v>
          </cell>
          <cell r="Y3264" t="str">
            <v>SieuThi-Lon/Supermarket</v>
          </cell>
          <cell r="Z3264" t="str">
            <v>VINMART</v>
          </cell>
        </row>
        <row r="3265">
          <cell r="L3265">
            <v>5130133</v>
          </cell>
          <cell r="M3265" t="str">
            <v>4033_WM+LIFE HNI 13A O 2 LINH DAM</v>
          </cell>
          <cell r="N3265" t="str">
            <v>4033_WM+ HNI 13A O 2 LINH DAM</v>
          </cell>
          <cell r="O3265" t="str">
            <v>O SO 13A</v>
          </cell>
          <cell r="P3265" t="str">
            <v>LO O 2, KHU NHA O BAN DAO LINH DAM</v>
          </cell>
          <cell r="Q3265" t="str">
            <v xml:space="preserve"> </v>
          </cell>
          <cell r="R3265" t="str">
            <v>HOANG LIET</v>
          </cell>
          <cell r="S3265" t="str">
            <v>HOANG MAI</v>
          </cell>
          <cell r="T3265" t="str">
            <v>HA NOI</v>
          </cell>
          <cell r="V3265" t="str">
            <v>HA NOI</v>
          </cell>
          <cell r="W3265" t="str">
            <v>QUAN HOANG MAI</v>
          </cell>
          <cell r="X3265" t="str">
            <v>CVS</v>
          </cell>
          <cell r="Y3265" t="str">
            <v>Chained CVS</v>
          </cell>
          <cell r="Z3265" t="str">
            <v>WINLIFE</v>
          </cell>
        </row>
        <row r="3266">
          <cell r="L3266">
            <v>5336979</v>
          </cell>
          <cell r="M3266" t="str">
            <v>3858_VM+ QNH KHU 3 HON GAI</v>
          </cell>
          <cell r="N3266" t="str">
            <v>VM+ QNH KHU 3 HON GAI</v>
          </cell>
          <cell r="O3266" t="str">
            <v xml:space="preserve"> </v>
          </cell>
          <cell r="P3266" t="str">
            <v>TO 7 KHU 3</v>
          </cell>
          <cell r="Q3266" t="str">
            <v xml:space="preserve"> </v>
          </cell>
          <cell r="R3266" t="str">
            <v>HONG GAI</v>
          </cell>
          <cell r="S3266" t="str">
            <v>HA LONG</v>
          </cell>
          <cell r="T3266" t="str">
            <v>QUANG NINH</v>
          </cell>
          <cell r="V3266" t="str">
            <v>NORTH</v>
          </cell>
          <cell r="W3266" t="str">
            <v>QUANG NINH</v>
          </cell>
          <cell r="X3266" t="str">
            <v>CVS</v>
          </cell>
          <cell r="Y3266" t="str">
            <v>Chained CVS</v>
          </cell>
          <cell r="Z3266" t="str">
            <v>VIN+</v>
          </cell>
        </row>
        <row r="3267">
          <cell r="L3267">
            <v>5337044</v>
          </cell>
          <cell r="M3267" t="str">
            <v>3691_WM+LIFE LO BT3-O 24 KDT PHAP VAN</v>
          </cell>
          <cell r="N3267" t="str">
            <v>3691_VM+ LO BT3-O 24 KDT PHAP VAN</v>
          </cell>
          <cell r="O3267" t="str">
            <v>LO BT3 - O SO 24</v>
          </cell>
          <cell r="P3267" t="str">
            <v>KDT MOI PHAP VAN-TU HIEP</v>
          </cell>
          <cell r="Q3267" t="str">
            <v xml:space="preserve"> </v>
          </cell>
          <cell r="R3267" t="str">
            <v>HOANG LIET</v>
          </cell>
          <cell r="S3267" t="str">
            <v>HOANG MAI</v>
          </cell>
          <cell r="T3267" t="str">
            <v>HA NOI</v>
          </cell>
          <cell r="V3267" t="str">
            <v>HA NOI</v>
          </cell>
          <cell r="W3267" t="str">
            <v>QUAN HOANG MAI</v>
          </cell>
          <cell r="X3267" t="str">
            <v>CVS</v>
          </cell>
          <cell r="Y3267" t="str">
            <v>Chained CVS</v>
          </cell>
          <cell r="Z3267" t="str">
            <v>WINLIFE</v>
          </cell>
        </row>
        <row r="3268">
          <cell r="L3268">
            <v>5136182</v>
          </cell>
          <cell r="M3268" t="str">
            <v>5002_VM+ BGG 338-340 NGUYEN THI LUU</v>
          </cell>
          <cell r="N3268" t="str">
            <v>VM+ BGG 338-340 NGUYEN THI LUU</v>
          </cell>
          <cell r="O3268" t="str">
            <v>338-340</v>
          </cell>
          <cell r="P3268" t="str">
            <v xml:space="preserve"> </v>
          </cell>
          <cell r="Q3268" t="str">
            <v>NGUYEN G</v>
          </cell>
          <cell r="R3268" t="str">
            <v>HOANG VAN THU</v>
          </cell>
          <cell r="S3268" t="str">
            <v>BAC GIANG</v>
          </cell>
          <cell r="T3268" t="str">
            <v>BAC GIANG</v>
          </cell>
          <cell r="V3268" t="str">
            <v>NORTH</v>
          </cell>
          <cell r="W3268" t="str">
            <v>BAC GIANG</v>
          </cell>
          <cell r="X3268" t="str">
            <v>CVS</v>
          </cell>
          <cell r="Y3268" t="str">
            <v>Chained CVS</v>
          </cell>
          <cell r="Z3268" t="str">
            <v>VIN+</v>
          </cell>
        </row>
        <row r="3269">
          <cell r="L3269">
            <v>5337608</v>
          </cell>
          <cell r="M3269" t="str">
            <v>3838_VM+ QNH 372B CAO THANG</v>
          </cell>
          <cell r="N3269" t="str">
            <v>VM+ QNH 372B CAO THANG</v>
          </cell>
          <cell r="O3269" t="str">
            <v>372B</v>
          </cell>
          <cell r="P3269" t="str">
            <v>TO 41, KHU 4</v>
          </cell>
          <cell r="Q3269" t="str">
            <v>CAO THANG</v>
          </cell>
          <cell r="R3269" t="str">
            <v>CAO THANG</v>
          </cell>
          <cell r="S3269" t="str">
            <v>HA LONG</v>
          </cell>
          <cell r="T3269" t="str">
            <v>QUANG NINH</v>
          </cell>
          <cell r="V3269" t="str">
            <v>NORTH</v>
          </cell>
          <cell r="W3269" t="str">
            <v>QUANG NINH</v>
          </cell>
          <cell r="X3269" t="str">
            <v>CVS</v>
          </cell>
          <cell r="Y3269" t="str">
            <v>Chained CVS</v>
          </cell>
          <cell r="Z3269" t="str">
            <v>VIN+</v>
          </cell>
        </row>
        <row r="3270">
          <cell r="L3270">
            <v>5292059</v>
          </cell>
          <cell r="M3270" t="str">
            <v>6387_WM+LIFE HNI 36C LY NAM DE</v>
          </cell>
          <cell r="N3270" t="str">
            <v>6387_WM+ HNI 36C LY NAM DE</v>
          </cell>
          <cell r="O3270" t="str">
            <v>36C</v>
          </cell>
          <cell r="P3270" t="str">
            <v xml:space="preserve"> </v>
          </cell>
          <cell r="Q3270" t="str">
            <v>LY NAM DE</v>
          </cell>
          <cell r="R3270" t="str">
            <v>CUA DONG</v>
          </cell>
          <cell r="S3270" t="str">
            <v>HOAN KIEM</v>
          </cell>
          <cell r="T3270" t="str">
            <v>HA NOI</v>
          </cell>
          <cell r="V3270" t="str">
            <v>HA NOI</v>
          </cell>
          <cell r="W3270" t="str">
            <v>QUAN HOAN KIEM</v>
          </cell>
          <cell r="X3270" t="str">
            <v>CVS</v>
          </cell>
          <cell r="Y3270" t="str">
            <v>Chained CVS</v>
          </cell>
          <cell r="Z3270" t="str">
            <v>WINLIFE</v>
          </cell>
        </row>
        <row r="3271">
          <cell r="L3271">
            <v>5278187</v>
          </cell>
          <cell r="M3271" t="str">
            <v>5987_VM+ HNI 102 HOANG NGOC PHACH</v>
          </cell>
          <cell r="N3271" t="str">
            <v>VM+ HNI 102 HOANG NGOC PHACH</v>
          </cell>
          <cell r="O3271">
            <v>102</v>
          </cell>
          <cell r="P3271" t="str">
            <v xml:space="preserve"> </v>
          </cell>
          <cell r="Q3271" t="str">
            <v>HOANG NGOC PHACH</v>
          </cell>
          <cell r="R3271" t="str">
            <v>LANG HA</v>
          </cell>
          <cell r="S3271" t="str">
            <v>DONG DA</v>
          </cell>
          <cell r="T3271" t="str">
            <v>HA NOI</v>
          </cell>
          <cell r="V3271" t="str">
            <v>HA NOI</v>
          </cell>
          <cell r="W3271" t="str">
            <v>QUAN DONG DA</v>
          </cell>
          <cell r="X3271" t="str">
            <v>CVS</v>
          </cell>
          <cell r="Y3271" t="str">
            <v>Chained CVS</v>
          </cell>
          <cell r="Z3271" t="str">
            <v>VIN+</v>
          </cell>
        </row>
        <row r="3272">
          <cell r="L3272">
            <v>5297272</v>
          </cell>
          <cell r="M3272" t="str">
            <v>6872-WM+LIFE HNI HH2 BAC HA</v>
          </cell>
          <cell r="N3272" t="str">
            <v>6872-WM+ HNI HH2 BAC HA</v>
          </cell>
          <cell r="O3272" t="str">
            <v>TANG 1</v>
          </cell>
          <cell r="P3272" t="str">
            <v>HH2 BAC HA</v>
          </cell>
          <cell r="Q3272" t="str">
            <v>TO HUU</v>
          </cell>
          <cell r="R3272" t="str">
            <v>NHAN CHINH</v>
          </cell>
          <cell r="S3272" t="str">
            <v>THANH XUAN</v>
          </cell>
          <cell r="T3272" t="str">
            <v>HA NOI</v>
          </cell>
          <cell r="V3272" t="str">
            <v>HA NOI</v>
          </cell>
          <cell r="W3272" t="str">
            <v>QUAN THANH XUAN</v>
          </cell>
          <cell r="X3272" t="str">
            <v>CVS</v>
          </cell>
          <cell r="Y3272" t="str">
            <v>Chained CVS</v>
          </cell>
          <cell r="Z3272" t="str">
            <v>WINLIFE</v>
          </cell>
        </row>
        <row r="3273">
          <cell r="L3273">
            <v>5330847</v>
          </cell>
          <cell r="M3273" t="str">
            <v>3714_WM+LIFE HNI THANG LONG A</v>
          </cell>
          <cell r="N3273" t="str">
            <v>3714_VM+ HNI THANG LONG A</v>
          </cell>
          <cell r="O3273" t="str">
            <v xml:space="preserve"> </v>
          </cell>
          <cell r="P3273" t="str">
            <v>VINHOMES THANG LONG - KDT MOI AN KHANH</v>
          </cell>
          <cell r="Q3273" t="str">
            <v>LONG CANH</v>
          </cell>
          <cell r="R3273" t="str">
            <v xml:space="preserve"> </v>
          </cell>
          <cell r="S3273" t="str">
            <v>HOAI DUC</v>
          </cell>
          <cell r="T3273" t="str">
            <v>HA NOI</v>
          </cell>
          <cell r="V3273" t="str">
            <v>HA NOI</v>
          </cell>
          <cell r="W3273" t="str">
            <v>HUYEN HOAI DUC</v>
          </cell>
          <cell r="X3273" t="str">
            <v>CVS</v>
          </cell>
          <cell r="Y3273" t="str">
            <v>Chained CVS</v>
          </cell>
          <cell r="Z3273" t="str">
            <v>WINLIFE</v>
          </cell>
        </row>
        <row r="3274">
          <cell r="L3274">
            <v>5277669</v>
          </cell>
          <cell r="M3274" t="str">
            <v>5857-WM+LIFE HNI TO 13 PHU LUONG</v>
          </cell>
          <cell r="N3274" t="str">
            <v>5857-VM+ HNI TO 13 PHU LUONG</v>
          </cell>
          <cell r="O3274" t="str">
            <v>TO 13</v>
          </cell>
          <cell r="P3274" t="str">
            <v xml:space="preserve"> </v>
          </cell>
          <cell r="Q3274" t="str">
            <v>PHU LUONG</v>
          </cell>
          <cell r="R3274" t="str">
            <v>PHU LUONG</v>
          </cell>
          <cell r="S3274" t="str">
            <v>HA DONG</v>
          </cell>
          <cell r="T3274" t="str">
            <v>HA NOI</v>
          </cell>
          <cell r="V3274" t="str">
            <v>HA NOI</v>
          </cell>
          <cell r="W3274" t="str">
            <v>QUAN HA DONG</v>
          </cell>
          <cell r="X3274" t="str">
            <v>CVS</v>
          </cell>
          <cell r="Y3274" t="str">
            <v>Chained CVS</v>
          </cell>
          <cell r="Z3274" t="str">
            <v>WINLIFE</v>
          </cell>
        </row>
        <row r="3275">
          <cell r="L3275">
            <v>5339042</v>
          </cell>
          <cell r="M3275" t="str">
            <v>3755_WM+LIFE HNI TTTM DVTH TU HIEP</v>
          </cell>
          <cell r="N3275" t="str">
            <v>3755_VM+ HNI TTTM DVTH TU HIEP</v>
          </cell>
          <cell r="O3275" t="str">
            <v xml:space="preserve"> </v>
          </cell>
          <cell r="P3275" t="str">
            <v>TANG 1, TTTM DV TONG HOP</v>
          </cell>
          <cell r="Q3275" t="str">
            <v xml:space="preserve"> </v>
          </cell>
          <cell r="R3275" t="str">
            <v>TU HIEP</v>
          </cell>
          <cell r="S3275" t="str">
            <v>THANH TRI</v>
          </cell>
          <cell r="T3275" t="str">
            <v>HA NOI</v>
          </cell>
          <cell r="V3275" t="str">
            <v>HA NOI</v>
          </cell>
          <cell r="W3275" t="str">
            <v>HUYEN THANH TRI</v>
          </cell>
          <cell r="X3275" t="str">
            <v>CVS</v>
          </cell>
          <cell r="Y3275" t="str">
            <v>Chained CVS</v>
          </cell>
          <cell r="Z3275" t="str">
            <v>WINLIFE</v>
          </cell>
        </row>
        <row r="3276">
          <cell r="L3276">
            <v>5135415</v>
          </cell>
          <cell r="M3276" t="str">
            <v>4714_VM+ TNN 488 PHAN DINH PHUNG</v>
          </cell>
          <cell r="N3276" t="str">
            <v>VM+ TNN 488 PHAN DINH PHUNG</v>
          </cell>
          <cell r="O3276">
            <v>488</v>
          </cell>
          <cell r="P3276" t="str">
            <v xml:space="preserve"> </v>
          </cell>
          <cell r="Q3276" t="str">
            <v>PHAN DINH PHUNG</v>
          </cell>
          <cell r="R3276" t="str">
            <v>DONG QUANG</v>
          </cell>
          <cell r="S3276" t="str">
            <v>THAI NGUYEN</v>
          </cell>
          <cell r="T3276" t="str">
            <v>THAI NGUYEN</v>
          </cell>
          <cell r="V3276" t="str">
            <v>NORTH</v>
          </cell>
          <cell r="W3276" t="str">
            <v>THAI NGUYEN</v>
          </cell>
          <cell r="X3276" t="str">
            <v>CVS</v>
          </cell>
          <cell r="Y3276" t="str">
            <v>Chained CVS</v>
          </cell>
          <cell r="Z3276" t="str">
            <v>VIN+</v>
          </cell>
        </row>
        <row r="3277">
          <cell r="L3277">
            <v>5050211</v>
          </cell>
          <cell r="M3277" t="str">
            <v>WINMART FIVI VU TRONG PHUNG</v>
          </cell>
          <cell r="N3277" t="str">
            <v>WINMART FIVI  VU TRONG PHUNG</v>
          </cell>
          <cell r="O3277">
            <v>172</v>
          </cell>
          <cell r="P3277" t="str">
            <v xml:space="preserve"> </v>
          </cell>
          <cell r="Q3277" t="str">
            <v>VU TRONG PHUNG</v>
          </cell>
          <cell r="R3277" t="str">
            <v xml:space="preserve"> </v>
          </cell>
          <cell r="S3277" t="str">
            <v>THANH XUAN</v>
          </cell>
          <cell r="T3277" t="str">
            <v>HA NOI</v>
          </cell>
          <cell r="V3277" t="str">
            <v>HA NOI</v>
          </cell>
          <cell r="W3277" t="str">
            <v>QUAN THANH XUAN</v>
          </cell>
          <cell r="X3277" t="str">
            <v>MT</v>
          </cell>
          <cell r="Y3277" t="str">
            <v>SieuThi-Lon/Supermarket</v>
          </cell>
          <cell r="Z3277" t="str">
            <v>VINMART</v>
          </cell>
        </row>
        <row r="3278">
          <cell r="L3278">
            <v>5330366</v>
          </cell>
          <cell r="M3278" t="str">
            <v>WINMART VINCOM HA TINH</v>
          </cell>
          <cell r="N3278" t="str">
            <v>WINMART VINCOM HA TINH</v>
          </cell>
          <cell r="O3278" t="str">
            <v>T2</v>
          </cell>
          <cell r="P3278" t="str">
            <v>TTTM VINCOM HA TINH</v>
          </cell>
          <cell r="Q3278" t="str">
            <v>HA HUY TAP</v>
          </cell>
          <cell r="R3278" t="str">
            <v>HA HUY TAP</v>
          </cell>
          <cell r="S3278" t="str">
            <v>HA TINH</v>
          </cell>
          <cell r="T3278" t="str">
            <v>HA TINH</v>
          </cell>
          <cell r="V3278" t="str">
            <v>NORTH</v>
          </cell>
          <cell r="W3278" t="str">
            <v>HA TINH</v>
          </cell>
          <cell r="X3278" t="str">
            <v>MT</v>
          </cell>
          <cell r="Y3278" t="str">
            <v>SieuThi-Lon/Supermarket</v>
          </cell>
          <cell r="Z3278" t="str">
            <v>VINMART</v>
          </cell>
        </row>
        <row r="3279">
          <cell r="L3279">
            <v>5127281</v>
          </cell>
          <cell r="M3279" t="str">
            <v>2524_WM+ HNI 70B DOI CAN</v>
          </cell>
          <cell r="N3279" t="str">
            <v>WM+ HNI 70B DOI CAN</v>
          </cell>
          <cell r="O3279" t="str">
            <v>70B</v>
          </cell>
          <cell r="P3279" t="str">
            <v xml:space="preserve"> </v>
          </cell>
          <cell r="Q3279" t="str">
            <v>DOI CAN</v>
          </cell>
          <cell r="R3279" t="str">
            <v>DOI CAN</v>
          </cell>
          <cell r="S3279" t="str">
            <v>BA DINH</v>
          </cell>
          <cell r="T3279" t="str">
            <v>HA NOI</v>
          </cell>
          <cell r="V3279" t="str">
            <v>HA NOI</v>
          </cell>
          <cell r="W3279" t="str">
            <v>QUAN BA DINH</v>
          </cell>
          <cell r="X3279" t="str">
            <v>CVS</v>
          </cell>
          <cell r="Y3279" t="str">
            <v>Chained CVS</v>
          </cell>
          <cell r="Z3279" t="str">
            <v>VIN+</v>
          </cell>
        </row>
        <row r="3280">
          <cell r="L3280">
            <v>5129618</v>
          </cell>
          <cell r="M3280" t="str">
            <v>WINMART TINH GIA</v>
          </cell>
          <cell r="N3280" t="str">
            <v>WINMART TINH GIA</v>
          </cell>
          <cell r="O3280" t="str">
            <v>T1</v>
          </cell>
          <cell r="P3280" t="str">
            <v>TTTM VINCOM TINH GIA</v>
          </cell>
          <cell r="Q3280" t="str">
            <v>NGUYEN TANG 1</v>
          </cell>
          <cell r="R3280" t="str">
            <v>NGUYEN BINH</v>
          </cell>
          <cell r="S3280" t="str">
            <v>TINH GIA</v>
          </cell>
          <cell r="T3280" t="str">
            <v>THANH HOA</v>
          </cell>
          <cell r="V3280" t="str">
            <v>NORTH</v>
          </cell>
          <cell r="W3280" t="str">
            <v>THANH HOA</v>
          </cell>
          <cell r="X3280" t="str">
            <v>MT</v>
          </cell>
          <cell r="Y3280" t="str">
            <v>SieuThi-Lon/Supermarket</v>
          </cell>
          <cell r="Z3280" t="str">
            <v>VINMART</v>
          </cell>
        </row>
        <row r="3281">
          <cell r="L3281">
            <v>5335752</v>
          </cell>
          <cell r="M3281" t="str">
            <v>3622_VM+ HNI TDP CHO, DAI MO</v>
          </cell>
          <cell r="N3281" t="str">
            <v>VM+ HNI TDP CHO, DAI MO</v>
          </cell>
          <cell r="O3281" t="str">
            <v xml:space="preserve"> </v>
          </cell>
          <cell r="P3281" t="str">
            <v>TO DAN PHO CHO</v>
          </cell>
          <cell r="Q3281" t="str">
            <v xml:space="preserve"> </v>
          </cell>
          <cell r="R3281" t="str">
            <v>DAI MO</v>
          </cell>
          <cell r="S3281" t="str">
            <v>NAM TU LIEM</v>
          </cell>
          <cell r="T3281" t="str">
            <v>HA NOI</v>
          </cell>
          <cell r="V3281" t="str">
            <v>HA NOI</v>
          </cell>
          <cell r="W3281" t="str">
            <v>HUYEN NAM TU LIEM</v>
          </cell>
          <cell r="X3281" t="str">
            <v>CVS</v>
          </cell>
          <cell r="Y3281" t="str">
            <v>Chained CVS</v>
          </cell>
          <cell r="Z3281" t="str">
            <v>VIN+</v>
          </cell>
        </row>
        <row r="3282">
          <cell r="L3282">
            <v>5120866</v>
          </cell>
          <cell r="M3282" t="str">
            <v>WINMART HAI PHONG</v>
          </cell>
          <cell r="N3282" t="str">
            <v>WINMART HAI PHONG</v>
          </cell>
          <cell r="O3282">
            <v>5</v>
          </cell>
          <cell r="P3282" t="str">
            <v xml:space="preserve"> </v>
          </cell>
          <cell r="Q3282" t="str">
            <v>LE THANH TONG</v>
          </cell>
          <cell r="R3282" t="str">
            <v>MAY TO</v>
          </cell>
          <cell r="S3282" t="str">
            <v>NGO QUYEN</v>
          </cell>
          <cell r="T3282" t="str">
            <v>HAI PHONG</v>
          </cell>
          <cell r="V3282" t="str">
            <v>NORTH</v>
          </cell>
          <cell r="W3282" t="str">
            <v>HAI PHONG</v>
          </cell>
          <cell r="X3282" t="str">
            <v>MT</v>
          </cell>
          <cell r="Y3282" t="str">
            <v>SieuThi-Lon/Supermarket</v>
          </cell>
          <cell r="Z3282" t="str">
            <v>VINMART</v>
          </cell>
        </row>
        <row r="3283">
          <cell r="L3283">
            <v>5338465</v>
          </cell>
          <cell r="M3283" t="str">
            <v>WINMART IMPERIA HAI PHONG</v>
          </cell>
          <cell r="N3283" t="str">
            <v>WINMART IMPERIA HAI PHONG</v>
          </cell>
          <cell r="O3283" t="str">
            <v>TANG 2</v>
          </cell>
          <cell r="P3283" t="str">
            <v>TTTM VINCOM IMPERIA HAI PHONG</v>
          </cell>
          <cell r="Q3283" t="str">
            <v xml:space="preserve"> </v>
          </cell>
          <cell r="R3283" t="str">
            <v>THUONG LY</v>
          </cell>
          <cell r="S3283" t="str">
            <v>HONG BANG</v>
          </cell>
          <cell r="T3283" t="str">
            <v>HAI PHONG</v>
          </cell>
          <cell r="V3283" t="str">
            <v>NORTH</v>
          </cell>
          <cell r="W3283" t="str">
            <v>HAI PHONG</v>
          </cell>
          <cell r="X3283" t="str">
            <v>MT</v>
          </cell>
          <cell r="Y3283" t="str">
            <v>SieuThi-Lon/Supermarket</v>
          </cell>
          <cell r="Z3283" t="str">
            <v>VINMART</v>
          </cell>
        </row>
        <row r="3284">
          <cell r="L3284">
            <v>5276729</v>
          </cell>
          <cell r="M3284" t="str">
            <v>5832-WM+LIFE HNI SH A7 ANLAND PREMIUM</v>
          </cell>
          <cell r="N3284" t="str">
            <v>5832-VM+ HNI SH A7 ANLAND PREMIUM</v>
          </cell>
          <cell r="O3284" t="str">
            <v>SH A7</v>
          </cell>
          <cell r="P3284" t="str">
            <v>A ANLAND PREMIUM, DUONG NOI</v>
          </cell>
          <cell r="Q3284" t="str">
            <v>LE VAN LUONG KEO DAI</v>
          </cell>
          <cell r="R3284" t="str">
            <v>LA KHE</v>
          </cell>
          <cell r="S3284" t="str">
            <v>HA DONG</v>
          </cell>
          <cell r="T3284" t="str">
            <v>HA NOI</v>
          </cell>
          <cell r="V3284" t="str">
            <v>HA NOI</v>
          </cell>
          <cell r="W3284" t="str">
            <v>QUAN HA DONG</v>
          </cell>
          <cell r="X3284" t="str">
            <v>CVS</v>
          </cell>
          <cell r="Y3284" t="str">
            <v>Chained CVS</v>
          </cell>
          <cell r="Z3284" t="str">
            <v>WINLIFE</v>
          </cell>
        </row>
        <row r="3285">
          <cell r="L3285">
            <v>5336889</v>
          </cell>
          <cell r="M3285" t="str">
            <v>3839_VM+ QNH 345 GIENG DAY HL</v>
          </cell>
          <cell r="N3285" t="str">
            <v>VM+ QNH 345 GIENG DAY HL</v>
          </cell>
          <cell r="O3285">
            <v>345</v>
          </cell>
          <cell r="P3285" t="str">
            <v>TO 8, KHU 4</v>
          </cell>
          <cell r="Q3285" t="str">
            <v>GIENG DAY</v>
          </cell>
          <cell r="R3285" t="str">
            <v>GIANG DAY</v>
          </cell>
          <cell r="S3285" t="str">
            <v>HA LONG</v>
          </cell>
          <cell r="T3285" t="str">
            <v>QUANG NINH</v>
          </cell>
          <cell r="V3285" t="str">
            <v>NORTH</v>
          </cell>
          <cell r="W3285" t="str">
            <v>QUANG NINH</v>
          </cell>
          <cell r="X3285" t="str">
            <v>CVS</v>
          </cell>
          <cell r="Y3285" t="str">
            <v>Chained CVS</v>
          </cell>
          <cell r="Z3285" t="str">
            <v>VIN+</v>
          </cell>
        </row>
        <row r="3286">
          <cell r="L3286">
            <v>5050152</v>
          </cell>
          <cell r="M3286" t="str">
            <v>WINMART FIVI THAI THINH</v>
          </cell>
          <cell r="N3286" t="str">
            <v>WINMART FIVI  THAI THINH</v>
          </cell>
          <cell r="O3286">
            <v>98</v>
          </cell>
          <cell r="P3286" t="str">
            <v xml:space="preserve"> </v>
          </cell>
          <cell r="Q3286" t="str">
            <v>THAI THINH</v>
          </cell>
          <cell r="R3286" t="str">
            <v>DONG DA</v>
          </cell>
          <cell r="S3286" t="str">
            <v>DONG DA</v>
          </cell>
          <cell r="T3286" t="str">
            <v>HA NOI</v>
          </cell>
          <cell r="V3286" t="str">
            <v>HA NOI</v>
          </cell>
          <cell r="W3286" t="str">
            <v>QUAN DONG DA</v>
          </cell>
          <cell r="X3286" t="str">
            <v>MT</v>
          </cell>
          <cell r="Y3286" t="str">
            <v>SieuThi-Lon/Supermarket</v>
          </cell>
          <cell r="Z3286" t="str">
            <v>VINMART</v>
          </cell>
        </row>
        <row r="3287">
          <cell r="L3287">
            <v>5334483</v>
          </cell>
          <cell r="M3287" t="str">
            <v>3609_WM+LIFE HNI 156 PHU LAM</v>
          </cell>
          <cell r="N3287" t="str">
            <v>3609_VM+ HNI 156 PHU LAM</v>
          </cell>
          <cell r="O3287">
            <v>156</v>
          </cell>
          <cell r="P3287" t="str">
            <v>TO 7</v>
          </cell>
          <cell r="Q3287" t="str">
            <v xml:space="preserve"> </v>
          </cell>
          <cell r="R3287" t="str">
            <v>PHU LAM</v>
          </cell>
          <cell r="S3287" t="str">
            <v>HA DONG</v>
          </cell>
          <cell r="T3287" t="str">
            <v>HA NOI</v>
          </cell>
          <cell r="V3287" t="str">
            <v>HA NOI</v>
          </cell>
          <cell r="W3287" t="str">
            <v>QUAN HA DONG</v>
          </cell>
          <cell r="X3287" t="str">
            <v>CVS</v>
          </cell>
          <cell r="Y3287" t="str">
            <v>Chained CVS</v>
          </cell>
          <cell r="Z3287" t="str">
            <v>WINLIFE</v>
          </cell>
        </row>
        <row r="3288">
          <cell r="L3288">
            <v>5338669</v>
          </cell>
          <cell r="M3288" t="str">
            <v>WINMART HNI LUONG YEN</v>
          </cell>
          <cell r="N3288" t="str">
            <v>WINMART HNI LUONG YEN</v>
          </cell>
          <cell r="O3288">
            <v>3</v>
          </cell>
          <cell r="P3288" t="str">
            <v xml:space="preserve"> </v>
          </cell>
          <cell r="Q3288" t="str">
            <v>LUONG YEN</v>
          </cell>
          <cell r="R3288" t="str">
            <v>BACH DANG</v>
          </cell>
          <cell r="S3288" t="str">
            <v>HAI BA TRUNG</v>
          </cell>
          <cell r="T3288" t="str">
            <v>HA NOI</v>
          </cell>
          <cell r="V3288" t="str">
            <v>HA NOI</v>
          </cell>
          <cell r="W3288" t="str">
            <v>QUAN HAI BA TRUNG</v>
          </cell>
          <cell r="X3288" t="str">
            <v>MT</v>
          </cell>
          <cell r="Y3288" t="str">
            <v>SieuThi-Lon/Supermarket</v>
          </cell>
          <cell r="Z3288" t="str">
            <v>VINMART</v>
          </cell>
        </row>
        <row r="3289">
          <cell r="L3289">
            <v>5272882</v>
          </cell>
          <cell r="M3289" t="str">
            <v>5514_VM+ QNH 07,08 KHU SAN VUON CAI DAM</v>
          </cell>
          <cell r="N3289" t="str">
            <v>VM+ QNH 07,08 KHU SAN VUON CAI DAM</v>
          </cell>
          <cell r="O3289" t="str">
            <v>SO 07,08</v>
          </cell>
          <cell r="P3289" t="str">
            <v>KHU SAN VUON CAI DAM</v>
          </cell>
          <cell r="Q3289" t="str">
            <v xml:space="preserve"> </v>
          </cell>
          <cell r="R3289" t="str">
            <v>CAI DAM</v>
          </cell>
          <cell r="S3289" t="str">
            <v>HA LONG</v>
          </cell>
          <cell r="T3289" t="str">
            <v>QUANG NINH</v>
          </cell>
          <cell r="V3289" t="str">
            <v>NORTH</v>
          </cell>
          <cell r="W3289" t="str">
            <v>QUANG NINH</v>
          </cell>
          <cell r="X3289" t="str">
            <v>CVS</v>
          </cell>
          <cell r="Y3289" t="str">
            <v>Chained CVS</v>
          </cell>
          <cell r="Z3289" t="str">
            <v>VIN+</v>
          </cell>
        </row>
        <row r="3290">
          <cell r="L3290">
            <v>5337044</v>
          </cell>
          <cell r="M3290" t="str">
            <v>3691_WM+LIFE LO BT3-O 24 KDT PHAP VAN</v>
          </cell>
          <cell r="N3290" t="str">
            <v>3691_VM+ LO BT3-O 24 KDT PHAP VAN</v>
          </cell>
          <cell r="O3290" t="str">
            <v>LO BT3 - O SO 24</v>
          </cell>
          <cell r="P3290" t="str">
            <v>KDT MOI PHAP VAN-TU HIEP</v>
          </cell>
          <cell r="Q3290" t="str">
            <v xml:space="preserve"> </v>
          </cell>
          <cell r="R3290" t="str">
            <v>HOANG LIET</v>
          </cell>
          <cell r="S3290" t="str">
            <v>HOANG MAI</v>
          </cell>
          <cell r="T3290" t="str">
            <v>HA NOI</v>
          </cell>
          <cell r="V3290" t="str">
            <v>HA NOI</v>
          </cell>
          <cell r="W3290" t="str">
            <v>QUAN HOANG MAI</v>
          </cell>
          <cell r="X3290" t="str">
            <v>CVS</v>
          </cell>
          <cell r="Y3290" t="str">
            <v>Chained CVS</v>
          </cell>
          <cell r="Z3290" t="str">
            <v>WINLIFE</v>
          </cell>
        </row>
        <row r="3291">
          <cell r="L3291">
            <v>5337608</v>
          </cell>
          <cell r="M3291" t="str">
            <v>3838_VM+ QNH 372B CAO THANG</v>
          </cell>
          <cell r="N3291" t="str">
            <v>VM+ QNH 372B CAO THANG</v>
          </cell>
          <cell r="O3291" t="str">
            <v>372B</v>
          </cell>
          <cell r="P3291" t="str">
            <v>TO 41, KHU 4</v>
          </cell>
          <cell r="Q3291" t="str">
            <v>CAO THANG</v>
          </cell>
          <cell r="R3291" t="str">
            <v>CAO THANG</v>
          </cell>
          <cell r="S3291" t="str">
            <v>HA LONG</v>
          </cell>
          <cell r="T3291" t="str">
            <v>QUANG NINH</v>
          </cell>
          <cell r="V3291" t="str">
            <v>NORTH</v>
          </cell>
          <cell r="W3291" t="str">
            <v>QUANG NINH</v>
          </cell>
          <cell r="X3291" t="str">
            <v>CVS</v>
          </cell>
          <cell r="Y3291" t="str">
            <v>Chained CVS</v>
          </cell>
          <cell r="Z3291" t="str">
            <v>VIN+</v>
          </cell>
        </row>
        <row r="3292">
          <cell r="L3292">
            <v>5292059</v>
          </cell>
          <cell r="M3292" t="str">
            <v>6387_WM+LIFE HNI 36C LY NAM DE</v>
          </cell>
          <cell r="N3292" t="str">
            <v>6387_WM+ HNI 36C LY NAM DE</v>
          </cell>
          <cell r="O3292" t="str">
            <v>36C</v>
          </cell>
          <cell r="P3292" t="str">
            <v xml:space="preserve"> </v>
          </cell>
          <cell r="Q3292" t="str">
            <v>LY NAM DE</v>
          </cell>
          <cell r="R3292" t="str">
            <v>CUA DONG</v>
          </cell>
          <cell r="S3292" t="str">
            <v>HOAN KIEM</v>
          </cell>
          <cell r="T3292" t="str">
            <v>HA NOI</v>
          </cell>
          <cell r="V3292" t="str">
            <v>HA NOI</v>
          </cell>
          <cell r="W3292" t="str">
            <v>QUAN HOAN KIEM</v>
          </cell>
          <cell r="X3292" t="str">
            <v>CVS</v>
          </cell>
          <cell r="Y3292" t="str">
            <v>Chained CVS</v>
          </cell>
          <cell r="Z3292" t="str">
            <v>WINLIFE</v>
          </cell>
        </row>
        <row r="3293">
          <cell r="L3293">
            <v>5330861</v>
          </cell>
          <cell r="M3293" t="str">
            <v>3183_WM+LIFE HNI 443 DOI CAN</v>
          </cell>
          <cell r="N3293" t="str">
            <v>3183_VM+ HNI 443 DOI CAN</v>
          </cell>
          <cell r="O3293">
            <v>443</v>
          </cell>
          <cell r="P3293" t="str">
            <v xml:space="preserve"> </v>
          </cell>
          <cell r="Q3293" t="str">
            <v>DOI CAN</v>
          </cell>
          <cell r="R3293" t="str">
            <v>VINH PHUC</v>
          </cell>
          <cell r="S3293" t="str">
            <v>BA DINH</v>
          </cell>
          <cell r="T3293" t="str">
            <v>HA NOI</v>
          </cell>
          <cell r="V3293" t="str">
            <v>HA NOI</v>
          </cell>
          <cell r="W3293" t="str">
            <v>QUAN BA DINH</v>
          </cell>
          <cell r="X3293" t="str">
            <v>CVS</v>
          </cell>
          <cell r="Y3293" t="str">
            <v>Chained CVS</v>
          </cell>
          <cell r="Z3293" t="str">
            <v>WINLIFE</v>
          </cell>
        </row>
        <row r="3294">
          <cell r="L3294">
            <v>5278187</v>
          </cell>
          <cell r="M3294" t="str">
            <v>5987_VM+ HNI 102 HOANG NGOC PHACH</v>
          </cell>
          <cell r="N3294" t="str">
            <v>VM+ HNI 102 HOANG NGOC PHACH</v>
          </cell>
          <cell r="O3294">
            <v>102</v>
          </cell>
          <cell r="P3294" t="str">
            <v xml:space="preserve"> </v>
          </cell>
          <cell r="Q3294" t="str">
            <v>HOANG NGOC PHACH</v>
          </cell>
          <cell r="R3294" t="str">
            <v>LANG HA</v>
          </cell>
          <cell r="S3294" t="str">
            <v>DONG DA</v>
          </cell>
          <cell r="T3294" t="str">
            <v>HA NOI</v>
          </cell>
          <cell r="V3294" t="str">
            <v>HA NOI</v>
          </cell>
          <cell r="W3294" t="str">
            <v>QUAN DONG DA</v>
          </cell>
          <cell r="X3294" t="str">
            <v>CVS</v>
          </cell>
          <cell r="Y3294" t="str">
            <v>Chained CVS</v>
          </cell>
          <cell r="Z3294" t="str">
            <v>VIN+</v>
          </cell>
        </row>
        <row r="3295">
          <cell r="L3295">
            <v>5334715</v>
          </cell>
          <cell r="M3295" t="str">
            <v>3367_VM+ QNH 577 CAI DAM</v>
          </cell>
          <cell r="N3295" t="str">
            <v>VM+ QNH 577 CAI DAM</v>
          </cell>
          <cell r="O3295">
            <v>577</v>
          </cell>
          <cell r="P3295" t="str">
            <v>CAI DAM</v>
          </cell>
          <cell r="Q3295" t="str">
            <v xml:space="preserve"> </v>
          </cell>
          <cell r="R3295" t="str">
            <v>BAI CHAY</v>
          </cell>
          <cell r="S3295" t="str">
            <v>HA LONG</v>
          </cell>
          <cell r="T3295" t="str">
            <v>QUANG NINH</v>
          </cell>
          <cell r="V3295" t="str">
            <v>NORTH</v>
          </cell>
          <cell r="W3295" t="str">
            <v>QUANG NINH</v>
          </cell>
          <cell r="X3295" t="str">
            <v>CVS</v>
          </cell>
          <cell r="Y3295" t="str">
            <v>Chained CVS</v>
          </cell>
          <cell r="Z3295" t="str">
            <v>VIN+</v>
          </cell>
        </row>
        <row r="3296">
          <cell r="L3296">
            <v>5297272</v>
          </cell>
          <cell r="M3296" t="str">
            <v>6872-WM+LIFE HNI HH2 BAC HA</v>
          </cell>
          <cell r="N3296" t="str">
            <v>6872-WM+ HNI HH2 BAC HA</v>
          </cell>
          <cell r="O3296" t="str">
            <v>TANG 1</v>
          </cell>
          <cell r="P3296" t="str">
            <v>HH2 BAC HA</v>
          </cell>
          <cell r="Q3296" t="str">
            <v>TO HUU</v>
          </cell>
          <cell r="R3296" t="str">
            <v>NHAN CHINH</v>
          </cell>
          <cell r="S3296" t="str">
            <v>THANH XUAN</v>
          </cell>
          <cell r="T3296" t="str">
            <v>HA NOI</v>
          </cell>
          <cell r="V3296" t="str">
            <v>HA NOI</v>
          </cell>
          <cell r="W3296" t="str">
            <v>QUAN THANH XUAN</v>
          </cell>
          <cell r="X3296" t="str">
            <v>CVS</v>
          </cell>
          <cell r="Y3296" t="str">
            <v>Chained CVS</v>
          </cell>
          <cell r="Z3296" t="str">
            <v>WINLIFE</v>
          </cell>
        </row>
        <row r="3297">
          <cell r="L3297">
            <v>5337639</v>
          </cell>
          <cell r="M3297" t="str">
            <v>3923-VM+ THA LO 17 KDT BAC DL LE LOI</v>
          </cell>
          <cell r="N3297" t="str">
            <v>VM+ THA LO 17 KDT BAC DL LE LOI</v>
          </cell>
          <cell r="O3297" t="str">
            <v xml:space="preserve"> </v>
          </cell>
          <cell r="P3297" t="str">
            <v>LO 17 KDT BAC DAI LO LE LOI</v>
          </cell>
          <cell r="Q3297" t="str">
            <v xml:space="preserve"> </v>
          </cell>
          <cell r="R3297" t="str">
            <v>DONG HUONG</v>
          </cell>
          <cell r="S3297" t="str">
            <v>THANH HOA</v>
          </cell>
          <cell r="T3297" t="str">
            <v>THANH HOA</v>
          </cell>
          <cell r="V3297" t="str">
            <v>NORTH</v>
          </cell>
          <cell r="W3297" t="str">
            <v>THANH HOA</v>
          </cell>
          <cell r="X3297" t="str">
            <v>CVS</v>
          </cell>
          <cell r="Y3297" t="str">
            <v>Chained CVS</v>
          </cell>
          <cell r="Z3297" t="str">
            <v>VIN+</v>
          </cell>
        </row>
        <row r="3298">
          <cell r="L3298">
            <v>5335534</v>
          </cell>
          <cell r="M3298" t="str">
            <v>3623_VM+ HNI KHU CAU BUOU, TDP 16</v>
          </cell>
          <cell r="N3298" t="str">
            <v>VM+ HNI KHU CAU BUOU, TDP 16</v>
          </cell>
          <cell r="O3298" t="str">
            <v>TDP 16</v>
          </cell>
          <cell r="P3298" t="str">
            <v>KHU CAU BUOU</v>
          </cell>
          <cell r="Q3298" t="str">
            <v xml:space="preserve"> </v>
          </cell>
          <cell r="R3298" t="str">
            <v>KIEN HUNG</v>
          </cell>
          <cell r="S3298" t="str">
            <v>HA DONG</v>
          </cell>
          <cell r="T3298" t="str">
            <v>HA NOI</v>
          </cell>
          <cell r="V3298" t="str">
            <v>HA NOI</v>
          </cell>
          <cell r="W3298" t="str">
            <v>QUAN HA DONG</v>
          </cell>
          <cell r="X3298" t="str">
            <v>CVS</v>
          </cell>
          <cell r="Y3298" t="str">
            <v>Chained CVS</v>
          </cell>
          <cell r="Z3298" t="str">
            <v>VIN+</v>
          </cell>
        </row>
        <row r="3299">
          <cell r="L3299">
            <v>5070042</v>
          </cell>
          <cell r="M3299" t="str">
            <v>INTIMEX HAI DUONG</v>
          </cell>
          <cell r="N3299" t="str">
            <v xml:space="preserve"> </v>
          </cell>
          <cell r="O3299">
            <v>1</v>
          </cell>
          <cell r="P3299" t="str">
            <v xml:space="preserve"> </v>
          </cell>
          <cell r="Q3299" t="str">
            <v>NGUYEN LUONG BANG</v>
          </cell>
          <cell r="R3299" t="str">
            <v>PHAM NGU LAO</v>
          </cell>
          <cell r="S3299" t="str">
            <v>HAI DUONG</v>
          </cell>
          <cell r="T3299" t="str">
            <v>HAI DUONG</v>
          </cell>
          <cell r="V3299" t="str">
            <v>NORTH</v>
          </cell>
          <cell r="W3299" t="str">
            <v>HAI DUONG</v>
          </cell>
          <cell r="X3299" t="str">
            <v>MT</v>
          </cell>
          <cell r="Y3299" t="str">
            <v>SieuThi-Nho/Minimarket</v>
          </cell>
          <cell r="Z3299" t="str">
            <v>INTIMEX MART</v>
          </cell>
        </row>
        <row r="3300">
          <cell r="L3300">
            <v>5330366</v>
          </cell>
          <cell r="M3300" t="str">
            <v>WINMART VINCOM HA TINH</v>
          </cell>
          <cell r="N3300" t="str">
            <v>WINMART VINCOM HA TINH</v>
          </cell>
          <cell r="O3300" t="str">
            <v>T2</v>
          </cell>
          <cell r="P3300" t="str">
            <v>TTTM VINCOM HA TINH</v>
          </cell>
          <cell r="Q3300" t="str">
            <v>HA HUY TAP</v>
          </cell>
          <cell r="R3300" t="str">
            <v>HA HUY TAP</v>
          </cell>
          <cell r="S3300" t="str">
            <v>HA TINH</v>
          </cell>
          <cell r="T3300" t="str">
            <v>HA TINH</v>
          </cell>
          <cell r="V3300" t="str">
            <v>NORTH</v>
          </cell>
          <cell r="W3300" t="str">
            <v>HA TINH</v>
          </cell>
          <cell r="X3300" t="str">
            <v>MT</v>
          </cell>
          <cell r="Y3300" t="str">
            <v>SieuThi-Lon/Supermarket</v>
          </cell>
          <cell r="Z3300" t="str">
            <v>VINMART</v>
          </cell>
        </row>
        <row r="3301">
          <cell r="L3301">
            <v>5331659</v>
          </cell>
          <cell r="M3301" t="str">
            <v>WINMART UONG BI</v>
          </cell>
          <cell r="N3301" t="str">
            <v>WINMART UONG BI</v>
          </cell>
          <cell r="O3301" t="str">
            <v xml:space="preserve"> </v>
          </cell>
          <cell r="P3301" t="str">
            <v>KHU DO THI YEN THANH</v>
          </cell>
          <cell r="Q3301" t="str">
            <v xml:space="preserve"> </v>
          </cell>
          <cell r="R3301" t="str">
            <v>YEN THANH</v>
          </cell>
          <cell r="S3301" t="str">
            <v>UONG BI</v>
          </cell>
          <cell r="T3301" t="str">
            <v>QUANG NINH</v>
          </cell>
          <cell r="V3301" t="str">
            <v>NORTH</v>
          </cell>
          <cell r="W3301" t="str">
            <v>QUANG NINH</v>
          </cell>
          <cell r="X3301" t="str">
            <v>MT</v>
          </cell>
          <cell r="Y3301" t="str">
            <v>SieuThi-Lon/Supermarket</v>
          </cell>
          <cell r="Z3301" t="str">
            <v>VINMART</v>
          </cell>
        </row>
        <row r="3302">
          <cell r="L3302">
            <v>5281226</v>
          </cell>
          <cell r="M3302" t="str">
            <v>BHX_KGI_CTH - KHO DC KIEN GIANG</v>
          </cell>
          <cell r="N3302" t="str">
            <v>BHX_KGI_CTH - Kho DC Kiên Giang</v>
          </cell>
          <cell r="O3302" t="str">
            <v>LO L4</v>
          </cell>
          <cell r="P3302" t="str">
            <v>KCN THANH LOC</v>
          </cell>
          <cell r="Q3302" t="str">
            <v>DUONG SO 2</v>
          </cell>
          <cell r="R3302" t="str">
            <v>THANH LOC</v>
          </cell>
          <cell r="S3302" t="str">
            <v>CHAU THANH</v>
          </cell>
          <cell r="T3302" t="str">
            <v>KIEN GIANG</v>
          </cell>
          <cell r="V3302" t="str">
            <v>MEKONG DELTA</v>
          </cell>
          <cell r="W3302" t="str">
            <v>KIEN GIANG</v>
          </cell>
          <cell r="X3302" t="str">
            <v>MT</v>
          </cell>
          <cell r="Y3302" t="str">
            <v>SieuThi-Lon/Supermarket</v>
          </cell>
          <cell r="Z3302" t="str">
            <v>BACH HOA XANH</v>
          </cell>
        </row>
        <row r="3303">
          <cell r="L3303">
            <v>5338036</v>
          </cell>
          <cell r="M3303" t="str">
            <v>4165_WM+LIFE HCM 209/48 TON THAT THUYET</v>
          </cell>
          <cell r="N3303" t="str">
            <v>4165_VM+ HCM 209/48 TON THAT THUYET</v>
          </cell>
          <cell r="O3303" t="str">
            <v>SO 209/48</v>
          </cell>
          <cell r="P3303" t="str">
            <v xml:space="preserve"> </v>
          </cell>
          <cell r="Q3303" t="str">
            <v>TON THAT THUYET</v>
          </cell>
          <cell r="R3303" t="str">
            <v>P3</v>
          </cell>
          <cell r="S3303" t="str">
            <v>Q4</v>
          </cell>
          <cell r="T3303" t="str">
            <v>TP HCM</v>
          </cell>
          <cell r="V3303" t="str">
            <v>TP HCM</v>
          </cell>
          <cell r="W3303" t="str">
            <v>QUAN 4</v>
          </cell>
          <cell r="X3303" t="str">
            <v>CVS</v>
          </cell>
          <cell r="Y3303" t="str">
            <v>Chained CVS</v>
          </cell>
          <cell r="Z3303" t="str">
            <v>WINLIFE</v>
          </cell>
        </row>
        <row r="3304">
          <cell r="L3304">
            <v>5271928</v>
          </cell>
          <cell r="M3304" t="str">
            <v>5552_VM+ HCM 107/4A HUONG LO 80B</v>
          </cell>
          <cell r="N3304" t="str">
            <v>VM+ HCM 107/4A HUONG LO 80B</v>
          </cell>
          <cell r="O3304" t="str">
            <v>107/4A</v>
          </cell>
          <cell r="P3304" t="str">
            <v xml:space="preserve"> </v>
          </cell>
          <cell r="Q3304" t="str">
            <v>HUONG LO 80B</v>
          </cell>
          <cell r="R3304" t="str">
            <v>HIEP THANH</v>
          </cell>
          <cell r="S3304" t="str">
            <v>Q12</v>
          </cell>
          <cell r="T3304" t="str">
            <v>TP HCM</v>
          </cell>
          <cell r="V3304" t="str">
            <v>TP HCM</v>
          </cell>
          <cell r="W3304" t="str">
            <v>QUAN 12</v>
          </cell>
          <cell r="X3304" t="str">
            <v>CVS</v>
          </cell>
          <cell r="Y3304" t="str">
            <v>Chained CVS</v>
          </cell>
          <cell r="Z3304" t="str">
            <v>VIN+</v>
          </cell>
        </row>
        <row r="3305">
          <cell r="L3305">
            <v>5268159</v>
          </cell>
          <cell r="M3305" t="str">
            <v>BHX_HGI_CTA - KHO CHAU THANH A</v>
          </cell>
          <cell r="N3305" t="str">
            <v>BHX_HGI_CTA - KHO CHAU THANH A</v>
          </cell>
          <cell r="O3305" t="str">
            <v xml:space="preserve"> </v>
          </cell>
          <cell r="P3305" t="str">
            <v>TH 1061-1172-1174-2240-4930, TBD SO 2</v>
          </cell>
          <cell r="Q3305" t="str">
            <v>TAN LOI</v>
          </cell>
          <cell r="R3305" t="str">
            <v>MOT NGAN</v>
          </cell>
          <cell r="S3305" t="str">
            <v>CHAU THANH A</v>
          </cell>
          <cell r="T3305" t="str">
            <v>HAU GIANG</v>
          </cell>
          <cell r="V3305" t="str">
            <v>MEKONG DELTA</v>
          </cell>
          <cell r="W3305" t="str">
            <v>HAU GIANG</v>
          </cell>
          <cell r="X3305" t="str">
            <v>MT</v>
          </cell>
          <cell r="Y3305" t="str">
            <v>SieuThi-Lon/Supermarket</v>
          </cell>
          <cell r="Z3305" t="str">
            <v>BACH HOA XANH</v>
          </cell>
        </row>
        <row r="3306">
          <cell r="L3306">
            <v>5268159</v>
          </cell>
          <cell r="M3306" t="str">
            <v>BHX_HGI_CTA - KHO CHAU THANH A</v>
          </cell>
          <cell r="N3306" t="str">
            <v>BHX_HGI_CTA - KHO CHAU THANH A</v>
          </cell>
          <cell r="O3306" t="str">
            <v xml:space="preserve"> </v>
          </cell>
          <cell r="P3306" t="str">
            <v>TH 1061-1172-1174-2240-4930, TBD SO 2</v>
          </cell>
          <cell r="Q3306" t="str">
            <v>TAN LOI</v>
          </cell>
          <cell r="R3306" t="str">
            <v>MOT NGAN</v>
          </cell>
          <cell r="S3306" t="str">
            <v>CHAU THANH A</v>
          </cell>
          <cell r="T3306" t="str">
            <v>HAU GIANG</v>
          </cell>
          <cell r="V3306" t="str">
            <v>MEKONG DELTA</v>
          </cell>
          <cell r="W3306" t="str">
            <v>HAU GIANG</v>
          </cell>
          <cell r="X3306" t="str">
            <v>MT</v>
          </cell>
          <cell r="Y3306" t="str">
            <v>SieuThi-Lon/Supermarket</v>
          </cell>
          <cell r="Z3306" t="str">
            <v>BACH HOA XANH</v>
          </cell>
        </row>
        <row r="3307">
          <cell r="L3307">
            <v>4810917</v>
          </cell>
          <cell r="M3307" t="str">
            <v>BEE MART - LE THANH</v>
          </cell>
          <cell r="N3307" t="str">
            <v xml:space="preserve"> </v>
          </cell>
          <cell r="O3307" t="str">
            <v>117/80</v>
          </cell>
          <cell r="P3307" t="str">
            <v>TTC-01-01 CC LE THANH TAN TAO</v>
          </cell>
          <cell r="Q3307" t="str">
            <v>HO VAN LONG</v>
          </cell>
          <cell r="R3307" t="str">
            <v>TAN TAO</v>
          </cell>
          <cell r="S3307" t="str">
            <v>BINH TAN</v>
          </cell>
          <cell r="T3307" t="str">
            <v>TP HCM</v>
          </cell>
          <cell r="V3307" t="str">
            <v>TP HCM</v>
          </cell>
          <cell r="W3307" t="str">
            <v>QUAN BINH TAN</v>
          </cell>
          <cell r="X3307" t="str">
            <v>CVS</v>
          </cell>
          <cell r="Y3307" t="str">
            <v>Chained CVS</v>
          </cell>
          <cell r="Z3307" t="str">
            <v>ST BEE MART</v>
          </cell>
        </row>
        <row r="3308">
          <cell r="L3308">
            <v>5270732</v>
          </cell>
          <cell r="M3308" t="str">
            <v>WINMART NINH HOA</v>
          </cell>
          <cell r="N3308" t="str">
            <v>WINMART NINH HOA</v>
          </cell>
          <cell r="O3308" t="str">
            <v xml:space="preserve"> </v>
          </cell>
          <cell r="P3308" t="str">
            <v>TTTM VINCOM NINH HOA-KHANH HOA</v>
          </cell>
          <cell r="Q3308" t="str">
            <v>DUONG 2/4</v>
          </cell>
          <cell r="R3308" t="str">
            <v>NINH HIEP</v>
          </cell>
          <cell r="S3308" t="str">
            <v>NINH HOA</v>
          </cell>
          <cell r="T3308" t="str">
            <v>KHANH HOA</v>
          </cell>
          <cell r="V3308" t="str">
            <v>SOUTH EAST</v>
          </cell>
          <cell r="W3308" t="str">
            <v>KHANH HOA</v>
          </cell>
          <cell r="X3308" t="str">
            <v>MT</v>
          </cell>
          <cell r="Y3308" t="str">
            <v>SieuThi-Lon/Supermarket</v>
          </cell>
          <cell r="Z3308" t="str">
            <v>VINMART</v>
          </cell>
        </row>
        <row r="3309">
          <cell r="L3309">
            <v>5278585</v>
          </cell>
          <cell r="M3309" t="str">
            <v>6036_WM+LIFE HCM 232 LE VAN THINH</v>
          </cell>
          <cell r="N3309" t="str">
            <v>6036_VM+ HCM 232 LE VAN THINH</v>
          </cell>
          <cell r="O3309">
            <v>232</v>
          </cell>
          <cell r="P3309" t="str">
            <v>KP1</v>
          </cell>
          <cell r="Q3309" t="str">
            <v>LE VAN THINH</v>
          </cell>
          <cell r="R3309" t="str">
            <v>CAT LAI</v>
          </cell>
          <cell r="S3309" t="str">
            <v>Q2</v>
          </cell>
          <cell r="T3309" t="str">
            <v>TP HCM</v>
          </cell>
          <cell r="V3309" t="str">
            <v>TP HCM</v>
          </cell>
          <cell r="W3309" t="str">
            <v>QUAN 2</v>
          </cell>
          <cell r="X3309" t="str">
            <v>CVS</v>
          </cell>
          <cell r="Y3309" t="str">
            <v>Chained CVS</v>
          </cell>
          <cell r="Z3309" t="str">
            <v>WINLIFE</v>
          </cell>
        </row>
        <row r="3310">
          <cell r="L3310">
            <v>5269992</v>
          </cell>
          <cell r="M3310" t="str">
            <v>BHX_LAN_CDU - KHO DC CAN DUOC (2022)</v>
          </cell>
          <cell r="N3310" t="str">
            <v>BHX_LAN_CDU - KHO DC CAN DUOC (2022)</v>
          </cell>
          <cell r="O3310" t="str">
            <v>THUA DAT SO 2905</v>
          </cell>
          <cell r="P3310" t="str">
            <v>TO BAN DO SO 03</v>
          </cell>
          <cell r="Q3310" t="str">
            <v xml:space="preserve"> </v>
          </cell>
          <cell r="R3310" t="str">
            <v>LONG CANG</v>
          </cell>
          <cell r="S3310" t="str">
            <v>CAN DUOC</v>
          </cell>
          <cell r="T3310" t="str">
            <v>LONG AN</v>
          </cell>
          <cell r="V3310" t="str">
            <v>MEKONG DELTA</v>
          </cell>
          <cell r="W3310" t="str">
            <v>LONG AN</v>
          </cell>
          <cell r="X3310" t="str">
            <v>MT</v>
          </cell>
          <cell r="Y3310" t="str">
            <v>SieuThi-Lon/Supermarket</v>
          </cell>
          <cell r="Z3310" t="str">
            <v>BACH HOA XANH</v>
          </cell>
        </row>
        <row r="3311">
          <cell r="L3311">
            <v>5269992</v>
          </cell>
          <cell r="M3311" t="str">
            <v>BHX_LAN_CDU - KHO DC CAN DUOC (2022)</v>
          </cell>
          <cell r="N3311" t="str">
            <v>BHX_LAN_CDU - KHO DC CAN DUOC (2022)</v>
          </cell>
          <cell r="O3311" t="str">
            <v>THUA DAT SO 2905</v>
          </cell>
          <cell r="P3311" t="str">
            <v>TO BAN DO SO 03</v>
          </cell>
          <cell r="Q3311" t="str">
            <v xml:space="preserve"> </v>
          </cell>
          <cell r="R3311" t="str">
            <v>LONG CANG</v>
          </cell>
          <cell r="S3311" t="str">
            <v>CAN DUOC</v>
          </cell>
          <cell r="T3311" t="str">
            <v>LONG AN</v>
          </cell>
          <cell r="V3311" t="str">
            <v>MEKONG DELTA</v>
          </cell>
          <cell r="W3311" t="str">
            <v>LONG AN</v>
          </cell>
          <cell r="X3311" t="str">
            <v>MT</v>
          </cell>
          <cell r="Y3311" t="str">
            <v>SieuThi-Lon/Supermarket</v>
          </cell>
          <cell r="Z3311" t="str">
            <v>BACH HOA XANH</v>
          </cell>
        </row>
        <row r="3312">
          <cell r="L3312">
            <v>5291164</v>
          </cell>
          <cell r="M3312" t="str">
            <v>6272_WM+ HCM 151 NGUYEN DUY TRINH</v>
          </cell>
          <cell r="N3312" t="str">
            <v>WM+ 6272 HCM 151 Nguyễn Duy Trinh</v>
          </cell>
          <cell r="O3312">
            <v>151</v>
          </cell>
          <cell r="P3312" t="str">
            <v xml:space="preserve"> </v>
          </cell>
          <cell r="Q3312" t="str">
            <v>NGUYEN DUY TRINH</v>
          </cell>
          <cell r="R3312" t="str">
            <v>BINH TRUNG TAY</v>
          </cell>
          <cell r="S3312" t="str">
            <v>THU DUC</v>
          </cell>
          <cell r="T3312" t="str">
            <v>TP HCM</v>
          </cell>
          <cell r="V3312" t="str">
            <v>TP HCM</v>
          </cell>
          <cell r="W3312" t="str">
            <v>QUAN THU DUC</v>
          </cell>
          <cell r="X3312" t="str">
            <v>CVS</v>
          </cell>
          <cell r="Y3312" t="str">
            <v>Chained CVS</v>
          </cell>
          <cell r="Z3312" t="str">
            <v>VIN+</v>
          </cell>
        </row>
        <row r="3313">
          <cell r="L3313">
            <v>5268159</v>
          </cell>
          <cell r="M3313" t="str">
            <v>BHX_HGI_CTA - KHO CHAU THANH A</v>
          </cell>
          <cell r="N3313" t="str">
            <v>BHX_HGI_CTA - KHO CHAU THANH A</v>
          </cell>
          <cell r="O3313" t="str">
            <v xml:space="preserve"> </v>
          </cell>
          <cell r="P3313" t="str">
            <v>TH 1061-1172-1174-2240-4930, TBD SO 2</v>
          </cell>
          <cell r="Q3313" t="str">
            <v>TAN LOI</v>
          </cell>
          <cell r="R3313" t="str">
            <v>MOT NGAN</v>
          </cell>
          <cell r="S3313" t="str">
            <v>CHAU THANH A</v>
          </cell>
          <cell r="T3313" t="str">
            <v>HAU GIANG</v>
          </cell>
          <cell r="V3313" t="str">
            <v>MEKONG DELTA</v>
          </cell>
          <cell r="W3313" t="str">
            <v>HAU GIANG</v>
          </cell>
          <cell r="X3313" t="str">
            <v>MT</v>
          </cell>
          <cell r="Y3313" t="str">
            <v>SieuThi-Lon/Supermarket</v>
          </cell>
          <cell r="Z3313" t="str">
            <v>BACH HOA XANH</v>
          </cell>
        </row>
        <row r="3314">
          <cell r="L3314">
            <v>5261886</v>
          </cell>
          <cell r="M3314" t="str">
            <v>BHX_BDU_TAN-KHO DC THUAN AN</v>
          </cell>
          <cell r="N3314" t="str">
            <v>5851 - BHX_BDU_TAN-KHO DC THUAN AN</v>
          </cell>
          <cell r="O3314" t="str">
            <v xml:space="preserve"> </v>
          </cell>
          <cell r="P3314" t="str">
            <v>THUA 1305 TBD SO 83, SO 38/1, TO 01, KP BINH PHUOC A</v>
          </cell>
          <cell r="Q3314" t="str">
            <v xml:space="preserve"> </v>
          </cell>
          <cell r="R3314" t="str">
            <v>BINH CHUAN</v>
          </cell>
          <cell r="S3314" t="str">
            <v>THUAN AN</v>
          </cell>
          <cell r="T3314" t="str">
            <v>BINH DUONG</v>
          </cell>
          <cell r="V3314" t="str">
            <v>SOUTH EAST</v>
          </cell>
          <cell r="W3314" t="str">
            <v>BINH DUONG</v>
          </cell>
          <cell r="X3314" t="str">
            <v>MT</v>
          </cell>
          <cell r="Y3314" t="str">
            <v>SieuThi-Lon/Supermarket</v>
          </cell>
          <cell r="Z3314" t="str">
            <v>BACH HOA XANH</v>
          </cell>
        </row>
        <row r="3315">
          <cell r="L3315">
            <v>5290930</v>
          </cell>
          <cell r="M3315" t="str">
            <v>6113_WM+LIFE BDG OPAL BOULEVARD</v>
          </cell>
          <cell r="N3315" t="str">
            <v>WM+ BDG Opal Boulevard</v>
          </cell>
          <cell r="O3315" t="str">
            <v>B1- 05 TANG 1</v>
          </cell>
          <cell r="P3315" t="str">
            <v>CC OPAL BOULEVARD</v>
          </cell>
          <cell r="Q3315" t="str">
            <v xml:space="preserve"> </v>
          </cell>
          <cell r="R3315" t="str">
            <v>BINH AN</v>
          </cell>
          <cell r="S3315" t="str">
            <v>DI AN</v>
          </cell>
          <cell r="T3315" t="str">
            <v>BINH DUONG</v>
          </cell>
          <cell r="V3315" t="str">
            <v>SOUTH EAST</v>
          </cell>
          <cell r="W3315" t="str">
            <v>BINH DUONG</v>
          </cell>
          <cell r="X3315" t="str">
            <v>CVS</v>
          </cell>
          <cell r="Y3315" t="str">
            <v>Chained CVS</v>
          </cell>
          <cell r="Z3315" t="str">
            <v>WINLIFE</v>
          </cell>
        </row>
        <row r="3316">
          <cell r="L3316">
            <v>5292914</v>
          </cell>
          <cell r="M3316" t="str">
            <v>6429_WM+ HCM CC CITISOHO, B0.07</v>
          </cell>
          <cell r="N3316" t="str">
            <v>WM+ HCM CC Citisoho, B0.07</v>
          </cell>
          <cell r="O3316" t="str">
            <v>B007</v>
          </cell>
          <cell r="P3316" t="str">
            <v>CC CITISOHO</v>
          </cell>
          <cell r="Q3316" t="str">
            <v xml:space="preserve"> </v>
          </cell>
          <cell r="R3316" t="str">
            <v>CAT LAI</v>
          </cell>
          <cell r="S3316" t="str">
            <v>Q2</v>
          </cell>
          <cell r="T3316" t="str">
            <v>TP HCM</v>
          </cell>
          <cell r="V3316" t="str">
            <v>TP HCM</v>
          </cell>
          <cell r="W3316" t="str">
            <v>QUAN 2</v>
          </cell>
          <cell r="X3316" t="str">
            <v>CVS</v>
          </cell>
          <cell r="Y3316" t="str">
            <v>Chained CVS</v>
          </cell>
          <cell r="Z3316" t="str">
            <v>VIN+</v>
          </cell>
        </row>
        <row r="3317">
          <cell r="L3317">
            <v>5331815</v>
          </cell>
          <cell r="M3317" t="str">
            <v>3223_VM+ HCM 596/2 TO KY</v>
          </cell>
          <cell r="N3317" t="str">
            <v>VM+ HCM 596/2 TO KY</v>
          </cell>
          <cell r="O3317" t="str">
            <v>596/2</v>
          </cell>
          <cell r="P3317" t="str">
            <v xml:space="preserve"> </v>
          </cell>
          <cell r="Q3317" t="str">
            <v>TO KY</v>
          </cell>
          <cell r="R3317" t="str">
            <v>TAN CHANH HIEP</v>
          </cell>
          <cell r="S3317" t="str">
            <v>Q12</v>
          </cell>
          <cell r="T3317" t="str">
            <v>TP HCM</v>
          </cell>
          <cell r="V3317" t="str">
            <v>TP HCM</v>
          </cell>
          <cell r="W3317" t="str">
            <v>QUAN 12</v>
          </cell>
          <cell r="X3317" t="str">
            <v>CVS</v>
          </cell>
          <cell r="Y3317" t="str">
            <v>Chained CVS</v>
          </cell>
          <cell r="Z3317" t="str">
            <v>VIN+</v>
          </cell>
        </row>
        <row r="3318">
          <cell r="L3318">
            <v>5268159</v>
          </cell>
          <cell r="M3318" t="str">
            <v>BHX_HGI_CTA - KHO CHAU THANH A</v>
          </cell>
          <cell r="N3318" t="str">
            <v>BHX_HGI_CTA - KHO CHAU THANH A</v>
          </cell>
          <cell r="O3318" t="str">
            <v xml:space="preserve"> </v>
          </cell>
          <cell r="P3318" t="str">
            <v>TH 1061-1172-1174-2240-4930, TBD SO 2</v>
          </cell>
          <cell r="Q3318" t="str">
            <v>TAN LOI</v>
          </cell>
          <cell r="R3318" t="str">
            <v>MOT NGAN</v>
          </cell>
          <cell r="S3318" t="str">
            <v>CHAU THANH A</v>
          </cell>
          <cell r="T3318" t="str">
            <v>HAU GIANG</v>
          </cell>
          <cell r="V3318" t="str">
            <v>MEKONG DELTA</v>
          </cell>
          <cell r="W3318" t="str">
            <v>HAU GIANG</v>
          </cell>
          <cell r="X3318" t="str">
            <v>MT</v>
          </cell>
          <cell r="Y3318" t="str">
            <v>SieuThi-Lon/Supermarket</v>
          </cell>
          <cell r="Z3318" t="str">
            <v>BACH HOA XANH</v>
          </cell>
        </row>
        <row r="3319">
          <cell r="L3319">
            <v>5268159</v>
          </cell>
          <cell r="M3319" t="str">
            <v>BHX_HGI_CTA - KHO CHAU THANH A</v>
          </cell>
          <cell r="N3319" t="str">
            <v>BHX_HGI_CTA - KHO CHAU THANH A</v>
          </cell>
          <cell r="O3319" t="str">
            <v xml:space="preserve"> </v>
          </cell>
          <cell r="P3319" t="str">
            <v>TH 1061-1172-1174-2240-4930, TBD SO 2</v>
          </cell>
          <cell r="Q3319" t="str">
            <v>TAN LOI</v>
          </cell>
          <cell r="R3319" t="str">
            <v>MOT NGAN</v>
          </cell>
          <cell r="S3319" t="str">
            <v>CHAU THANH A</v>
          </cell>
          <cell r="T3319" t="str">
            <v>HAU GIANG</v>
          </cell>
          <cell r="V3319" t="str">
            <v>MEKONG DELTA</v>
          </cell>
          <cell r="W3319" t="str">
            <v>HAU GIANG</v>
          </cell>
          <cell r="X3319" t="str">
            <v>MT</v>
          </cell>
          <cell r="Y3319" t="str">
            <v>SieuThi-Lon/Supermarket</v>
          </cell>
          <cell r="Z3319" t="str">
            <v>BACH HOA XANH</v>
          </cell>
        </row>
        <row r="3320">
          <cell r="L3320">
            <v>5336799</v>
          </cell>
          <cell r="M3320" t="str">
            <v>3873_WM+LIFE HCM 121 NGUYEN VAN DAU</v>
          </cell>
          <cell r="N3320" t="str">
            <v>3873_VM+ HCM 121 NGUYEN VAN DAU</v>
          </cell>
          <cell r="O3320" t="str">
            <v>SO 121</v>
          </cell>
          <cell r="P3320" t="str">
            <v xml:space="preserve"> </v>
          </cell>
          <cell r="Q3320" t="str">
            <v>NGUYEN VAN DAU</v>
          </cell>
          <cell r="R3320" t="str">
            <v>P5</v>
          </cell>
          <cell r="S3320" t="str">
            <v>BINH THANH</v>
          </cell>
          <cell r="T3320" t="str">
            <v>TP HCM</v>
          </cell>
          <cell r="V3320" t="str">
            <v>TP HCM</v>
          </cell>
          <cell r="W3320" t="str">
            <v>QUAN BINH THANH</v>
          </cell>
          <cell r="X3320" t="str">
            <v>CVS</v>
          </cell>
          <cell r="Y3320" t="str">
            <v>Chained CVS</v>
          </cell>
          <cell r="Z3320" t="str">
            <v>WINLIFE</v>
          </cell>
        </row>
        <row r="3321">
          <cell r="L3321">
            <v>5335541</v>
          </cell>
          <cell r="M3321" t="str">
            <v>3677_WM+LIFE HCM 135B DUONG SO 20</v>
          </cell>
          <cell r="N3321" t="str">
            <v>3677_VM+ HCM 135B DUONG SO 20</v>
          </cell>
          <cell r="O3321" t="str">
            <v>SO 135 B</v>
          </cell>
          <cell r="P3321" t="str">
            <v xml:space="preserve"> </v>
          </cell>
          <cell r="Q3321" t="str">
            <v>DUONG SO 20</v>
          </cell>
          <cell r="R3321" t="str">
            <v>P5</v>
          </cell>
          <cell r="S3321" t="str">
            <v>GO VAP</v>
          </cell>
          <cell r="T3321" t="str">
            <v>TP HCM</v>
          </cell>
          <cell r="V3321" t="str">
            <v>TP HCM</v>
          </cell>
          <cell r="W3321" t="str">
            <v>QUAN GO VAP</v>
          </cell>
          <cell r="X3321" t="str">
            <v>CVS</v>
          </cell>
          <cell r="Y3321" t="str">
            <v>Chained CVS</v>
          </cell>
          <cell r="Z3321" t="str">
            <v>WINLIFE</v>
          </cell>
        </row>
        <row r="3322">
          <cell r="L3322">
            <v>5334030</v>
          </cell>
          <cell r="M3322" t="str">
            <v>3563_VM+ HCM 137 TRAN HUU TRANG</v>
          </cell>
          <cell r="N3322" t="str">
            <v>VM+ HCM 137 TRAN HUU TRANG</v>
          </cell>
          <cell r="O3322" t="str">
            <v>137-137/1</v>
          </cell>
          <cell r="P3322" t="str">
            <v xml:space="preserve"> </v>
          </cell>
          <cell r="Q3322" t="str">
            <v>TRAN HUU TRANG</v>
          </cell>
          <cell r="R3322" t="str">
            <v>PHUONG 10</v>
          </cell>
          <cell r="S3322" t="str">
            <v>PHU NHUAN</v>
          </cell>
          <cell r="T3322" t="str">
            <v>TP HCM</v>
          </cell>
          <cell r="V3322" t="str">
            <v>TP HCM</v>
          </cell>
          <cell r="W3322" t="str">
            <v>QUAN PHU NHUAN</v>
          </cell>
          <cell r="X3322" t="str">
            <v>CVS</v>
          </cell>
          <cell r="Y3322" t="str">
            <v>Chained CVS</v>
          </cell>
          <cell r="Z3322" t="str">
            <v>VIN+</v>
          </cell>
        </row>
        <row r="3323">
          <cell r="L3323">
            <v>5335804</v>
          </cell>
          <cell r="M3323" t="str">
            <v>3768_VM+ HCM 298 PHAN VAN TRI</v>
          </cell>
          <cell r="N3323" t="str">
            <v>VM+ HCM 298 PHAN VAN TRI</v>
          </cell>
          <cell r="O3323">
            <v>298</v>
          </cell>
          <cell r="P3323" t="str">
            <v xml:space="preserve"> </v>
          </cell>
          <cell r="Q3323" t="str">
            <v>PHAN VAN TRI</v>
          </cell>
          <cell r="R3323" t="str">
            <v>P11</v>
          </cell>
          <cell r="S3323" t="str">
            <v>BINH THANH</v>
          </cell>
          <cell r="T3323" t="str">
            <v>TP HCM</v>
          </cell>
          <cell r="V3323" t="str">
            <v>TP HCM</v>
          </cell>
          <cell r="W3323" t="str">
            <v>QUAN BINH THANH</v>
          </cell>
          <cell r="X3323" t="str">
            <v>CVS</v>
          </cell>
          <cell r="Y3323" t="str">
            <v>Chained CVS</v>
          </cell>
          <cell r="Z3323" t="str">
            <v>VIN+</v>
          </cell>
        </row>
        <row r="3324">
          <cell r="L3324">
            <v>5280469</v>
          </cell>
          <cell r="M3324" t="str">
            <v>5058 BHX_CTH_TNO - KHO DC THOT NOT</v>
          </cell>
          <cell r="N3324" t="str">
            <v>5058 BHX_CTH_TNO - KHO DC THOT NOT</v>
          </cell>
          <cell r="O3324" t="str">
            <v xml:space="preserve"> </v>
          </cell>
          <cell r="P3324" t="str">
            <v>SO 1436, 1438, 1442, 1443,</v>
          </cell>
          <cell r="Q3324" t="str">
            <v>KV TRANG THO A</v>
          </cell>
          <cell r="R3324" t="str">
            <v>TRUNG NHUT</v>
          </cell>
          <cell r="S3324" t="str">
            <v>THOT NOT</v>
          </cell>
          <cell r="T3324" t="str">
            <v>CAN THO</v>
          </cell>
          <cell r="V3324" t="str">
            <v>MEKONG DELTA</v>
          </cell>
          <cell r="W3324" t="str">
            <v>CAN THO</v>
          </cell>
          <cell r="X3324" t="str">
            <v>MT</v>
          </cell>
          <cell r="Y3324" t="str">
            <v>SieuThi-Lon/Supermarket</v>
          </cell>
          <cell r="Z3324" t="str">
            <v>BACH HOA XANH</v>
          </cell>
        </row>
        <row r="3325">
          <cell r="L3325">
            <v>5134793</v>
          </cell>
          <cell r="M3325" t="str">
            <v>4560_VM+ TGG 200 NAM KI KHOI NGHIA</v>
          </cell>
          <cell r="N3325" t="str">
            <v>VM+ TGG 200 NAM KI KHOI NGHIA</v>
          </cell>
          <cell r="O3325" t="str">
            <v>SO 200</v>
          </cell>
          <cell r="P3325" t="str">
            <v xml:space="preserve"> </v>
          </cell>
          <cell r="Q3325" t="str">
            <v>NAM KY KHOI NGHIA</v>
          </cell>
          <cell r="R3325" t="str">
            <v>P1</v>
          </cell>
          <cell r="S3325" t="str">
            <v>MY THO</v>
          </cell>
          <cell r="T3325" t="str">
            <v>TIEN GIANG</v>
          </cell>
          <cell r="V3325" t="str">
            <v>MEKONG DELTA</v>
          </cell>
          <cell r="W3325" t="str">
            <v>TIEN GIANG</v>
          </cell>
          <cell r="X3325" t="str">
            <v>CVS</v>
          </cell>
          <cell r="Y3325" t="str">
            <v>Chained CVS</v>
          </cell>
          <cell r="Z3325" t="str">
            <v>VIN+</v>
          </cell>
        </row>
        <row r="3326">
          <cell r="L3326">
            <v>5335963</v>
          </cell>
          <cell r="M3326" t="str">
            <v>3705_WM+LIFE HCM DREAM HOME RESIDENCE</v>
          </cell>
          <cell r="N3326" t="str">
            <v>VM+ HCM DREAM HOME RESIDENCE</v>
          </cell>
          <cell r="O3326" t="str">
            <v>A01-11</v>
          </cell>
          <cell r="P3326" t="str">
            <v>TANG TRET, KCH EHOME 3 -TAY SAI GON</v>
          </cell>
          <cell r="Q3326" t="str">
            <v>CC DREAM HOME RESIDENCE</v>
          </cell>
          <cell r="R3326" t="str">
            <v>P14</v>
          </cell>
          <cell r="S3326" t="str">
            <v>GO VAP</v>
          </cell>
          <cell r="T3326" t="str">
            <v>TP HCM</v>
          </cell>
          <cell r="V3326" t="str">
            <v>TP HCM</v>
          </cell>
          <cell r="W3326" t="str">
            <v>QUAN GO VAP</v>
          </cell>
          <cell r="X3326" t="str">
            <v>CVS</v>
          </cell>
          <cell r="Y3326" t="str">
            <v>Chained CVS</v>
          </cell>
          <cell r="Z3326" t="str">
            <v>WINLIFE</v>
          </cell>
        </row>
        <row r="3327">
          <cell r="L3327">
            <v>5335994</v>
          </cell>
          <cell r="M3327" t="str">
            <v>3759_WM+LIFE HCM 268 BUI MINH TRUC</v>
          </cell>
          <cell r="N3327" t="str">
            <v>3759_VM+ HCM 268 BUI MINH TRUC</v>
          </cell>
          <cell r="O3327">
            <v>268</v>
          </cell>
          <cell r="P3327" t="str">
            <v xml:space="preserve"> </v>
          </cell>
          <cell r="Q3327" t="str">
            <v>BUI MINH TRUC</v>
          </cell>
          <cell r="R3327" t="str">
            <v>P6</v>
          </cell>
          <cell r="S3327" t="str">
            <v>Q8</v>
          </cell>
          <cell r="T3327" t="str">
            <v>TP HCM</v>
          </cell>
          <cell r="V3327" t="str">
            <v>TP HCM</v>
          </cell>
          <cell r="W3327" t="str">
            <v>QUAN 8</v>
          </cell>
          <cell r="X3327" t="str">
            <v>CVS</v>
          </cell>
          <cell r="Y3327" t="str">
            <v>Chained CVS</v>
          </cell>
          <cell r="Z3327" t="str">
            <v>WINLIFE</v>
          </cell>
        </row>
        <row r="3328">
          <cell r="L3328">
            <v>5120499</v>
          </cell>
          <cell r="M3328" t="str">
            <v>2035_WM+ HCM 323 BUI HUU NGHIA</v>
          </cell>
          <cell r="N3328" t="str">
            <v>WM+ HCM 323 BUI HUU NGHIA</v>
          </cell>
          <cell r="O3328">
            <v>323</v>
          </cell>
          <cell r="P3328" t="str">
            <v xml:space="preserve"> </v>
          </cell>
          <cell r="Q3328" t="str">
            <v>BUI HUU NGHIA</v>
          </cell>
          <cell r="R3328" t="str">
            <v>P2</v>
          </cell>
          <cell r="S3328" t="str">
            <v>BINH THANH</v>
          </cell>
          <cell r="T3328" t="str">
            <v>TP HCM</v>
          </cell>
          <cell r="V3328" t="str">
            <v>TP HCM</v>
          </cell>
          <cell r="W3328" t="str">
            <v>QUAN BINH THANH</v>
          </cell>
          <cell r="X3328" t="str">
            <v>CVS</v>
          </cell>
          <cell r="Y3328" t="str">
            <v>Chained CVS</v>
          </cell>
          <cell r="Z3328" t="str">
            <v>VIN+</v>
          </cell>
        </row>
        <row r="3329">
          <cell r="L3329">
            <v>5123029</v>
          </cell>
          <cell r="M3329" t="str">
            <v>2386_WM+ HCM TAN CHANH HIEP</v>
          </cell>
          <cell r="N3329" t="str">
            <v>WM+ HCM TAN CHANH HIEP</v>
          </cell>
          <cell r="O3329">
            <v>5</v>
          </cell>
          <cell r="P3329" t="str">
            <v>A1,CC 48A</v>
          </cell>
          <cell r="Q3329" t="str">
            <v>TAN CHANH HIEP 21</v>
          </cell>
          <cell r="R3329" t="str">
            <v>TAN CHANH HIEP</v>
          </cell>
          <cell r="S3329" t="str">
            <v>Q12</v>
          </cell>
          <cell r="T3329" t="str">
            <v>TP HCM</v>
          </cell>
          <cell r="V3329" t="str">
            <v>TP HCM</v>
          </cell>
          <cell r="W3329" t="str">
            <v>QUAN 12</v>
          </cell>
          <cell r="X3329" t="str">
            <v>CVS</v>
          </cell>
          <cell r="Y3329" t="str">
            <v>Chained CVS</v>
          </cell>
          <cell r="Z3329" t="str">
            <v>VIN+</v>
          </cell>
        </row>
        <row r="3330">
          <cell r="L3330">
            <v>5337888</v>
          </cell>
          <cell r="M3330" t="str">
            <v>5187_VM+ HCM 413-39 LE VAN QUOI</v>
          </cell>
          <cell r="N3330" t="str">
            <v>VM+ HCM 413-39 LE VAN QUOI</v>
          </cell>
          <cell r="O3330" t="str">
            <v>413-39</v>
          </cell>
          <cell r="P3330" t="str">
            <v>KP5</v>
          </cell>
          <cell r="Q3330" t="str">
            <v>LE VAN QUOI</v>
          </cell>
          <cell r="R3330" t="str">
            <v>BINH TRI DONG A</v>
          </cell>
          <cell r="S3330" t="str">
            <v>BINH TAN</v>
          </cell>
          <cell r="T3330" t="str">
            <v>TP HCM</v>
          </cell>
          <cell r="V3330" t="str">
            <v>TP HCM</v>
          </cell>
          <cell r="W3330" t="str">
            <v>QUAN BINH TAN</v>
          </cell>
          <cell r="X3330" t="str">
            <v>CVS</v>
          </cell>
          <cell r="Y3330" t="str">
            <v>Chained CVS</v>
          </cell>
          <cell r="Z3330" t="str">
            <v>VIN+</v>
          </cell>
        </row>
        <row r="3331">
          <cell r="L3331">
            <v>5273421</v>
          </cell>
          <cell r="M3331" t="str">
            <v>VM+ HCM 45F1-46F1 DUONG DN5 KDC AN SUONG</v>
          </cell>
          <cell r="N3331" t="str">
            <v>VM+ HCM 45F1-46F1 DUONG DN5 KDC AN SUONG</v>
          </cell>
          <cell r="O3331" t="str">
            <v>45F1-46F1</v>
          </cell>
          <cell r="P3331" t="str">
            <v xml:space="preserve"> </v>
          </cell>
          <cell r="Q3331" t="str">
            <v>DN5</v>
          </cell>
          <cell r="R3331" t="str">
            <v>DONG HUNG THUAN</v>
          </cell>
          <cell r="S3331" t="str">
            <v>Q12</v>
          </cell>
          <cell r="T3331" t="str">
            <v>TP HCM</v>
          </cell>
          <cell r="V3331" t="str">
            <v>TP HCM</v>
          </cell>
          <cell r="W3331" t="str">
            <v>QUAN 12</v>
          </cell>
          <cell r="X3331" t="str">
            <v>CVS</v>
          </cell>
          <cell r="Y3331" t="str">
            <v>Chained CVS</v>
          </cell>
          <cell r="Z3331" t="str">
            <v>VIN+</v>
          </cell>
        </row>
        <row r="3332">
          <cell r="L3332">
            <v>3052125</v>
          </cell>
          <cell r="M3332" t="str">
            <v>FAMILY MART 09 NGUYEN VAN TAO</v>
          </cell>
          <cell r="N3332" t="str">
            <v>FAMILY MART NGUYEN VAN TAO</v>
          </cell>
          <cell r="O3332">
            <v>9</v>
          </cell>
          <cell r="P3332" t="str">
            <v xml:space="preserve"> </v>
          </cell>
          <cell r="Q3332" t="str">
            <v>NGUYEN VAN TAO</v>
          </cell>
          <cell r="R3332" t="str">
            <v>LONG THOI</v>
          </cell>
          <cell r="S3332" t="str">
            <v>NHA BE</v>
          </cell>
          <cell r="T3332" t="str">
            <v>TP HCM</v>
          </cell>
          <cell r="V3332" t="str">
            <v>TP HCM</v>
          </cell>
          <cell r="W3332" t="str">
            <v>HUYEN NHA BE</v>
          </cell>
          <cell r="X3332" t="str">
            <v>CVS</v>
          </cell>
          <cell r="Y3332" t="str">
            <v>Chained CVS</v>
          </cell>
          <cell r="Z3332" t="str">
            <v>FAMILYMART</v>
          </cell>
        </row>
        <row r="3333">
          <cell r="L3333">
            <v>3052125</v>
          </cell>
          <cell r="M3333" t="str">
            <v>FAMILY MART 09 NGUYEN VAN TAO</v>
          </cell>
          <cell r="N3333" t="str">
            <v>FAMILY MART NGUYEN VAN TAO</v>
          </cell>
          <cell r="O3333">
            <v>9</v>
          </cell>
          <cell r="P3333" t="str">
            <v xml:space="preserve"> </v>
          </cell>
          <cell r="Q3333" t="str">
            <v>NGUYEN VAN TAO</v>
          </cell>
          <cell r="R3333" t="str">
            <v>LONG THOI</v>
          </cell>
          <cell r="S3333" t="str">
            <v>NHA BE</v>
          </cell>
          <cell r="T3333" t="str">
            <v>TP HCM</v>
          </cell>
          <cell r="V3333" t="str">
            <v>TP HCM</v>
          </cell>
          <cell r="W3333" t="str">
            <v>HUYEN NHA BE</v>
          </cell>
          <cell r="X3333" t="str">
            <v>CVS</v>
          </cell>
          <cell r="Y3333" t="str">
            <v>Chained CVS</v>
          </cell>
          <cell r="Z3333" t="str">
            <v>FAMILYMART</v>
          </cell>
        </row>
        <row r="3334">
          <cell r="L3334">
            <v>5339495</v>
          </cell>
          <cell r="M3334" t="str">
            <v>4151_VM+ HCM TANG TRET BLOCK B</v>
          </cell>
          <cell r="N3334" t="str">
            <v>VM+ HCM TANG TRET BLOCK B</v>
          </cell>
          <cell r="O3334" t="str">
            <v>SO 4</v>
          </cell>
          <cell r="P3334" t="str">
            <v>TANG TRET BLOCK B</v>
          </cell>
          <cell r="Q3334" t="str">
            <v>PHAN CHU TRINH</v>
          </cell>
          <cell r="R3334" t="str">
            <v>P12</v>
          </cell>
          <cell r="S3334" t="str">
            <v>BINH THANH</v>
          </cell>
          <cell r="T3334" t="str">
            <v>TP HCM</v>
          </cell>
          <cell r="V3334" t="str">
            <v>TP HCM</v>
          </cell>
          <cell r="W3334" t="str">
            <v>QUAN BINH THANH</v>
          </cell>
          <cell r="X3334" t="str">
            <v>CVS</v>
          </cell>
          <cell r="Y3334" t="str">
            <v>Chained CVS</v>
          </cell>
          <cell r="Z3334" t="str">
            <v>VIN+</v>
          </cell>
        </row>
        <row r="3335">
          <cell r="L3335">
            <v>5320172</v>
          </cell>
          <cell r="M3335" t="str">
            <v>MMVN MEGA TONG KHO</v>
          </cell>
          <cell r="N3335" t="str">
            <v xml:space="preserve"> </v>
          </cell>
          <cell r="O3335" t="str">
            <v>LO J2</v>
          </cell>
          <cell r="P3335" t="str">
            <v>CONG SO 3, KCN SONG THAN 1, TONG KHO CJ GEMADEPT</v>
          </cell>
          <cell r="Q3335" t="str">
            <v>DUONG SO 10</v>
          </cell>
          <cell r="R3335" t="str">
            <v xml:space="preserve"> </v>
          </cell>
          <cell r="S3335" t="str">
            <v>DI AN</v>
          </cell>
          <cell r="T3335" t="str">
            <v>BINH DUONG</v>
          </cell>
          <cell r="V3335" t="str">
            <v>SOUTH EAST</v>
          </cell>
          <cell r="W3335" t="str">
            <v>BINH DUONG</v>
          </cell>
          <cell r="X3335" t="str">
            <v>MT</v>
          </cell>
          <cell r="Y3335" t="str">
            <v>SieuThi-Lon/Supermarket</v>
          </cell>
          <cell r="Z3335" t="str">
            <v>MEGA</v>
          </cell>
        </row>
        <row r="3336">
          <cell r="L3336">
            <v>5294877</v>
          </cell>
          <cell r="M3336" t="str">
            <v>4229_WM+LIFE HCM TM02-CH3, CITYLAND PH</v>
          </cell>
          <cell r="N3336" t="str">
            <v>4229_WM+ HCM TM02-CH3, CITYLAND PH</v>
          </cell>
          <cell r="O3336" t="str">
            <v xml:space="preserve"> </v>
          </cell>
          <cell r="P3336" t="str">
            <v>TM02 - CH3, CITYLAND PARK HILL,</v>
          </cell>
          <cell r="Q3336" t="str">
            <v>PHAN VAN TRI</v>
          </cell>
          <cell r="R3336" t="str">
            <v xml:space="preserve"> </v>
          </cell>
          <cell r="S3336" t="str">
            <v>GO VAP</v>
          </cell>
          <cell r="T3336" t="str">
            <v>TP HCM</v>
          </cell>
          <cell r="V3336" t="str">
            <v>TP HCM</v>
          </cell>
          <cell r="W3336" t="str">
            <v>QUAN GO VAP</v>
          </cell>
          <cell r="X3336" t="str">
            <v>CVS</v>
          </cell>
          <cell r="Y3336" t="str">
            <v>Chained CVS</v>
          </cell>
          <cell r="Z3336" t="str">
            <v>WINLIFE</v>
          </cell>
        </row>
        <row r="3337">
          <cell r="L3337">
            <v>5301544</v>
          </cell>
          <cell r="M3337" t="str">
            <v>2ABI-WM+ GLI 331 HUNG VUONG</v>
          </cell>
          <cell r="N3337" t="str">
            <v>2ABI-WM+ GLI 331 Hùng Vương</v>
          </cell>
          <cell r="O3337">
            <v>331</v>
          </cell>
          <cell r="P3337" t="str">
            <v xml:space="preserve"> </v>
          </cell>
          <cell r="Q3337" t="str">
            <v>HUNG VUONG</v>
          </cell>
          <cell r="R3337" t="str">
            <v>LA KHA</v>
          </cell>
          <cell r="S3337" t="str">
            <v>LA GRAI</v>
          </cell>
          <cell r="T3337" t="str">
            <v>GIA LAI</v>
          </cell>
          <cell r="V3337" t="str">
            <v>CENTRAL</v>
          </cell>
          <cell r="W3337" t="str">
            <v>GIA LAI</v>
          </cell>
          <cell r="X3337" t="str">
            <v>CVS</v>
          </cell>
          <cell r="Y3337" t="str">
            <v>Chained CVS</v>
          </cell>
          <cell r="Z3337" t="str">
            <v>WIN+ RURAL</v>
          </cell>
        </row>
        <row r="3338">
          <cell r="L3338">
            <v>6812663</v>
          </cell>
          <cell r="M3338" t="str">
            <v>ST: THISO PHAN HUY ICH</v>
          </cell>
          <cell r="N3338" t="str">
            <v>Siêu thị Emart Phan Huy Ích</v>
          </cell>
          <cell r="O3338">
            <v>385</v>
          </cell>
          <cell r="P3338" t="str">
            <v xml:space="preserve"> </v>
          </cell>
          <cell r="Q3338" t="str">
            <v>PHAN HUY ICH</v>
          </cell>
          <cell r="R3338" t="str">
            <v>P14</v>
          </cell>
          <cell r="S3338" t="str">
            <v>GO VAP</v>
          </cell>
          <cell r="T3338" t="str">
            <v>TP HCM</v>
          </cell>
          <cell r="V3338" t="str">
            <v>TP HCM</v>
          </cell>
          <cell r="W3338" t="str">
            <v>QUAN GO VAP</v>
          </cell>
          <cell r="X3338" t="str">
            <v>MT</v>
          </cell>
          <cell r="Y3338" t="str">
            <v>SieuThi-Lon/Supermarket</v>
          </cell>
          <cell r="Z3338" t="str">
            <v>THISO RETAIL</v>
          </cell>
        </row>
        <row r="3339">
          <cell r="L3339">
            <v>5294853</v>
          </cell>
          <cell r="M3339" t="str">
            <v>2027_WM+ HCM 1.4 TANG 1, CC PHU HOANG AN</v>
          </cell>
          <cell r="N3339" t="str">
            <v>WM+ HCM 1.4 Tầng 1, CC Phú Hoàng An</v>
          </cell>
          <cell r="O3339" t="str">
            <v xml:space="preserve"> </v>
          </cell>
          <cell r="P3339" t="str">
            <v>1.4 TANG 1, KHU A PHU HOANG ANH</v>
          </cell>
          <cell r="Q3339" t="str">
            <v>NGUYEN HUU THO</v>
          </cell>
          <cell r="R3339" t="str">
            <v>PHUOC KIEN</v>
          </cell>
          <cell r="S3339" t="str">
            <v>NHA BE</v>
          </cell>
          <cell r="T3339" t="str">
            <v>TP HCM</v>
          </cell>
          <cell r="V3339" t="str">
            <v>TP HCM</v>
          </cell>
          <cell r="W3339" t="str">
            <v>HUYEN NHA BE</v>
          </cell>
          <cell r="X3339" t="str">
            <v>CVS</v>
          </cell>
          <cell r="Y3339" t="str">
            <v>Chained CVS</v>
          </cell>
          <cell r="Z3339" t="str">
            <v>VIN+</v>
          </cell>
        </row>
        <row r="3340">
          <cell r="L3340">
            <v>5339817</v>
          </cell>
          <cell r="M3340" t="str">
            <v>4074_WM+LIFE BDG 12-14-14A TAN LAP</v>
          </cell>
          <cell r="N3340" t="str">
            <v>VM+ BDG 12-14-14A TAN LAP</v>
          </cell>
          <cell r="O3340" t="str">
            <v>SO 12-14-14A</v>
          </cell>
          <cell r="P3340" t="str">
            <v xml:space="preserve"> </v>
          </cell>
          <cell r="Q3340" t="str">
            <v>TAN LAP</v>
          </cell>
          <cell r="R3340" t="str">
            <v>DONG HOA</v>
          </cell>
          <cell r="S3340" t="str">
            <v>DI AN</v>
          </cell>
          <cell r="T3340" t="str">
            <v>BINH DUONG</v>
          </cell>
          <cell r="V3340" t="str">
            <v>SOUTH EAST</v>
          </cell>
          <cell r="W3340" t="str">
            <v>BINH DUONG</v>
          </cell>
          <cell r="X3340" t="str">
            <v>CVS</v>
          </cell>
          <cell r="Y3340" t="str">
            <v>Chained CVS</v>
          </cell>
          <cell r="Z3340" t="str">
            <v>VIN+</v>
          </cell>
        </row>
        <row r="3341">
          <cell r="L3341">
            <v>5278080</v>
          </cell>
          <cell r="M3341" t="str">
            <v>5776_WM+LIFE BDG 01.01 CC MARINA</v>
          </cell>
          <cell r="N3341" t="str">
            <v>VM+ BDG 01.01 CC Marina-Phú Đông Premier</v>
          </cell>
          <cell r="O3341" t="str">
            <v>01.01 TANG 1</v>
          </cell>
          <cell r="P3341" t="str">
            <v>MARINA-PHU DONG PREMIER, KP BINH DUONG 2</v>
          </cell>
          <cell r="Q3341" t="str">
            <v>LE TRONG TAN</v>
          </cell>
          <cell r="R3341" t="str">
            <v>AN BINH</v>
          </cell>
          <cell r="S3341" t="str">
            <v>DI AN</v>
          </cell>
          <cell r="T3341" t="str">
            <v>BINH DUONG</v>
          </cell>
          <cell r="V3341" t="str">
            <v>SOUTH EAST</v>
          </cell>
          <cell r="W3341" t="str">
            <v>BINH DUONG</v>
          </cell>
          <cell r="X3341" t="str">
            <v>CVS</v>
          </cell>
          <cell r="Y3341" t="str">
            <v>Chained CVS</v>
          </cell>
          <cell r="Z3341" t="str">
            <v>WINLIFE</v>
          </cell>
        </row>
        <row r="3342">
          <cell r="L3342">
            <v>5331396</v>
          </cell>
          <cell r="M3342" t="str">
            <v>3254_VM+ HCM 54B NG. THI HUYNH</v>
          </cell>
          <cell r="N3342" t="str">
            <v>VM+ HCM 54B NG. THI HUYNH</v>
          </cell>
          <cell r="O3342" t="str">
            <v>54B</v>
          </cell>
          <cell r="P3342" t="str">
            <v xml:space="preserve"> </v>
          </cell>
          <cell r="Q3342" t="str">
            <v>NGUYEN THI HUYNH</v>
          </cell>
          <cell r="R3342" t="str">
            <v>P11</v>
          </cell>
          <cell r="S3342" t="str">
            <v>PHU NHUAN</v>
          </cell>
          <cell r="T3342" t="str">
            <v>TP HCM</v>
          </cell>
          <cell r="V3342" t="str">
            <v>TP HCM</v>
          </cell>
          <cell r="W3342" t="str">
            <v>QUAN PHU NHUAN</v>
          </cell>
          <cell r="X3342" t="str">
            <v>CVS</v>
          </cell>
          <cell r="Y3342" t="str">
            <v>Chained CVS</v>
          </cell>
          <cell r="Z3342" t="str">
            <v>VIN+</v>
          </cell>
        </row>
        <row r="3343">
          <cell r="L3343">
            <v>3010150</v>
          </cell>
          <cell r="M3343" t="str">
            <v>KING FOOD KHO TRUNG TAM</v>
          </cell>
          <cell r="N3343" t="str">
            <v>Kho A, Khu kho IIIB Trung Tâm Thương Mại Bình Điền, Phường 7, Quận 8, TP HCM</v>
          </cell>
          <cell r="O3343">
            <v>324</v>
          </cell>
          <cell r="P3343" t="str">
            <v>KHO LINKER LOGISTICS</v>
          </cell>
          <cell r="Q3343" t="str">
            <v>DT743A</v>
          </cell>
          <cell r="R3343" t="str">
            <v>BINH THANG</v>
          </cell>
          <cell r="S3343" t="str">
            <v>DI AN</v>
          </cell>
          <cell r="T3343" t="str">
            <v>BINH DUONG</v>
          </cell>
          <cell r="V3343" t="str">
            <v>SOUTH EAST</v>
          </cell>
          <cell r="W3343" t="str">
            <v>BINH DUONG</v>
          </cell>
          <cell r="X3343" t="str">
            <v>CVS</v>
          </cell>
          <cell r="Y3343" t="str">
            <v>Chained CVS</v>
          </cell>
          <cell r="Z3343" t="str">
            <v>KINGFOOD MARKET</v>
          </cell>
        </row>
        <row r="3344">
          <cell r="L3344">
            <v>9184426</v>
          </cell>
          <cell r="M3344" t="str">
            <v>3774_WM+LIFE HCM 965/44 QUANG TRUNG</v>
          </cell>
          <cell r="N3344" t="str">
            <v>3774_VM+ HCM 965/44 QUANG TRUNG</v>
          </cell>
          <cell r="O3344" t="str">
            <v>965/44</v>
          </cell>
          <cell r="P3344" t="str">
            <v xml:space="preserve"> </v>
          </cell>
          <cell r="Q3344" t="str">
            <v>QUANG TRUNG</v>
          </cell>
          <cell r="R3344" t="str">
            <v>P14</v>
          </cell>
          <cell r="S3344" t="str">
            <v>GO VAP</v>
          </cell>
          <cell r="T3344" t="str">
            <v>TP HCM</v>
          </cell>
          <cell r="V3344" t="str">
            <v>TP HCM</v>
          </cell>
          <cell r="W3344" t="str">
            <v>QUAN GO VAP</v>
          </cell>
          <cell r="X3344" t="str">
            <v>CVS</v>
          </cell>
          <cell r="Y3344" t="str">
            <v>Chained CVS</v>
          </cell>
          <cell r="Z3344" t="str">
            <v>WINLIFE</v>
          </cell>
        </row>
        <row r="3345">
          <cell r="L3345">
            <v>5334241</v>
          </cell>
          <cell r="M3345" t="str">
            <v>3286_VM+ HCM 108 DHT02</v>
          </cell>
          <cell r="N3345" t="str">
            <v>VM+ HCM 108 DHT02</v>
          </cell>
          <cell r="O3345">
            <v>108</v>
          </cell>
          <cell r="P3345" t="str">
            <v xml:space="preserve"> </v>
          </cell>
          <cell r="Q3345" t="str">
            <v>DHT02</v>
          </cell>
          <cell r="R3345" t="str">
            <v>DONG HUNG THUAN</v>
          </cell>
          <cell r="S3345" t="str">
            <v>Q12</v>
          </cell>
          <cell r="T3345" t="str">
            <v>TP HCM</v>
          </cell>
          <cell r="V3345" t="str">
            <v>TP HCM</v>
          </cell>
          <cell r="W3345" t="str">
            <v>QUAN 12</v>
          </cell>
          <cell r="X3345" t="str">
            <v>CVS</v>
          </cell>
          <cell r="Y3345" t="str">
            <v>Chained CVS</v>
          </cell>
          <cell r="Z3345" t="str">
            <v>VIN+</v>
          </cell>
        </row>
        <row r="3346">
          <cell r="L3346">
            <v>5133981</v>
          </cell>
          <cell r="M3346" t="str">
            <v>4578_VM+ HCM 145A LE DINH CAN</v>
          </cell>
          <cell r="N3346" t="str">
            <v>VM+ HCM 145A LE DINH CAN</v>
          </cell>
          <cell r="O3346" t="str">
            <v>SO 145A</v>
          </cell>
          <cell r="P3346" t="str">
            <v>KP 6</v>
          </cell>
          <cell r="Q3346" t="str">
            <v>LE DINH CAN</v>
          </cell>
          <cell r="R3346" t="str">
            <v>TAN TAO</v>
          </cell>
          <cell r="S3346" t="str">
            <v>BINH TAN</v>
          </cell>
          <cell r="T3346" t="str">
            <v>TP HCM</v>
          </cell>
          <cell r="V3346" t="str">
            <v>TP HCM</v>
          </cell>
          <cell r="W3346" t="str">
            <v>QUAN BINH TAN</v>
          </cell>
          <cell r="X3346" t="str">
            <v>CVS</v>
          </cell>
          <cell r="Y3346" t="str">
            <v>Chained CVS</v>
          </cell>
          <cell r="Z3346" t="str">
            <v>VIN+</v>
          </cell>
        </row>
        <row r="3347">
          <cell r="L3347">
            <v>5295070</v>
          </cell>
          <cell r="M3347" t="str">
            <v>6674_WM+ HCM 302 – 304 NG.T.KIEU</v>
          </cell>
          <cell r="N3347" t="str">
            <v>WM+ HCM 302 – 304 NGUYEN THI KIEU</v>
          </cell>
          <cell r="O3347" t="str">
            <v>302 – 304</v>
          </cell>
          <cell r="P3347" t="str">
            <v xml:space="preserve"> </v>
          </cell>
          <cell r="Q3347" t="str">
            <v>NGUYEN THI KIEU</v>
          </cell>
          <cell r="R3347" t="str">
            <v>HIEP THANH</v>
          </cell>
          <cell r="S3347" t="str">
            <v>Q12</v>
          </cell>
          <cell r="T3347" t="str">
            <v>TP HCM</v>
          </cell>
          <cell r="V3347" t="str">
            <v>TP HCM</v>
          </cell>
          <cell r="W3347" t="str">
            <v>QUAN 12</v>
          </cell>
          <cell r="X3347" t="str">
            <v>CVS</v>
          </cell>
          <cell r="Y3347" t="str">
            <v>Chained CVS</v>
          </cell>
          <cell r="Z3347" t="str">
            <v>VIN+</v>
          </cell>
        </row>
        <row r="3348">
          <cell r="L3348">
            <v>5100073</v>
          </cell>
          <cell r="M3348" t="str">
            <v>WINMART NINH THUAN (MAXIMARK CU)</v>
          </cell>
          <cell r="N3348" t="str">
            <v>WINMART NINH THUAN</v>
          </cell>
          <cell r="O3348">
            <v>122</v>
          </cell>
          <cell r="P3348" t="str">
            <v xml:space="preserve"> </v>
          </cell>
          <cell r="Q3348" t="str">
            <v>DUONG 16/4</v>
          </cell>
          <cell r="R3348" t="str">
            <v>MY HAI</v>
          </cell>
          <cell r="S3348" t="str">
            <v>PHAN RANG-THAP CHAM</v>
          </cell>
          <cell r="T3348" t="str">
            <v>NINH THUAN</v>
          </cell>
          <cell r="V3348" t="str">
            <v>SOUTH EAST</v>
          </cell>
          <cell r="W3348" t="str">
            <v>NINH THUAN</v>
          </cell>
          <cell r="X3348" t="str">
            <v>MT</v>
          </cell>
          <cell r="Y3348" t="str">
            <v>SieuThi-Lon/Supermarket</v>
          </cell>
          <cell r="Z3348" t="str">
            <v>VINMART</v>
          </cell>
        </row>
        <row r="3349">
          <cell r="L3349">
            <v>5332298</v>
          </cell>
          <cell r="M3349" t="str">
            <v>WINMART 44 LE THANH TON - NHA TRANG</v>
          </cell>
          <cell r="N3349" t="str">
            <v>WINMART 44 L.T.TON - NTRANG</v>
          </cell>
          <cell r="O3349" t="str">
            <v>44-46</v>
          </cell>
          <cell r="P3349" t="str">
            <v xml:space="preserve"> </v>
          </cell>
          <cell r="Q3349" t="str">
            <v>LE THANH TON</v>
          </cell>
          <cell r="R3349" t="str">
            <v>LOC THO</v>
          </cell>
          <cell r="S3349" t="str">
            <v>NHA TRANG</v>
          </cell>
          <cell r="T3349" t="str">
            <v>KHANH HOA</v>
          </cell>
          <cell r="V3349" t="str">
            <v>SOUTH EAST</v>
          </cell>
          <cell r="W3349" t="str">
            <v>KHANH HOA</v>
          </cell>
          <cell r="X3349" t="str">
            <v>MT</v>
          </cell>
          <cell r="Y3349" t="str">
            <v>SieuThi-Lon/Supermarket</v>
          </cell>
          <cell r="Z3349" t="str">
            <v>VINMART</v>
          </cell>
        </row>
        <row r="3350">
          <cell r="L3350">
            <v>5336377</v>
          </cell>
          <cell r="M3350" t="str">
            <v>3671_WM+LIFE BDG 207A AP BINH DUONG</v>
          </cell>
          <cell r="N3350" t="str">
            <v>VM+ BDG 207A AP BINH DUONG</v>
          </cell>
          <cell r="O3350" t="str">
            <v>207A</v>
          </cell>
          <cell r="P3350" t="str">
            <v>AP BINH DUONG</v>
          </cell>
          <cell r="Q3350" t="str">
            <v xml:space="preserve"> </v>
          </cell>
          <cell r="R3350" t="str">
            <v>AN BINH</v>
          </cell>
          <cell r="S3350" t="str">
            <v>DI AN</v>
          </cell>
          <cell r="T3350" t="str">
            <v>BINH DUONG</v>
          </cell>
          <cell r="V3350" t="str">
            <v>SOUTH EAST</v>
          </cell>
          <cell r="W3350" t="str">
            <v>BINH DUONG</v>
          </cell>
          <cell r="X3350" t="str">
            <v>CVS</v>
          </cell>
          <cell r="Y3350" t="str">
            <v>Chained CVS</v>
          </cell>
          <cell r="Z3350" t="str">
            <v>VIN+</v>
          </cell>
        </row>
        <row r="3351">
          <cell r="L3351">
            <v>5124284</v>
          </cell>
          <cell r="M3351" t="str">
            <v>WINMART BUON ME THUOT</v>
          </cell>
          <cell r="N3351" t="str">
            <v>WINMART BUON ME THUOT</v>
          </cell>
          <cell r="O3351">
            <v>72</v>
          </cell>
          <cell r="P3351" t="str">
            <v xml:space="preserve"> </v>
          </cell>
          <cell r="Q3351" t="str">
            <v>LY THUONG KIET</v>
          </cell>
          <cell r="R3351" t="str">
            <v xml:space="preserve"> </v>
          </cell>
          <cell r="S3351" t="str">
            <v>BUON ME THUOT</v>
          </cell>
          <cell r="T3351" t="str">
            <v>DAK LAK</v>
          </cell>
          <cell r="V3351" t="str">
            <v>SOUTH EAST</v>
          </cell>
          <cell r="W3351" t="str">
            <v>DAK LAK</v>
          </cell>
          <cell r="X3351" t="str">
            <v>MT</v>
          </cell>
          <cell r="Y3351" t="str">
            <v>SieuThi-Lon/Supermarket</v>
          </cell>
          <cell r="Z3351" t="str">
            <v>VINMART</v>
          </cell>
        </row>
        <row r="3352">
          <cell r="L3352">
            <v>5281219</v>
          </cell>
          <cell r="M3352" t="str">
            <v>BHX_HCM_CCH - KHO DC TAN PHU TRUNG</v>
          </cell>
          <cell r="N3352" t="str">
            <v>BHX_HCM_CCH - Kho DC Tân Phú Trung</v>
          </cell>
          <cell r="O3352" t="str">
            <v>LO D2</v>
          </cell>
          <cell r="P3352" t="str">
            <v>KCN TAN PHU TRUNG</v>
          </cell>
          <cell r="Q3352" t="str">
            <v xml:space="preserve"> </v>
          </cell>
          <cell r="R3352" t="str">
            <v>TAN PHU TRUNG</v>
          </cell>
          <cell r="S3352" t="str">
            <v>CU CHI</v>
          </cell>
          <cell r="T3352" t="str">
            <v>TP HCM</v>
          </cell>
          <cell r="V3352" t="str">
            <v>TP HCM</v>
          </cell>
          <cell r="W3352" t="str">
            <v>HUYEN CU CHI</v>
          </cell>
          <cell r="X3352" t="str">
            <v>MT</v>
          </cell>
          <cell r="Y3352" t="str">
            <v>SieuThi-Lon/Supermarket</v>
          </cell>
          <cell r="Z3352" t="str">
            <v>BACH HOA XANH</v>
          </cell>
        </row>
        <row r="3353">
          <cell r="L3353">
            <v>5280355</v>
          </cell>
          <cell r="M3353" t="str">
            <v>BHX_BRV_PMY_KHO DC PHU MY</v>
          </cell>
          <cell r="N3353" t="str">
            <v>7161 - BHX_BRV_PMY_KHO DC PHU MY</v>
          </cell>
          <cell r="O3353" t="str">
            <v xml:space="preserve"> </v>
          </cell>
          <cell r="P3353" t="str">
            <v>AP 4</v>
          </cell>
          <cell r="Q3353" t="str">
            <v xml:space="preserve"> </v>
          </cell>
          <cell r="R3353" t="str">
            <v>TOC TIEN</v>
          </cell>
          <cell r="S3353" t="str">
            <v>PHU MY</v>
          </cell>
          <cell r="T3353" t="str">
            <v>BA RIA VUNG TAU</v>
          </cell>
          <cell r="V3353" t="str">
            <v>SOUTH EAST</v>
          </cell>
          <cell r="W3353" t="str">
            <v>BA RIA-VUNG TAU</v>
          </cell>
          <cell r="X3353" t="str">
            <v>MT</v>
          </cell>
          <cell r="Y3353" t="str">
            <v>SieuThi-Lon/Supermarket</v>
          </cell>
          <cell r="Z3353" t="str">
            <v>BACH HOA XANH</v>
          </cell>
        </row>
        <row r="3354">
          <cell r="L3354">
            <v>5281219</v>
          </cell>
          <cell r="M3354" t="str">
            <v>BHX_HCM_CCH - KHO DC TAN PHU TRUNG</v>
          </cell>
          <cell r="N3354" t="str">
            <v>BHX_HCM_CCH - Kho DC Tân Phú Trung</v>
          </cell>
          <cell r="O3354" t="str">
            <v>LO D2</v>
          </cell>
          <cell r="P3354" t="str">
            <v>KCN TAN PHU TRUNG</v>
          </cell>
          <cell r="Q3354" t="str">
            <v xml:space="preserve"> </v>
          </cell>
          <cell r="R3354" t="str">
            <v>TAN PHU TRUNG</v>
          </cell>
          <cell r="S3354" t="str">
            <v>CU CHI</v>
          </cell>
          <cell r="T3354" t="str">
            <v>TP HCM</v>
          </cell>
          <cell r="V3354" t="str">
            <v>TP HCM</v>
          </cell>
          <cell r="W3354" t="str">
            <v>HUYEN CU CHI</v>
          </cell>
          <cell r="X3354" t="str">
            <v>MT</v>
          </cell>
          <cell r="Y3354" t="str">
            <v>SieuThi-Lon/Supermarket</v>
          </cell>
          <cell r="Z3354" t="str">
            <v>BACH HOA XANH</v>
          </cell>
        </row>
        <row r="3355">
          <cell r="L3355">
            <v>3052125</v>
          </cell>
          <cell r="M3355" t="str">
            <v>FAMILY MART 09 NGUYEN VAN TAO</v>
          </cell>
          <cell r="N3355" t="str">
            <v>FAMILY MART NGUYEN VAN TAO</v>
          </cell>
          <cell r="O3355">
            <v>9</v>
          </cell>
          <cell r="P3355" t="str">
            <v xml:space="preserve"> </v>
          </cell>
          <cell r="Q3355" t="str">
            <v>NGUYEN VAN TAO</v>
          </cell>
          <cell r="R3355" t="str">
            <v>LONG THOI</v>
          </cell>
          <cell r="S3355" t="str">
            <v>NHA BE</v>
          </cell>
          <cell r="T3355" t="str">
            <v>TP HCM</v>
          </cell>
          <cell r="V3355" t="str">
            <v>TP HCM</v>
          </cell>
          <cell r="W3355" t="str">
            <v>HUYEN NHA BE</v>
          </cell>
          <cell r="X3355" t="str">
            <v>CVS</v>
          </cell>
          <cell r="Y3355" t="str">
            <v>Chained CVS</v>
          </cell>
          <cell r="Z3355" t="str">
            <v>FAMILYMART</v>
          </cell>
        </row>
        <row r="3356">
          <cell r="L3356">
            <v>3052125</v>
          </cell>
          <cell r="M3356" t="str">
            <v>FAMILY MART 09 NGUYEN VAN TAO</v>
          </cell>
          <cell r="N3356" t="str">
            <v>FAMILY MART NGUYEN VAN TAO</v>
          </cell>
          <cell r="O3356">
            <v>9</v>
          </cell>
          <cell r="P3356" t="str">
            <v xml:space="preserve"> </v>
          </cell>
          <cell r="Q3356" t="str">
            <v>NGUYEN VAN TAO</v>
          </cell>
          <cell r="R3356" t="str">
            <v>LONG THOI</v>
          </cell>
          <cell r="S3356" t="str">
            <v>NHA BE</v>
          </cell>
          <cell r="T3356" t="str">
            <v>TP HCM</v>
          </cell>
          <cell r="V3356" t="str">
            <v>TP HCM</v>
          </cell>
          <cell r="W3356" t="str">
            <v>HUYEN NHA BE</v>
          </cell>
          <cell r="X3356" t="str">
            <v>CVS</v>
          </cell>
          <cell r="Y3356" t="str">
            <v>Chained CVS</v>
          </cell>
          <cell r="Z3356" t="str">
            <v>FAMILYMART</v>
          </cell>
        </row>
        <row r="3357">
          <cell r="L3357">
            <v>5281226</v>
          </cell>
          <cell r="M3357" t="str">
            <v>BHX_KGI_CTH - KHO DC KIEN GIANG</v>
          </cell>
          <cell r="N3357" t="str">
            <v>BHX_KGI_CTH - Kho DC Kiên Giang</v>
          </cell>
          <cell r="O3357" t="str">
            <v>LO L4</v>
          </cell>
          <cell r="P3357" t="str">
            <v>KCN THANH LOC</v>
          </cell>
          <cell r="Q3357" t="str">
            <v>DUONG SO 2</v>
          </cell>
          <cell r="R3357" t="str">
            <v>THANH LOC</v>
          </cell>
          <cell r="S3357" t="str">
            <v>CHAU THANH</v>
          </cell>
          <cell r="T3357" t="str">
            <v>KIEN GIANG</v>
          </cell>
          <cell r="V3357" t="str">
            <v>MEKONG DELTA</v>
          </cell>
          <cell r="W3357" t="str">
            <v>KIEN GIANG</v>
          </cell>
          <cell r="X3357" t="str">
            <v>MT</v>
          </cell>
          <cell r="Y3357" t="str">
            <v>SieuThi-Lon/Supermarket</v>
          </cell>
          <cell r="Z3357" t="str">
            <v>BACH HOA XANH</v>
          </cell>
        </row>
        <row r="3358">
          <cell r="L3358">
            <v>3010150</v>
          </cell>
          <cell r="M3358" t="str">
            <v>KING FOOD KHO TRUNG TAM</v>
          </cell>
          <cell r="N3358" t="str">
            <v>Kho A, Khu kho IIIB Trung Tâm Thương Mại Bình Điền, Phường 7, Quận 8, TP HCM</v>
          </cell>
          <cell r="O3358">
            <v>324</v>
          </cell>
          <cell r="P3358" t="str">
            <v>KHO LINKER LOGISTICS</v>
          </cell>
          <cell r="Q3358" t="str">
            <v>DT743A</v>
          </cell>
          <cell r="R3358" t="str">
            <v>BINH THANG</v>
          </cell>
          <cell r="S3358" t="str">
            <v>DI AN</v>
          </cell>
          <cell r="T3358" t="str">
            <v>BINH DUONG</v>
          </cell>
          <cell r="V3358" t="str">
            <v>SOUTH EAST</v>
          </cell>
          <cell r="W3358" t="str">
            <v>BINH DUONG</v>
          </cell>
          <cell r="X3358" t="str">
            <v>CVS</v>
          </cell>
          <cell r="Y3358" t="str">
            <v>Chained CVS</v>
          </cell>
          <cell r="Z3358" t="str">
            <v>KINGFOOD MARKET</v>
          </cell>
        </row>
        <row r="3359">
          <cell r="L3359">
            <v>5281226</v>
          </cell>
          <cell r="M3359" t="str">
            <v>BHX_KGI_CTH - KHO DC KIEN GIANG</v>
          </cell>
          <cell r="N3359" t="str">
            <v>BHX_KGI_CTH - Kho DC Kiên Giang</v>
          </cell>
          <cell r="O3359" t="str">
            <v>LO L4</v>
          </cell>
          <cell r="P3359" t="str">
            <v>KCN THANH LOC</v>
          </cell>
          <cell r="Q3359" t="str">
            <v>DUONG SO 2</v>
          </cell>
          <cell r="R3359" t="str">
            <v>THANH LOC</v>
          </cell>
          <cell r="S3359" t="str">
            <v>CHAU THANH</v>
          </cell>
          <cell r="T3359" t="str">
            <v>KIEN GIANG</v>
          </cell>
          <cell r="V3359" t="str">
            <v>MEKONG DELTA</v>
          </cell>
          <cell r="W3359" t="str">
            <v>KIEN GIANG</v>
          </cell>
          <cell r="X3359" t="str">
            <v>MT</v>
          </cell>
          <cell r="Y3359" t="str">
            <v>SieuThi-Lon/Supermarket</v>
          </cell>
          <cell r="Z3359" t="str">
            <v>BACH HOA XANH</v>
          </cell>
        </row>
        <row r="3360">
          <cell r="L3360">
            <v>5280331</v>
          </cell>
          <cell r="M3360" t="str">
            <v>BHX_BTH_HTN-DC HAM THUAN NAM</v>
          </cell>
          <cell r="N3360" t="str">
            <v>7211 - BHX_BTH_HTN - Kho DC Hàm Thuận Nam</v>
          </cell>
          <cell r="O3360" t="str">
            <v xml:space="preserve"> </v>
          </cell>
          <cell r="P3360" t="str">
            <v>LO C7-6/2,C7-7,C7-8/1, KCN HAM KIEM 1</v>
          </cell>
          <cell r="Q3360" t="str">
            <v>DUONG N4</v>
          </cell>
          <cell r="R3360" t="str">
            <v>HAM MY</v>
          </cell>
          <cell r="S3360" t="str">
            <v>HAM THUAN NAM</v>
          </cell>
          <cell r="T3360" t="str">
            <v>BINH THUAN</v>
          </cell>
          <cell r="V3360" t="str">
            <v>SOUTH EAST</v>
          </cell>
          <cell r="W3360" t="str">
            <v>BINH THUAN</v>
          </cell>
          <cell r="X3360" t="str">
            <v>MT</v>
          </cell>
          <cell r="Y3360" t="str">
            <v>SieuThi-Lon/Supermarket</v>
          </cell>
          <cell r="Z3360" t="str">
            <v>BACH HOA XANH</v>
          </cell>
        </row>
        <row r="3361">
          <cell r="L3361">
            <v>5269992</v>
          </cell>
          <cell r="M3361" t="str">
            <v>BHX_LAN_CDU - KHO DC CAN DUOC (2022)</v>
          </cell>
          <cell r="N3361" t="str">
            <v>BHX_LAN_CDU - KHO DC CAN DUOC (2022)</v>
          </cell>
          <cell r="O3361" t="str">
            <v>THUA DAT SO 2905</v>
          </cell>
          <cell r="P3361" t="str">
            <v>TO BAN DO SO 03</v>
          </cell>
          <cell r="Q3361" t="str">
            <v xml:space="preserve"> </v>
          </cell>
          <cell r="R3361" t="str">
            <v>LONG CANG</v>
          </cell>
          <cell r="S3361" t="str">
            <v>CAN DUOC</v>
          </cell>
          <cell r="T3361" t="str">
            <v>LONG AN</v>
          </cell>
          <cell r="V3361" t="str">
            <v>MEKONG DELTA</v>
          </cell>
          <cell r="W3361" t="str">
            <v>LONG AN</v>
          </cell>
          <cell r="X3361" t="str">
            <v>MT</v>
          </cell>
          <cell r="Y3361" t="str">
            <v>SieuThi-Lon/Supermarket</v>
          </cell>
          <cell r="Z3361" t="str">
            <v>BACH HOA XANH</v>
          </cell>
        </row>
        <row r="3362">
          <cell r="L3362">
            <v>5261886</v>
          </cell>
          <cell r="M3362" t="str">
            <v>BHX_BDU_TAN-KHO DC THUAN AN</v>
          </cell>
          <cell r="N3362" t="str">
            <v>5851 - BHX_BDU_TAN-KHO DC THUAN AN</v>
          </cell>
          <cell r="O3362" t="str">
            <v xml:space="preserve"> </v>
          </cell>
          <cell r="P3362" t="str">
            <v>THUA 1305 TBD SO 83, SO 38/1, TO 01, KP BINH PHUOC A</v>
          </cell>
          <cell r="Q3362" t="str">
            <v xml:space="preserve"> </v>
          </cell>
          <cell r="R3362" t="str">
            <v>BINH CHUAN</v>
          </cell>
          <cell r="S3362" t="str">
            <v>THUAN AN</v>
          </cell>
          <cell r="T3362" t="str">
            <v>BINH DUONG</v>
          </cell>
          <cell r="V3362" t="str">
            <v>SOUTH EAST</v>
          </cell>
          <cell r="W3362" t="str">
            <v>BINH DUONG</v>
          </cell>
          <cell r="X3362" t="str">
            <v>MT</v>
          </cell>
          <cell r="Y3362" t="str">
            <v>SieuThi-Lon/Supermarket</v>
          </cell>
          <cell r="Z3362" t="str">
            <v>BACH HOA XANH</v>
          </cell>
        </row>
        <row r="3363">
          <cell r="L3363">
            <v>5280331</v>
          </cell>
          <cell r="M3363" t="str">
            <v>BHX_BTH_HTN-DC HAM THUAN NAM</v>
          </cell>
          <cell r="N3363" t="str">
            <v>7211 - BHX_BTH_HTN - Kho DC Hàm Thuận Nam</v>
          </cell>
          <cell r="O3363" t="str">
            <v xml:space="preserve"> </v>
          </cell>
          <cell r="P3363" t="str">
            <v>LO C7-6/2,C7-7,C7-8/1, KCN HAM KIEM 1</v>
          </cell>
          <cell r="Q3363" t="str">
            <v>DUONG N4</v>
          </cell>
          <cell r="R3363" t="str">
            <v>HAM MY</v>
          </cell>
          <cell r="S3363" t="str">
            <v>HAM THUAN NAM</v>
          </cell>
          <cell r="T3363" t="str">
            <v>BINH THUAN</v>
          </cell>
          <cell r="V3363" t="str">
            <v>SOUTH EAST</v>
          </cell>
          <cell r="W3363" t="str">
            <v>BINH THUAN</v>
          </cell>
          <cell r="X3363" t="str">
            <v>MT</v>
          </cell>
          <cell r="Y3363" t="str">
            <v>SieuThi-Lon/Supermarket</v>
          </cell>
          <cell r="Z3363" t="str">
            <v>BACH HOA XANH</v>
          </cell>
        </row>
        <row r="3364">
          <cell r="L3364">
            <v>5160286</v>
          </cell>
          <cell r="M3364" t="str">
            <v>BHX_HCM-KHO DC VINH LOC 3</v>
          </cell>
          <cell r="N3364" t="str">
            <v>1522 - BHX_HCM_BTA - Kho DC Vĩnh Lộc</v>
          </cell>
          <cell r="O3364" t="str">
            <v>LO A 65/II</v>
          </cell>
          <cell r="P3364" t="str">
            <v>KCN VINH LOC</v>
          </cell>
          <cell r="Q3364" t="str">
            <v>DUONG SO 4</v>
          </cell>
          <cell r="R3364" t="str">
            <v>BINH HUNG HOA</v>
          </cell>
          <cell r="S3364" t="str">
            <v>BINH TAN</v>
          </cell>
          <cell r="T3364" t="str">
            <v>TP HCM</v>
          </cell>
          <cell r="V3364" t="str">
            <v>TP HCM</v>
          </cell>
          <cell r="W3364" t="str">
            <v>QUAN BINH TAN</v>
          </cell>
          <cell r="X3364" t="str">
            <v>MT</v>
          </cell>
          <cell r="Y3364" t="str">
            <v>SieuThi-Lon/Supermarket</v>
          </cell>
          <cell r="Z3364" t="str">
            <v>BACH HOA XANH</v>
          </cell>
        </row>
        <row r="3365">
          <cell r="L3365">
            <v>5280469</v>
          </cell>
          <cell r="M3365" t="str">
            <v>5058 BHX_CTH_TNO - KHO DC THOT NOT</v>
          </cell>
          <cell r="N3365" t="str">
            <v>5058 BHX_CTH_TNO - KHO DC THOT NOT</v>
          </cell>
          <cell r="O3365" t="str">
            <v xml:space="preserve"> </v>
          </cell>
          <cell r="P3365" t="str">
            <v>SO 1436, 1438, 1442, 1443,</v>
          </cell>
          <cell r="Q3365" t="str">
            <v>KV TRANG THO A</v>
          </cell>
          <cell r="R3365" t="str">
            <v>TRUNG NHUT</v>
          </cell>
          <cell r="S3365" t="str">
            <v>THOT NOT</v>
          </cell>
          <cell r="T3365" t="str">
            <v>CAN THO</v>
          </cell>
          <cell r="V3365" t="str">
            <v>MEKONG DELTA</v>
          </cell>
          <cell r="W3365" t="str">
            <v>CAN THO</v>
          </cell>
          <cell r="X3365" t="str">
            <v>MT</v>
          </cell>
          <cell r="Y3365" t="str">
            <v>SieuThi-Lon/Supermarket</v>
          </cell>
          <cell r="Z3365" t="str">
            <v>BACH HOA XANH</v>
          </cell>
        </row>
        <row r="3366">
          <cell r="L3366">
            <v>5280355</v>
          </cell>
          <cell r="M3366" t="str">
            <v>BHX_BRV_PMY_KHO DC PHU MY</v>
          </cell>
          <cell r="N3366" t="str">
            <v>7161 - BHX_BRV_PMY_KHO DC PHU MY</v>
          </cell>
          <cell r="O3366" t="str">
            <v xml:space="preserve"> </v>
          </cell>
          <cell r="P3366" t="str">
            <v>AP 4</v>
          </cell>
          <cell r="Q3366" t="str">
            <v xml:space="preserve"> </v>
          </cell>
          <cell r="R3366" t="str">
            <v>TOC TIEN</v>
          </cell>
          <cell r="S3366" t="str">
            <v>PHU MY</v>
          </cell>
          <cell r="T3366" t="str">
            <v>BA RIA VUNG TAU</v>
          </cell>
          <cell r="V3366" t="str">
            <v>SOUTH EAST</v>
          </cell>
          <cell r="W3366" t="str">
            <v>BA RIA-VUNG TAU</v>
          </cell>
          <cell r="X3366" t="str">
            <v>MT</v>
          </cell>
          <cell r="Y3366" t="str">
            <v>SieuThi-Lon/Supermarket</v>
          </cell>
          <cell r="Z3366" t="str">
            <v>BACH HOA XANH</v>
          </cell>
        </row>
        <row r="3367">
          <cell r="L3367">
            <v>5320172</v>
          </cell>
          <cell r="M3367" t="str">
            <v>MMVN MEGA TONG KHO</v>
          </cell>
          <cell r="N3367" t="str">
            <v xml:space="preserve"> </v>
          </cell>
          <cell r="O3367" t="str">
            <v>LO J2</v>
          </cell>
          <cell r="P3367" t="str">
            <v>CONG SO 3, KCN SONG THAN 1, TONG KHO CJ GEMADEPT</v>
          </cell>
          <cell r="Q3367" t="str">
            <v>DUONG SO 10</v>
          </cell>
          <cell r="R3367" t="str">
            <v xml:space="preserve"> </v>
          </cell>
          <cell r="S3367" t="str">
            <v>DI AN</v>
          </cell>
          <cell r="T3367" t="str">
            <v>BINH DUONG</v>
          </cell>
          <cell r="V3367" t="str">
            <v>SOUTH EAST</v>
          </cell>
          <cell r="W3367" t="str">
            <v>BINH DUONG</v>
          </cell>
          <cell r="X3367" t="str">
            <v>MT</v>
          </cell>
          <cell r="Y3367" t="str">
            <v>SieuThi-Lon/Supermarket</v>
          </cell>
          <cell r="Z3367" t="str">
            <v>MEGA</v>
          </cell>
        </row>
        <row r="3368">
          <cell r="L3368">
            <v>5279117</v>
          </cell>
          <cell r="M3368" t="str">
            <v>VM+ HCM 161 NGUYEN BINH</v>
          </cell>
          <cell r="N3368" t="str">
            <v>VM+ HCM 161 Nguyễn Bình</v>
          </cell>
          <cell r="O3368">
            <v>161</v>
          </cell>
          <cell r="P3368" t="str">
            <v xml:space="preserve"> </v>
          </cell>
          <cell r="Q3368" t="str">
            <v>NGUYEN BINH</v>
          </cell>
          <cell r="R3368" t="str">
            <v>PHU XUAN</v>
          </cell>
          <cell r="S3368" t="str">
            <v>NHA BE</v>
          </cell>
          <cell r="T3368" t="str">
            <v>TP HCM</v>
          </cell>
          <cell r="V3368" t="str">
            <v>TP HCM</v>
          </cell>
          <cell r="W3368" t="str">
            <v>HUYEN NHA BE</v>
          </cell>
          <cell r="X3368" t="str">
            <v>CVS</v>
          </cell>
          <cell r="Y3368" t="str">
            <v>Chained CVS</v>
          </cell>
          <cell r="Z3368" t="str">
            <v>VIN+</v>
          </cell>
        </row>
        <row r="3369">
          <cell r="L3369">
            <v>5280469</v>
          </cell>
          <cell r="M3369" t="str">
            <v>5058 BHX_CTH_TNO - KHO DC THOT NOT</v>
          </cell>
          <cell r="N3369" t="str">
            <v>5058 BHX_CTH_TNO - KHO DC THOT NOT</v>
          </cell>
          <cell r="O3369" t="str">
            <v xml:space="preserve"> </v>
          </cell>
          <cell r="P3369" t="str">
            <v>SO 1436, 1438, 1442, 1443,</v>
          </cell>
          <cell r="Q3369" t="str">
            <v>KV TRANG THO A</v>
          </cell>
          <cell r="R3369" t="str">
            <v>TRUNG NHUT</v>
          </cell>
          <cell r="S3369" t="str">
            <v>THOT NOT</v>
          </cell>
          <cell r="T3369" t="str">
            <v>CAN THO</v>
          </cell>
          <cell r="V3369" t="str">
            <v>MEKONG DELTA</v>
          </cell>
          <cell r="W3369" t="str">
            <v>CAN THO</v>
          </cell>
          <cell r="X3369" t="str">
            <v>MT</v>
          </cell>
          <cell r="Y3369" t="str">
            <v>SieuThi-Lon/Supermarket</v>
          </cell>
          <cell r="Z3369" t="str">
            <v>BACH HOA XANH</v>
          </cell>
        </row>
        <row r="3370">
          <cell r="L3370">
            <v>5261886</v>
          </cell>
          <cell r="M3370" t="str">
            <v>BHX_BDU_TAN-KHO DC THUAN AN</v>
          </cell>
          <cell r="N3370" t="str">
            <v>5851 - BHX_BDU_TAN-KHO DC THUAN AN</v>
          </cell>
          <cell r="O3370" t="str">
            <v xml:space="preserve"> </v>
          </cell>
          <cell r="P3370" t="str">
            <v>THUA 1305 TBD SO 83, SO 38/1, TO 01, KP BINH PHUOC A</v>
          </cell>
          <cell r="Q3370" t="str">
            <v xml:space="preserve"> </v>
          </cell>
          <cell r="R3370" t="str">
            <v>BINH CHUAN</v>
          </cell>
          <cell r="S3370" t="str">
            <v>THUAN AN</v>
          </cell>
          <cell r="T3370" t="str">
            <v>BINH DUONG</v>
          </cell>
          <cell r="V3370" t="str">
            <v>SOUTH EAST</v>
          </cell>
          <cell r="W3370" t="str">
            <v>BINH DUONG</v>
          </cell>
          <cell r="X3370" t="str">
            <v>MT</v>
          </cell>
          <cell r="Y3370" t="str">
            <v>SieuThi-Lon/Supermarket</v>
          </cell>
          <cell r="Z3370" t="str">
            <v>BACH HOA XANH</v>
          </cell>
        </row>
        <row r="3371">
          <cell r="L3371">
            <v>5269992</v>
          </cell>
          <cell r="M3371" t="str">
            <v>BHX_LAN_CDU - KHO DC CAN DUOC (2022)</v>
          </cell>
          <cell r="N3371" t="str">
            <v>BHX_LAN_CDU - KHO DC CAN DUOC (2022)</v>
          </cell>
          <cell r="O3371" t="str">
            <v>THUA DAT SO 2905</v>
          </cell>
          <cell r="P3371" t="str">
            <v>TO BAN DO SO 03</v>
          </cell>
          <cell r="Q3371" t="str">
            <v xml:space="preserve"> </v>
          </cell>
          <cell r="R3371" t="str">
            <v>LONG CANG</v>
          </cell>
          <cell r="S3371" t="str">
            <v>CAN DUOC</v>
          </cell>
          <cell r="T3371" t="str">
            <v>LONG AN</v>
          </cell>
          <cell r="V3371" t="str">
            <v>MEKONG DELTA</v>
          </cell>
          <cell r="W3371" t="str">
            <v>LONG AN</v>
          </cell>
          <cell r="X3371" t="str">
            <v>MT</v>
          </cell>
          <cell r="Y3371" t="str">
            <v>SieuThi-Lon/Supermarket</v>
          </cell>
          <cell r="Z3371" t="str">
            <v>BACH HOA XANH</v>
          </cell>
        </row>
        <row r="3372">
          <cell r="L3372">
            <v>5301544</v>
          </cell>
          <cell r="M3372" t="str">
            <v>2ABI-WM+ GLI 331 HUNG VUONG</v>
          </cell>
          <cell r="N3372" t="str">
            <v>2ABI-WM+ GLI 331 Hùng Vương</v>
          </cell>
          <cell r="O3372">
            <v>331</v>
          </cell>
          <cell r="P3372" t="str">
            <v xml:space="preserve"> </v>
          </cell>
          <cell r="Q3372" t="str">
            <v>HUNG VUONG</v>
          </cell>
          <cell r="R3372" t="str">
            <v>LA KHA</v>
          </cell>
          <cell r="S3372" t="str">
            <v>LA GRAI</v>
          </cell>
          <cell r="T3372" t="str">
            <v>GIA LAI</v>
          </cell>
          <cell r="V3372" t="str">
            <v>CENTRAL</v>
          </cell>
          <cell r="W3372" t="str">
            <v>GIA LAI</v>
          </cell>
          <cell r="X3372" t="str">
            <v>CVS</v>
          </cell>
          <cell r="Y3372" t="str">
            <v>Chained CVS</v>
          </cell>
          <cell r="Z3372" t="str">
            <v>WIN+ RURAL</v>
          </cell>
        </row>
        <row r="3373">
          <cell r="L3373">
            <v>5281226</v>
          </cell>
          <cell r="M3373" t="str">
            <v>BHX_KGI_CTH - KHO DC KIEN GIANG</v>
          </cell>
          <cell r="N3373" t="str">
            <v>BHX_KGI_CTH - Kho DC Kiên Giang</v>
          </cell>
          <cell r="O3373" t="str">
            <v>LO L4</v>
          </cell>
          <cell r="P3373" t="str">
            <v>KCN THANH LOC</v>
          </cell>
          <cell r="Q3373" t="str">
            <v>DUONG SO 2</v>
          </cell>
          <cell r="R3373" t="str">
            <v>THANH LOC</v>
          </cell>
          <cell r="S3373" t="str">
            <v>CHAU THANH</v>
          </cell>
          <cell r="T3373" t="str">
            <v>KIEN GIANG</v>
          </cell>
          <cell r="V3373" t="str">
            <v>MEKONG DELTA</v>
          </cell>
          <cell r="W3373" t="str">
            <v>KIEN GIANG</v>
          </cell>
          <cell r="X3373" t="str">
            <v>MT</v>
          </cell>
          <cell r="Y3373" t="str">
            <v>SieuThi-Lon/Supermarket</v>
          </cell>
          <cell r="Z3373" t="str">
            <v>BACH HOA XANH</v>
          </cell>
        </row>
        <row r="3374">
          <cell r="L3374">
            <v>5163577</v>
          </cell>
          <cell r="M3374" t="str">
            <v>BHX_HCM - KHO DC TRAN DAI NGHIA 1</v>
          </cell>
          <cell r="N3374" t="str">
            <v>3240 - BHX_HCM_BCH - Kho DC Trần Đại Nghĩa</v>
          </cell>
          <cell r="O3374" t="str">
            <v>G16/108A</v>
          </cell>
          <cell r="P3374" t="str">
            <v>AP 7</v>
          </cell>
          <cell r="Q3374" t="str">
            <v>TRAN DAI NGHIA</v>
          </cell>
          <cell r="R3374" t="str">
            <v>LE MINH XUAN</v>
          </cell>
          <cell r="S3374" t="str">
            <v>BINH CHANH</v>
          </cell>
          <cell r="T3374" t="str">
            <v>TP HCM</v>
          </cell>
          <cell r="V3374" t="str">
            <v>TP HCM</v>
          </cell>
          <cell r="W3374" t="str">
            <v>HUYEN BINH CHANH</v>
          </cell>
          <cell r="X3374" t="str">
            <v>MT</v>
          </cell>
          <cell r="Y3374" t="str">
            <v>SieuThi-Lon/Supermarket</v>
          </cell>
          <cell r="Z3374" t="str">
            <v>BACH HOA XANH</v>
          </cell>
        </row>
        <row r="3375">
          <cell r="L3375">
            <v>5268159</v>
          </cell>
          <cell r="M3375" t="str">
            <v>BHX_HGI_CTA - KHO CHAU THANH A</v>
          </cell>
          <cell r="N3375" t="str">
            <v>BHX_HGI_CTA - KHO CHAU THANH A</v>
          </cell>
          <cell r="O3375" t="str">
            <v xml:space="preserve"> </v>
          </cell>
          <cell r="P3375" t="str">
            <v>TH 1061-1172-1174-2240-4930, TBD SO 2</v>
          </cell>
          <cell r="Q3375" t="str">
            <v>TAN LOI</v>
          </cell>
          <cell r="R3375" t="str">
            <v>MOT NGAN</v>
          </cell>
          <cell r="S3375" t="str">
            <v>CHAU THANH A</v>
          </cell>
          <cell r="T3375" t="str">
            <v>HAU GIANG</v>
          </cell>
          <cell r="V3375" t="str">
            <v>MEKONG DELTA</v>
          </cell>
          <cell r="W3375" t="str">
            <v>HAU GIANG</v>
          </cell>
          <cell r="X3375" t="str">
            <v>MT</v>
          </cell>
          <cell r="Y3375" t="str">
            <v>SieuThi-Lon/Supermarket</v>
          </cell>
          <cell r="Z3375" t="str">
            <v>BACH HOA XANH</v>
          </cell>
        </row>
        <row r="3376">
          <cell r="L3376">
            <v>5268159</v>
          </cell>
          <cell r="M3376" t="str">
            <v>BHX_HGI_CTA - KHO CHAU THANH A</v>
          </cell>
          <cell r="N3376" t="str">
            <v>BHX_HGI_CTA - KHO CHAU THANH A</v>
          </cell>
          <cell r="O3376" t="str">
            <v xml:space="preserve"> </v>
          </cell>
          <cell r="P3376" t="str">
            <v>TH 1061-1172-1174-2240-4930, TBD SO 2</v>
          </cell>
          <cell r="Q3376" t="str">
            <v>TAN LOI</v>
          </cell>
          <cell r="R3376" t="str">
            <v>MOT NGAN</v>
          </cell>
          <cell r="S3376" t="str">
            <v>CHAU THANH A</v>
          </cell>
          <cell r="T3376" t="str">
            <v>HAU GIANG</v>
          </cell>
          <cell r="V3376" t="str">
            <v>MEKONG DELTA</v>
          </cell>
          <cell r="W3376" t="str">
            <v>HAU GIANG</v>
          </cell>
          <cell r="X3376" t="str">
            <v>MT</v>
          </cell>
          <cell r="Y3376" t="str">
            <v>SieuThi-Lon/Supermarket</v>
          </cell>
          <cell r="Z3376" t="str">
            <v>BACH HOA XANH</v>
          </cell>
        </row>
        <row r="3377">
          <cell r="L3377">
            <v>5124284</v>
          </cell>
          <cell r="M3377" t="str">
            <v>WINMART BUON ME THUOT</v>
          </cell>
          <cell r="N3377" t="str">
            <v>WINMART BUON ME THUOT</v>
          </cell>
          <cell r="O3377">
            <v>72</v>
          </cell>
          <cell r="P3377" t="str">
            <v xml:space="preserve"> </v>
          </cell>
          <cell r="Q3377" t="str">
            <v>LY THUONG KIET</v>
          </cell>
          <cell r="R3377" t="str">
            <v xml:space="preserve"> </v>
          </cell>
          <cell r="S3377" t="str">
            <v>BUON ME THUOT</v>
          </cell>
          <cell r="T3377" t="str">
            <v>DAK LAK</v>
          </cell>
          <cell r="V3377" t="str">
            <v>SOUTH EAST</v>
          </cell>
          <cell r="W3377" t="str">
            <v>DAK LAK</v>
          </cell>
          <cell r="X3377" t="str">
            <v>MT</v>
          </cell>
          <cell r="Y3377" t="str">
            <v>SieuThi-Lon/Supermarket</v>
          </cell>
          <cell r="Z3377" t="str">
            <v>VINMART</v>
          </cell>
        </row>
        <row r="3378">
          <cell r="L3378">
            <v>5337712</v>
          </cell>
          <cell r="M3378" t="str">
            <v>WINMART_LDG BAO LOC</v>
          </cell>
          <cell r="N3378" t="str">
            <v>WINMART_LDG BAO LOC</v>
          </cell>
          <cell r="O3378" t="str">
            <v>SO 83.</v>
          </cell>
          <cell r="P3378" t="str">
            <v xml:space="preserve"> </v>
          </cell>
          <cell r="Q3378" t="str">
            <v>LE HONG PHONG</v>
          </cell>
          <cell r="R3378" t="str">
            <v>P1</v>
          </cell>
          <cell r="S3378" t="str">
            <v>BAO LOC</v>
          </cell>
          <cell r="T3378" t="str">
            <v>LAM DONG</v>
          </cell>
          <cell r="V3378" t="str">
            <v>SOUTH EAST</v>
          </cell>
          <cell r="W3378" t="str">
            <v>LAM DONG</v>
          </cell>
          <cell r="X3378" t="str">
            <v>MT</v>
          </cell>
          <cell r="Y3378" t="str">
            <v>SieuThi-Lon/Supermarket</v>
          </cell>
          <cell r="Z3378" t="str">
            <v>VINMART</v>
          </cell>
        </row>
        <row r="3379">
          <cell r="L3379">
            <v>3052125</v>
          </cell>
          <cell r="M3379" t="str">
            <v>FAMILY MART 09 NGUYEN VAN TAO</v>
          </cell>
          <cell r="N3379" t="str">
            <v>FAMILY MART NGUYEN VAN TAO</v>
          </cell>
          <cell r="O3379">
            <v>9</v>
          </cell>
          <cell r="P3379" t="str">
            <v xml:space="preserve"> </v>
          </cell>
          <cell r="Q3379" t="str">
            <v>NGUYEN VAN TAO</v>
          </cell>
          <cell r="R3379" t="str">
            <v>LONG THOI</v>
          </cell>
          <cell r="S3379" t="str">
            <v>NHA BE</v>
          </cell>
          <cell r="T3379" t="str">
            <v>TP HCM</v>
          </cell>
          <cell r="V3379" t="str">
            <v>TP HCM</v>
          </cell>
          <cell r="W3379" t="str">
            <v>HUYEN NHA BE</v>
          </cell>
          <cell r="X3379" t="str">
            <v>CVS</v>
          </cell>
          <cell r="Y3379" t="str">
            <v>Chained CVS</v>
          </cell>
          <cell r="Z3379" t="str">
            <v>FAMILYMART</v>
          </cell>
        </row>
        <row r="3380">
          <cell r="L3380">
            <v>3010150</v>
          </cell>
          <cell r="M3380" t="str">
            <v>KING FOOD KHO TRUNG TAM</v>
          </cell>
          <cell r="N3380" t="str">
            <v>Kho A, Khu kho IIIB Trung Tâm Thương Mại Bình Điền, Phường 7, Quận 8, TP HCM</v>
          </cell>
          <cell r="O3380">
            <v>324</v>
          </cell>
          <cell r="P3380" t="str">
            <v>KHO LINKER LOGISTICS</v>
          </cell>
          <cell r="Q3380" t="str">
            <v>DT743A</v>
          </cell>
          <cell r="R3380" t="str">
            <v>BINH THANG</v>
          </cell>
          <cell r="S3380" t="str">
            <v>DI AN</v>
          </cell>
          <cell r="T3380" t="str">
            <v>BINH DUONG</v>
          </cell>
          <cell r="V3380" t="str">
            <v>SOUTH EAST</v>
          </cell>
          <cell r="W3380" t="str">
            <v>BINH DUONG</v>
          </cell>
          <cell r="X3380" t="str">
            <v>CVS</v>
          </cell>
          <cell r="Y3380" t="str">
            <v>Chained CVS</v>
          </cell>
          <cell r="Z3380" t="str">
            <v>KINGFOOD MARKET</v>
          </cell>
        </row>
        <row r="3381">
          <cell r="L3381">
            <v>5280331</v>
          </cell>
          <cell r="M3381" t="str">
            <v>BHX_BTH_HTN-DC HAM THUAN NAM</v>
          </cell>
          <cell r="N3381" t="str">
            <v>7211 - BHX_BTH_HTN - Kho DC Hàm Thuận Nam</v>
          </cell>
          <cell r="O3381" t="str">
            <v xml:space="preserve"> </v>
          </cell>
          <cell r="P3381" t="str">
            <v>LO C7-6/2,C7-7,C7-8/1, KCN HAM KIEM 1</v>
          </cell>
          <cell r="Q3381" t="str">
            <v>DUONG N4</v>
          </cell>
          <cell r="R3381" t="str">
            <v>HAM MY</v>
          </cell>
          <cell r="S3381" t="str">
            <v>HAM THUAN NAM</v>
          </cell>
          <cell r="T3381" t="str">
            <v>BINH THUAN</v>
          </cell>
          <cell r="V3381" t="str">
            <v>SOUTH EAST</v>
          </cell>
          <cell r="W3381" t="str">
            <v>BINH THUAN</v>
          </cell>
          <cell r="X3381" t="str">
            <v>MT</v>
          </cell>
          <cell r="Y3381" t="str">
            <v>SieuThi-Lon/Supermarket</v>
          </cell>
          <cell r="Z3381" t="str">
            <v>BACH HOA XANH</v>
          </cell>
        </row>
        <row r="3382">
          <cell r="L3382">
            <v>5160286</v>
          </cell>
          <cell r="M3382" t="str">
            <v>BHX_HCM-KHO DC VINH LOC 3</v>
          </cell>
          <cell r="N3382" t="str">
            <v>1522 - BHX_HCM_BTA - Kho DC Vĩnh Lộc</v>
          </cell>
          <cell r="O3382" t="str">
            <v>LO A 65/II</v>
          </cell>
          <cell r="P3382" t="str">
            <v>KCN VINH LOC</v>
          </cell>
          <cell r="Q3382" t="str">
            <v>DUONG SO 4</v>
          </cell>
          <cell r="R3382" t="str">
            <v>BINH HUNG HOA</v>
          </cell>
          <cell r="S3382" t="str">
            <v>BINH TAN</v>
          </cell>
          <cell r="T3382" t="str">
            <v>TP HCM</v>
          </cell>
          <cell r="V3382" t="str">
            <v>TP HCM</v>
          </cell>
          <cell r="W3382" t="str">
            <v>QUAN BINH TAN</v>
          </cell>
          <cell r="X3382" t="str">
            <v>MT</v>
          </cell>
          <cell r="Y3382" t="str">
            <v>SieuThi-Lon/Supermarket</v>
          </cell>
          <cell r="Z3382" t="str">
            <v>BACH HOA XANH</v>
          </cell>
        </row>
        <row r="3383">
          <cell r="L3383">
            <v>5281226</v>
          </cell>
          <cell r="M3383" t="str">
            <v>BHX_KGI_CTH - KHO DC KIEN GIANG</v>
          </cell>
          <cell r="N3383" t="str">
            <v>BHX_KGI_CTH - Kho DC Kiên Giang</v>
          </cell>
          <cell r="O3383" t="str">
            <v>LO L4</v>
          </cell>
          <cell r="P3383" t="str">
            <v>KCN THANH LOC</v>
          </cell>
          <cell r="Q3383" t="str">
            <v>DUONG SO 2</v>
          </cell>
          <cell r="R3383" t="str">
            <v>THANH LOC</v>
          </cell>
          <cell r="S3383" t="str">
            <v>CHAU THANH</v>
          </cell>
          <cell r="T3383" t="str">
            <v>KIEN GIANG</v>
          </cell>
          <cell r="V3383" t="str">
            <v>MEKONG DELTA</v>
          </cell>
          <cell r="W3383" t="str">
            <v>KIEN GIANG</v>
          </cell>
          <cell r="X3383" t="str">
            <v>MT</v>
          </cell>
          <cell r="Y3383" t="str">
            <v>SieuThi-Lon/Supermarket</v>
          </cell>
          <cell r="Z3383" t="str">
            <v>BACH HOA XANH</v>
          </cell>
        </row>
        <row r="3384">
          <cell r="L3384">
            <v>5163577</v>
          </cell>
          <cell r="M3384" t="str">
            <v>BHX_HCM - KHO DC TRAN DAI NGHIA 1</v>
          </cell>
          <cell r="N3384" t="str">
            <v>3240 - BHX_HCM_BCH - Kho DC Trần Đại Nghĩa</v>
          </cell>
          <cell r="O3384" t="str">
            <v>G16/108A</v>
          </cell>
          <cell r="P3384" t="str">
            <v>AP 7</v>
          </cell>
          <cell r="Q3384" t="str">
            <v>TRAN DAI NGHIA</v>
          </cell>
          <cell r="R3384" t="str">
            <v>LE MINH XUAN</v>
          </cell>
          <cell r="S3384" t="str">
            <v>BINH CHANH</v>
          </cell>
          <cell r="T3384" t="str">
            <v>TP HCM</v>
          </cell>
          <cell r="V3384" t="str">
            <v>TP HCM</v>
          </cell>
          <cell r="W3384" t="str">
            <v>HUYEN BINH CHANH</v>
          </cell>
          <cell r="X3384" t="str">
            <v>MT</v>
          </cell>
          <cell r="Y3384" t="str">
            <v>SieuThi-Lon/Supermarket</v>
          </cell>
          <cell r="Z3384" t="str">
            <v>BACH HOA XANH</v>
          </cell>
        </row>
        <row r="3385">
          <cell r="L3385">
            <v>5280355</v>
          </cell>
          <cell r="M3385" t="str">
            <v>BHX_BRV_PMY_KHO DC PHU MY</v>
          </cell>
          <cell r="N3385" t="str">
            <v>7161 - BHX_BRV_PMY_KHO DC PHU MY</v>
          </cell>
          <cell r="O3385" t="str">
            <v xml:space="preserve"> </v>
          </cell>
          <cell r="P3385" t="str">
            <v>AP 4</v>
          </cell>
          <cell r="Q3385" t="str">
            <v xml:space="preserve"> </v>
          </cell>
          <cell r="R3385" t="str">
            <v>TOC TIEN</v>
          </cell>
          <cell r="S3385" t="str">
            <v>PHU MY</v>
          </cell>
          <cell r="T3385" t="str">
            <v>BA RIA VUNG TAU</v>
          </cell>
          <cell r="V3385" t="str">
            <v>SOUTH EAST</v>
          </cell>
          <cell r="W3385" t="str">
            <v>BA RIA-VUNG TAU</v>
          </cell>
          <cell r="X3385" t="str">
            <v>MT</v>
          </cell>
          <cell r="Y3385" t="str">
            <v>SieuThi-Lon/Supermarket</v>
          </cell>
          <cell r="Z3385" t="str">
            <v>BACH HOA XANH</v>
          </cell>
        </row>
        <row r="3386">
          <cell r="L3386">
            <v>5280355</v>
          </cell>
          <cell r="M3386" t="str">
            <v>BHX_BRV_PMY_KHO DC PHU MY</v>
          </cell>
          <cell r="N3386" t="str">
            <v>7161 - BHX_BRV_PMY_KHO DC PHU MY</v>
          </cell>
          <cell r="O3386" t="str">
            <v xml:space="preserve"> </v>
          </cell>
          <cell r="P3386" t="str">
            <v>AP 4</v>
          </cell>
          <cell r="Q3386" t="str">
            <v xml:space="preserve"> </v>
          </cell>
          <cell r="R3386" t="str">
            <v>TOC TIEN</v>
          </cell>
          <cell r="S3386" t="str">
            <v>PHU MY</v>
          </cell>
          <cell r="T3386" t="str">
            <v>BA RIA VUNG TAU</v>
          </cell>
          <cell r="V3386" t="str">
            <v>SOUTH EAST</v>
          </cell>
          <cell r="W3386" t="str">
            <v>BA RIA-VUNG TAU</v>
          </cell>
          <cell r="X3386" t="str">
            <v>MT</v>
          </cell>
          <cell r="Y3386" t="str">
            <v>SieuThi-Lon/Supermarket</v>
          </cell>
          <cell r="Z3386" t="str">
            <v>BACH HOA XANH</v>
          </cell>
        </row>
        <row r="3387">
          <cell r="L3387">
            <v>5280355</v>
          </cell>
          <cell r="M3387" t="str">
            <v>BHX_BRV_PMY_KHO DC PHU MY</v>
          </cell>
          <cell r="N3387" t="str">
            <v>7161 - BHX_BRV_PMY_KHO DC PHU MY</v>
          </cell>
          <cell r="O3387" t="str">
            <v xml:space="preserve"> </v>
          </cell>
          <cell r="P3387" t="str">
            <v>AP 4</v>
          </cell>
          <cell r="Q3387" t="str">
            <v xml:space="preserve"> </v>
          </cell>
          <cell r="R3387" t="str">
            <v>TOC TIEN</v>
          </cell>
          <cell r="S3387" t="str">
            <v>PHU MY</v>
          </cell>
          <cell r="T3387" t="str">
            <v>BA RIA VUNG TAU</v>
          </cell>
          <cell r="V3387" t="str">
            <v>SOUTH EAST</v>
          </cell>
          <cell r="W3387" t="str">
            <v>BA RIA-VUNG TAU</v>
          </cell>
          <cell r="X3387" t="str">
            <v>MT</v>
          </cell>
          <cell r="Y3387" t="str">
            <v>SieuThi-Lon/Supermarket</v>
          </cell>
          <cell r="Z3387" t="str">
            <v>BACH HOA XANH</v>
          </cell>
        </row>
        <row r="3388">
          <cell r="L3388">
            <v>5335662</v>
          </cell>
          <cell r="M3388" t="str">
            <v>3742_VM+ HCM 94/54-56 HOA BINH</v>
          </cell>
          <cell r="N3388" t="str">
            <v>VM+ HCM 94/54-56 HOA BINH</v>
          </cell>
          <cell r="O3388" t="str">
            <v>94/54 - 94/56</v>
          </cell>
          <cell r="P3388" t="str">
            <v xml:space="preserve"> </v>
          </cell>
          <cell r="Q3388" t="str">
            <v>HOA BINH</v>
          </cell>
          <cell r="R3388" t="str">
            <v>P5</v>
          </cell>
          <cell r="S3388" t="str">
            <v>Q11</v>
          </cell>
          <cell r="T3388" t="str">
            <v>TP HCM</v>
          </cell>
          <cell r="V3388" t="str">
            <v>TP HCM</v>
          </cell>
          <cell r="W3388" t="str">
            <v>QUAN 11</v>
          </cell>
          <cell r="X3388" t="str">
            <v>CVS</v>
          </cell>
          <cell r="Y3388" t="str">
            <v>Chained CVS</v>
          </cell>
          <cell r="Z3388" t="str">
            <v>VIN+</v>
          </cell>
        </row>
        <row r="3389">
          <cell r="L3389">
            <v>5291683</v>
          </cell>
          <cell r="M3389" t="str">
            <v>WM+ 6135 HCM CC BO CONG AN, B01.05</v>
          </cell>
          <cell r="N3389" t="str">
            <v>WM+ 6135 HCM CC Bộ Công An, B01.05</v>
          </cell>
          <cell r="O3389">
            <v>83</v>
          </cell>
          <cell r="P3389" t="str">
            <v>B.01.05 CC BO CONG AN</v>
          </cell>
          <cell r="Q3389" t="str">
            <v>DUONG SO 3</v>
          </cell>
          <cell r="R3389" t="str">
            <v>BINH AN</v>
          </cell>
          <cell r="S3389" t="str">
            <v>THU DUC</v>
          </cell>
          <cell r="T3389" t="str">
            <v>TP HCM</v>
          </cell>
          <cell r="V3389" t="str">
            <v>TP HCM</v>
          </cell>
          <cell r="W3389" t="str">
            <v>QUAN THU DUC</v>
          </cell>
          <cell r="X3389" t="str">
            <v>CVS</v>
          </cell>
          <cell r="Y3389" t="str">
            <v>Chained CVS</v>
          </cell>
          <cell r="Z3389" t="str">
            <v>VIN+</v>
          </cell>
        </row>
        <row r="3390">
          <cell r="L3390">
            <v>5278921</v>
          </cell>
          <cell r="M3390" t="str">
            <v>VM+ HCM H1-04, CAN 0.01, 0.28, 0.29 CITIHOME</v>
          </cell>
          <cell r="N3390" t="str">
            <v>VM+ HCM H1-04, căn 0.01, 0.28, 0.29 Citihome</v>
          </cell>
          <cell r="O3390" t="str">
            <v>A.001 C135</v>
          </cell>
          <cell r="P3390" t="str">
            <v>CC CITI HOME</v>
          </cell>
          <cell r="Q3390" t="str">
            <v xml:space="preserve"> </v>
          </cell>
          <cell r="R3390" t="str">
            <v>CAT LAT</v>
          </cell>
          <cell r="S3390" t="str">
            <v>THU DUC</v>
          </cell>
          <cell r="T3390" t="str">
            <v>TP HCM</v>
          </cell>
          <cell r="V3390" t="str">
            <v>TP HCM</v>
          </cell>
          <cell r="W3390" t="str">
            <v>QUAN THU DUC</v>
          </cell>
          <cell r="X3390" t="str">
            <v>CVS</v>
          </cell>
          <cell r="Y3390" t="str">
            <v>Chained CVS</v>
          </cell>
          <cell r="Z3390" t="str">
            <v>VIN+</v>
          </cell>
        </row>
        <row r="3391">
          <cell r="L3391">
            <v>5293757</v>
          </cell>
          <cell r="M3391" t="str">
            <v>6458_WM+ RURAL BDG 27-29/A66, BINH GIAO</v>
          </cell>
          <cell r="N3391" t="str">
            <v>WM+ BDG 27-29/A66, KP. Bình Giao</v>
          </cell>
          <cell r="O3391" t="str">
            <v>27-29/A66</v>
          </cell>
          <cell r="P3391" t="str">
            <v xml:space="preserve"> </v>
          </cell>
          <cell r="Q3391" t="str">
            <v>TO 10, KP BINH GIAO</v>
          </cell>
          <cell r="R3391" t="str">
            <v>THUAN GIAO</v>
          </cell>
          <cell r="S3391" t="str">
            <v>THUAN AN</v>
          </cell>
          <cell r="T3391" t="str">
            <v>BINH DUONG</v>
          </cell>
          <cell r="V3391" t="str">
            <v>SOUTH EAST</v>
          </cell>
          <cell r="W3391" t="str">
            <v>BINH DUONG</v>
          </cell>
          <cell r="X3391" t="str">
            <v>CVS</v>
          </cell>
          <cell r="Y3391" t="str">
            <v>Chained CVS</v>
          </cell>
          <cell r="Z3391" t="str">
            <v>WIN+ RURAL</v>
          </cell>
        </row>
        <row r="3392">
          <cell r="L3392">
            <v>5299571</v>
          </cell>
          <cell r="M3392" t="str">
            <v>2AG1-WM+ BDG O 87-89 DC13, KDC VIETSING</v>
          </cell>
          <cell r="N3392" t="str">
            <v>2AG1-WM+ BDG Ô 87-89 DC13, KDC VIETSING</v>
          </cell>
          <cell r="O3392" t="str">
            <v>O 87 - 89 DC 13</v>
          </cell>
          <cell r="P3392" t="str">
            <v>KDC VIETSING, KP4</v>
          </cell>
          <cell r="Q3392" t="str">
            <v xml:space="preserve"> </v>
          </cell>
          <cell r="R3392" t="str">
            <v>AN PHU</v>
          </cell>
          <cell r="S3392" t="str">
            <v>THUAN AN</v>
          </cell>
          <cell r="T3392" t="str">
            <v>BINH DUONG</v>
          </cell>
          <cell r="V3392" t="str">
            <v>SOUTH EAST</v>
          </cell>
          <cell r="W3392" t="str">
            <v>BINH DUONG</v>
          </cell>
          <cell r="X3392" t="str">
            <v>CVS</v>
          </cell>
          <cell r="Y3392" t="str">
            <v>Chained CVS</v>
          </cell>
          <cell r="Z3392" t="str">
            <v>VIN+</v>
          </cell>
        </row>
        <row r="3393">
          <cell r="L3393">
            <v>5120451</v>
          </cell>
          <cell r="M3393" t="str">
            <v>WM+ HCM 319 LY THUONG KIET</v>
          </cell>
          <cell r="N3393" t="str">
            <v>WM+ HCM 319 LY THUONG KIET</v>
          </cell>
          <cell r="O3393">
            <v>319</v>
          </cell>
          <cell r="P3393" t="str">
            <v>CC PHU THUAN VIET</v>
          </cell>
          <cell r="Q3393" t="str">
            <v>LY THUONG KIET</v>
          </cell>
          <cell r="R3393" t="str">
            <v>P15</v>
          </cell>
          <cell r="S3393" t="str">
            <v>Q11</v>
          </cell>
          <cell r="T3393" t="str">
            <v>TP HCM</v>
          </cell>
          <cell r="V3393" t="str">
            <v>TP HCM</v>
          </cell>
          <cell r="W3393" t="str">
            <v>QUAN 11</v>
          </cell>
          <cell r="X3393" t="str">
            <v>CVS</v>
          </cell>
          <cell r="Y3393" t="str">
            <v>Chained CVS</v>
          </cell>
          <cell r="Z3393" t="str">
            <v>VIN+</v>
          </cell>
        </row>
        <row r="3394">
          <cell r="L3394">
            <v>5336377</v>
          </cell>
          <cell r="M3394" t="str">
            <v>3671_WM+LIFE BDG 207A AP BINH DUONG</v>
          </cell>
          <cell r="N3394" t="str">
            <v>VM+ BDG 207A AP BINH DUONG</v>
          </cell>
          <cell r="O3394" t="str">
            <v>207A</v>
          </cell>
          <cell r="P3394" t="str">
            <v>AP BINH DUONG</v>
          </cell>
          <cell r="Q3394" t="str">
            <v xml:space="preserve"> </v>
          </cell>
          <cell r="R3394" t="str">
            <v>AN BINH</v>
          </cell>
          <cell r="S3394" t="str">
            <v>DI AN</v>
          </cell>
          <cell r="T3394" t="str">
            <v>BINH DUONG</v>
          </cell>
          <cell r="V3394" t="str">
            <v>SOUTH EAST</v>
          </cell>
          <cell r="W3394" t="str">
            <v>BINH DUONG</v>
          </cell>
          <cell r="X3394" t="str">
            <v>CVS</v>
          </cell>
          <cell r="Y3394" t="str">
            <v>Chained CVS</v>
          </cell>
          <cell r="Z3394" t="str">
            <v>VIN+</v>
          </cell>
        </row>
        <row r="3395">
          <cell r="L3395">
            <v>5100101</v>
          </cell>
          <cell r="M3395" t="str">
            <v>WINMART NGUYEN DUY TRINH</v>
          </cell>
          <cell r="N3395" t="str">
            <v>WINMART NGUYEN DUY TRINH</v>
          </cell>
          <cell r="O3395">
            <v>307</v>
          </cell>
          <cell r="P3395" t="str">
            <v xml:space="preserve"> </v>
          </cell>
          <cell r="Q3395" t="str">
            <v>NGUYEN DUY TRINH</v>
          </cell>
          <cell r="R3395" t="str">
            <v>BINH TRUNG TAY</v>
          </cell>
          <cell r="S3395" t="str">
            <v>Q2</v>
          </cell>
          <cell r="T3395" t="str">
            <v>TP HCM</v>
          </cell>
          <cell r="V3395" t="str">
            <v>TP HCM</v>
          </cell>
          <cell r="W3395" t="str">
            <v>QUAN 2</v>
          </cell>
          <cell r="X3395" t="str">
            <v>MT</v>
          </cell>
          <cell r="Y3395" t="str">
            <v>SieuThi-Lon/Supermarket</v>
          </cell>
          <cell r="Z3395" t="str">
            <v>VINMART</v>
          </cell>
        </row>
        <row r="3396">
          <cell r="L3396">
            <v>5268159</v>
          </cell>
          <cell r="M3396" t="str">
            <v>BHX_HGI_CTA - KHO CHAU THANH A</v>
          </cell>
          <cell r="N3396" t="str">
            <v>BHX_HGI_CTA - KHO CHAU THANH A</v>
          </cell>
          <cell r="O3396" t="str">
            <v xml:space="preserve"> </v>
          </cell>
          <cell r="P3396" t="str">
            <v>TH 1061-1172-1174-2240-4930, TBD SO 2</v>
          </cell>
          <cell r="Q3396" t="str">
            <v>TAN LOI</v>
          </cell>
          <cell r="R3396" t="str">
            <v>MOT NGAN</v>
          </cell>
          <cell r="S3396" t="str">
            <v>CHAU THANH A</v>
          </cell>
          <cell r="T3396" t="str">
            <v>HAU GIANG</v>
          </cell>
          <cell r="V3396" t="str">
            <v>MEKONG DELTA</v>
          </cell>
          <cell r="W3396" t="str">
            <v>HAU GIANG</v>
          </cell>
          <cell r="X3396" t="str">
            <v>MT</v>
          </cell>
          <cell r="Y3396" t="str">
            <v>SieuThi-Lon/Supermarket</v>
          </cell>
          <cell r="Z3396" t="str">
            <v>BACH HOA XANH</v>
          </cell>
        </row>
        <row r="3397">
          <cell r="L3397">
            <v>5268159</v>
          </cell>
          <cell r="M3397" t="str">
            <v>BHX_HGI_CTA - KHO CHAU THANH A</v>
          </cell>
          <cell r="N3397" t="str">
            <v>BHX_HGI_CTA - KHO CHAU THANH A</v>
          </cell>
          <cell r="O3397" t="str">
            <v xml:space="preserve"> </v>
          </cell>
          <cell r="P3397" t="str">
            <v>TH 1061-1172-1174-2240-4930, TBD SO 2</v>
          </cell>
          <cell r="Q3397" t="str">
            <v>TAN LOI</v>
          </cell>
          <cell r="R3397" t="str">
            <v>MOT NGAN</v>
          </cell>
          <cell r="S3397" t="str">
            <v>CHAU THANH A</v>
          </cell>
          <cell r="T3397" t="str">
            <v>HAU GIANG</v>
          </cell>
          <cell r="V3397" t="str">
            <v>MEKONG DELTA</v>
          </cell>
          <cell r="W3397" t="str">
            <v>HAU GIANG</v>
          </cell>
          <cell r="X3397" t="str">
            <v>MT</v>
          </cell>
          <cell r="Y3397" t="str">
            <v>SieuThi-Lon/Supermarket</v>
          </cell>
          <cell r="Z3397" t="str">
            <v>BACH HOA XANH</v>
          </cell>
        </row>
        <row r="3398">
          <cell r="L3398">
            <v>5133268</v>
          </cell>
          <cell r="M3398" t="str">
            <v>4415_VM+ CTO 155 LY TU TRONG</v>
          </cell>
          <cell r="N3398" t="str">
            <v>VM+ CTO 155 LY TU TRONG</v>
          </cell>
          <cell r="O3398" t="str">
            <v>SO 155</v>
          </cell>
          <cell r="P3398" t="str">
            <v xml:space="preserve"> </v>
          </cell>
          <cell r="Q3398" t="str">
            <v>LY TU TRONG</v>
          </cell>
          <cell r="R3398" t="str">
            <v>AN PHU</v>
          </cell>
          <cell r="S3398" t="str">
            <v>NINH KIEU</v>
          </cell>
          <cell r="T3398" t="str">
            <v>CAN THO</v>
          </cell>
          <cell r="V3398" t="str">
            <v>MEKONG DELTA</v>
          </cell>
          <cell r="W3398" t="str">
            <v>CAN THO</v>
          </cell>
          <cell r="X3398" t="str">
            <v>CVS</v>
          </cell>
          <cell r="Y3398" t="str">
            <v>Chained CVS</v>
          </cell>
          <cell r="Z3398" t="str">
            <v>VIN+</v>
          </cell>
        </row>
        <row r="3399">
          <cell r="L3399">
            <v>5122165</v>
          </cell>
          <cell r="M3399" t="str">
            <v>2226_WM+ HCM 022 TAN DA</v>
          </cell>
          <cell r="N3399" t="str">
            <v>WM+ HCM 022 TAN DA</v>
          </cell>
          <cell r="O3399">
            <v>22</v>
          </cell>
          <cell r="P3399" t="str">
            <v>LO E, CC HUNG VUONG</v>
          </cell>
          <cell r="Q3399" t="str">
            <v xml:space="preserve"> </v>
          </cell>
          <cell r="R3399" t="str">
            <v>P11</v>
          </cell>
          <cell r="S3399" t="str">
            <v>Q5</v>
          </cell>
          <cell r="T3399" t="str">
            <v>TP HCM</v>
          </cell>
          <cell r="V3399" t="str">
            <v>TP HCM</v>
          </cell>
          <cell r="W3399" t="str">
            <v>QUAN 5</v>
          </cell>
          <cell r="X3399" t="str">
            <v>CVS</v>
          </cell>
          <cell r="Y3399" t="str">
            <v>Chained CVS</v>
          </cell>
          <cell r="Z3399" t="str">
            <v>VIN+</v>
          </cell>
        </row>
        <row r="3400">
          <cell r="L3400">
            <v>5131402</v>
          </cell>
          <cell r="M3400" t="str">
            <v>4336_WM+ HCM 7 NGUYEN DUY DUONG</v>
          </cell>
          <cell r="N3400" t="str">
            <v>WM+ HCM 7 NGUYEN DUY DUONG</v>
          </cell>
          <cell r="O3400" t="str">
            <v>SO 7</v>
          </cell>
          <cell r="P3400" t="str">
            <v xml:space="preserve"> </v>
          </cell>
          <cell r="Q3400" t="str">
            <v>NGUYEN DUY DUONG</v>
          </cell>
          <cell r="R3400" t="str">
            <v xml:space="preserve"> </v>
          </cell>
          <cell r="S3400" t="str">
            <v>Q5</v>
          </cell>
          <cell r="T3400" t="str">
            <v>TP HCM</v>
          </cell>
          <cell r="V3400" t="str">
            <v>TP HCM</v>
          </cell>
          <cell r="W3400" t="str">
            <v>QUAN 5</v>
          </cell>
          <cell r="X3400" t="str">
            <v>CVS</v>
          </cell>
          <cell r="Y3400" t="str">
            <v>Chained CVS</v>
          </cell>
          <cell r="Z3400" t="str">
            <v>VIN+</v>
          </cell>
        </row>
        <row r="3401">
          <cell r="L3401">
            <v>5280469</v>
          </cell>
          <cell r="M3401" t="str">
            <v>5058 BHX_CTH_TNO - KHO DC THOT NOT</v>
          </cell>
          <cell r="N3401" t="str">
            <v>5058 BHX_CTH_TNO - KHO DC THOT NOT</v>
          </cell>
          <cell r="O3401" t="str">
            <v xml:space="preserve"> </v>
          </cell>
          <cell r="P3401" t="str">
            <v>SO 1436, 1438, 1442, 1443,</v>
          </cell>
          <cell r="Q3401" t="str">
            <v>KV TRANG THO A</v>
          </cell>
          <cell r="R3401" t="str">
            <v>TRUNG NHUT</v>
          </cell>
          <cell r="S3401" t="str">
            <v>THOT NOT</v>
          </cell>
          <cell r="T3401" t="str">
            <v>CAN THO</v>
          </cell>
          <cell r="V3401" t="str">
            <v>MEKONG DELTA</v>
          </cell>
          <cell r="W3401" t="str">
            <v>CAN THO</v>
          </cell>
          <cell r="X3401" t="str">
            <v>MT</v>
          </cell>
          <cell r="Y3401" t="str">
            <v>SieuThi-Lon/Supermarket</v>
          </cell>
          <cell r="Z3401" t="str">
            <v>BACH HOA XANH</v>
          </cell>
        </row>
        <row r="3402">
          <cell r="L3402">
            <v>5335541</v>
          </cell>
          <cell r="M3402" t="str">
            <v>3677_WM+LIFE HCM 135B DUONG SO 20</v>
          </cell>
          <cell r="N3402" t="str">
            <v>3677_VM+ HCM 135B DUONG SO 20</v>
          </cell>
          <cell r="O3402" t="str">
            <v>SO 135 B</v>
          </cell>
          <cell r="P3402" t="str">
            <v xml:space="preserve"> </v>
          </cell>
          <cell r="Q3402" t="str">
            <v>DUONG SO 20</v>
          </cell>
          <cell r="R3402" t="str">
            <v>P5</v>
          </cell>
          <cell r="S3402" t="str">
            <v>GO VAP</v>
          </cell>
          <cell r="T3402" t="str">
            <v>TP HCM</v>
          </cell>
          <cell r="V3402" t="str">
            <v>TP HCM</v>
          </cell>
          <cell r="W3402" t="str">
            <v>QUAN GO VAP</v>
          </cell>
          <cell r="X3402" t="str">
            <v>CVS</v>
          </cell>
          <cell r="Y3402" t="str">
            <v>Chained CVS</v>
          </cell>
          <cell r="Z3402" t="str">
            <v>WINLIFE</v>
          </cell>
        </row>
        <row r="3403">
          <cell r="L3403">
            <v>5280469</v>
          </cell>
          <cell r="M3403" t="str">
            <v>5058 BHX_CTH_TNO - KHO DC THOT NOT</v>
          </cell>
          <cell r="N3403" t="str">
            <v>5058 BHX_CTH_TNO - KHO DC THOT NOT</v>
          </cell>
          <cell r="O3403" t="str">
            <v xml:space="preserve"> </v>
          </cell>
          <cell r="P3403" t="str">
            <v>SO 1436, 1438, 1442, 1443,</v>
          </cell>
          <cell r="Q3403" t="str">
            <v>KV TRANG THO A</v>
          </cell>
          <cell r="R3403" t="str">
            <v>TRUNG NHUT</v>
          </cell>
          <cell r="S3403" t="str">
            <v>THOT NOT</v>
          </cell>
          <cell r="T3403" t="str">
            <v>CAN THO</v>
          </cell>
          <cell r="V3403" t="str">
            <v>MEKONG DELTA</v>
          </cell>
          <cell r="W3403" t="str">
            <v>CAN THO</v>
          </cell>
          <cell r="X3403" t="str">
            <v>MT</v>
          </cell>
          <cell r="Y3403" t="str">
            <v>SieuThi-Lon/Supermarket</v>
          </cell>
          <cell r="Z3403" t="str">
            <v>BACH HOA XANH</v>
          </cell>
        </row>
        <row r="3404">
          <cell r="L3404">
            <v>5280469</v>
          </cell>
          <cell r="M3404" t="str">
            <v>5058 BHX_CTH_TNO - KHO DC THOT NOT</v>
          </cell>
          <cell r="N3404" t="str">
            <v>5058 BHX_CTH_TNO - KHO DC THOT NOT</v>
          </cell>
          <cell r="O3404" t="str">
            <v xml:space="preserve"> </v>
          </cell>
          <cell r="P3404" t="str">
            <v>SO 1436, 1438, 1442, 1443,</v>
          </cell>
          <cell r="Q3404" t="str">
            <v>KV TRANG THO A</v>
          </cell>
          <cell r="R3404" t="str">
            <v>TRUNG NHUT</v>
          </cell>
          <cell r="S3404" t="str">
            <v>THOT NOT</v>
          </cell>
          <cell r="T3404" t="str">
            <v>CAN THO</v>
          </cell>
          <cell r="V3404" t="str">
            <v>MEKONG DELTA</v>
          </cell>
          <cell r="W3404" t="str">
            <v>CAN THO</v>
          </cell>
          <cell r="X3404" t="str">
            <v>MT</v>
          </cell>
          <cell r="Y3404" t="str">
            <v>SieuThi-Lon/Supermarket</v>
          </cell>
          <cell r="Z3404" t="str">
            <v>BACH HOA XANH</v>
          </cell>
        </row>
        <row r="3405">
          <cell r="L3405">
            <v>5268159</v>
          </cell>
          <cell r="M3405" t="str">
            <v>BHX_HGI_CTA - KHO CHAU THANH A</v>
          </cell>
          <cell r="N3405" t="str">
            <v>BHX_HGI_CTA - KHO CHAU THANH A</v>
          </cell>
          <cell r="O3405" t="str">
            <v xml:space="preserve"> </v>
          </cell>
          <cell r="P3405" t="str">
            <v>TH 1061-1172-1174-2240-4930, TBD SO 2</v>
          </cell>
          <cell r="Q3405" t="str">
            <v>TAN LOI</v>
          </cell>
          <cell r="R3405" t="str">
            <v>MOT NGAN</v>
          </cell>
          <cell r="S3405" t="str">
            <v>CHAU THANH A</v>
          </cell>
          <cell r="T3405" t="str">
            <v>HAU GIANG</v>
          </cell>
          <cell r="V3405" t="str">
            <v>MEKONG DELTA</v>
          </cell>
          <cell r="W3405" t="str">
            <v>HAU GIANG</v>
          </cell>
          <cell r="X3405" t="str">
            <v>MT</v>
          </cell>
          <cell r="Y3405" t="str">
            <v>SieuThi-Lon/Supermarket</v>
          </cell>
          <cell r="Z3405" t="str">
            <v>BACH HOA XANH</v>
          </cell>
        </row>
        <row r="3406">
          <cell r="L3406">
            <v>5332731</v>
          </cell>
          <cell r="M3406" t="str">
            <v>3357_WM+ RURAL BDG 103/1 KP 1A</v>
          </cell>
          <cell r="N3406" t="str">
            <v>VM+ BDG 103/1 KP 1A</v>
          </cell>
          <cell r="O3406" t="str">
            <v>103/1</v>
          </cell>
          <cell r="P3406" t="str">
            <v>KP 1A</v>
          </cell>
          <cell r="Q3406" t="str">
            <v xml:space="preserve"> </v>
          </cell>
          <cell r="R3406" t="str">
            <v>AN PHU</v>
          </cell>
          <cell r="S3406" t="str">
            <v>THUAN AN</v>
          </cell>
          <cell r="T3406" t="str">
            <v>BINH DUONG</v>
          </cell>
          <cell r="V3406" t="str">
            <v>SOUTH EAST</v>
          </cell>
          <cell r="W3406" t="str">
            <v>BINH DUONG</v>
          </cell>
          <cell r="X3406" t="str">
            <v>CVS</v>
          </cell>
          <cell r="Y3406" t="str">
            <v>Chained CVS</v>
          </cell>
          <cell r="Z3406" t="str">
            <v>WIN+ RURAL</v>
          </cell>
        </row>
        <row r="3407">
          <cell r="L3407">
            <v>5268159</v>
          </cell>
          <cell r="M3407" t="str">
            <v>BHX_HGI_CTA - KHO CHAU THANH A</v>
          </cell>
          <cell r="N3407" t="str">
            <v>BHX_HGI_CTA - KHO CHAU THANH A</v>
          </cell>
          <cell r="O3407" t="str">
            <v xml:space="preserve"> </v>
          </cell>
          <cell r="P3407" t="str">
            <v>TH 1061-1172-1174-2240-4930, TBD SO 2</v>
          </cell>
          <cell r="Q3407" t="str">
            <v>TAN LOI</v>
          </cell>
          <cell r="R3407" t="str">
            <v>MOT NGAN</v>
          </cell>
          <cell r="S3407" t="str">
            <v>CHAU THANH A</v>
          </cell>
          <cell r="T3407" t="str">
            <v>HAU GIANG</v>
          </cell>
          <cell r="V3407" t="str">
            <v>MEKONG DELTA</v>
          </cell>
          <cell r="W3407" t="str">
            <v>HAU GIANG</v>
          </cell>
          <cell r="X3407" t="str">
            <v>MT</v>
          </cell>
          <cell r="Y3407" t="str">
            <v>SieuThi-Lon/Supermarket</v>
          </cell>
          <cell r="Z3407" t="str">
            <v>BACH HOA XANH</v>
          </cell>
        </row>
        <row r="3408">
          <cell r="L3408">
            <v>5268159</v>
          </cell>
          <cell r="M3408" t="str">
            <v>BHX_HGI_CTA - KHO CHAU THANH A</v>
          </cell>
          <cell r="N3408" t="str">
            <v>BHX_HGI_CTA - KHO CHAU THANH A</v>
          </cell>
          <cell r="O3408" t="str">
            <v xml:space="preserve"> </v>
          </cell>
          <cell r="P3408" t="str">
            <v>TH 1061-1172-1174-2240-4930, TBD SO 2</v>
          </cell>
          <cell r="Q3408" t="str">
            <v>TAN LOI</v>
          </cell>
          <cell r="R3408" t="str">
            <v>MOT NGAN</v>
          </cell>
          <cell r="S3408" t="str">
            <v>CHAU THANH A</v>
          </cell>
          <cell r="T3408" t="str">
            <v>HAU GIANG</v>
          </cell>
          <cell r="V3408" t="str">
            <v>MEKONG DELTA</v>
          </cell>
          <cell r="W3408" t="str">
            <v>HAU GIANG</v>
          </cell>
          <cell r="X3408" t="str">
            <v>MT</v>
          </cell>
          <cell r="Y3408" t="str">
            <v>SieuThi-Lon/Supermarket</v>
          </cell>
          <cell r="Z3408" t="str">
            <v>BACH HOA XANH</v>
          </cell>
        </row>
        <row r="3409">
          <cell r="L3409">
            <v>5320172</v>
          </cell>
          <cell r="M3409" t="str">
            <v>MMVN MEGA TONG KHO</v>
          </cell>
          <cell r="N3409" t="str">
            <v xml:space="preserve"> </v>
          </cell>
          <cell r="O3409" t="str">
            <v>LO J2</v>
          </cell>
          <cell r="P3409" t="str">
            <v>CONG SO 3, KCN SONG THAN 1, TONG KHO CJ GEMADEPT</v>
          </cell>
          <cell r="Q3409" t="str">
            <v>DUONG SO 10</v>
          </cell>
          <cell r="R3409" t="str">
            <v xml:space="preserve"> </v>
          </cell>
          <cell r="S3409" t="str">
            <v>DI AN</v>
          </cell>
          <cell r="T3409" t="str">
            <v>BINH DUONG</v>
          </cell>
          <cell r="V3409" t="str">
            <v>SOUTH EAST</v>
          </cell>
          <cell r="W3409" t="str">
            <v>BINH DUONG</v>
          </cell>
          <cell r="X3409" t="str">
            <v>MT</v>
          </cell>
          <cell r="Y3409" t="str">
            <v>SieuThi-Lon/Supermarket</v>
          </cell>
          <cell r="Z3409" t="str">
            <v>MEGA</v>
          </cell>
        </row>
        <row r="3410">
          <cell r="L3410">
            <v>5280469</v>
          </cell>
          <cell r="M3410" t="str">
            <v>5058 BHX_CTH_TNO - KHO DC THOT NOT</v>
          </cell>
          <cell r="N3410" t="str">
            <v>5058 BHX_CTH_TNO - KHO DC THOT NOT</v>
          </cell>
          <cell r="O3410" t="str">
            <v xml:space="preserve"> </v>
          </cell>
          <cell r="P3410" t="str">
            <v>SO 1436, 1438, 1442, 1443,</v>
          </cell>
          <cell r="Q3410" t="str">
            <v>KV TRANG THO A</v>
          </cell>
          <cell r="R3410" t="str">
            <v>TRUNG NHUT</v>
          </cell>
          <cell r="S3410" t="str">
            <v>THOT NOT</v>
          </cell>
          <cell r="T3410" t="str">
            <v>CAN THO</v>
          </cell>
          <cell r="V3410" t="str">
            <v>MEKONG DELTA</v>
          </cell>
          <cell r="W3410" t="str">
            <v>CAN THO</v>
          </cell>
          <cell r="X3410" t="str">
            <v>MT</v>
          </cell>
          <cell r="Y3410" t="str">
            <v>SieuThi-Lon/Supermarket</v>
          </cell>
          <cell r="Z3410" t="str">
            <v>BACH HOA XANH</v>
          </cell>
        </row>
        <row r="3411">
          <cell r="L3411">
            <v>5280469</v>
          </cell>
          <cell r="M3411" t="str">
            <v>5058 BHX_CTH_TNO - KHO DC THOT NOT</v>
          </cell>
          <cell r="N3411" t="str">
            <v>5058 BHX_CTH_TNO - KHO DC THOT NOT</v>
          </cell>
          <cell r="O3411" t="str">
            <v xml:space="preserve"> </v>
          </cell>
          <cell r="P3411" t="str">
            <v>SO 1436, 1438, 1442, 1443,</v>
          </cell>
          <cell r="Q3411" t="str">
            <v>KV TRANG THO A</v>
          </cell>
          <cell r="R3411" t="str">
            <v>TRUNG NHUT</v>
          </cell>
          <cell r="S3411" t="str">
            <v>THOT NOT</v>
          </cell>
          <cell r="T3411" t="str">
            <v>CAN THO</v>
          </cell>
          <cell r="V3411" t="str">
            <v>MEKONG DELTA</v>
          </cell>
          <cell r="W3411" t="str">
            <v>CAN THO</v>
          </cell>
          <cell r="X3411" t="str">
            <v>MT</v>
          </cell>
          <cell r="Y3411" t="str">
            <v>SieuThi-Lon/Supermarket</v>
          </cell>
          <cell r="Z3411" t="str">
            <v>BACH HOA XANH</v>
          </cell>
        </row>
        <row r="3412">
          <cell r="L3412">
            <v>5261886</v>
          </cell>
          <cell r="M3412" t="str">
            <v>BHX_BDU_TAN-KHO DC THUAN AN</v>
          </cell>
          <cell r="N3412" t="str">
            <v>5851 - BHX_BDU_TAN-KHO DC THUAN AN</v>
          </cell>
          <cell r="O3412" t="str">
            <v xml:space="preserve"> </v>
          </cell>
          <cell r="P3412" t="str">
            <v>THUA 1305 TBD SO 83, SO 38/1, TO 01, KP BINH PHUOC A</v>
          </cell>
          <cell r="Q3412" t="str">
            <v xml:space="preserve"> </v>
          </cell>
          <cell r="R3412" t="str">
            <v>BINH CHUAN</v>
          </cell>
          <cell r="S3412" t="str">
            <v>THUAN AN</v>
          </cell>
          <cell r="T3412" t="str">
            <v>BINH DUONG</v>
          </cell>
          <cell r="V3412" t="str">
            <v>SOUTH EAST</v>
          </cell>
          <cell r="W3412" t="str">
            <v>BINH DUONG</v>
          </cell>
          <cell r="X3412" t="str">
            <v>MT</v>
          </cell>
          <cell r="Y3412" t="str">
            <v>SieuThi-Lon/Supermarket</v>
          </cell>
          <cell r="Z3412" t="str">
            <v>BACH HOA XANH</v>
          </cell>
        </row>
        <row r="3413">
          <cell r="L3413">
            <v>5261886</v>
          </cell>
          <cell r="M3413" t="str">
            <v>BHX_BDU_TAN-KHO DC THUAN AN</v>
          </cell>
          <cell r="N3413" t="str">
            <v>5851 - BHX_BDU_TAN-KHO DC THUAN AN</v>
          </cell>
          <cell r="O3413" t="str">
            <v xml:space="preserve"> </v>
          </cell>
          <cell r="P3413" t="str">
            <v>THUA 1305 TBD SO 83, SO 38/1, TO 01, KP BINH PHUOC A</v>
          </cell>
          <cell r="Q3413" t="str">
            <v xml:space="preserve"> </v>
          </cell>
          <cell r="R3413" t="str">
            <v>BINH CHUAN</v>
          </cell>
          <cell r="S3413" t="str">
            <v>THUAN AN</v>
          </cell>
          <cell r="T3413" t="str">
            <v>BINH DUONG</v>
          </cell>
          <cell r="V3413" t="str">
            <v>SOUTH EAST</v>
          </cell>
          <cell r="W3413" t="str">
            <v>BINH DUONG</v>
          </cell>
          <cell r="X3413" t="str">
            <v>MT</v>
          </cell>
          <cell r="Y3413" t="str">
            <v>SieuThi-Lon/Supermarket</v>
          </cell>
          <cell r="Z3413" t="str">
            <v>BACH HOA XANH</v>
          </cell>
        </row>
        <row r="3414">
          <cell r="L3414">
            <v>5281219</v>
          </cell>
          <cell r="M3414" t="str">
            <v>BHX_HCM_CCH - KHO DC TAN PHU TRUNG</v>
          </cell>
          <cell r="N3414" t="str">
            <v>BHX_HCM_CCH - Kho DC Tân Phú Trung</v>
          </cell>
          <cell r="O3414" t="str">
            <v>LO D2</v>
          </cell>
          <cell r="P3414" t="str">
            <v>KCN TAN PHU TRUNG</v>
          </cell>
          <cell r="Q3414" t="str">
            <v xml:space="preserve"> </v>
          </cell>
          <cell r="R3414" t="str">
            <v>TAN PHU TRUNG</v>
          </cell>
          <cell r="S3414" t="str">
            <v>CU CHI</v>
          </cell>
          <cell r="T3414" t="str">
            <v>TP HCM</v>
          </cell>
          <cell r="V3414" t="str">
            <v>TP HCM</v>
          </cell>
          <cell r="W3414" t="str">
            <v>HUYEN CU CHI</v>
          </cell>
          <cell r="X3414" t="str">
            <v>MT</v>
          </cell>
          <cell r="Y3414" t="str">
            <v>SieuThi-Lon/Supermarket</v>
          </cell>
          <cell r="Z3414" t="str">
            <v>BACH HOA XANH</v>
          </cell>
        </row>
        <row r="3415">
          <cell r="L3415">
            <v>5268159</v>
          </cell>
          <cell r="M3415" t="str">
            <v>BHX_HGI_CTA - KHO CHAU THANH A</v>
          </cell>
          <cell r="N3415" t="str">
            <v>BHX_HGI_CTA - KHO CHAU THANH A</v>
          </cell>
          <cell r="O3415" t="str">
            <v xml:space="preserve"> </v>
          </cell>
          <cell r="P3415" t="str">
            <v>TH 1061-1172-1174-2240-4930, TBD SO 2</v>
          </cell>
          <cell r="Q3415" t="str">
            <v>TAN LOI</v>
          </cell>
          <cell r="R3415" t="str">
            <v>MOT NGAN</v>
          </cell>
          <cell r="S3415" t="str">
            <v>CHAU THANH A</v>
          </cell>
          <cell r="T3415" t="str">
            <v>HAU GIANG</v>
          </cell>
          <cell r="V3415" t="str">
            <v>MEKONG DELTA</v>
          </cell>
          <cell r="W3415" t="str">
            <v>HAU GIANG</v>
          </cell>
          <cell r="X3415" t="str">
            <v>MT</v>
          </cell>
          <cell r="Y3415" t="str">
            <v>SieuThi-Lon/Supermarket</v>
          </cell>
          <cell r="Z3415" t="str">
            <v>BACH HOA XANH</v>
          </cell>
        </row>
        <row r="3416">
          <cell r="L3416">
            <v>5150355</v>
          </cell>
          <cell r="M3416" t="str">
            <v>SATRAFOODS LE THI RIENG</v>
          </cell>
          <cell r="N3416" t="str">
            <v>2-4-6-SATRAFOODS LÊ THỊ RIÊNG</v>
          </cell>
          <cell r="O3416">
            <v>38023</v>
          </cell>
          <cell r="P3416" t="str">
            <v xml:space="preserve"> </v>
          </cell>
          <cell r="Q3416" t="str">
            <v>LE THI RIENG</v>
          </cell>
          <cell r="R3416" t="str">
            <v>BEN THANH</v>
          </cell>
          <cell r="S3416" t="str">
            <v>Q1</v>
          </cell>
          <cell r="T3416" t="str">
            <v>TP HCM</v>
          </cell>
          <cell r="V3416" t="str">
            <v>TP HCM</v>
          </cell>
          <cell r="W3416" t="str">
            <v>QUAN 1</v>
          </cell>
          <cell r="X3416" t="str">
            <v>MT</v>
          </cell>
          <cell r="Y3416" t="str">
            <v>SieuThi-Nho/Minimarket</v>
          </cell>
          <cell r="Z3416" t="str">
            <v>SATRAFOOD</v>
          </cell>
        </row>
        <row r="3417">
          <cell r="L3417">
            <v>5170089</v>
          </cell>
          <cell r="M3417" t="str">
            <v>WINMART BINH TRUNG (VINATEX)</v>
          </cell>
          <cell r="N3417" t="str">
            <v>WINMART BINH TRUNG (VINATEX)</v>
          </cell>
          <cell r="O3417">
            <v>231</v>
          </cell>
          <cell r="P3417" t="str">
            <v xml:space="preserve"> </v>
          </cell>
          <cell r="Q3417" t="str">
            <v>NGUYEN THI DINH</v>
          </cell>
          <cell r="R3417" t="str">
            <v>BINH TRUNG TAY</v>
          </cell>
          <cell r="S3417" t="str">
            <v>Q2</v>
          </cell>
          <cell r="T3417" t="str">
            <v>TP HCM</v>
          </cell>
          <cell r="V3417" t="str">
            <v>TP HCM</v>
          </cell>
          <cell r="W3417" t="str">
            <v>QUAN 2</v>
          </cell>
          <cell r="X3417" t="str">
            <v>MT</v>
          </cell>
          <cell r="Y3417" t="str">
            <v>SieuThi-Lon/Supermarket</v>
          </cell>
          <cell r="Z3417" t="str">
            <v>VINMART</v>
          </cell>
        </row>
        <row r="3418">
          <cell r="L3418">
            <v>5170089</v>
          </cell>
          <cell r="M3418" t="str">
            <v>WINMART BINH TRUNG (VINATEX)</v>
          </cell>
          <cell r="N3418" t="str">
            <v>WINMART BINH TRUNG (VINATEX)</v>
          </cell>
          <cell r="O3418">
            <v>231</v>
          </cell>
          <cell r="P3418" t="str">
            <v xml:space="preserve"> </v>
          </cell>
          <cell r="Q3418" t="str">
            <v>NGUYEN THI DINH</v>
          </cell>
          <cell r="R3418" t="str">
            <v>BINH TRUNG TAY</v>
          </cell>
          <cell r="S3418" t="str">
            <v>Q2</v>
          </cell>
          <cell r="T3418" t="str">
            <v>TP HCM</v>
          </cell>
          <cell r="V3418" t="str">
            <v>TP HCM</v>
          </cell>
          <cell r="W3418" t="str">
            <v>QUAN 2</v>
          </cell>
          <cell r="X3418" t="str">
            <v>MT</v>
          </cell>
          <cell r="Y3418" t="str">
            <v>SieuThi-Lon/Supermarket</v>
          </cell>
          <cell r="Z3418" t="str">
            <v>VINMART</v>
          </cell>
        </row>
        <row r="3419">
          <cell r="L3419">
            <v>5261886</v>
          </cell>
          <cell r="M3419" t="str">
            <v>BHX_BDU_TAN-KHO DC THUAN AN</v>
          </cell>
          <cell r="N3419" t="str">
            <v>5851 - BHX_BDU_TAN-KHO DC THUAN AN</v>
          </cell>
          <cell r="O3419" t="str">
            <v xml:space="preserve"> </v>
          </cell>
          <cell r="P3419" t="str">
            <v>THUA 1305 TBD SO 83, SO 38/1, TO 01, KP BINH PHUOC A</v>
          </cell>
          <cell r="Q3419" t="str">
            <v xml:space="preserve"> </v>
          </cell>
          <cell r="R3419" t="str">
            <v>BINH CHUAN</v>
          </cell>
          <cell r="S3419" t="str">
            <v>THUAN AN</v>
          </cell>
          <cell r="T3419" t="str">
            <v>BINH DUONG</v>
          </cell>
          <cell r="V3419" t="str">
            <v>SOUTH EAST</v>
          </cell>
          <cell r="W3419" t="str">
            <v>BINH DUONG</v>
          </cell>
          <cell r="X3419" t="str">
            <v>MT</v>
          </cell>
          <cell r="Y3419" t="str">
            <v>SieuThi-Lon/Supermarket</v>
          </cell>
          <cell r="Z3419" t="str">
            <v>BACH HOA XANH</v>
          </cell>
        </row>
        <row r="3420">
          <cell r="L3420">
            <v>5281226</v>
          </cell>
          <cell r="M3420" t="str">
            <v>BHX_KGI_CTH - KHO DC KIEN GIANG</v>
          </cell>
          <cell r="N3420" t="str">
            <v>BHX_KGI_CTH - Kho DC Kiên Giang</v>
          </cell>
          <cell r="O3420" t="str">
            <v>LO L4</v>
          </cell>
          <cell r="P3420" t="str">
            <v>KCN THANH LOC</v>
          </cell>
          <cell r="Q3420" t="str">
            <v>DUONG SO 2</v>
          </cell>
          <cell r="R3420" t="str">
            <v>THANH LOC</v>
          </cell>
          <cell r="S3420" t="str">
            <v>CHAU THANH</v>
          </cell>
          <cell r="T3420" t="str">
            <v>KIEN GIANG</v>
          </cell>
          <cell r="V3420" t="str">
            <v>MEKONG DELTA</v>
          </cell>
          <cell r="W3420" t="str">
            <v>KIEN GIANG</v>
          </cell>
          <cell r="X3420" t="str">
            <v>MT</v>
          </cell>
          <cell r="Y3420" t="str">
            <v>SieuThi-Lon/Supermarket</v>
          </cell>
          <cell r="Z3420" t="str">
            <v>BACH HOA XANH</v>
          </cell>
        </row>
        <row r="3421">
          <cell r="L3421">
            <v>5163577</v>
          </cell>
          <cell r="M3421" t="str">
            <v>BHX_HCM - KHO DC TRAN DAI NGHIA 1</v>
          </cell>
          <cell r="N3421" t="str">
            <v>3240 - BHX_HCM_BCH - Kho DC Trần Đại Nghĩa</v>
          </cell>
          <cell r="O3421" t="str">
            <v>G16/108A</v>
          </cell>
          <cell r="P3421" t="str">
            <v>AP 7</v>
          </cell>
          <cell r="Q3421" t="str">
            <v>TRAN DAI NGHIA</v>
          </cell>
          <cell r="R3421" t="str">
            <v>LE MINH XUAN</v>
          </cell>
          <cell r="S3421" t="str">
            <v>BINH CHANH</v>
          </cell>
          <cell r="T3421" t="str">
            <v>TP HCM</v>
          </cell>
          <cell r="V3421" t="str">
            <v>TP HCM</v>
          </cell>
          <cell r="W3421" t="str">
            <v>HUYEN BINH CHANH</v>
          </cell>
          <cell r="X3421" t="str">
            <v>MT</v>
          </cell>
          <cell r="Y3421" t="str">
            <v>SieuThi-Lon/Supermarket</v>
          </cell>
          <cell r="Z3421" t="str">
            <v>BACH HOA XANH</v>
          </cell>
        </row>
        <row r="3422">
          <cell r="L3422">
            <v>5163577</v>
          </cell>
          <cell r="M3422" t="str">
            <v>BHX_HCM - KHO DC TRAN DAI NGHIA 1</v>
          </cell>
          <cell r="N3422" t="str">
            <v>3240 - BHX_HCM_BCH - Kho DC Trần Đại Nghĩa</v>
          </cell>
          <cell r="O3422" t="str">
            <v>G16/108A</v>
          </cell>
          <cell r="P3422" t="str">
            <v>AP 7</v>
          </cell>
          <cell r="Q3422" t="str">
            <v>TRAN DAI NGHIA</v>
          </cell>
          <cell r="R3422" t="str">
            <v>LE MINH XUAN</v>
          </cell>
          <cell r="S3422" t="str">
            <v>BINH CHANH</v>
          </cell>
          <cell r="T3422" t="str">
            <v>TP HCM</v>
          </cell>
          <cell r="V3422" t="str">
            <v>TP HCM</v>
          </cell>
          <cell r="W3422" t="str">
            <v>HUYEN BINH CHANH</v>
          </cell>
          <cell r="X3422" t="str">
            <v>MT</v>
          </cell>
          <cell r="Y3422" t="str">
            <v>SieuThi-Lon/Supermarket</v>
          </cell>
          <cell r="Z3422" t="str">
            <v>BACH HOA XANH</v>
          </cell>
        </row>
        <row r="3423">
          <cell r="L3423">
            <v>5269992</v>
          </cell>
          <cell r="M3423" t="str">
            <v>BHX_LAN_CDU - KHO DC CAN DUOC (2022)</v>
          </cell>
          <cell r="N3423" t="str">
            <v>BHX_LAN_CDU - KHO DC CAN DUOC (2022)</v>
          </cell>
          <cell r="O3423" t="str">
            <v>THUA DAT SO 2905</v>
          </cell>
          <cell r="P3423" t="str">
            <v>TO BAN DO SO 03</v>
          </cell>
          <cell r="Q3423" t="str">
            <v xml:space="preserve"> </v>
          </cell>
          <cell r="R3423" t="str">
            <v>LONG CANG</v>
          </cell>
          <cell r="S3423" t="str">
            <v>CAN DUOC</v>
          </cell>
          <cell r="T3423" t="str">
            <v>LONG AN</v>
          </cell>
          <cell r="V3423" t="str">
            <v>MEKONG DELTA</v>
          </cell>
          <cell r="W3423" t="str">
            <v>LONG AN</v>
          </cell>
          <cell r="X3423" t="str">
            <v>MT</v>
          </cell>
          <cell r="Y3423" t="str">
            <v>SieuThi-Lon/Supermarket</v>
          </cell>
          <cell r="Z3423" t="str">
            <v>BACH HOA XANH</v>
          </cell>
        </row>
        <row r="3424">
          <cell r="L3424">
            <v>3052125</v>
          </cell>
          <cell r="M3424" t="str">
            <v>FAMILY MART 09 NGUYEN VAN TAO</v>
          </cell>
          <cell r="N3424" t="str">
            <v>FAMILY MART NGUYEN VAN TAO</v>
          </cell>
          <cell r="O3424">
            <v>9</v>
          </cell>
          <cell r="P3424" t="str">
            <v xml:space="preserve"> </v>
          </cell>
          <cell r="Q3424" t="str">
            <v>NGUYEN VAN TAO</v>
          </cell>
          <cell r="R3424" t="str">
            <v>LONG THOI</v>
          </cell>
          <cell r="S3424" t="str">
            <v>NHA BE</v>
          </cell>
          <cell r="T3424" t="str">
            <v>TP HCM</v>
          </cell>
          <cell r="V3424" t="str">
            <v>TP HCM</v>
          </cell>
          <cell r="W3424" t="str">
            <v>HUYEN NHA BE</v>
          </cell>
          <cell r="X3424" t="str">
            <v>CVS</v>
          </cell>
          <cell r="Y3424" t="str">
            <v>Chained CVS</v>
          </cell>
          <cell r="Z3424" t="str">
            <v>FAMILYMART</v>
          </cell>
        </row>
        <row r="3425">
          <cell r="L3425">
            <v>3052125</v>
          </cell>
          <cell r="M3425" t="str">
            <v>FAMILY MART 09 NGUYEN VAN TAO</v>
          </cell>
          <cell r="N3425" t="str">
            <v>FAMILY MART NGUYEN VAN TAO</v>
          </cell>
          <cell r="O3425">
            <v>9</v>
          </cell>
          <cell r="P3425" t="str">
            <v xml:space="preserve"> </v>
          </cell>
          <cell r="Q3425" t="str">
            <v>NGUYEN VAN TAO</v>
          </cell>
          <cell r="R3425" t="str">
            <v>LONG THOI</v>
          </cell>
          <cell r="S3425" t="str">
            <v>NHA BE</v>
          </cell>
          <cell r="T3425" t="str">
            <v>TP HCM</v>
          </cell>
          <cell r="V3425" t="str">
            <v>TP HCM</v>
          </cell>
          <cell r="W3425" t="str">
            <v>HUYEN NHA BE</v>
          </cell>
          <cell r="X3425" t="str">
            <v>CVS</v>
          </cell>
          <cell r="Y3425" t="str">
            <v>Chained CVS</v>
          </cell>
          <cell r="Z3425" t="str">
            <v>FAMILYMART</v>
          </cell>
        </row>
        <row r="3426">
          <cell r="L3426">
            <v>5280355</v>
          </cell>
          <cell r="M3426" t="str">
            <v>BHX_BRV_PMY_KHO DC PHU MY</v>
          </cell>
          <cell r="N3426" t="str">
            <v>7161 - BHX_BRV_PMY_KHO DC PHU MY</v>
          </cell>
          <cell r="O3426" t="str">
            <v xml:space="preserve"> </v>
          </cell>
          <cell r="P3426" t="str">
            <v>AP 4</v>
          </cell>
          <cell r="Q3426" t="str">
            <v xml:space="preserve"> </v>
          </cell>
          <cell r="R3426" t="str">
            <v>TOC TIEN</v>
          </cell>
          <cell r="S3426" t="str">
            <v>PHU MY</v>
          </cell>
          <cell r="T3426" t="str">
            <v>BA RIA VUNG TAU</v>
          </cell>
          <cell r="V3426" t="str">
            <v>SOUTH EAST</v>
          </cell>
          <cell r="W3426" t="str">
            <v>BA RIA-VUNG TAU</v>
          </cell>
          <cell r="X3426" t="str">
            <v>MT</v>
          </cell>
          <cell r="Y3426" t="str">
            <v>SieuThi-Lon/Supermarket</v>
          </cell>
          <cell r="Z3426" t="str">
            <v>BACH HOA XANH</v>
          </cell>
        </row>
        <row r="3427">
          <cell r="L3427">
            <v>5281219</v>
          </cell>
          <cell r="M3427" t="str">
            <v>BHX_HCM_CCH - KHO DC TAN PHU TRUNG</v>
          </cell>
          <cell r="N3427" t="str">
            <v>BHX_HCM_CCH - Kho DC Tân Phú Trung</v>
          </cell>
          <cell r="O3427" t="str">
            <v>LO D2</v>
          </cell>
          <cell r="P3427" t="str">
            <v>KCN TAN PHU TRUNG</v>
          </cell>
          <cell r="Q3427" t="str">
            <v xml:space="preserve"> </v>
          </cell>
          <cell r="R3427" t="str">
            <v>TAN PHU TRUNG</v>
          </cell>
          <cell r="S3427" t="str">
            <v>CU CHI</v>
          </cell>
          <cell r="T3427" t="str">
            <v>TP HCM</v>
          </cell>
          <cell r="V3427" t="str">
            <v>TP HCM</v>
          </cell>
          <cell r="W3427" t="str">
            <v>HUYEN CU CHI</v>
          </cell>
          <cell r="X3427" t="str">
            <v>MT</v>
          </cell>
          <cell r="Y3427" t="str">
            <v>SieuThi-Lon/Supermarket</v>
          </cell>
          <cell r="Z3427" t="str">
            <v>BACH HOA XANH</v>
          </cell>
        </row>
        <row r="3428">
          <cell r="L3428">
            <v>5281226</v>
          </cell>
          <cell r="M3428" t="str">
            <v>BHX_KGI_CTH - KHO DC KIEN GIANG</v>
          </cell>
          <cell r="N3428" t="str">
            <v>BHX_KGI_CTH - Kho DC Kiên Giang</v>
          </cell>
          <cell r="O3428" t="str">
            <v>LO L4</v>
          </cell>
          <cell r="P3428" t="str">
            <v>KCN THANH LOC</v>
          </cell>
          <cell r="Q3428" t="str">
            <v>DUONG SO 2</v>
          </cell>
          <cell r="R3428" t="str">
            <v>THANH LOC</v>
          </cell>
          <cell r="S3428" t="str">
            <v>CHAU THANH</v>
          </cell>
          <cell r="T3428" t="str">
            <v>KIEN GIANG</v>
          </cell>
          <cell r="V3428" t="str">
            <v>MEKONG DELTA</v>
          </cell>
          <cell r="W3428" t="str">
            <v>KIEN GIANG</v>
          </cell>
          <cell r="X3428" t="str">
            <v>MT</v>
          </cell>
          <cell r="Y3428" t="str">
            <v>SieuThi-Lon/Supermarket</v>
          </cell>
          <cell r="Z3428" t="str">
            <v>BACH HOA XANH</v>
          </cell>
        </row>
        <row r="3429">
          <cell r="L3429">
            <v>3010150</v>
          </cell>
          <cell r="M3429" t="str">
            <v>KING FOOD KHO TRUNG TAM</v>
          </cell>
          <cell r="N3429" t="str">
            <v>Kho A, Khu kho IIIB Trung Tâm Thương Mại Bình Điền, Phường 7, Quận 8, TP HCM</v>
          </cell>
          <cell r="O3429">
            <v>324</v>
          </cell>
          <cell r="P3429" t="str">
            <v>KHO LINKER LOGISTICS</v>
          </cell>
          <cell r="Q3429" t="str">
            <v>DT743A</v>
          </cell>
          <cell r="R3429" t="str">
            <v>BINH THANG</v>
          </cell>
          <cell r="S3429" t="str">
            <v>DI AN</v>
          </cell>
          <cell r="T3429" t="str">
            <v>BINH DUONG</v>
          </cell>
          <cell r="V3429" t="str">
            <v>SOUTH EAST</v>
          </cell>
          <cell r="W3429" t="str">
            <v>BINH DUONG</v>
          </cell>
          <cell r="X3429" t="str">
            <v>CVS</v>
          </cell>
          <cell r="Y3429" t="str">
            <v>Chained CVS</v>
          </cell>
          <cell r="Z3429" t="str">
            <v>KINGFOOD MARKET</v>
          </cell>
        </row>
        <row r="3430">
          <cell r="L3430">
            <v>6812663</v>
          </cell>
          <cell r="M3430" t="str">
            <v>ST: THISO PHAN HUY ICH</v>
          </cell>
          <cell r="N3430" t="str">
            <v>Siêu thị Emart Phan Huy Ích</v>
          </cell>
          <cell r="O3430">
            <v>385</v>
          </cell>
          <cell r="P3430" t="str">
            <v xml:space="preserve"> </v>
          </cell>
          <cell r="Q3430" t="str">
            <v>PHAN HUY ICH</v>
          </cell>
          <cell r="R3430" t="str">
            <v>P14</v>
          </cell>
          <cell r="S3430" t="str">
            <v>GO VAP</v>
          </cell>
          <cell r="T3430" t="str">
            <v>TP HCM</v>
          </cell>
          <cell r="V3430" t="str">
            <v>TP HCM</v>
          </cell>
          <cell r="W3430" t="str">
            <v>QUAN GO VAP</v>
          </cell>
          <cell r="X3430" t="str">
            <v>MT</v>
          </cell>
          <cell r="Y3430" t="str">
            <v>SieuThi-Lon/Supermarket</v>
          </cell>
          <cell r="Z3430" t="str">
            <v>THISO RETAIL</v>
          </cell>
        </row>
        <row r="3431">
          <cell r="L3431">
            <v>5281219</v>
          </cell>
          <cell r="M3431" t="str">
            <v>BHX_HCM_CCH - KHO DC TAN PHU TRUNG</v>
          </cell>
          <cell r="N3431" t="str">
            <v>BHX_HCM_CCH - Kho DC Tân Phú Trung</v>
          </cell>
          <cell r="O3431" t="str">
            <v>LO D2</v>
          </cell>
          <cell r="P3431" t="str">
            <v>KCN TAN PHU TRUNG</v>
          </cell>
          <cell r="Q3431" t="str">
            <v xml:space="preserve"> </v>
          </cell>
          <cell r="R3431" t="str">
            <v>TAN PHU TRUNG</v>
          </cell>
          <cell r="S3431" t="str">
            <v>CU CHI</v>
          </cell>
          <cell r="T3431" t="str">
            <v>TP HCM</v>
          </cell>
          <cell r="V3431" t="str">
            <v>TP HCM</v>
          </cell>
          <cell r="W3431" t="str">
            <v>HUYEN CU CHI</v>
          </cell>
          <cell r="X3431" t="str">
            <v>MT</v>
          </cell>
          <cell r="Y3431" t="str">
            <v>SieuThi-Lon/Supermarket</v>
          </cell>
          <cell r="Z3431" t="str">
            <v>BACH HOA XANH</v>
          </cell>
        </row>
        <row r="3432">
          <cell r="L3432">
            <v>5281226</v>
          </cell>
          <cell r="M3432" t="str">
            <v>BHX_KGI_CTH - KHO DC KIEN GIANG</v>
          </cell>
          <cell r="N3432" t="str">
            <v>BHX_KGI_CTH - Kho DC Kiên Giang</v>
          </cell>
          <cell r="O3432" t="str">
            <v>LO L4</v>
          </cell>
          <cell r="P3432" t="str">
            <v>KCN THANH LOC</v>
          </cell>
          <cell r="Q3432" t="str">
            <v>DUONG SO 2</v>
          </cell>
          <cell r="R3432" t="str">
            <v>THANH LOC</v>
          </cell>
          <cell r="S3432" t="str">
            <v>CHAU THANH</v>
          </cell>
          <cell r="T3432" t="str">
            <v>KIEN GIANG</v>
          </cell>
          <cell r="V3432" t="str">
            <v>MEKONG DELTA</v>
          </cell>
          <cell r="W3432" t="str">
            <v>KIEN GIANG</v>
          </cell>
          <cell r="X3432" t="str">
            <v>MT</v>
          </cell>
          <cell r="Y3432" t="str">
            <v>SieuThi-Lon/Supermarket</v>
          </cell>
          <cell r="Z3432" t="str">
            <v>BACH HOA XANH</v>
          </cell>
        </row>
        <row r="3433">
          <cell r="L3433">
            <v>5269992</v>
          </cell>
          <cell r="M3433" t="str">
            <v>BHX_LAN_CDU - KHO DC CAN DUOC (2022)</v>
          </cell>
          <cell r="N3433" t="str">
            <v>BHX_LAN_CDU - KHO DC CAN DUOC (2022)</v>
          </cell>
          <cell r="O3433" t="str">
            <v>THUA DAT SO 2905</v>
          </cell>
          <cell r="P3433" t="str">
            <v>TO BAN DO SO 03</v>
          </cell>
          <cell r="Q3433" t="str">
            <v xml:space="preserve"> </v>
          </cell>
          <cell r="R3433" t="str">
            <v>LONG CANG</v>
          </cell>
          <cell r="S3433" t="str">
            <v>CAN DUOC</v>
          </cell>
          <cell r="T3433" t="str">
            <v>LONG AN</v>
          </cell>
          <cell r="V3433" t="str">
            <v>MEKONG DELTA</v>
          </cell>
          <cell r="W3433" t="str">
            <v>LONG AN</v>
          </cell>
          <cell r="X3433" t="str">
            <v>MT</v>
          </cell>
          <cell r="Y3433" t="str">
            <v>SieuThi-Lon/Supermarket</v>
          </cell>
          <cell r="Z3433" t="str">
            <v>BACH HOA XANH</v>
          </cell>
        </row>
        <row r="3434">
          <cell r="L3434">
            <v>6811453</v>
          </cell>
          <cell r="M3434" t="str">
            <v>ST: THISO RETAIL VIET NAM</v>
          </cell>
          <cell r="N3434" t="str">
            <v xml:space="preserve"> </v>
          </cell>
          <cell r="O3434">
            <v>168</v>
          </cell>
          <cell r="P3434" t="str">
            <v xml:space="preserve"> </v>
          </cell>
          <cell r="Q3434" t="str">
            <v>PHAN VAN TRI</v>
          </cell>
          <cell r="R3434" t="str">
            <v>P5</v>
          </cell>
          <cell r="S3434" t="str">
            <v>GO VAP</v>
          </cell>
          <cell r="T3434" t="str">
            <v>TP HCM</v>
          </cell>
          <cell r="V3434" t="str">
            <v>TP HCM</v>
          </cell>
          <cell r="W3434" t="str">
            <v>QUAN GO VAP</v>
          </cell>
          <cell r="X3434" t="str">
            <v>MT</v>
          </cell>
          <cell r="Y3434" t="str">
            <v>SieuThi-Lon/Supermarket</v>
          </cell>
          <cell r="Z3434" t="str">
            <v>THISO RETAIL</v>
          </cell>
        </row>
        <row r="3435">
          <cell r="L3435">
            <v>5280331</v>
          </cell>
          <cell r="M3435" t="str">
            <v>BHX_BTH_HTN-DC HAM THUAN NAM</v>
          </cell>
          <cell r="N3435" t="str">
            <v>7211 - BHX_BTH_HTN - Kho DC Hàm Thuận Nam</v>
          </cell>
          <cell r="O3435" t="str">
            <v xml:space="preserve"> </v>
          </cell>
          <cell r="P3435" t="str">
            <v>LO C7-6/2,C7-7,C7-8/1, KCN HAM KIEM 1</v>
          </cell>
          <cell r="Q3435" t="str">
            <v>DUONG N4</v>
          </cell>
          <cell r="R3435" t="str">
            <v>HAM MY</v>
          </cell>
          <cell r="S3435" t="str">
            <v>HAM THUAN NAM</v>
          </cell>
          <cell r="T3435" t="str">
            <v>BINH THUAN</v>
          </cell>
          <cell r="V3435" t="str">
            <v>SOUTH EAST</v>
          </cell>
          <cell r="W3435" t="str">
            <v>BINH THUAN</v>
          </cell>
          <cell r="X3435" t="str">
            <v>MT</v>
          </cell>
          <cell r="Y3435" t="str">
            <v>SieuThi-Lon/Supermarket</v>
          </cell>
          <cell r="Z3435" t="str">
            <v>BACH HOA XANH</v>
          </cell>
        </row>
        <row r="3436">
          <cell r="L3436">
            <v>5280331</v>
          </cell>
          <cell r="M3436" t="str">
            <v>BHX_BTH_HTN-DC HAM THUAN NAM</v>
          </cell>
          <cell r="N3436" t="str">
            <v>7211 - BHX_BTH_HTN - Kho DC Hàm Thuận Nam</v>
          </cell>
          <cell r="O3436" t="str">
            <v xml:space="preserve"> </v>
          </cell>
          <cell r="P3436" t="str">
            <v>LO C7-6/2,C7-7,C7-8/1, KCN HAM KIEM 1</v>
          </cell>
          <cell r="Q3436" t="str">
            <v>DUONG N4</v>
          </cell>
          <cell r="R3436" t="str">
            <v>HAM MY</v>
          </cell>
          <cell r="S3436" t="str">
            <v>HAM THUAN NAM</v>
          </cell>
          <cell r="T3436" t="str">
            <v>BINH THUAN</v>
          </cell>
          <cell r="V3436" t="str">
            <v>SOUTH EAST</v>
          </cell>
          <cell r="W3436" t="str">
            <v>BINH THUAN</v>
          </cell>
          <cell r="X3436" t="str">
            <v>MT</v>
          </cell>
          <cell r="Y3436" t="str">
            <v>SieuThi-Lon/Supermarket</v>
          </cell>
          <cell r="Z3436" t="str">
            <v>BACH HOA XANH</v>
          </cell>
        </row>
        <row r="3437">
          <cell r="L3437">
            <v>5268159</v>
          </cell>
          <cell r="M3437" t="str">
            <v>BHX_HGI_CTA - KHO CHAU THANH A</v>
          </cell>
          <cell r="N3437" t="str">
            <v>BHX_HGI_CTA - KHO CHAU THANH A</v>
          </cell>
          <cell r="O3437" t="str">
            <v xml:space="preserve"> </v>
          </cell>
          <cell r="P3437" t="str">
            <v>TH 1061-1172-1174-2240-4930, TBD SO 2</v>
          </cell>
          <cell r="Q3437" t="str">
            <v>TAN LOI</v>
          </cell>
          <cell r="R3437" t="str">
            <v>MOT NGAN</v>
          </cell>
          <cell r="S3437" t="str">
            <v>CHAU THANH A</v>
          </cell>
          <cell r="T3437" t="str">
            <v>HAU GIANG</v>
          </cell>
          <cell r="V3437" t="str">
            <v>MEKONG DELTA</v>
          </cell>
          <cell r="W3437" t="str">
            <v>HAU GIANG</v>
          </cell>
          <cell r="X3437" t="str">
            <v>MT</v>
          </cell>
          <cell r="Y3437" t="str">
            <v>SieuThi-Lon/Supermarket</v>
          </cell>
          <cell r="Z3437" t="str">
            <v>BACH HOA XANH</v>
          </cell>
        </row>
        <row r="3438">
          <cell r="L3438">
            <v>5160286</v>
          </cell>
          <cell r="M3438" t="str">
            <v>BHX_HCM-KHO DC VINH LOC 3</v>
          </cell>
          <cell r="N3438" t="str">
            <v>1522 - BHX_HCM_BTA - Kho DC Vĩnh Lộc</v>
          </cell>
          <cell r="O3438" t="str">
            <v>LO A 65/II</v>
          </cell>
          <cell r="P3438" t="str">
            <v>KCN VINH LOC</v>
          </cell>
          <cell r="Q3438" t="str">
            <v>DUONG SO 4</v>
          </cell>
          <cell r="R3438" t="str">
            <v>BINH HUNG HOA</v>
          </cell>
          <cell r="S3438" t="str">
            <v>BINH TAN</v>
          </cell>
          <cell r="T3438" t="str">
            <v>TP HCM</v>
          </cell>
          <cell r="V3438" t="str">
            <v>TP HCM</v>
          </cell>
          <cell r="W3438" t="str">
            <v>QUAN BINH TAN</v>
          </cell>
          <cell r="X3438" t="str">
            <v>MT</v>
          </cell>
          <cell r="Y3438" t="str">
            <v>SieuThi-Lon/Supermarket</v>
          </cell>
          <cell r="Z3438" t="str">
            <v>BACH HOA XANH</v>
          </cell>
        </row>
        <row r="3439">
          <cell r="L3439">
            <v>5160286</v>
          </cell>
          <cell r="M3439" t="str">
            <v>BHX_HCM-KHO DC VINH LOC 3</v>
          </cell>
          <cell r="N3439" t="str">
            <v>1522 - BHX_HCM_BTA - Kho DC Vĩnh Lộc</v>
          </cell>
          <cell r="O3439" t="str">
            <v>LO A 65/II</v>
          </cell>
          <cell r="P3439" t="str">
            <v>KCN VINH LOC</v>
          </cell>
          <cell r="Q3439" t="str">
            <v>DUONG SO 4</v>
          </cell>
          <cell r="R3439" t="str">
            <v>BINH HUNG HOA</v>
          </cell>
          <cell r="S3439" t="str">
            <v>BINH TAN</v>
          </cell>
          <cell r="T3439" t="str">
            <v>TP HCM</v>
          </cell>
          <cell r="V3439" t="str">
            <v>TP HCM</v>
          </cell>
          <cell r="W3439" t="str">
            <v>QUAN BINH TAN</v>
          </cell>
          <cell r="X3439" t="str">
            <v>MT</v>
          </cell>
          <cell r="Y3439" t="str">
            <v>SieuThi-Lon/Supermarket</v>
          </cell>
          <cell r="Z3439" t="str">
            <v>BACH HOA XANH</v>
          </cell>
        </row>
        <row r="3440">
          <cell r="L3440">
            <v>5280355</v>
          </cell>
          <cell r="M3440" t="str">
            <v>BHX_BRV_PMY_KHO DC PHU MY</v>
          </cell>
          <cell r="N3440" t="str">
            <v>7161 - BHX_BRV_PMY_KHO DC PHU MY</v>
          </cell>
          <cell r="O3440" t="str">
            <v xml:space="preserve"> </v>
          </cell>
          <cell r="P3440" t="str">
            <v>AP 4</v>
          </cell>
          <cell r="Q3440" t="str">
            <v xml:space="preserve"> </v>
          </cell>
          <cell r="R3440" t="str">
            <v>TOC TIEN</v>
          </cell>
          <cell r="S3440" t="str">
            <v>PHU MY</v>
          </cell>
          <cell r="T3440" t="str">
            <v>BA RIA VUNG TAU</v>
          </cell>
          <cell r="V3440" t="str">
            <v>SOUTH EAST</v>
          </cell>
          <cell r="W3440" t="str">
            <v>BA RIA-VUNG TAU</v>
          </cell>
          <cell r="X3440" t="str">
            <v>MT</v>
          </cell>
          <cell r="Y3440" t="str">
            <v>SieuThi-Lon/Supermarket</v>
          </cell>
          <cell r="Z3440" t="str">
            <v>BACH HOA XANH</v>
          </cell>
        </row>
        <row r="3441">
          <cell r="L3441">
            <v>5010026</v>
          </cell>
          <cell r="M3441" t="str">
            <v>AEON CELADON TAN PHU</v>
          </cell>
          <cell r="N3441" t="str">
            <v xml:space="preserve"> </v>
          </cell>
          <cell r="O3441">
            <v>30</v>
          </cell>
          <cell r="P3441" t="str">
            <v xml:space="preserve"> </v>
          </cell>
          <cell r="Q3441" t="str">
            <v>TAN THANG</v>
          </cell>
          <cell r="R3441" t="str">
            <v>SON KY</v>
          </cell>
          <cell r="S3441" t="str">
            <v>TAN PHU</v>
          </cell>
          <cell r="T3441" t="str">
            <v>TP HCM</v>
          </cell>
          <cell r="V3441" t="str">
            <v>TP HCM</v>
          </cell>
          <cell r="W3441" t="str">
            <v>QUAN TAN PHU</v>
          </cell>
          <cell r="X3441" t="str">
            <v>MT</v>
          </cell>
          <cell r="Y3441" t="str">
            <v>SieuThi-Lon/Supermarket</v>
          </cell>
          <cell r="Z3441" t="str">
            <v>AEON</v>
          </cell>
        </row>
        <row r="3442">
          <cell r="L3442">
            <v>5010026</v>
          </cell>
          <cell r="M3442" t="str">
            <v>AEON CELADON TAN PHU</v>
          </cell>
          <cell r="N3442" t="str">
            <v xml:space="preserve"> </v>
          </cell>
          <cell r="O3442">
            <v>30</v>
          </cell>
          <cell r="P3442" t="str">
            <v xml:space="preserve"> </v>
          </cell>
          <cell r="Q3442" t="str">
            <v>TAN THANG</v>
          </cell>
          <cell r="R3442" t="str">
            <v>SON KY</v>
          </cell>
          <cell r="S3442" t="str">
            <v>TAN PHU</v>
          </cell>
          <cell r="T3442" t="str">
            <v>TP HCM</v>
          </cell>
          <cell r="V3442" t="str">
            <v>TP HCM</v>
          </cell>
          <cell r="W3442" t="str">
            <v>QUAN TAN PHU</v>
          </cell>
          <cell r="X3442" t="str">
            <v>MT</v>
          </cell>
          <cell r="Y3442" t="str">
            <v>SieuThi-Lon/Supermarket</v>
          </cell>
          <cell r="Z3442" t="str">
            <v>AEON</v>
          </cell>
        </row>
        <row r="3443">
          <cell r="L3443">
            <v>3010150</v>
          </cell>
          <cell r="M3443" t="str">
            <v>KING FOOD KHO TRUNG TAM</v>
          </cell>
          <cell r="N3443" t="str">
            <v>Kho A, Khu kho IIIB Trung Tâm Thương Mại Bình Điền, Phường 7, Quận 8, TP HCM</v>
          </cell>
          <cell r="O3443">
            <v>324</v>
          </cell>
          <cell r="P3443" t="str">
            <v>KHO LINKER LOGISTICS</v>
          </cell>
          <cell r="Q3443" t="str">
            <v>DT743A</v>
          </cell>
          <cell r="R3443" t="str">
            <v>BINH THANG</v>
          </cell>
          <cell r="S3443" t="str">
            <v>DI AN</v>
          </cell>
          <cell r="T3443" t="str">
            <v>BINH DUONG</v>
          </cell>
          <cell r="V3443" t="str">
            <v>SOUTH EAST</v>
          </cell>
          <cell r="W3443" t="str">
            <v>BINH DUONG</v>
          </cell>
          <cell r="X3443" t="str">
            <v>CVS</v>
          </cell>
          <cell r="Y3443" t="str">
            <v>Chained CVS</v>
          </cell>
          <cell r="Z3443" t="str">
            <v>KINGFOOD MARKET</v>
          </cell>
        </row>
        <row r="3444">
          <cell r="L3444">
            <v>5280331</v>
          </cell>
          <cell r="M3444" t="str">
            <v>BHX_BTH_HTN-DC HAM THUAN NAM</v>
          </cell>
          <cell r="N3444" t="str">
            <v>7211 - BHX_BTH_HTN - Kho DC Hàm Thuận Nam</v>
          </cell>
          <cell r="O3444" t="str">
            <v xml:space="preserve"> </v>
          </cell>
          <cell r="P3444" t="str">
            <v>LO C7-6/2,C7-7,C7-8/1, KCN HAM KIEM 1</v>
          </cell>
          <cell r="Q3444" t="str">
            <v>DUONG N4</v>
          </cell>
          <cell r="R3444" t="str">
            <v>HAM MY</v>
          </cell>
          <cell r="S3444" t="str">
            <v>HAM THUAN NAM</v>
          </cell>
          <cell r="T3444" t="str">
            <v>BINH THUAN</v>
          </cell>
          <cell r="V3444" t="str">
            <v>SOUTH EAST</v>
          </cell>
          <cell r="W3444" t="str">
            <v>BINH THUAN</v>
          </cell>
          <cell r="X3444" t="str">
            <v>MT</v>
          </cell>
          <cell r="Y3444" t="str">
            <v>SieuThi-Lon/Supermarket</v>
          </cell>
          <cell r="Z3444" t="str">
            <v>BACH HOA XANH</v>
          </cell>
        </row>
        <row r="3445">
          <cell r="L3445">
            <v>5261886</v>
          </cell>
          <cell r="M3445" t="str">
            <v>BHX_BDU_TAN-KHO DC THUAN AN</v>
          </cell>
          <cell r="N3445" t="str">
            <v>5851 - BHX_BDU_TAN-KHO DC THUAN AN</v>
          </cell>
          <cell r="O3445" t="str">
            <v xml:space="preserve"> </v>
          </cell>
          <cell r="P3445" t="str">
            <v>THUA 1305 TBD SO 83, SO 38/1, TO 01, KP BINH PHUOC A</v>
          </cell>
          <cell r="Q3445" t="str">
            <v xml:space="preserve"> </v>
          </cell>
          <cell r="R3445" t="str">
            <v>BINH CHUAN</v>
          </cell>
          <cell r="S3445" t="str">
            <v>THUAN AN</v>
          </cell>
          <cell r="T3445" t="str">
            <v>BINH DUONG</v>
          </cell>
          <cell r="V3445" t="str">
            <v>SOUTH EAST</v>
          </cell>
          <cell r="W3445" t="str">
            <v>BINH DUONG</v>
          </cell>
          <cell r="X3445" t="str">
            <v>MT</v>
          </cell>
          <cell r="Y3445" t="str">
            <v>SieuThi-Lon/Supermarket</v>
          </cell>
          <cell r="Z3445" t="str">
            <v>BACH HOA XANH</v>
          </cell>
        </row>
        <row r="3446">
          <cell r="L3446">
            <v>5268159</v>
          </cell>
          <cell r="M3446" t="str">
            <v>BHX_HGI_CTA - KHO CHAU THANH A</v>
          </cell>
          <cell r="N3446" t="str">
            <v>BHX_HGI_CTA - KHO CHAU THANH A</v>
          </cell>
          <cell r="O3446" t="str">
            <v xml:space="preserve"> </v>
          </cell>
          <cell r="P3446" t="str">
            <v>TH 1061-1172-1174-2240-4930, TBD SO 2</v>
          </cell>
          <cell r="Q3446" t="str">
            <v>TAN LOI</v>
          </cell>
          <cell r="R3446" t="str">
            <v>MOT NGAN</v>
          </cell>
          <cell r="S3446" t="str">
            <v>CHAU THANH A</v>
          </cell>
          <cell r="T3446" t="str">
            <v>HAU GIANG</v>
          </cell>
          <cell r="V3446" t="str">
            <v>MEKONG DELTA</v>
          </cell>
          <cell r="W3446" t="str">
            <v>HAU GIANG</v>
          </cell>
          <cell r="X3446" t="str">
            <v>MT</v>
          </cell>
          <cell r="Y3446" t="str">
            <v>SieuThi-Lon/Supermarket</v>
          </cell>
          <cell r="Z3446" t="str">
            <v>BACH HOA XANH</v>
          </cell>
        </row>
        <row r="3447">
          <cell r="L3447">
            <v>5163577</v>
          </cell>
          <cell r="M3447" t="str">
            <v>BHX_HCM - KHO DC TRAN DAI NGHIA 1</v>
          </cell>
          <cell r="N3447" t="str">
            <v>3240 - BHX_HCM_BCH - Kho DC Trần Đại Nghĩa</v>
          </cell>
          <cell r="O3447" t="str">
            <v>G16/108A</v>
          </cell>
          <cell r="P3447" t="str">
            <v>AP 7</v>
          </cell>
          <cell r="Q3447" t="str">
            <v>TRAN DAI NGHIA</v>
          </cell>
          <cell r="R3447" t="str">
            <v>LE MINH XUAN</v>
          </cell>
          <cell r="S3447" t="str">
            <v>BINH CHANH</v>
          </cell>
          <cell r="T3447" t="str">
            <v>TP HCM</v>
          </cell>
          <cell r="V3447" t="str">
            <v>TP HCM</v>
          </cell>
          <cell r="W3447" t="str">
            <v>HUYEN BINH CHANH</v>
          </cell>
          <cell r="X3447" t="str">
            <v>MT</v>
          </cell>
          <cell r="Y3447" t="str">
            <v>SieuThi-Lon/Supermarket</v>
          </cell>
          <cell r="Z3447" t="str">
            <v>BACH HOA XANH</v>
          </cell>
        </row>
        <row r="3448">
          <cell r="L3448">
            <v>5281219</v>
          </cell>
          <cell r="M3448" t="str">
            <v>BHX_HCM_CCH - KHO DC TAN PHU TRUNG</v>
          </cell>
          <cell r="N3448" t="str">
            <v>BHX_HCM_CCH - Kho DC Tân Phú Trung</v>
          </cell>
          <cell r="O3448" t="str">
            <v>LO D2</v>
          </cell>
          <cell r="P3448" t="str">
            <v>KCN TAN PHU TRUNG</v>
          </cell>
          <cell r="Q3448" t="str">
            <v xml:space="preserve"> </v>
          </cell>
          <cell r="R3448" t="str">
            <v>TAN PHU TRUNG</v>
          </cell>
          <cell r="S3448" t="str">
            <v>CU CHI</v>
          </cell>
          <cell r="T3448" t="str">
            <v>TP HCM</v>
          </cell>
          <cell r="V3448" t="str">
            <v>TP HCM</v>
          </cell>
          <cell r="W3448" t="str">
            <v>HUYEN CU CHI</v>
          </cell>
          <cell r="X3448" t="str">
            <v>MT</v>
          </cell>
          <cell r="Y3448" t="str">
            <v>SieuThi-Lon/Supermarket</v>
          </cell>
          <cell r="Z3448" t="str">
            <v>BACH HOA XANH</v>
          </cell>
        </row>
        <row r="3449">
          <cell r="L3449">
            <v>5280355</v>
          </cell>
          <cell r="M3449" t="str">
            <v>BHX_BRV_PMY_KHO DC PHU MY</v>
          </cell>
          <cell r="N3449" t="str">
            <v>7161 - BHX_BRV_PMY_KHO DC PHU MY</v>
          </cell>
          <cell r="O3449" t="str">
            <v xml:space="preserve"> </v>
          </cell>
          <cell r="P3449" t="str">
            <v>AP 4</v>
          </cell>
          <cell r="Q3449" t="str">
            <v xml:space="preserve"> </v>
          </cell>
          <cell r="R3449" t="str">
            <v>TOC TIEN</v>
          </cell>
          <cell r="S3449" t="str">
            <v>PHU MY</v>
          </cell>
          <cell r="T3449" t="str">
            <v>BA RIA VUNG TAU</v>
          </cell>
          <cell r="V3449" t="str">
            <v>SOUTH EAST</v>
          </cell>
          <cell r="W3449" t="str">
            <v>BA RIA-VUNG TAU</v>
          </cell>
          <cell r="X3449" t="str">
            <v>MT</v>
          </cell>
          <cell r="Y3449" t="str">
            <v>SieuThi-Lon/Supermarket</v>
          </cell>
          <cell r="Z3449" t="str">
            <v>BACH HOA XANH</v>
          </cell>
        </row>
        <row r="3450">
          <cell r="L3450">
            <v>5337888</v>
          </cell>
          <cell r="M3450" t="str">
            <v>5187_VM+ HCM 413-39 LE VAN QUOI</v>
          </cell>
          <cell r="N3450" t="str">
            <v>VM+ HCM 413-39 LE VAN QUOI</v>
          </cell>
          <cell r="O3450" t="str">
            <v>413-39</v>
          </cell>
          <cell r="P3450" t="str">
            <v>KP5</v>
          </cell>
          <cell r="Q3450" t="str">
            <v>LE VAN QUOI</v>
          </cell>
          <cell r="R3450" t="str">
            <v>BINH TRI DONG A</v>
          </cell>
          <cell r="S3450" t="str">
            <v>BINH TAN</v>
          </cell>
          <cell r="T3450" t="str">
            <v>TP HCM</v>
          </cell>
          <cell r="V3450" t="str">
            <v>TP HCM</v>
          </cell>
          <cell r="W3450" t="str">
            <v>QUAN BINH TAN</v>
          </cell>
          <cell r="X3450" t="str">
            <v>CVS</v>
          </cell>
          <cell r="Y3450" t="str">
            <v>Chained CVS</v>
          </cell>
          <cell r="Z3450" t="str">
            <v>VIN+</v>
          </cell>
        </row>
        <row r="3451">
          <cell r="L3451">
            <v>5124277</v>
          </cell>
          <cell r="M3451" t="str">
            <v>WINMART 50 LE VAN VIET</v>
          </cell>
          <cell r="N3451" t="str">
            <v>WINMART 50 LE VAN VIET</v>
          </cell>
          <cell r="O3451">
            <v>50</v>
          </cell>
          <cell r="P3451" t="str">
            <v xml:space="preserve"> </v>
          </cell>
          <cell r="Q3451" t="str">
            <v>LE VAN VIET</v>
          </cell>
          <cell r="R3451" t="str">
            <v>HIEP PHU</v>
          </cell>
          <cell r="S3451" t="str">
            <v>Q9</v>
          </cell>
          <cell r="T3451" t="str">
            <v>TP HCM</v>
          </cell>
          <cell r="V3451" t="str">
            <v>TP HCM</v>
          </cell>
          <cell r="W3451" t="str">
            <v>QUAN 9</v>
          </cell>
          <cell r="X3451" t="str">
            <v>MT</v>
          </cell>
          <cell r="Y3451" t="str">
            <v>SieuThi-Lon/Supermarket</v>
          </cell>
          <cell r="Z3451" t="str">
            <v>VINMART</v>
          </cell>
        </row>
        <row r="3452">
          <cell r="L3452">
            <v>5100073</v>
          </cell>
          <cell r="M3452" t="str">
            <v>WINMART NINH THUAN (MAXIMARK CU)</v>
          </cell>
          <cell r="N3452" t="str">
            <v>WINMART NINH THUAN</v>
          </cell>
          <cell r="O3452">
            <v>122</v>
          </cell>
          <cell r="P3452" t="str">
            <v xml:space="preserve"> </v>
          </cell>
          <cell r="Q3452" t="str">
            <v>DUONG 16/4</v>
          </cell>
          <cell r="R3452" t="str">
            <v>MY HAI</v>
          </cell>
          <cell r="S3452" t="str">
            <v>PHAN RANG-THAP CHAM</v>
          </cell>
          <cell r="T3452" t="str">
            <v>NINH THUAN</v>
          </cell>
          <cell r="V3452" t="str">
            <v>SOUTH EAST</v>
          </cell>
          <cell r="W3452" t="str">
            <v>NINH THUAN</v>
          </cell>
          <cell r="X3452" t="str">
            <v>MT</v>
          </cell>
          <cell r="Y3452" t="str">
            <v>SieuThi-Lon/Supermarket</v>
          </cell>
          <cell r="Z3452" t="str">
            <v>VINMART</v>
          </cell>
        </row>
        <row r="3453">
          <cell r="L3453">
            <v>5281226</v>
          </cell>
          <cell r="M3453" t="str">
            <v>BHX_KGI_CTH - KHO DC KIEN GIANG</v>
          </cell>
          <cell r="N3453" t="str">
            <v>BHX_KGI_CTH - Kho DC Kiên Giang</v>
          </cell>
          <cell r="O3453" t="str">
            <v>LO L4</v>
          </cell>
          <cell r="P3453" t="str">
            <v>KCN THANH LOC</v>
          </cell>
          <cell r="Q3453" t="str">
            <v>DUONG SO 2</v>
          </cell>
          <cell r="R3453" t="str">
            <v>THANH LOC</v>
          </cell>
          <cell r="S3453" t="str">
            <v>CHAU THANH</v>
          </cell>
          <cell r="T3453" t="str">
            <v>KIEN GIANG</v>
          </cell>
          <cell r="V3453" t="str">
            <v>MEKONG DELTA</v>
          </cell>
          <cell r="W3453" t="str">
            <v>KIEN GIANG</v>
          </cell>
          <cell r="X3453" t="str">
            <v>MT</v>
          </cell>
          <cell r="Y3453" t="str">
            <v>SieuThi-Lon/Supermarket</v>
          </cell>
          <cell r="Z3453" t="str">
            <v>BACH HOA XANH</v>
          </cell>
        </row>
        <row r="3454">
          <cell r="L3454">
            <v>5269992</v>
          </cell>
          <cell r="M3454" t="str">
            <v>BHX_LAN_CDU - KHO DC CAN DUOC (2022)</v>
          </cell>
          <cell r="N3454" t="str">
            <v>BHX_LAN_CDU - KHO DC CAN DUOC (2022)</v>
          </cell>
          <cell r="O3454" t="str">
            <v>THUA DAT SO 2905</v>
          </cell>
          <cell r="P3454" t="str">
            <v>TO BAN DO SO 03</v>
          </cell>
          <cell r="Q3454" t="str">
            <v xml:space="preserve"> </v>
          </cell>
          <cell r="R3454" t="str">
            <v>LONG CANG</v>
          </cell>
          <cell r="S3454" t="str">
            <v>CAN DUOC</v>
          </cell>
          <cell r="T3454" t="str">
            <v>LONG AN</v>
          </cell>
          <cell r="V3454" t="str">
            <v>MEKONG DELTA</v>
          </cell>
          <cell r="W3454" t="str">
            <v>LONG AN</v>
          </cell>
          <cell r="X3454" t="str">
            <v>MT</v>
          </cell>
          <cell r="Y3454" t="str">
            <v>SieuThi-Lon/Supermarket</v>
          </cell>
          <cell r="Z3454" t="str">
            <v>BACH HOA XANH</v>
          </cell>
        </row>
        <row r="3455">
          <cell r="L3455">
            <v>5280331</v>
          </cell>
          <cell r="M3455" t="str">
            <v>BHX_BTH_HTN-DC HAM THUAN NAM</v>
          </cell>
          <cell r="N3455" t="str">
            <v>7211 - BHX_BTH_HTN - Kho DC Hàm Thuận Nam</v>
          </cell>
          <cell r="O3455" t="str">
            <v xml:space="preserve"> </v>
          </cell>
          <cell r="P3455" t="str">
            <v>LO C7-6/2,C7-7,C7-8/1, KCN HAM KIEM 1</v>
          </cell>
          <cell r="Q3455" t="str">
            <v>DUONG N4</v>
          </cell>
          <cell r="R3455" t="str">
            <v>HAM MY</v>
          </cell>
          <cell r="S3455" t="str">
            <v>HAM THUAN NAM</v>
          </cell>
          <cell r="T3455" t="str">
            <v>BINH THUAN</v>
          </cell>
          <cell r="V3455" t="str">
            <v>SOUTH EAST</v>
          </cell>
          <cell r="W3455" t="str">
            <v>BINH THUAN</v>
          </cell>
          <cell r="X3455" t="str">
            <v>MT</v>
          </cell>
          <cell r="Y3455" t="str">
            <v>SieuThi-Lon/Supermarket</v>
          </cell>
          <cell r="Z3455" t="str">
            <v>BACH HOA XANH</v>
          </cell>
        </row>
        <row r="3456">
          <cell r="L3456">
            <v>5160286</v>
          </cell>
          <cell r="M3456" t="str">
            <v>BHX_HCM-KHO DC VINH LOC 3</v>
          </cell>
          <cell r="N3456" t="str">
            <v>1522 - BHX_HCM_BTA - Kho DC Vĩnh Lộc</v>
          </cell>
          <cell r="O3456" t="str">
            <v>LO A 65/II</v>
          </cell>
          <cell r="P3456" t="str">
            <v>KCN VINH LOC</v>
          </cell>
          <cell r="Q3456" t="str">
            <v>DUONG SO 4</v>
          </cell>
          <cell r="R3456" t="str">
            <v>BINH HUNG HOA</v>
          </cell>
          <cell r="S3456" t="str">
            <v>BINH TAN</v>
          </cell>
          <cell r="T3456" t="str">
            <v>TP HCM</v>
          </cell>
          <cell r="V3456" t="str">
            <v>TP HCM</v>
          </cell>
          <cell r="W3456" t="str">
            <v>QUAN BINH TAN</v>
          </cell>
          <cell r="X3456" t="str">
            <v>MT</v>
          </cell>
          <cell r="Y3456" t="str">
            <v>SieuThi-Lon/Supermarket</v>
          </cell>
          <cell r="Z3456" t="str">
            <v>BACH HOA XANH</v>
          </cell>
        </row>
        <row r="3457">
          <cell r="L3457">
            <v>5270701</v>
          </cell>
          <cell r="M3457" t="str">
            <v>5330_VM+ BDG SO 24/1-24/3 LE TRONG TAN</v>
          </cell>
          <cell r="N3457" t="str">
            <v>VM+ BDG SO 24/1-24/3 LE TRONG TAN</v>
          </cell>
          <cell r="O3457" t="str">
            <v>SO 24/1-24/3</v>
          </cell>
          <cell r="P3457" t="str">
            <v xml:space="preserve"> </v>
          </cell>
          <cell r="Q3457" t="str">
            <v>LE TRONG TAN</v>
          </cell>
          <cell r="R3457" t="str">
            <v>DI AN</v>
          </cell>
          <cell r="S3457" t="str">
            <v>DI AN</v>
          </cell>
          <cell r="T3457" t="str">
            <v>BINH DUONG</v>
          </cell>
          <cell r="V3457" t="str">
            <v>SOUTH EAST</v>
          </cell>
          <cell r="W3457" t="str">
            <v>BINH DUONG</v>
          </cell>
          <cell r="X3457" t="str">
            <v>CVS</v>
          </cell>
          <cell r="Y3457" t="str">
            <v>Chained CVS</v>
          </cell>
          <cell r="Z3457" t="str">
            <v>VIN+</v>
          </cell>
        </row>
        <row r="3458">
          <cell r="L3458">
            <v>5269992</v>
          </cell>
          <cell r="M3458" t="str">
            <v>BHX_LAN_CDU - KHO DC CAN DUOC (2022)</v>
          </cell>
          <cell r="N3458" t="str">
            <v>BHX_LAN_CDU - KHO DC CAN DUOC (2022)</v>
          </cell>
          <cell r="O3458" t="str">
            <v>THUA DAT SO 2905</v>
          </cell>
          <cell r="P3458" t="str">
            <v>TO BAN DO SO 03</v>
          </cell>
          <cell r="Q3458" t="str">
            <v xml:space="preserve"> </v>
          </cell>
          <cell r="R3458" t="str">
            <v>LONG CANG</v>
          </cell>
          <cell r="S3458" t="str">
            <v>CAN DUOC</v>
          </cell>
          <cell r="T3458" t="str">
            <v>LONG AN</v>
          </cell>
          <cell r="V3458" t="str">
            <v>MEKONG DELTA</v>
          </cell>
          <cell r="W3458" t="str">
            <v>LONG AN</v>
          </cell>
          <cell r="X3458" t="str">
            <v>MT</v>
          </cell>
          <cell r="Y3458" t="str">
            <v>SieuThi-Lon/Supermarket</v>
          </cell>
          <cell r="Z3458" t="str">
            <v>BACH HOA XANH</v>
          </cell>
        </row>
        <row r="3459">
          <cell r="L3459">
            <v>5265899</v>
          </cell>
          <cell r="M3459" t="str">
            <v>BHX_HCM_NBE - KHO DC NHA BE</v>
          </cell>
          <cell r="N3459" t="str">
            <v>6655 - BHX_HCM_NBE - KHO DC NHA BE</v>
          </cell>
          <cell r="O3459" t="str">
            <v>LO F5-1, F5-2</v>
          </cell>
          <cell r="P3459" t="str">
            <v>KHU F</v>
          </cell>
          <cell r="Q3459" t="str">
            <v>KCN HIEP PHUOC</v>
          </cell>
          <cell r="R3459" t="str">
            <v>HIEP PHUOC</v>
          </cell>
          <cell r="S3459" t="str">
            <v>NHA BE</v>
          </cell>
          <cell r="T3459" t="str">
            <v>TP HCM</v>
          </cell>
          <cell r="V3459" t="str">
            <v>TP HCM</v>
          </cell>
          <cell r="W3459" t="str">
            <v>HUYEN NHA BE</v>
          </cell>
          <cell r="X3459" t="str">
            <v>MT</v>
          </cell>
          <cell r="Y3459" t="str">
            <v>SieuThi-Lon/Supermarket</v>
          </cell>
          <cell r="Z3459" t="str">
            <v>BACH HOA XANH</v>
          </cell>
        </row>
        <row r="3460">
          <cell r="L3460">
            <v>5170089</v>
          </cell>
          <cell r="M3460" t="str">
            <v>WINMART BINH TRUNG (VINATEX)</v>
          </cell>
          <cell r="N3460" t="str">
            <v>WINMART BINH TRUNG (VINATEX)</v>
          </cell>
          <cell r="O3460">
            <v>231</v>
          </cell>
          <cell r="P3460" t="str">
            <v xml:space="preserve"> </v>
          </cell>
          <cell r="Q3460" t="str">
            <v>NGUYEN THI DINH</v>
          </cell>
          <cell r="R3460" t="str">
            <v>BINH TRUNG TAY</v>
          </cell>
          <cell r="S3460" t="str">
            <v>Q2</v>
          </cell>
          <cell r="T3460" t="str">
            <v>TP HCM</v>
          </cell>
          <cell r="V3460" t="str">
            <v>TP HCM</v>
          </cell>
          <cell r="W3460" t="str">
            <v>QUAN 2</v>
          </cell>
          <cell r="X3460" t="str">
            <v>MT</v>
          </cell>
          <cell r="Y3460" t="str">
            <v>SieuThi-Lon/Supermarket</v>
          </cell>
          <cell r="Z3460" t="str">
            <v>VINMART</v>
          </cell>
        </row>
        <row r="3461">
          <cell r="L3461">
            <v>5261886</v>
          </cell>
          <cell r="M3461" t="str">
            <v>BHX_BDU_TAN-KHO DC THUAN AN</v>
          </cell>
          <cell r="N3461" t="str">
            <v>5851 - BHX_BDU_TAN-KHO DC THUAN AN</v>
          </cell>
          <cell r="O3461" t="str">
            <v xml:space="preserve"> </v>
          </cell>
          <cell r="P3461" t="str">
            <v>THUA 1305 TBD SO 83, SO 38/1, TO 01, KP BINH PHUOC A</v>
          </cell>
          <cell r="Q3461" t="str">
            <v xml:space="preserve"> </v>
          </cell>
          <cell r="R3461" t="str">
            <v>BINH CHUAN</v>
          </cell>
          <cell r="S3461" t="str">
            <v>THUAN AN</v>
          </cell>
          <cell r="T3461" t="str">
            <v>BINH DUONG</v>
          </cell>
          <cell r="V3461" t="str">
            <v>SOUTH EAST</v>
          </cell>
          <cell r="W3461" t="str">
            <v>BINH DUONG</v>
          </cell>
          <cell r="X3461" t="str">
            <v>MT</v>
          </cell>
          <cell r="Y3461" t="str">
            <v>SieuThi-Lon/Supermarket</v>
          </cell>
          <cell r="Z3461" t="str">
            <v>BACH HOA XANH</v>
          </cell>
        </row>
        <row r="3462">
          <cell r="L3462">
            <v>5268159</v>
          </cell>
          <cell r="M3462" t="str">
            <v>BHX_HGI_CTA - KHO CHAU THANH A</v>
          </cell>
          <cell r="N3462" t="str">
            <v>BHX_HGI_CTA - KHO CHAU THANH A</v>
          </cell>
          <cell r="O3462" t="str">
            <v xml:space="preserve"> </v>
          </cell>
          <cell r="P3462" t="str">
            <v>TH 1061-1172-1174-2240-4930, TBD SO 2</v>
          </cell>
          <cell r="Q3462" t="str">
            <v>TAN LOI</v>
          </cell>
          <cell r="R3462" t="str">
            <v>MOT NGAN</v>
          </cell>
          <cell r="S3462" t="str">
            <v>CHAU THANH A</v>
          </cell>
          <cell r="T3462" t="str">
            <v>HAU GIANG</v>
          </cell>
          <cell r="V3462" t="str">
            <v>MEKONG DELTA</v>
          </cell>
          <cell r="W3462" t="str">
            <v>HAU GIANG</v>
          </cell>
          <cell r="X3462" t="str">
            <v>MT</v>
          </cell>
          <cell r="Y3462" t="str">
            <v>SieuThi-Lon/Supermarket</v>
          </cell>
          <cell r="Z3462" t="str">
            <v>BACH HOA XANH</v>
          </cell>
        </row>
        <row r="3463">
          <cell r="L3463">
            <v>5291209</v>
          </cell>
          <cell r="M3463" t="str">
            <v>6273_WM+ HCM 451 TAN HOA DONG</v>
          </cell>
          <cell r="N3463" t="str">
            <v>WM+ 6273 HCM 451 Tân Hòa Đông</v>
          </cell>
          <cell r="O3463">
            <v>451</v>
          </cell>
          <cell r="P3463" t="str">
            <v xml:space="preserve"> </v>
          </cell>
          <cell r="Q3463" t="str">
            <v>TAN HOA DONG</v>
          </cell>
          <cell r="R3463" t="str">
            <v>BINH TRI DONG</v>
          </cell>
          <cell r="S3463" t="str">
            <v>BINH TAN</v>
          </cell>
          <cell r="T3463" t="str">
            <v>TP HCM</v>
          </cell>
          <cell r="V3463" t="str">
            <v>TP HCM</v>
          </cell>
          <cell r="W3463" t="str">
            <v>QUAN BINH TAN</v>
          </cell>
          <cell r="X3463" t="str">
            <v>CVS</v>
          </cell>
          <cell r="Y3463" t="str">
            <v>Chained CVS</v>
          </cell>
          <cell r="Z3463" t="str">
            <v>VIN+</v>
          </cell>
        </row>
        <row r="3464">
          <cell r="L3464">
            <v>5280355</v>
          </cell>
          <cell r="M3464" t="str">
            <v>BHX_BRV_PMY_KHO DC PHU MY</v>
          </cell>
          <cell r="N3464" t="str">
            <v>7161 - BHX_BRV_PMY_KHO DC PHU MY</v>
          </cell>
          <cell r="O3464" t="str">
            <v xml:space="preserve"> </v>
          </cell>
          <cell r="P3464" t="str">
            <v>AP 4</v>
          </cell>
          <cell r="Q3464" t="str">
            <v xml:space="preserve"> </v>
          </cell>
          <cell r="R3464" t="str">
            <v>TOC TIEN</v>
          </cell>
          <cell r="S3464" t="str">
            <v>PHU MY</v>
          </cell>
          <cell r="T3464" t="str">
            <v>BA RIA VUNG TAU</v>
          </cell>
          <cell r="V3464" t="str">
            <v>SOUTH EAST</v>
          </cell>
          <cell r="W3464" t="str">
            <v>BA RIA-VUNG TAU</v>
          </cell>
          <cell r="X3464" t="str">
            <v>MT</v>
          </cell>
          <cell r="Y3464" t="str">
            <v>SieuThi-Lon/Supermarket</v>
          </cell>
          <cell r="Z3464" t="str">
            <v>BACH HOA XANH</v>
          </cell>
        </row>
        <row r="3465">
          <cell r="L3465">
            <v>5280331</v>
          </cell>
          <cell r="M3465" t="str">
            <v>BHX_BTH_HTN-DC HAM THUAN NAM</v>
          </cell>
          <cell r="N3465" t="str">
            <v>7211 - BHX_BTH_HTN - Kho DC Hàm Thuận Nam</v>
          </cell>
          <cell r="O3465" t="str">
            <v xml:space="preserve"> </v>
          </cell>
          <cell r="P3465" t="str">
            <v>LO C7-6/2,C7-7,C7-8/1, KCN HAM KIEM 1</v>
          </cell>
          <cell r="Q3465" t="str">
            <v>DUONG N4</v>
          </cell>
          <cell r="R3465" t="str">
            <v>HAM MY</v>
          </cell>
          <cell r="S3465" t="str">
            <v>HAM THUAN NAM</v>
          </cell>
          <cell r="T3465" t="str">
            <v>BINH THUAN</v>
          </cell>
          <cell r="V3465" t="str">
            <v>SOUTH EAST</v>
          </cell>
          <cell r="W3465" t="str">
            <v>BINH THUAN</v>
          </cell>
          <cell r="X3465" t="str">
            <v>MT</v>
          </cell>
          <cell r="Y3465" t="str">
            <v>SieuThi-Lon/Supermarket</v>
          </cell>
          <cell r="Z3465" t="str">
            <v>BACH HOA XANH</v>
          </cell>
        </row>
        <row r="3466">
          <cell r="L3466">
            <v>5337888</v>
          </cell>
          <cell r="M3466" t="str">
            <v>5187_VM+ HCM 413-39 LE VAN QUOI</v>
          </cell>
          <cell r="N3466" t="str">
            <v>VM+ HCM 413-39 LE VAN QUOI</v>
          </cell>
          <cell r="O3466" t="str">
            <v>413-39</v>
          </cell>
          <cell r="P3466" t="str">
            <v>KP5</v>
          </cell>
          <cell r="Q3466" t="str">
            <v>LE VAN QUOI</v>
          </cell>
          <cell r="R3466" t="str">
            <v>BINH TRI DONG A</v>
          </cell>
          <cell r="S3466" t="str">
            <v>BINH TAN</v>
          </cell>
          <cell r="T3466" t="str">
            <v>TP HCM</v>
          </cell>
          <cell r="V3466" t="str">
            <v>TP HCM</v>
          </cell>
          <cell r="W3466" t="str">
            <v>QUAN BINH TAN</v>
          </cell>
          <cell r="X3466" t="str">
            <v>CVS</v>
          </cell>
          <cell r="Y3466" t="str">
            <v>Chained CVS</v>
          </cell>
          <cell r="Z3466" t="str">
            <v>VIN+</v>
          </cell>
        </row>
        <row r="3467">
          <cell r="L3467">
            <v>5331282</v>
          </cell>
          <cell r="M3467" t="str">
            <v>WINMART PHU YEN</v>
          </cell>
          <cell r="N3467" t="str">
            <v>WINMART PHU YEN</v>
          </cell>
          <cell r="O3467" t="str">
            <v>GOC DONG BAC</v>
          </cell>
          <cell r="P3467" t="str">
            <v xml:space="preserve"> </v>
          </cell>
          <cell r="Q3467" t="str">
            <v>NGA TU HUNG VUONG, TRAN PHU</v>
          </cell>
          <cell r="R3467" t="str">
            <v>P7</v>
          </cell>
          <cell r="S3467" t="str">
            <v>TUY HOA</v>
          </cell>
          <cell r="T3467" t="str">
            <v>PHU YEN</v>
          </cell>
          <cell r="V3467" t="str">
            <v>CENTRAL</v>
          </cell>
          <cell r="W3467" t="str">
            <v>PHU YEN</v>
          </cell>
          <cell r="X3467" t="str">
            <v>MT</v>
          </cell>
          <cell r="Y3467" t="str">
            <v>SieuThi-Lon/Supermarket</v>
          </cell>
          <cell r="Z3467" t="str">
            <v>VINMART</v>
          </cell>
        </row>
        <row r="3468">
          <cell r="L3468">
            <v>5280355</v>
          </cell>
          <cell r="M3468" t="str">
            <v>BHX_BRV_PMY_KHO DC PHU MY</v>
          </cell>
          <cell r="N3468" t="str">
            <v>7161 - BHX_BRV_PMY_KHO DC PHU MY</v>
          </cell>
          <cell r="O3468" t="str">
            <v xml:space="preserve"> </v>
          </cell>
          <cell r="P3468" t="str">
            <v>AP 4</v>
          </cell>
          <cell r="Q3468" t="str">
            <v xml:space="preserve"> </v>
          </cell>
          <cell r="R3468" t="str">
            <v>TOC TIEN</v>
          </cell>
          <cell r="S3468" t="str">
            <v>PHU MY</v>
          </cell>
          <cell r="T3468" t="str">
            <v>BA RIA VUNG TAU</v>
          </cell>
          <cell r="V3468" t="str">
            <v>SOUTH EAST</v>
          </cell>
          <cell r="W3468" t="str">
            <v>BA RIA-VUNG TAU</v>
          </cell>
          <cell r="X3468" t="str">
            <v>MT</v>
          </cell>
          <cell r="Y3468" t="str">
            <v>SieuThi-Lon/Supermarket</v>
          </cell>
          <cell r="Z3468" t="str">
            <v>BACH HOA XANH</v>
          </cell>
        </row>
        <row r="3469">
          <cell r="L3469">
            <v>5281226</v>
          </cell>
          <cell r="M3469" t="str">
            <v>BHX_KGI_CTH - KHO DC KIEN GIANG</v>
          </cell>
          <cell r="N3469" t="str">
            <v>BHX_KGI_CTH - Kho DC Kiên Giang</v>
          </cell>
          <cell r="O3469" t="str">
            <v>LO L4</v>
          </cell>
          <cell r="P3469" t="str">
            <v>KCN THANH LOC</v>
          </cell>
          <cell r="Q3469" t="str">
            <v>DUONG SO 2</v>
          </cell>
          <cell r="R3469" t="str">
            <v>THANH LOC</v>
          </cell>
          <cell r="S3469" t="str">
            <v>CHAU THANH</v>
          </cell>
          <cell r="T3469" t="str">
            <v>KIEN GIANG</v>
          </cell>
          <cell r="V3469" t="str">
            <v>MEKONG DELTA</v>
          </cell>
          <cell r="W3469" t="str">
            <v>KIEN GIANG</v>
          </cell>
          <cell r="X3469" t="str">
            <v>MT</v>
          </cell>
          <cell r="Y3469" t="str">
            <v>SieuThi-Lon/Supermarket</v>
          </cell>
          <cell r="Z3469" t="str">
            <v>BACH HOA XANH</v>
          </cell>
        </row>
        <row r="3470">
          <cell r="L3470">
            <v>5280331</v>
          </cell>
          <cell r="M3470" t="str">
            <v>BHX_BTH_HTN-DC HAM THUAN NAM</v>
          </cell>
          <cell r="N3470" t="str">
            <v>7211 - BHX_BTH_HTN - Kho DC Hàm Thuận Nam</v>
          </cell>
          <cell r="O3470" t="str">
            <v xml:space="preserve"> </v>
          </cell>
          <cell r="P3470" t="str">
            <v>LO C7-6/2,C7-7,C7-8/1, KCN HAM KIEM 1</v>
          </cell>
          <cell r="Q3470" t="str">
            <v>DUONG N4</v>
          </cell>
          <cell r="R3470" t="str">
            <v>HAM MY</v>
          </cell>
          <cell r="S3470" t="str">
            <v>HAM THUAN NAM</v>
          </cell>
          <cell r="T3470" t="str">
            <v>BINH THUAN</v>
          </cell>
          <cell r="V3470" t="str">
            <v>SOUTH EAST</v>
          </cell>
          <cell r="W3470" t="str">
            <v>BINH THUAN</v>
          </cell>
          <cell r="X3470" t="str">
            <v>MT</v>
          </cell>
          <cell r="Y3470" t="str">
            <v>SieuThi-Lon/Supermarket</v>
          </cell>
          <cell r="Z3470" t="str">
            <v>BACH HOA XANH</v>
          </cell>
        </row>
        <row r="3471">
          <cell r="L3471">
            <v>5269992</v>
          </cell>
          <cell r="M3471" t="str">
            <v>BHX_LAN_CDU - KHO DC CAN DUOC (2022)</v>
          </cell>
          <cell r="N3471" t="str">
            <v>BHX_LAN_CDU - KHO DC CAN DUOC (2022)</v>
          </cell>
          <cell r="O3471" t="str">
            <v>THUA DAT SO 2905</v>
          </cell>
          <cell r="P3471" t="str">
            <v>TO BAN DO SO 03</v>
          </cell>
          <cell r="Q3471" t="str">
            <v xml:space="preserve"> </v>
          </cell>
          <cell r="R3471" t="str">
            <v>LONG CANG</v>
          </cell>
          <cell r="S3471" t="str">
            <v>CAN DUOC</v>
          </cell>
          <cell r="T3471" t="str">
            <v>LONG AN</v>
          </cell>
          <cell r="V3471" t="str">
            <v>MEKONG DELTA</v>
          </cell>
          <cell r="W3471" t="str">
            <v>LONG AN</v>
          </cell>
          <cell r="X3471" t="str">
            <v>MT</v>
          </cell>
          <cell r="Y3471" t="str">
            <v>SieuThi-Lon/Supermarket</v>
          </cell>
          <cell r="Z3471" t="str">
            <v>BACH HOA XANH</v>
          </cell>
        </row>
        <row r="3472">
          <cell r="L3472">
            <v>5160286</v>
          </cell>
          <cell r="M3472" t="str">
            <v>BHX_HCM-KHO DC VINH LOC 3</v>
          </cell>
          <cell r="N3472" t="str">
            <v>1522 - BHX_HCM_BTA - Kho DC Vĩnh Lộc</v>
          </cell>
          <cell r="O3472" t="str">
            <v>LO A 65/II</v>
          </cell>
          <cell r="P3472" t="str">
            <v>KCN VINH LOC</v>
          </cell>
          <cell r="Q3472" t="str">
            <v>DUONG SO 4</v>
          </cell>
          <cell r="R3472" t="str">
            <v>BINH HUNG HOA</v>
          </cell>
          <cell r="S3472" t="str">
            <v>BINH TAN</v>
          </cell>
          <cell r="T3472" t="str">
            <v>TP HCM</v>
          </cell>
          <cell r="V3472" t="str">
            <v>TP HCM</v>
          </cell>
          <cell r="W3472" t="str">
            <v>QUAN BINH TAN</v>
          </cell>
          <cell r="X3472" t="str">
            <v>MT</v>
          </cell>
          <cell r="Y3472" t="str">
            <v>SieuThi-Lon/Supermarket</v>
          </cell>
          <cell r="Z3472" t="str">
            <v>BACH HOA XANH</v>
          </cell>
        </row>
        <row r="3473">
          <cell r="L3473">
            <v>3010150</v>
          </cell>
          <cell r="M3473" t="str">
            <v>KING FOOD KHO TRUNG TAM</v>
          </cell>
          <cell r="N3473" t="str">
            <v>Kho A, Khu kho IIIB Trung Tâm Thương Mại Bình Điền, Phường 7, Quận 8, TP HCM</v>
          </cell>
          <cell r="O3473">
            <v>324</v>
          </cell>
          <cell r="P3473" t="str">
            <v>KHO LINKER LOGISTICS</v>
          </cell>
          <cell r="Q3473" t="str">
            <v>DT743A</v>
          </cell>
          <cell r="R3473" t="str">
            <v>BINH THANG</v>
          </cell>
          <cell r="S3473" t="str">
            <v>DI AN</v>
          </cell>
          <cell r="T3473" t="str">
            <v>BINH DUONG</v>
          </cell>
          <cell r="V3473" t="str">
            <v>SOUTH EAST</v>
          </cell>
          <cell r="W3473" t="str">
            <v>BINH DUONG</v>
          </cell>
          <cell r="X3473" t="str">
            <v>CVS</v>
          </cell>
          <cell r="Y3473" t="str">
            <v>Chained CVS</v>
          </cell>
          <cell r="Z3473" t="str">
            <v>KINGFOOD MARKET</v>
          </cell>
        </row>
        <row r="3474">
          <cell r="L3474">
            <v>5338036</v>
          </cell>
          <cell r="M3474" t="str">
            <v>4165_WM+LIFE HCM 209/48 TON THAT THUYET</v>
          </cell>
          <cell r="N3474" t="str">
            <v>4165_VM+ HCM 209/48 TON THAT THUYET</v>
          </cell>
          <cell r="O3474" t="str">
            <v>SO 209/48</v>
          </cell>
          <cell r="P3474" t="str">
            <v xml:space="preserve"> </v>
          </cell>
          <cell r="Q3474" t="str">
            <v>TON THAT THUYET</v>
          </cell>
          <cell r="R3474" t="str">
            <v>P3</v>
          </cell>
          <cell r="S3474" t="str">
            <v>Q4</v>
          </cell>
          <cell r="T3474" t="str">
            <v>TP HCM</v>
          </cell>
          <cell r="V3474" t="str">
            <v>TP HCM</v>
          </cell>
          <cell r="W3474" t="str">
            <v>QUAN 4</v>
          </cell>
          <cell r="X3474" t="str">
            <v>CVS</v>
          </cell>
          <cell r="Y3474" t="str">
            <v>Chained CVS</v>
          </cell>
          <cell r="Z3474" t="str">
            <v>WINLIFE</v>
          </cell>
        </row>
        <row r="3475">
          <cell r="L3475">
            <v>5270732</v>
          </cell>
          <cell r="M3475" t="str">
            <v>WINMART NINH HOA</v>
          </cell>
          <cell r="N3475" t="str">
            <v>WINMART NINH HOA</v>
          </cell>
          <cell r="O3475" t="str">
            <v xml:space="preserve"> </v>
          </cell>
          <cell r="P3475" t="str">
            <v>TTTM VINCOM NINH HOA-KHANH HOA</v>
          </cell>
          <cell r="Q3475" t="str">
            <v>DUONG 2/4</v>
          </cell>
          <cell r="R3475" t="str">
            <v>NINH HIEP</v>
          </cell>
          <cell r="S3475" t="str">
            <v>NINH HOA</v>
          </cell>
          <cell r="T3475" t="str">
            <v>KHANH HOA</v>
          </cell>
          <cell r="V3475" t="str">
            <v>SOUTH EAST</v>
          </cell>
          <cell r="W3475" t="str">
            <v>KHANH HOA</v>
          </cell>
          <cell r="X3475" t="str">
            <v>MT</v>
          </cell>
          <cell r="Y3475" t="str">
            <v>SieuThi-Lon/Supermarket</v>
          </cell>
          <cell r="Z3475" t="str">
            <v>VINMART</v>
          </cell>
        </row>
        <row r="3476">
          <cell r="L3476">
            <v>5334632</v>
          </cell>
          <cell r="M3476" t="str">
            <v>3505_WM+LIFE HCM 152 LE LOI</v>
          </cell>
          <cell r="N3476" t="str">
            <v>3505_VM+ HCM 152 LE LOI</v>
          </cell>
          <cell r="O3476">
            <v>152</v>
          </cell>
          <cell r="P3476" t="str">
            <v xml:space="preserve"> </v>
          </cell>
          <cell r="Q3476" t="str">
            <v>LE LOI</v>
          </cell>
          <cell r="R3476" t="str">
            <v>P4</v>
          </cell>
          <cell r="S3476" t="str">
            <v>GO VAP</v>
          </cell>
          <cell r="T3476" t="str">
            <v>TP HCM</v>
          </cell>
          <cell r="V3476" t="str">
            <v>TP HCM</v>
          </cell>
          <cell r="W3476" t="str">
            <v>QUAN GO VAP</v>
          </cell>
          <cell r="X3476" t="str">
            <v>CVS</v>
          </cell>
          <cell r="Y3476" t="str">
            <v>Chained CVS</v>
          </cell>
          <cell r="Z3476" t="str">
            <v>WINLIFE</v>
          </cell>
        </row>
        <row r="3477">
          <cell r="L3477">
            <v>3052125</v>
          </cell>
          <cell r="M3477" t="str">
            <v>FAMILY MART 09 NGUYEN VAN TAO</v>
          </cell>
          <cell r="N3477" t="str">
            <v>FAMILY MART NGUYEN VAN TAO</v>
          </cell>
          <cell r="O3477">
            <v>9</v>
          </cell>
          <cell r="P3477" t="str">
            <v xml:space="preserve"> </v>
          </cell>
          <cell r="Q3477" t="str">
            <v>NGUYEN VAN TAO</v>
          </cell>
          <cell r="R3477" t="str">
            <v>LONG THOI</v>
          </cell>
          <cell r="S3477" t="str">
            <v>NHA BE</v>
          </cell>
          <cell r="T3477" t="str">
            <v>TP HCM</v>
          </cell>
          <cell r="V3477" t="str">
            <v>TP HCM</v>
          </cell>
          <cell r="W3477" t="str">
            <v>HUYEN NHA BE</v>
          </cell>
          <cell r="X3477" t="str">
            <v>CVS</v>
          </cell>
          <cell r="Y3477" t="str">
            <v>Chained CVS</v>
          </cell>
          <cell r="Z3477" t="str">
            <v>FAMILYMART</v>
          </cell>
        </row>
        <row r="3478">
          <cell r="L3478">
            <v>5335811</v>
          </cell>
          <cell r="M3478" t="str">
            <v>3667_VM+ HCM 117 DUONG QUANG HAM</v>
          </cell>
          <cell r="N3478" t="str">
            <v>VM+ HCM 117 DUONG QUANG HAM</v>
          </cell>
          <cell r="O3478">
            <v>117</v>
          </cell>
          <cell r="P3478" t="str">
            <v xml:space="preserve"> </v>
          </cell>
          <cell r="Q3478" t="str">
            <v>DUONG QUANG HAM</v>
          </cell>
          <cell r="R3478" t="str">
            <v>P5</v>
          </cell>
          <cell r="S3478" t="str">
            <v>GO VAP</v>
          </cell>
          <cell r="T3478" t="str">
            <v>TP HCM</v>
          </cell>
          <cell r="V3478" t="str">
            <v>TP HCM</v>
          </cell>
          <cell r="W3478" t="str">
            <v>QUAN GO VAP</v>
          </cell>
          <cell r="X3478" t="str">
            <v>CVS</v>
          </cell>
          <cell r="Y3478" t="str">
            <v>Chained CVS</v>
          </cell>
          <cell r="Z3478" t="str">
            <v>VIN+</v>
          </cell>
        </row>
        <row r="3479">
          <cell r="L3479">
            <v>5278921</v>
          </cell>
          <cell r="M3479" t="str">
            <v>VM+ HCM H1-04, CAN 0.01, 0.28, 0.29 CITIHOME</v>
          </cell>
          <cell r="N3479" t="str">
            <v>VM+ HCM H1-04, căn 0.01, 0.28, 0.29 Citihome</v>
          </cell>
          <cell r="O3479" t="str">
            <v>A.001 C135</v>
          </cell>
          <cell r="P3479" t="str">
            <v>CC CITI HOME</v>
          </cell>
          <cell r="Q3479" t="str">
            <v xml:space="preserve"> </v>
          </cell>
          <cell r="R3479" t="str">
            <v>CAT LAT</v>
          </cell>
          <cell r="S3479" t="str">
            <v>THU DUC</v>
          </cell>
          <cell r="T3479" t="str">
            <v>TP HCM</v>
          </cell>
          <cell r="V3479" t="str">
            <v>TP HCM</v>
          </cell>
          <cell r="W3479" t="str">
            <v>QUAN THU DUC</v>
          </cell>
          <cell r="X3479" t="str">
            <v>CVS</v>
          </cell>
          <cell r="Y3479" t="str">
            <v>Chained CVS</v>
          </cell>
          <cell r="Z3479" t="str">
            <v>VIN+</v>
          </cell>
        </row>
        <row r="3480">
          <cell r="L3480">
            <v>5299377</v>
          </cell>
          <cell r="M3480" t="str">
            <v>6992_WM+LIFE HCM SH21, CC HOMYLAND RIVERSIDE</v>
          </cell>
          <cell r="N3480" t="str">
            <v>6992-WM+ HCM SH21, CC HOMYLAND RIVERSIDE</v>
          </cell>
          <cell r="O3480" t="str">
            <v>SO 14</v>
          </cell>
          <cell r="P3480" t="str">
            <v>LO THUONG MAI SH21 THUOC CHUNG CU CAO CAP HOMYLAND RIVERSIDE</v>
          </cell>
          <cell r="Q3480" t="str">
            <v>DUONG SO 1</v>
          </cell>
          <cell r="R3480" t="str">
            <v>BINH TRUNG DONG</v>
          </cell>
          <cell r="S3480" t="str">
            <v>THU DUC</v>
          </cell>
          <cell r="T3480" t="str">
            <v>TP HCM</v>
          </cell>
          <cell r="V3480" t="str">
            <v>TP HCM</v>
          </cell>
          <cell r="W3480" t="str">
            <v>QUAN THU DUC</v>
          </cell>
          <cell r="X3480" t="str">
            <v>CVS</v>
          </cell>
          <cell r="Y3480" t="str">
            <v>Chained CVS</v>
          </cell>
          <cell r="Z3480" t="str">
            <v>WINLIFE</v>
          </cell>
        </row>
        <row r="3481">
          <cell r="L3481">
            <v>5331251</v>
          </cell>
          <cell r="M3481" t="str">
            <v>3173_WM+LIFE HCM 192/72 NGUYEN OANH</v>
          </cell>
          <cell r="N3481" t="str">
            <v>3173_VM+ HCM 192/72 NGUYEN OANH</v>
          </cell>
          <cell r="O3481" t="str">
            <v>192/72/74/76</v>
          </cell>
          <cell r="P3481" t="str">
            <v xml:space="preserve"> </v>
          </cell>
          <cell r="Q3481" t="str">
            <v>NGUYEN OANH</v>
          </cell>
          <cell r="R3481" t="str">
            <v>P17</v>
          </cell>
          <cell r="S3481" t="str">
            <v>GO VAP</v>
          </cell>
          <cell r="T3481" t="str">
            <v>TP HCM</v>
          </cell>
          <cell r="V3481" t="str">
            <v>TP HCM</v>
          </cell>
          <cell r="W3481" t="str">
            <v>QUAN GO VAP</v>
          </cell>
          <cell r="X3481" t="str">
            <v>CVS</v>
          </cell>
          <cell r="Y3481" t="str">
            <v>Chained CVS</v>
          </cell>
          <cell r="Z3481" t="str">
            <v>WINLIFE</v>
          </cell>
        </row>
        <row r="3482">
          <cell r="L3482">
            <v>5100073</v>
          </cell>
          <cell r="M3482" t="str">
            <v>WINMART NINH THUAN (MAXIMARK CU)</v>
          </cell>
          <cell r="N3482" t="str">
            <v>WINMART NINH THUAN</v>
          </cell>
          <cell r="O3482">
            <v>122</v>
          </cell>
          <cell r="P3482" t="str">
            <v xml:space="preserve"> </v>
          </cell>
          <cell r="Q3482" t="str">
            <v>DUONG 16/4</v>
          </cell>
          <cell r="R3482" t="str">
            <v>MY HAI</v>
          </cell>
          <cell r="S3482" t="str">
            <v>PHAN RANG-THAP CHAM</v>
          </cell>
          <cell r="T3482" t="str">
            <v>NINH THUAN</v>
          </cell>
          <cell r="V3482" t="str">
            <v>SOUTH EAST</v>
          </cell>
          <cell r="W3482" t="str">
            <v>NINH THUAN</v>
          </cell>
          <cell r="X3482" t="str">
            <v>MT</v>
          </cell>
          <cell r="Y3482" t="str">
            <v>SieuThi-Lon/Supermarket</v>
          </cell>
          <cell r="Z3482" t="str">
            <v>VINMART</v>
          </cell>
        </row>
        <row r="3483">
          <cell r="L3483">
            <v>5334670</v>
          </cell>
          <cell r="M3483" t="str">
            <v>3445_WM+LIFE HCM 41 DUONG 59</v>
          </cell>
          <cell r="N3483" t="str">
            <v>3445_VM+ HCM 41 DUONG 59</v>
          </cell>
          <cell r="O3483">
            <v>41</v>
          </cell>
          <cell r="P3483" t="str">
            <v xml:space="preserve"> </v>
          </cell>
          <cell r="Q3483" t="str">
            <v>DUONG 59</v>
          </cell>
          <cell r="R3483" t="str">
            <v>P14</v>
          </cell>
          <cell r="S3483" t="str">
            <v>GO VAP</v>
          </cell>
          <cell r="T3483" t="str">
            <v>TP HCM</v>
          </cell>
          <cell r="V3483" t="str">
            <v>TP HCM</v>
          </cell>
          <cell r="W3483" t="str">
            <v>QUAN GO VAP</v>
          </cell>
          <cell r="X3483" t="str">
            <v>CVS</v>
          </cell>
          <cell r="Y3483" t="str">
            <v>Chained CVS</v>
          </cell>
          <cell r="Z3483" t="str">
            <v>WINLIFE</v>
          </cell>
        </row>
        <row r="3484">
          <cell r="L3484">
            <v>5292350</v>
          </cell>
          <cell r="M3484" t="str">
            <v>6416_WM+LIFE HCM TECCO TOWN 4449 NG CUU</v>
          </cell>
          <cell r="N3484" t="str">
            <v>6416_WM+ HCM TECCO TOWN 4449 NG CUU</v>
          </cell>
          <cell r="O3484">
            <v>4449</v>
          </cell>
          <cell r="P3484" t="str">
            <v>A2 BLOCK A, CC TECCO TOWN</v>
          </cell>
          <cell r="Q3484" t="str">
            <v>NGUYEN CUU PHU</v>
          </cell>
          <cell r="R3484" t="str">
            <v>TAN TAO A</v>
          </cell>
          <cell r="S3484" t="str">
            <v>BINH TAN</v>
          </cell>
          <cell r="T3484" t="str">
            <v>TP HCM</v>
          </cell>
          <cell r="V3484" t="str">
            <v>TP HCM</v>
          </cell>
          <cell r="W3484" t="str">
            <v>QUAN BINH TAN</v>
          </cell>
          <cell r="X3484" t="str">
            <v>CVS</v>
          </cell>
          <cell r="Y3484" t="str">
            <v>Chained CVS</v>
          </cell>
          <cell r="Z3484" t="str">
            <v>WINLIFE</v>
          </cell>
        </row>
        <row r="3485">
          <cell r="L3485">
            <v>5320172</v>
          </cell>
          <cell r="M3485" t="str">
            <v>MMVN MEGA TONG KHO</v>
          </cell>
          <cell r="N3485" t="str">
            <v xml:space="preserve"> </v>
          </cell>
          <cell r="O3485" t="str">
            <v>LO J2</v>
          </cell>
          <cell r="P3485" t="str">
            <v>CONG SO 3, KCN SONG THAN 1, TONG KHO CJ GEMADEPT</v>
          </cell>
          <cell r="Q3485" t="str">
            <v>DUONG SO 10</v>
          </cell>
          <cell r="R3485" t="str">
            <v xml:space="preserve"> </v>
          </cell>
          <cell r="S3485" t="str">
            <v>DI AN</v>
          </cell>
          <cell r="T3485" t="str">
            <v>BINH DUONG</v>
          </cell>
          <cell r="V3485" t="str">
            <v>SOUTH EAST</v>
          </cell>
          <cell r="W3485" t="str">
            <v>BINH DUONG</v>
          </cell>
          <cell r="X3485" t="str">
            <v>MT</v>
          </cell>
          <cell r="Y3485" t="str">
            <v>SieuThi-Lon/Supermarket</v>
          </cell>
          <cell r="Z3485" t="str">
            <v>MEGA</v>
          </cell>
        </row>
        <row r="3486">
          <cell r="L3486">
            <v>5170290</v>
          </cell>
          <cell r="M3486" t="str">
            <v>WINMART PLEIKU (VINATEX)</v>
          </cell>
          <cell r="N3486" t="str">
            <v>WINMART PLEIKU (VINATEX)</v>
          </cell>
          <cell r="O3486">
            <v>60</v>
          </cell>
          <cell r="P3486" t="str">
            <v xml:space="preserve"> </v>
          </cell>
          <cell r="Q3486" t="str">
            <v>HAI BA TRUNG</v>
          </cell>
          <cell r="R3486" t="str">
            <v xml:space="preserve"> </v>
          </cell>
          <cell r="S3486" t="str">
            <v>PLEIKU</v>
          </cell>
          <cell r="T3486" t="str">
            <v>GIA LAI</v>
          </cell>
          <cell r="V3486" t="str">
            <v>CENTRAL</v>
          </cell>
          <cell r="W3486" t="str">
            <v>GIA LAI</v>
          </cell>
          <cell r="X3486" t="str">
            <v>MT</v>
          </cell>
          <cell r="Y3486" t="str">
            <v>SieuThi-Lon/Supermarket</v>
          </cell>
          <cell r="Z3486" t="str">
            <v>VINMART</v>
          </cell>
        </row>
        <row r="3487">
          <cell r="L3487">
            <v>5339329</v>
          </cell>
          <cell r="M3487" t="str">
            <v>4194_WM+LIFE HCM 755 LE DUC THO</v>
          </cell>
          <cell r="N3487" t="str">
            <v>4194_VM+ HCM 755 LE DUC THO</v>
          </cell>
          <cell r="O3487" t="str">
            <v>SO 755</v>
          </cell>
          <cell r="P3487" t="str">
            <v xml:space="preserve"> </v>
          </cell>
          <cell r="Q3487" t="str">
            <v>LE DUC THO</v>
          </cell>
          <cell r="R3487" t="str">
            <v>P16</v>
          </cell>
          <cell r="S3487" t="str">
            <v>GO VAP</v>
          </cell>
          <cell r="T3487" t="str">
            <v>TP HCM</v>
          </cell>
          <cell r="V3487" t="str">
            <v>TP HCM</v>
          </cell>
          <cell r="W3487" t="str">
            <v>QUAN GO VAP</v>
          </cell>
          <cell r="X3487" t="str">
            <v>CVS</v>
          </cell>
          <cell r="Y3487" t="str">
            <v>Chained CVS</v>
          </cell>
          <cell r="Z3487" t="str">
            <v>WINLIFE</v>
          </cell>
        </row>
        <row r="3488">
          <cell r="L3488">
            <v>5124277</v>
          </cell>
          <cell r="M3488" t="str">
            <v>WINMART 50 LE VAN VIET</v>
          </cell>
          <cell r="N3488" t="str">
            <v>WINMART 50 LE VAN VIET</v>
          </cell>
          <cell r="O3488">
            <v>50</v>
          </cell>
          <cell r="P3488" t="str">
            <v xml:space="preserve"> </v>
          </cell>
          <cell r="Q3488" t="str">
            <v>LE VAN VIET</v>
          </cell>
          <cell r="R3488" t="str">
            <v>HIEP PHU</v>
          </cell>
          <cell r="S3488" t="str">
            <v>Q9</v>
          </cell>
          <cell r="T3488" t="str">
            <v>TP HCM</v>
          </cell>
          <cell r="V3488" t="str">
            <v>TP HCM</v>
          </cell>
          <cell r="W3488" t="str">
            <v>QUAN 9</v>
          </cell>
          <cell r="X3488" t="str">
            <v>MT</v>
          </cell>
          <cell r="Y3488" t="str">
            <v>SieuThi-Lon/Supermarket</v>
          </cell>
          <cell r="Z3488" t="str">
            <v>VINMART</v>
          </cell>
        </row>
        <row r="3489">
          <cell r="L3489">
            <v>5120451</v>
          </cell>
          <cell r="M3489" t="str">
            <v>WM+ HCM 319 LY THUONG KIET</v>
          </cell>
          <cell r="N3489" t="str">
            <v>WM+ HCM 319 LY THUONG KIET</v>
          </cell>
          <cell r="O3489">
            <v>319</v>
          </cell>
          <cell r="P3489" t="str">
            <v>CC PHU THUAN VIET</v>
          </cell>
          <cell r="Q3489" t="str">
            <v>LY THUONG KIET</v>
          </cell>
          <cell r="R3489" t="str">
            <v>P15</v>
          </cell>
          <cell r="S3489" t="str">
            <v>Q11</v>
          </cell>
          <cell r="T3489" t="str">
            <v>TP HCM</v>
          </cell>
          <cell r="V3489" t="str">
            <v>TP HCM</v>
          </cell>
          <cell r="W3489" t="str">
            <v>QUAN 11</v>
          </cell>
          <cell r="X3489" t="str">
            <v>CVS</v>
          </cell>
          <cell r="Y3489" t="str">
            <v>Chained CVS</v>
          </cell>
          <cell r="Z3489" t="str">
            <v>VIN+</v>
          </cell>
        </row>
        <row r="3490">
          <cell r="L3490">
            <v>5299661</v>
          </cell>
          <cell r="M3490" t="str">
            <v>2AG4-WM+LIFE HCM 250-252 PHAM VAN CHIEU</v>
          </cell>
          <cell r="N3490" t="str">
            <v>2AG4-WM+ HCM 250-252 PHAM VAN CHIEU</v>
          </cell>
          <cell r="O3490" t="str">
            <v>250-252</v>
          </cell>
          <cell r="P3490" t="str">
            <v xml:space="preserve"> </v>
          </cell>
          <cell r="Q3490" t="str">
            <v>PHAM VAN CHIEU</v>
          </cell>
          <cell r="R3490" t="str">
            <v>P9</v>
          </cell>
          <cell r="S3490" t="str">
            <v>GO VAP</v>
          </cell>
          <cell r="T3490" t="str">
            <v>TP HCM</v>
          </cell>
          <cell r="V3490" t="str">
            <v>TP HCM</v>
          </cell>
          <cell r="W3490" t="str">
            <v>QUAN GO VAP</v>
          </cell>
          <cell r="X3490" t="str">
            <v>CVS</v>
          </cell>
          <cell r="Y3490" t="str">
            <v>Chained CVS</v>
          </cell>
          <cell r="Z3490" t="str">
            <v>WINLIFE</v>
          </cell>
        </row>
        <row r="3491">
          <cell r="L3491">
            <v>5278080</v>
          </cell>
          <cell r="M3491" t="str">
            <v>5776_WM+LIFE BDG 01.01 CC MARINA</v>
          </cell>
          <cell r="N3491" t="str">
            <v>VM+ BDG 01.01 CC Marina-Phú Đông Premier</v>
          </cell>
          <cell r="O3491" t="str">
            <v>01.01 TANG 1</v>
          </cell>
          <cell r="P3491" t="str">
            <v>MARINA-PHU DONG PREMIER, KP BINH DUONG 2</v>
          </cell>
          <cell r="Q3491" t="str">
            <v>LE TRONG TAN</v>
          </cell>
          <cell r="R3491" t="str">
            <v>AN BINH</v>
          </cell>
          <cell r="S3491" t="str">
            <v>DI AN</v>
          </cell>
          <cell r="T3491" t="str">
            <v>BINH DUONG</v>
          </cell>
          <cell r="V3491" t="str">
            <v>SOUTH EAST</v>
          </cell>
          <cell r="W3491" t="str">
            <v>BINH DUONG</v>
          </cell>
          <cell r="X3491" t="str">
            <v>CVS</v>
          </cell>
          <cell r="Y3491" t="str">
            <v>Chained CVS</v>
          </cell>
          <cell r="Z3491" t="str">
            <v>WINLIFE</v>
          </cell>
        </row>
        <row r="3492">
          <cell r="L3492">
            <v>5297708</v>
          </cell>
          <cell r="M3492" t="str">
            <v>6844-WM+LIFE HCM 776 - 778 THONG NHAT</v>
          </cell>
          <cell r="N3492" t="str">
            <v>6844-WM+HCM 776 - 778 THONG NHAT</v>
          </cell>
          <cell r="O3492" t="str">
            <v>776- 778</v>
          </cell>
          <cell r="P3492" t="str">
            <v xml:space="preserve"> </v>
          </cell>
          <cell r="Q3492" t="str">
            <v>THONG NHAT</v>
          </cell>
          <cell r="R3492" t="str">
            <v>P15</v>
          </cell>
          <cell r="S3492" t="str">
            <v>GO VAP</v>
          </cell>
          <cell r="T3492" t="str">
            <v>TP HCM</v>
          </cell>
          <cell r="V3492" t="str">
            <v>TP HCM</v>
          </cell>
          <cell r="W3492" t="str">
            <v>QUAN GO VAP</v>
          </cell>
          <cell r="X3492" t="str">
            <v>CVS</v>
          </cell>
          <cell r="Y3492" t="str">
            <v>Chained CVS</v>
          </cell>
          <cell r="Z3492" t="str">
            <v>WINLIFE</v>
          </cell>
        </row>
        <row r="3493">
          <cell r="L3493">
            <v>5271928</v>
          </cell>
          <cell r="M3493" t="str">
            <v>5552_VM+ HCM 107/4A HUONG LO 80B</v>
          </cell>
          <cell r="N3493" t="str">
            <v>VM+ HCM 107/4A HUONG LO 80B</v>
          </cell>
          <cell r="O3493" t="str">
            <v>107/4A</v>
          </cell>
          <cell r="P3493" t="str">
            <v xml:space="preserve"> </v>
          </cell>
          <cell r="Q3493" t="str">
            <v>HUONG LO 80B</v>
          </cell>
          <cell r="R3493" t="str">
            <v>HIEP THANH</v>
          </cell>
          <cell r="S3493" t="str">
            <v>Q12</v>
          </cell>
          <cell r="T3493" t="str">
            <v>TP HCM</v>
          </cell>
          <cell r="V3493" t="str">
            <v>TP HCM</v>
          </cell>
          <cell r="W3493" t="str">
            <v>QUAN 12</v>
          </cell>
          <cell r="X3493" t="str">
            <v>CVS</v>
          </cell>
          <cell r="Y3493" t="str">
            <v>Chained CVS</v>
          </cell>
          <cell r="Z3493" t="str">
            <v>VIN+</v>
          </cell>
        </row>
        <row r="3494">
          <cell r="L3494">
            <v>5131800</v>
          </cell>
          <cell r="M3494" t="str">
            <v>4285_WM+ HCM 20H9-21H9 DUONG DD11</v>
          </cell>
          <cell r="N3494" t="str">
            <v>WM+ HCM 20H9-21H9 DUONG DD11</v>
          </cell>
          <cell r="O3494" t="str">
            <v>SO 20H9-21H9</v>
          </cell>
          <cell r="P3494" t="str">
            <v>KDC AN SUONG, KP 4</v>
          </cell>
          <cell r="Q3494" t="str">
            <v>DUONG D11</v>
          </cell>
          <cell r="R3494" t="str">
            <v>TAN HUNG THUAN</v>
          </cell>
          <cell r="S3494" t="str">
            <v>Q12</v>
          </cell>
          <cell r="T3494" t="str">
            <v>TP HCM</v>
          </cell>
          <cell r="V3494" t="str">
            <v>TP HCM</v>
          </cell>
          <cell r="W3494" t="str">
            <v>QUAN 12</v>
          </cell>
          <cell r="X3494" t="str">
            <v>CVS</v>
          </cell>
          <cell r="Y3494" t="str">
            <v>Chained CVS</v>
          </cell>
          <cell r="Z3494" t="str">
            <v>VIN+</v>
          </cell>
        </row>
        <row r="3495">
          <cell r="L3495">
            <v>5338306</v>
          </cell>
          <cell r="M3495" t="str">
            <v>4013_VM+ HCM L12 KHU NHA O THOI AN</v>
          </cell>
          <cell r="N3495" t="str">
            <v>VM+ HCM L12 KHU NHA O THOI AN</v>
          </cell>
          <cell r="O3495" t="str">
            <v>SO L12</v>
          </cell>
          <cell r="P3495" t="str">
            <v>KHU NHA O THOI AN. KP 1</v>
          </cell>
          <cell r="Q3495" t="str">
            <v xml:space="preserve"> </v>
          </cell>
          <cell r="R3495" t="str">
            <v>THOI AN</v>
          </cell>
          <cell r="S3495" t="str">
            <v>Q12</v>
          </cell>
          <cell r="T3495" t="str">
            <v>TP HCM</v>
          </cell>
          <cell r="V3495" t="str">
            <v>TP HCM</v>
          </cell>
          <cell r="W3495" t="str">
            <v>QUAN 12</v>
          </cell>
          <cell r="X3495" t="str">
            <v>CVS</v>
          </cell>
          <cell r="Y3495" t="str">
            <v>Chained CVS</v>
          </cell>
          <cell r="Z3495" t="str">
            <v>VIN+</v>
          </cell>
        </row>
        <row r="3496">
          <cell r="L3496">
            <v>5290930</v>
          </cell>
          <cell r="M3496" t="str">
            <v>6113_WM+LIFE BDG OPAL BOULEVARD</v>
          </cell>
          <cell r="N3496" t="str">
            <v>WM+ BDG Opal Boulevard</v>
          </cell>
          <cell r="O3496" t="str">
            <v>B1- 05 TANG 1</v>
          </cell>
          <cell r="P3496" t="str">
            <v>CC OPAL BOULEVARD</v>
          </cell>
          <cell r="Q3496" t="str">
            <v xml:space="preserve"> </v>
          </cell>
          <cell r="R3496" t="str">
            <v>BINH AN</v>
          </cell>
          <cell r="S3496" t="str">
            <v>DI AN</v>
          </cell>
          <cell r="T3496" t="str">
            <v>BINH DUONG</v>
          </cell>
          <cell r="V3496" t="str">
            <v>SOUTH EAST</v>
          </cell>
          <cell r="W3496" t="str">
            <v>BINH DUONG</v>
          </cell>
          <cell r="X3496" t="str">
            <v>CVS</v>
          </cell>
          <cell r="Y3496" t="str">
            <v>Chained CVS</v>
          </cell>
          <cell r="Z3496" t="str">
            <v>WINLIFE</v>
          </cell>
        </row>
        <row r="3497">
          <cell r="L3497">
            <v>5331839</v>
          </cell>
          <cell r="M3497" t="str">
            <v>3258_VM+ HCM B57 KP3 DONG HUNG THUAN</v>
          </cell>
          <cell r="N3497" t="str">
            <v>VM+ HCM B57 KP3 DONG HUNG THUAN</v>
          </cell>
          <cell r="O3497" t="str">
            <v>B57</v>
          </cell>
          <cell r="P3497" t="str">
            <v>KP 3</v>
          </cell>
          <cell r="Q3497" t="str">
            <v xml:space="preserve"> </v>
          </cell>
          <cell r="R3497" t="str">
            <v>DONG HUNG THUAN</v>
          </cell>
          <cell r="S3497" t="str">
            <v>Q12</v>
          </cell>
          <cell r="T3497" t="str">
            <v>TP HCM</v>
          </cell>
          <cell r="V3497" t="str">
            <v>TP HCM</v>
          </cell>
          <cell r="W3497" t="str">
            <v>QUAN 12</v>
          </cell>
          <cell r="X3497" t="str">
            <v>CVS</v>
          </cell>
          <cell r="Y3497" t="str">
            <v>Chained CVS</v>
          </cell>
          <cell r="Z3497" t="str">
            <v>VIN+</v>
          </cell>
        </row>
        <row r="3498">
          <cell r="L3498">
            <v>5130607</v>
          </cell>
          <cell r="M3498" t="str">
            <v>4239_WM+LIFE HCM CC LEXINGTON</v>
          </cell>
          <cell r="N3498" t="str">
            <v>4239_WM+ HCM CC LEXINGTON</v>
          </cell>
          <cell r="O3498" t="str">
            <v xml:space="preserve"> </v>
          </cell>
          <cell r="P3498" t="str">
            <v>CC LEXINGTON</v>
          </cell>
          <cell r="Q3498" t="str">
            <v xml:space="preserve"> </v>
          </cell>
          <cell r="R3498" t="str">
            <v xml:space="preserve"> </v>
          </cell>
          <cell r="S3498" t="str">
            <v>Q2</v>
          </cell>
          <cell r="T3498" t="str">
            <v>TP HCM</v>
          </cell>
          <cell r="V3498" t="str">
            <v>TP HCM</v>
          </cell>
          <cell r="W3498" t="str">
            <v>QUAN 2</v>
          </cell>
          <cell r="X3498" t="str">
            <v>CVS</v>
          </cell>
          <cell r="Y3498" t="str">
            <v>Chained CVS</v>
          </cell>
          <cell r="Z3498" t="str">
            <v>WINLIFE</v>
          </cell>
        </row>
        <row r="3499">
          <cell r="L3499">
            <v>5010026</v>
          </cell>
          <cell r="M3499" t="str">
            <v>AEON CELADON TAN PHU</v>
          </cell>
          <cell r="N3499" t="str">
            <v xml:space="preserve"> </v>
          </cell>
          <cell r="O3499">
            <v>30</v>
          </cell>
          <cell r="P3499" t="str">
            <v xml:space="preserve"> </v>
          </cell>
          <cell r="Q3499" t="str">
            <v>TAN THANG</v>
          </cell>
          <cell r="R3499" t="str">
            <v>SON KY</v>
          </cell>
          <cell r="S3499" t="str">
            <v>TAN PHU</v>
          </cell>
          <cell r="T3499" t="str">
            <v>TP HCM</v>
          </cell>
          <cell r="V3499" t="str">
            <v>TP HCM</v>
          </cell>
          <cell r="W3499" t="str">
            <v>QUAN TAN PHU</v>
          </cell>
          <cell r="X3499" t="str">
            <v>MT</v>
          </cell>
          <cell r="Y3499" t="str">
            <v>SieuThi-Lon/Supermarket</v>
          </cell>
          <cell r="Z3499" t="str">
            <v>AEON</v>
          </cell>
        </row>
        <row r="3500">
          <cell r="L3500">
            <v>5335842</v>
          </cell>
          <cell r="M3500" t="str">
            <v>3669_WM+ RURAL BDG O23-DC01 KDC VIET SING</v>
          </cell>
          <cell r="N3500" t="str">
            <v>VM+ BDG O23-DC01 KDC VIET SING</v>
          </cell>
          <cell r="O3500" t="str">
            <v xml:space="preserve"> </v>
          </cell>
          <cell r="P3500" t="str">
            <v>O23, DC01, KP 4</v>
          </cell>
          <cell r="Q3500" t="str">
            <v xml:space="preserve"> </v>
          </cell>
          <cell r="R3500" t="str">
            <v>AN PHU</v>
          </cell>
          <cell r="S3500" t="str">
            <v>THUAN AN</v>
          </cell>
          <cell r="T3500" t="str">
            <v>BINH DUONG</v>
          </cell>
          <cell r="V3500" t="str">
            <v>SOUTH EAST</v>
          </cell>
          <cell r="W3500" t="str">
            <v>BINH DUONG</v>
          </cell>
          <cell r="X3500" t="str">
            <v>CVS</v>
          </cell>
          <cell r="Y3500" t="str">
            <v>Chained CVS</v>
          </cell>
          <cell r="Z3500" t="str">
            <v>WIN+ RURAL</v>
          </cell>
        </row>
        <row r="3501">
          <cell r="L3501">
            <v>5129258</v>
          </cell>
          <cell r="M3501" t="str">
            <v>2991_WM+ CTO 404/12 NG. VAN LINH</v>
          </cell>
          <cell r="N3501" t="str">
            <v>WM+ CTO 404/12 NGUYEN VAN LINH</v>
          </cell>
          <cell r="O3501" t="str">
            <v>404/12</v>
          </cell>
          <cell r="P3501" t="str">
            <v xml:space="preserve"> </v>
          </cell>
          <cell r="Q3501" t="str">
            <v>NGUYEN VAN LINH</v>
          </cell>
          <cell r="R3501" t="str">
            <v>AN KHANH</v>
          </cell>
          <cell r="S3501" t="str">
            <v>NINH KIEU</v>
          </cell>
          <cell r="T3501" t="str">
            <v>CAN THO</v>
          </cell>
          <cell r="V3501" t="str">
            <v>MEKONG DELTA</v>
          </cell>
          <cell r="W3501" t="str">
            <v>CAN THO</v>
          </cell>
          <cell r="X3501" t="str">
            <v>CVS</v>
          </cell>
          <cell r="Y3501" t="str">
            <v>Chained CVS</v>
          </cell>
          <cell r="Z3501" t="str">
            <v>VIN+</v>
          </cell>
        </row>
        <row r="3502">
          <cell r="L3502">
            <v>5280355</v>
          </cell>
          <cell r="M3502" t="str">
            <v>BHX_BRV_PMY_KHO DC PHU MY</v>
          </cell>
          <cell r="N3502" t="str">
            <v>7161 - BHX_BRV_PMY_KHO DC PHU MY</v>
          </cell>
          <cell r="O3502" t="str">
            <v xml:space="preserve"> </v>
          </cell>
          <cell r="P3502" t="str">
            <v>AP 4</v>
          </cell>
          <cell r="Q3502" t="str">
            <v xml:space="preserve"> </v>
          </cell>
          <cell r="R3502" t="str">
            <v>TOC TIEN</v>
          </cell>
          <cell r="S3502" t="str">
            <v>PHU MY</v>
          </cell>
          <cell r="T3502" t="str">
            <v>BA RIA VUNG TAU</v>
          </cell>
          <cell r="V3502" t="str">
            <v>SOUTH EAST</v>
          </cell>
          <cell r="W3502" t="str">
            <v>BA RIA-VUNG TAU</v>
          </cell>
          <cell r="X3502" t="str">
            <v>MT</v>
          </cell>
          <cell r="Y3502" t="str">
            <v>SieuThi-Lon/Supermarket</v>
          </cell>
          <cell r="Z3502" t="str">
            <v>BACH HOA XANH</v>
          </cell>
        </row>
        <row r="3503">
          <cell r="L3503">
            <v>5295492</v>
          </cell>
          <cell r="M3503" t="str">
            <v>WM+ HCM 662 TEN LUA</v>
          </cell>
          <cell r="N3503" t="str">
            <v>WM+ HCM 662 Tên Lửa</v>
          </cell>
          <cell r="O3503">
            <v>662</v>
          </cell>
          <cell r="P3503" t="str">
            <v>TEN LUA, KP1</v>
          </cell>
          <cell r="Q3503" t="str">
            <v xml:space="preserve"> </v>
          </cell>
          <cell r="R3503" t="str">
            <v>BINH TRI DONG B</v>
          </cell>
          <cell r="S3503" t="str">
            <v>BINH TAN</v>
          </cell>
          <cell r="T3503" t="str">
            <v>TP HCM</v>
          </cell>
          <cell r="V3503" t="str">
            <v>TP HCM</v>
          </cell>
          <cell r="W3503" t="str">
            <v>QUAN BINH TAN</v>
          </cell>
          <cell r="X3503" t="str">
            <v>CVS</v>
          </cell>
          <cell r="Y3503" t="str">
            <v>Chained CVS</v>
          </cell>
          <cell r="Z3503" t="str">
            <v>VIN+</v>
          </cell>
        </row>
        <row r="3504">
          <cell r="L3504">
            <v>5335541</v>
          </cell>
          <cell r="M3504" t="str">
            <v>3677_WM+LIFE HCM 135B DUONG SO 20</v>
          </cell>
          <cell r="N3504" t="str">
            <v>3677_VM+ HCM 135B DUONG SO 20</v>
          </cell>
          <cell r="O3504" t="str">
            <v>SO 135 B</v>
          </cell>
          <cell r="P3504" t="str">
            <v xml:space="preserve"> </v>
          </cell>
          <cell r="Q3504" t="str">
            <v>DUONG SO 20</v>
          </cell>
          <cell r="R3504" t="str">
            <v>P5</v>
          </cell>
          <cell r="S3504" t="str">
            <v>GO VAP</v>
          </cell>
          <cell r="T3504" t="str">
            <v>TP HCM</v>
          </cell>
          <cell r="V3504" t="str">
            <v>TP HCM</v>
          </cell>
          <cell r="W3504" t="str">
            <v>QUAN GO VAP</v>
          </cell>
          <cell r="X3504" t="str">
            <v>CVS</v>
          </cell>
          <cell r="Y3504" t="str">
            <v>Chained CVS</v>
          </cell>
          <cell r="Z3504" t="str">
            <v>WINLIFE</v>
          </cell>
        </row>
        <row r="3505">
          <cell r="L3505">
            <v>5320172</v>
          </cell>
          <cell r="M3505" t="str">
            <v>MMVN MEGA TONG KHO</v>
          </cell>
          <cell r="N3505" t="str">
            <v xml:space="preserve"> </v>
          </cell>
          <cell r="O3505" t="str">
            <v>LO J2</v>
          </cell>
          <cell r="P3505" t="str">
            <v>CONG SO 3, KCN SONG THAN 1, TONG KHO CJ GEMADEPT</v>
          </cell>
          <cell r="Q3505" t="str">
            <v>DUONG SO 10</v>
          </cell>
          <cell r="R3505" t="str">
            <v xml:space="preserve"> </v>
          </cell>
          <cell r="S3505" t="str">
            <v>DI AN</v>
          </cell>
          <cell r="T3505" t="str">
            <v>BINH DUONG</v>
          </cell>
          <cell r="V3505" t="str">
            <v>SOUTH EAST</v>
          </cell>
          <cell r="W3505" t="str">
            <v>BINH DUONG</v>
          </cell>
          <cell r="X3505" t="str">
            <v>MT</v>
          </cell>
          <cell r="Y3505" t="str">
            <v>SieuThi-Lon/Supermarket</v>
          </cell>
          <cell r="Z3505" t="str">
            <v>MEGA</v>
          </cell>
        </row>
        <row r="3506">
          <cell r="L3506">
            <v>5334030</v>
          </cell>
          <cell r="M3506" t="str">
            <v>3563_VM+ HCM 137 TRAN HUU TRANG</v>
          </cell>
          <cell r="N3506" t="str">
            <v>VM+ HCM 137 TRAN HUU TRANG</v>
          </cell>
          <cell r="O3506" t="str">
            <v>137-137/1</v>
          </cell>
          <cell r="P3506" t="str">
            <v xml:space="preserve"> </v>
          </cell>
          <cell r="Q3506" t="str">
            <v>TRAN HUU TRANG</v>
          </cell>
          <cell r="R3506" t="str">
            <v>PHUONG 10</v>
          </cell>
          <cell r="S3506" t="str">
            <v>PHU NHUAN</v>
          </cell>
          <cell r="T3506" t="str">
            <v>TP HCM</v>
          </cell>
          <cell r="V3506" t="str">
            <v>TP HCM</v>
          </cell>
          <cell r="W3506" t="str">
            <v>QUAN PHU NHUAN</v>
          </cell>
          <cell r="X3506" t="str">
            <v>CVS</v>
          </cell>
          <cell r="Y3506" t="str">
            <v>Chained CVS</v>
          </cell>
          <cell r="Z3506" t="str">
            <v>VIN+</v>
          </cell>
        </row>
        <row r="3507">
          <cell r="L3507">
            <v>5338458</v>
          </cell>
          <cell r="M3507" t="str">
            <v>3919_WM+ RURAL BDG O 119 DC 30 DUONG D11</v>
          </cell>
          <cell r="N3507" t="str">
            <v>VM+ BDG O 119 DC 30 DUONG D11</v>
          </cell>
          <cell r="O3507" t="str">
            <v>O 119 DC 30</v>
          </cell>
          <cell r="P3507" t="str">
            <v>KDC VIET SING, KHU PHO 4</v>
          </cell>
          <cell r="Q3507" t="str">
            <v>DUONG D11</v>
          </cell>
          <cell r="R3507" t="str">
            <v>AN PHU</v>
          </cell>
          <cell r="S3507" t="str">
            <v>THUAN AN</v>
          </cell>
          <cell r="T3507" t="str">
            <v>BINH DUONG</v>
          </cell>
          <cell r="V3507" t="str">
            <v>SOUTH EAST</v>
          </cell>
          <cell r="W3507" t="str">
            <v>BINH DUONG</v>
          </cell>
          <cell r="X3507" t="str">
            <v>CVS</v>
          </cell>
          <cell r="Y3507" t="str">
            <v>Chained CVS</v>
          </cell>
          <cell r="Z3507" t="str">
            <v>WIN+ RURAL</v>
          </cell>
        </row>
        <row r="3508">
          <cell r="L3508">
            <v>5268159</v>
          </cell>
          <cell r="M3508" t="str">
            <v>BHX_HGI_CTA - KHO CHAU THANH A</v>
          </cell>
          <cell r="N3508" t="str">
            <v>BHX_HGI_CTA - KHO CHAU THANH A</v>
          </cell>
          <cell r="O3508" t="str">
            <v xml:space="preserve"> </v>
          </cell>
          <cell r="P3508" t="str">
            <v>TH 1061-1172-1174-2240-4930, TBD SO 2</v>
          </cell>
          <cell r="Q3508" t="str">
            <v>TAN LOI</v>
          </cell>
          <cell r="R3508" t="str">
            <v>MOT NGAN</v>
          </cell>
          <cell r="S3508" t="str">
            <v>CHAU THANH A</v>
          </cell>
          <cell r="T3508" t="str">
            <v>HAU GIANG</v>
          </cell>
          <cell r="V3508" t="str">
            <v>MEKONG DELTA</v>
          </cell>
          <cell r="W3508" t="str">
            <v>HAU GIANG</v>
          </cell>
          <cell r="X3508" t="str">
            <v>MT</v>
          </cell>
          <cell r="Y3508" t="str">
            <v>SieuThi-Lon/Supermarket</v>
          </cell>
          <cell r="Z3508" t="str">
            <v>BACH HOA XANH</v>
          </cell>
        </row>
        <row r="3509">
          <cell r="L3509">
            <v>5280331</v>
          </cell>
          <cell r="M3509" t="str">
            <v>BHX_BTH_HTN-DC HAM THUAN NAM</v>
          </cell>
          <cell r="N3509" t="str">
            <v>7211 - BHX_BTH_HTN - Kho DC Hàm Thuận Nam</v>
          </cell>
          <cell r="O3509" t="str">
            <v xml:space="preserve"> </v>
          </cell>
          <cell r="P3509" t="str">
            <v>LO C7-6/2,C7-7,C7-8/1, KCN HAM KIEM 1</v>
          </cell>
          <cell r="Q3509" t="str">
            <v>DUONG N4</v>
          </cell>
          <cell r="R3509" t="str">
            <v>HAM MY</v>
          </cell>
          <cell r="S3509" t="str">
            <v>HAM THUAN NAM</v>
          </cell>
          <cell r="T3509" t="str">
            <v>BINH THUAN</v>
          </cell>
          <cell r="V3509" t="str">
            <v>SOUTH EAST</v>
          </cell>
          <cell r="W3509" t="str">
            <v>BINH THUAN</v>
          </cell>
          <cell r="X3509" t="str">
            <v>MT</v>
          </cell>
          <cell r="Y3509" t="str">
            <v>SieuThi-Lon/Supermarket</v>
          </cell>
          <cell r="Z3509" t="str">
            <v>BACH HOA XANH</v>
          </cell>
        </row>
        <row r="3510">
          <cell r="L3510">
            <v>5334632</v>
          </cell>
          <cell r="M3510" t="str">
            <v>3505_WM+LIFE HCM 152 LE LOI</v>
          </cell>
          <cell r="N3510" t="str">
            <v>3505_VM+ HCM 152 LE LOI</v>
          </cell>
          <cell r="O3510">
            <v>152</v>
          </cell>
          <cell r="P3510" t="str">
            <v xml:space="preserve"> </v>
          </cell>
          <cell r="Q3510" t="str">
            <v>LE LOI</v>
          </cell>
          <cell r="R3510" t="str">
            <v>P4</v>
          </cell>
          <cell r="S3510" t="str">
            <v>GO VAP</v>
          </cell>
          <cell r="T3510" t="str">
            <v>TP HCM</v>
          </cell>
          <cell r="V3510" t="str">
            <v>TP HCM</v>
          </cell>
          <cell r="W3510" t="str">
            <v>QUAN GO VAP</v>
          </cell>
          <cell r="X3510" t="str">
            <v>CVS</v>
          </cell>
          <cell r="Y3510" t="str">
            <v>Chained CVS</v>
          </cell>
          <cell r="Z3510" t="str">
            <v>WINLIFE</v>
          </cell>
        </row>
        <row r="3511">
          <cell r="L3511">
            <v>5335963</v>
          </cell>
          <cell r="M3511" t="str">
            <v>3705_WM+LIFE HCM DREAM HOME RESIDENCE</v>
          </cell>
          <cell r="N3511" t="str">
            <v>VM+ HCM DREAM HOME RESIDENCE</v>
          </cell>
          <cell r="O3511" t="str">
            <v>A01-11</v>
          </cell>
          <cell r="P3511" t="str">
            <v>TANG TRET, KCH EHOME 3 -TAY SAI GON</v>
          </cell>
          <cell r="Q3511" t="str">
            <v>CC DREAM HOME RESIDENCE</v>
          </cell>
          <cell r="R3511" t="str">
            <v>P14</v>
          </cell>
          <cell r="S3511" t="str">
            <v>GO VAP</v>
          </cell>
          <cell r="T3511" t="str">
            <v>TP HCM</v>
          </cell>
          <cell r="V3511" t="str">
            <v>TP HCM</v>
          </cell>
          <cell r="W3511" t="str">
            <v>QUAN GO VAP</v>
          </cell>
          <cell r="X3511" t="str">
            <v>CVS</v>
          </cell>
          <cell r="Y3511" t="str">
            <v>Chained CVS</v>
          </cell>
          <cell r="Z3511" t="str">
            <v>WINLIFE</v>
          </cell>
        </row>
        <row r="3512">
          <cell r="L3512">
            <v>5337712</v>
          </cell>
          <cell r="M3512" t="str">
            <v>WINMART_LDG BAO LOC</v>
          </cell>
          <cell r="N3512" t="str">
            <v>WINMART_LDG BAO LOC</v>
          </cell>
          <cell r="O3512" t="str">
            <v>SO 83.</v>
          </cell>
          <cell r="P3512" t="str">
            <v xml:space="preserve"> </v>
          </cell>
          <cell r="Q3512" t="str">
            <v>LE HONG PHONG</v>
          </cell>
          <cell r="R3512" t="str">
            <v>P1</v>
          </cell>
          <cell r="S3512" t="str">
            <v>BAO LOC</v>
          </cell>
          <cell r="T3512" t="str">
            <v>LAM DONG</v>
          </cell>
          <cell r="V3512" t="str">
            <v>SOUTH EAST</v>
          </cell>
          <cell r="W3512" t="str">
            <v>LAM DONG</v>
          </cell>
          <cell r="X3512" t="str">
            <v>MT</v>
          </cell>
          <cell r="Y3512" t="str">
            <v>SieuThi-Lon/Supermarket</v>
          </cell>
          <cell r="Z3512" t="str">
            <v>VINMART</v>
          </cell>
        </row>
        <row r="3513">
          <cell r="L3513">
            <v>5280355</v>
          </cell>
          <cell r="M3513" t="str">
            <v>BHX_BRV_PMY_KHO DC PHU MY</v>
          </cell>
          <cell r="N3513" t="str">
            <v>7161 - BHX_BRV_PMY_KHO DC PHU MY</v>
          </cell>
          <cell r="O3513" t="str">
            <v xml:space="preserve"> </v>
          </cell>
          <cell r="P3513" t="str">
            <v>AP 4</v>
          </cell>
          <cell r="Q3513" t="str">
            <v xml:space="preserve"> </v>
          </cell>
          <cell r="R3513" t="str">
            <v>TOC TIEN</v>
          </cell>
          <cell r="S3513" t="str">
            <v>PHU MY</v>
          </cell>
          <cell r="T3513" t="str">
            <v>BA RIA VUNG TAU</v>
          </cell>
          <cell r="V3513" t="str">
            <v>SOUTH EAST</v>
          </cell>
          <cell r="W3513" t="str">
            <v>BA RIA-VUNG TAU</v>
          </cell>
          <cell r="X3513" t="str">
            <v>MT</v>
          </cell>
          <cell r="Y3513" t="str">
            <v>SieuThi-Lon/Supermarket</v>
          </cell>
          <cell r="Z3513" t="str">
            <v>BACH HOA XANH</v>
          </cell>
        </row>
        <row r="3514">
          <cell r="L3514">
            <v>5331282</v>
          </cell>
          <cell r="M3514" t="str">
            <v>WINMART PHU YEN</v>
          </cell>
          <cell r="N3514" t="str">
            <v>WINMART PHU YEN</v>
          </cell>
          <cell r="O3514" t="str">
            <v>GOC DONG BAC</v>
          </cell>
          <cell r="P3514" t="str">
            <v xml:space="preserve"> </v>
          </cell>
          <cell r="Q3514" t="str">
            <v>NGA TU HUNG VUONG, TRAN PHU</v>
          </cell>
          <cell r="R3514" t="str">
            <v>P7</v>
          </cell>
          <cell r="S3514" t="str">
            <v>TUY HOA</v>
          </cell>
          <cell r="T3514" t="str">
            <v>PHU YEN</v>
          </cell>
          <cell r="V3514" t="str">
            <v>CENTRAL</v>
          </cell>
          <cell r="W3514" t="str">
            <v>PHU YEN</v>
          </cell>
          <cell r="X3514" t="str">
            <v>MT</v>
          </cell>
          <cell r="Y3514" t="str">
            <v>SieuThi-Lon/Supermarket</v>
          </cell>
          <cell r="Z3514" t="str">
            <v>VINMART</v>
          </cell>
        </row>
        <row r="3515">
          <cell r="L3515">
            <v>5334964</v>
          </cell>
          <cell r="M3515" t="str">
            <v>3635_WM+LIFE HCM 104 THONG NHAT</v>
          </cell>
          <cell r="N3515" t="str">
            <v>3635_VM+ HCM 104 THONG NHAT</v>
          </cell>
          <cell r="O3515">
            <v>104</v>
          </cell>
          <cell r="P3515" t="str">
            <v xml:space="preserve"> </v>
          </cell>
          <cell r="Q3515" t="str">
            <v>THONG NHAT</v>
          </cell>
          <cell r="R3515" t="str">
            <v>P10</v>
          </cell>
          <cell r="S3515" t="str">
            <v>GO VAP</v>
          </cell>
          <cell r="T3515" t="str">
            <v>TP HCM</v>
          </cell>
          <cell r="V3515" t="str">
            <v>TP HCM</v>
          </cell>
          <cell r="W3515" t="str">
            <v>QUAN GO VAP</v>
          </cell>
          <cell r="X3515" t="str">
            <v>CVS</v>
          </cell>
          <cell r="Y3515" t="str">
            <v>Chained CVS</v>
          </cell>
          <cell r="Z3515" t="str">
            <v>WINLIFE</v>
          </cell>
        </row>
        <row r="3516">
          <cell r="L3516">
            <v>5301544</v>
          </cell>
          <cell r="M3516" t="str">
            <v>2ABI-WM+ GLI 331 HUNG VUONG</v>
          </cell>
          <cell r="N3516" t="str">
            <v>2ABI-WM+ GLI 331 Hùng Vương</v>
          </cell>
          <cell r="O3516">
            <v>331</v>
          </cell>
          <cell r="P3516" t="str">
            <v xml:space="preserve"> </v>
          </cell>
          <cell r="Q3516" t="str">
            <v>HUNG VUONG</v>
          </cell>
          <cell r="R3516" t="str">
            <v>LA KHA</v>
          </cell>
          <cell r="S3516" t="str">
            <v>LA GRAI</v>
          </cell>
          <cell r="T3516" t="str">
            <v>GIA LAI</v>
          </cell>
          <cell r="V3516" t="str">
            <v>CENTRAL</v>
          </cell>
          <cell r="W3516" t="str">
            <v>GIA LAI</v>
          </cell>
          <cell r="X3516" t="str">
            <v>CVS</v>
          </cell>
          <cell r="Y3516" t="str">
            <v>Chained CVS</v>
          </cell>
          <cell r="Z3516" t="str">
            <v>WIN+ RURAL</v>
          </cell>
        </row>
        <row r="3517">
          <cell r="L3517">
            <v>6812663</v>
          </cell>
          <cell r="M3517" t="str">
            <v>ST: THISO PHAN HUY ICH</v>
          </cell>
          <cell r="N3517" t="str">
            <v>Siêu thị Emart Phan Huy Ích</v>
          </cell>
          <cell r="O3517">
            <v>385</v>
          </cell>
          <cell r="P3517" t="str">
            <v xml:space="preserve"> </v>
          </cell>
          <cell r="Q3517" t="str">
            <v>PHAN HUY ICH</v>
          </cell>
          <cell r="R3517" t="str">
            <v>P14</v>
          </cell>
          <cell r="S3517" t="str">
            <v>GO VAP</v>
          </cell>
          <cell r="T3517" t="str">
            <v>TP HCM</v>
          </cell>
          <cell r="V3517" t="str">
            <v>TP HCM</v>
          </cell>
          <cell r="W3517" t="str">
            <v>QUAN GO VAP</v>
          </cell>
          <cell r="X3517" t="str">
            <v>MT</v>
          </cell>
          <cell r="Y3517" t="str">
            <v>SieuThi-Lon/Supermarket</v>
          </cell>
          <cell r="Z3517" t="str">
            <v>THISO RETAIL</v>
          </cell>
        </row>
        <row r="3518">
          <cell r="L3518">
            <v>5278921</v>
          </cell>
          <cell r="M3518" t="str">
            <v>VM+ HCM H1-04, CAN 0.01, 0.28, 0.29 CITIHOME</v>
          </cell>
          <cell r="N3518" t="str">
            <v>VM+ HCM H1-04, căn 0.01, 0.28, 0.29 Citihome</v>
          </cell>
          <cell r="O3518" t="str">
            <v>A.001 C135</v>
          </cell>
          <cell r="P3518" t="str">
            <v>CC CITI HOME</v>
          </cell>
          <cell r="Q3518" t="str">
            <v xml:space="preserve"> </v>
          </cell>
          <cell r="R3518" t="str">
            <v>CAT LAT</v>
          </cell>
          <cell r="S3518" t="str">
            <v>THU DUC</v>
          </cell>
          <cell r="T3518" t="str">
            <v>TP HCM</v>
          </cell>
          <cell r="V3518" t="str">
            <v>TP HCM</v>
          </cell>
          <cell r="W3518" t="str">
            <v>QUAN THU DUC</v>
          </cell>
          <cell r="X3518" t="str">
            <v>CVS</v>
          </cell>
          <cell r="Y3518" t="str">
            <v>Chained CVS</v>
          </cell>
          <cell r="Z3518" t="str">
            <v>VIN+</v>
          </cell>
        </row>
        <row r="3519">
          <cell r="L3519">
            <v>5272785</v>
          </cell>
          <cell r="M3519" t="str">
            <v>5556_WM+LIFE HCM SO 89/57 DUONG SO 59</v>
          </cell>
          <cell r="N3519" t="str">
            <v>5556_VM+ HCM SO 89/57 DUONG SO 59</v>
          </cell>
          <cell r="O3519" t="str">
            <v>SO 89/57</v>
          </cell>
          <cell r="P3519" t="str">
            <v xml:space="preserve"> </v>
          </cell>
          <cell r="Q3519" t="str">
            <v>DUONG SO 59</v>
          </cell>
          <cell r="R3519" t="str">
            <v>P14</v>
          </cell>
          <cell r="S3519" t="str">
            <v>GO VAP</v>
          </cell>
          <cell r="T3519" t="str">
            <v>TP HCM</v>
          </cell>
          <cell r="V3519" t="str">
            <v>TP HCM</v>
          </cell>
          <cell r="W3519" t="str">
            <v>QUAN GO VAP</v>
          </cell>
          <cell r="X3519" t="str">
            <v>CVS</v>
          </cell>
          <cell r="Y3519" t="str">
            <v>Chained CVS</v>
          </cell>
          <cell r="Z3519" t="str">
            <v>WINLIFE</v>
          </cell>
        </row>
        <row r="3520">
          <cell r="L3520">
            <v>5337217</v>
          </cell>
          <cell r="M3520" t="str">
            <v>3800_WM+ RURAL BDG 190/2 CMT8</v>
          </cell>
          <cell r="N3520" t="str">
            <v>VM+ BDG 190/2 CMT8</v>
          </cell>
          <cell r="O3520" t="str">
            <v>SO 190/2</v>
          </cell>
          <cell r="P3520" t="str">
            <v>KPTHANH LOI</v>
          </cell>
          <cell r="Q3520" t="str">
            <v>CMT8</v>
          </cell>
          <cell r="R3520" t="str">
            <v>AN THANH</v>
          </cell>
          <cell r="S3520" t="str">
            <v>THUAN AN</v>
          </cell>
          <cell r="T3520" t="str">
            <v>BINH DUONG</v>
          </cell>
          <cell r="V3520" t="str">
            <v>SOUTH EAST</v>
          </cell>
          <cell r="W3520" t="str">
            <v>BINH DUONG</v>
          </cell>
          <cell r="X3520" t="str">
            <v>CVS</v>
          </cell>
          <cell r="Y3520" t="str">
            <v>Chained CVS</v>
          </cell>
          <cell r="Z3520" t="str">
            <v>WIN+ RURAL</v>
          </cell>
        </row>
        <row r="3521">
          <cell r="L3521">
            <v>5292343</v>
          </cell>
          <cell r="M3521" t="str">
            <v>6373_WM+ HCM C00.01, 35 HO HOC LAM</v>
          </cell>
          <cell r="N3521" t="str">
            <v>WM+ HCM C00.01, 35 Hồ Học Lãm</v>
          </cell>
          <cell r="O3521">
            <v>35</v>
          </cell>
          <cell r="P3521" t="str">
            <v>C00.01 TANG 1 KHOI C</v>
          </cell>
          <cell r="Q3521" t="str">
            <v>HO HOC LAM</v>
          </cell>
          <cell r="R3521" t="str">
            <v>AN LAC</v>
          </cell>
          <cell r="S3521" t="str">
            <v>BINH TAN</v>
          </cell>
          <cell r="T3521" t="str">
            <v>TP HCM</v>
          </cell>
          <cell r="V3521" t="str">
            <v>TP HCM</v>
          </cell>
          <cell r="W3521" t="str">
            <v>QUAN BINH TAN</v>
          </cell>
          <cell r="X3521" t="str">
            <v>MT</v>
          </cell>
          <cell r="Y3521" t="str">
            <v>Chained CVS</v>
          </cell>
          <cell r="Z3521" t="str">
            <v>VIN+</v>
          </cell>
        </row>
        <row r="3522">
          <cell r="L3522">
            <v>6811453</v>
          </cell>
          <cell r="M3522" t="str">
            <v>ST: THISO RETAIL VIET NAM</v>
          </cell>
          <cell r="N3522" t="str">
            <v xml:space="preserve"> </v>
          </cell>
          <cell r="O3522">
            <v>168</v>
          </cell>
          <cell r="P3522" t="str">
            <v xml:space="preserve"> </v>
          </cell>
          <cell r="Q3522" t="str">
            <v>PHAN VAN TRI</v>
          </cell>
          <cell r="R3522" t="str">
            <v>P5</v>
          </cell>
          <cell r="S3522" t="str">
            <v>GO VAP</v>
          </cell>
          <cell r="T3522" t="str">
            <v>TP HCM</v>
          </cell>
          <cell r="V3522" t="str">
            <v>TP HCM</v>
          </cell>
          <cell r="W3522" t="str">
            <v>QUAN GO VAP</v>
          </cell>
          <cell r="X3522" t="str">
            <v>MT</v>
          </cell>
          <cell r="Y3522" t="str">
            <v>SieuThi-Lon/Supermarket</v>
          </cell>
          <cell r="Z3522" t="str">
            <v>THISO RETAIL</v>
          </cell>
        </row>
        <row r="3523">
          <cell r="L3523">
            <v>5299571</v>
          </cell>
          <cell r="M3523" t="str">
            <v>2AG1-WM+ BDG O 87-89 DC13, KDC VIETSING</v>
          </cell>
          <cell r="N3523" t="str">
            <v>2AG1-WM+ BDG Ô 87-89 DC13, KDC VIETSING</v>
          </cell>
          <cell r="O3523" t="str">
            <v>O 87 - 89 DC 13</v>
          </cell>
          <cell r="P3523" t="str">
            <v>KDC VIETSING, KP4</v>
          </cell>
          <cell r="Q3523" t="str">
            <v xml:space="preserve"> </v>
          </cell>
          <cell r="R3523" t="str">
            <v>AN PHU</v>
          </cell>
          <cell r="S3523" t="str">
            <v>THUAN AN</v>
          </cell>
          <cell r="T3523" t="str">
            <v>BINH DUONG</v>
          </cell>
          <cell r="V3523" t="str">
            <v>SOUTH EAST</v>
          </cell>
          <cell r="W3523" t="str">
            <v>BINH DUONG</v>
          </cell>
          <cell r="X3523" t="str">
            <v>CVS</v>
          </cell>
          <cell r="Y3523" t="str">
            <v>Chained CVS</v>
          </cell>
          <cell r="Z3523" t="str">
            <v>VIN+</v>
          </cell>
        </row>
        <row r="3524">
          <cell r="L3524">
            <v>5299377</v>
          </cell>
          <cell r="M3524" t="str">
            <v>6992_WM+LIFE HCM SH21, CC HOMYLAND RIVERSIDE</v>
          </cell>
          <cell r="N3524" t="str">
            <v>6992-WM+ HCM SH21, CC HOMYLAND RIVERSIDE</v>
          </cell>
          <cell r="O3524" t="str">
            <v>SO 14</v>
          </cell>
          <cell r="P3524" t="str">
            <v>LO THUONG MAI SH21 THUOC CHUNG CU CAO CAP HOMYLAND RIVERSIDE</v>
          </cell>
          <cell r="Q3524" t="str">
            <v>DUONG SO 1</v>
          </cell>
          <cell r="R3524" t="str">
            <v>BINH TRUNG DONG</v>
          </cell>
          <cell r="S3524" t="str">
            <v>THU DUC</v>
          </cell>
          <cell r="T3524" t="str">
            <v>TP HCM</v>
          </cell>
          <cell r="V3524" t="str">
            <v>TP HCM</v>
          </cell>
          <cell r="W3524" t="str">
            <v>QUAN THU DUC</v>
          </cell>
          <cell r="X3524" t="str">
            <v>CVS</v>
          </cell>
          <cell r="Y3524" t="str">
            <v>Chained CVS</v>
          </cell>
          <cell r="Z3524" t="str">
            <v>WINLIFE</v>
          </cell>
        </row>
        <row r="3525">
          <cell r="L3525">
            <v>5295997</v>
          </cell>
          <cell r="M3525" t="str">
            <v>WM+ HCM LO G17, 33 DUONG SO 6</v>
          </cell>
          <cell r="N3525" t="str">
            <v>WM+ HCM Lô G17, 33 Đường số 6</v>
          </cell>
          <cell r="O3525" t="str">
            <v xml:space="preserve"> </v>
          </cell>
          <cell r="P3525" t="str">
            <v>LO G17</v>
          </cell>
          <cell r="Q3525" t="str">
            <v>KHU NHA O BINH CHIEU, KP2</v>
          </cell>
          <cell r="R3525" t="str">
            <v>BINH CHIEU</v>
          </cell>
          <cell r="S3525" t="str">
            <v>THU DUC</v>
          </cell>
          <cell r="T3525" t="str">
            <v>TP HCM</v>
          </cell>
          <cell r="V3525" t="str">
            <v>TP HCM</v>
          </cell>
          <cell r="W3525" t="str">
            <v>QUAN THU DUC</v>
          </cell>
          <cell r="X3525" t="str">
            <v>CVS</v>
          </cell>
          <cell r="Y3525" t="str">
            <v>Chained CVS</v>
          </cell>
          <cell r="Z3525" t="str">
            <v>VIN+</v>
          </cell>
        </row>
        <row r="3526">
          <cell r="L3526">
            <v>5129393</v>
          </cell>
          <cell r="M3526" t="str">
            <v>3010_WM+ HCM 89 HIEP BINH</v>
          </cell>
          <cell r="N3526" t="str">
            <v>WM+ HCM 89 HIEP BINH</v>
          </cell>
          <cell r="O3526">
            <v>89</v>
          </cell>
          <cell r="P3526" t="str">
            <v>KP6</v>
          </cell>
          <cell r="Q3526" t="str">
            <v>HIEP BINH</v>
          </cell>
          <cell r="R3526" t="str">
            <v>HIEP BINH PHUOC</v>
          </cell>
          <cell r="S3526" t="str">
            <v>THU DUC</v>
          </cell>
          <cell r="T3526" t="str">
            <v>TP HCM</v>
          </cell>
          <cell r="V3526" t="str">
            <v>TP HCM</v>
          </cell>
          <cell r="W3526" t="str">
            <v>QUAN THU DUC</v>
          </cell>
          <cell r="X3526" t="str">
            <v>CVS</v>
          </cell>
          <cell r="Y3526" t="str">
            <v>Chained CVS</v>
          </cell>
          <cell r="Z3526" t="str">
            <v>VIN+</v>
          </cell>
        </row>
        <row r="3527">
          <cell r="L3527">
            <v>5336377</v>
          </cell>
          <cell r="M3527" t="str">
            <v>3671_WM+LIFE BDG 207A AP BINH DUONG</v>
          </cell>
          <cell r="N3527" t="str">
            <v>VM+ BDG 207A AP BINH DUONG</v>
          </cell>
          <cell r="O3527" t="str">
            <v>207A</v>
          </cell>
          <cell r="P3527" t="str">
            <v>AP BINH DUONG</v>
          </cell>
          <cell r="Q3527" t="str">
            <v xml:space="preserve"> </v>
          </cell>
          <cell r="R3527" t="str">
            <v>AN BINH</v>
          </cell>
          <cell r="S3527" t="str">
            <v>DI AN</v>
          </cell>
          <cell r="T3527" t="str">
            <v>BINH DUONG</v>
          </cell>
          <cell r="V3527" t="str">
            <v>SOUTH EAST</v>
          </cell>
          <cell r="W3527" t="str">
            <v>BINH DUONG</v>
          </cell>
          <cell r="X3527" t="str">
            <v>CVS</v>
          </cell>
          <cell r="Y3527" t="str">
            <v>Chained CVS</v>
          </cell>
          <cell r="Z3527" t="str">
            <v>VIN+</v>
          </cell>
        </row>
        <row r="3528">
          <cell r="L3528">
            <v>5297708</v>
          </cell>
          <cell r="M3528" t="str">
            <v>6844-WM+LIFE HCM 776 - 778 THONG NHAT</v>
          </cell>
          <cell r="N3528" t="str">
            <v>6844-WM+HCM 776 - 778 THONG NHAT</v>
          </cell>
          <cell r="O3528" t="str">
            <v>776- 778</v>
          </cell>
          <cell r="P3528" t="str">
            <v xml:space="preserve"> </v>
          </cell>
          <cell r="Q3528" t="str">
            <v>THONG NHAT</v>
          </cell>
          <cell r="R3528" t="str">
            <v>P15</v>
          </cell>
          <cell r="S3528" t="str">
            <v>GO VAP</v>
          </cell>
          <cell r="T3528" t="str">
            <v>TP HCM</v>
          </cell>
          <cell r="V3528" t="str">
            <v>TP HCM</v>
          </cell>
          <cell r="W3528" t="str">
            <v>QUAN GO VAP</v>
          </cell>
          <cell r="X3528" t="str">
            <v>CVS</v>
          </cell>
          <cell r="Y3528" t="str">
            <v>Chained CVS</v>
          </cell>
          <cell r="Z3528" t="str">
            <v>WINLIFE</v>
          </cell>
        </row>
        <row r="3529">
          <cell r="L3529">
            <v>5279975</v>
          </cell>
          <cell r="M3529" t="str">
            <v>5973_WM+LIFE HCM 74 NGUYEN CHI THANH</v>
          </cell>
          <cell r="N3529" t="str">
            <v>5973_VM+ HCM 74 NGUYEN CHI THANH</v>
          </cell>
          <cell r="O3529">
            <v>74</v>
          </cell>
          <cell r="P3529" t="str">
            <v xml:space="preserve"> </v>
          </cell>
          <cell r="Q3529" t="str">
            <v>NGUYEN CHI THANH</v>
          </cell>
          <cell r="R3529" t="str">
            <v>P16</v>
          </cell>
          <cell r="S3529" t="str">
            <v>Q11</v>
          </cell>
          <cell r="T3529" t="str">
            <v>TP HCM</v>
          </cell>
          <cell r="V3529" t="str">
            <v>TP HCM</v>
          </cell>
          <cell r="W3529" t="str">
            <v>QUAN 11</v>
          </cell>
          <cell r="X3529" t="str">
            <v>CVS</v>
          </cell>
          <cell r="Y3529" t="str">
            <v>Chained CVS</v>
          </cell>
          <cell r="Z3529" t="str">
            <v>WINLIFE</v>
          </cell>
        </row>
        <row r="3530">
          <cell r="L3530">
            <v>5290750</v>
          </cell>
          <cell r="M3530" t="str">
            <v>6229_WM+ HCM 249-251 HUYNH THI HAI</v>
          </cell>
          <cell r="N3530" t="str">
            <v>WM+ 6229 HCM 249-251 Huỳnh Thị Hai</v>
          </cell>
          <cell r="O3530" t="str">
            <v>249-251</v>
          </cell>
          <cell r="P3530" t="str">
            <v xml:space="preserve"> </v>
          </cell>
          <cell r="Q3530" t="str">
            <v>HUYNH DINH HAI</v>
          </cell>
          <cell r="R3530" t="str">
            <v>TAN CHANH HIEP</v>
          </cell>
          <cell r="S3530" t="str">
            <v>Q12</v>
          </cell>
          <cell r="T3530" t="str">
            <v>TP HCM</v>
          </cell>
          <cell r="V3530" t="str">
            <v>TP HCM</v>
          </cell>
          <cell r="W3530" t="str">
            <v>QUAN 12</v>
          </cell>
          <cell r="X3530" t="str">
            <v>CVS</v>
          </cell>
          <cell r="Y3530" t="str">
            <v>Chained CVS</v>
          </cell>
          <cell r="Z3530" t="str">
            <v>VIN+</v>
          </cell>
        </row>
        <row r="3531">
          <cell r="L3531">
            <v>5293757</v>
          </cell>
          <cell r="M3531" t="str">
            <v>6458_WM+ RURAL BDG 27-29/A66, BINH GIAO</v>
          </cell>
          <cell r="N3531" t="str">
            <v>WM+ BDG 27-29/A66, KP. Bình Giao</v>
          </cell>
          <cell r="O3531" t="str">
            <v>27-29/A66</v>
          </cell>
          <cell r="P3531" t="str">
            <v xml:space="preserve"> </v>
          </cell>
          <cell r="Q3531" t="str">
            <v>TO 10, KP BINH GIAO</v>
          </cell>
          <cell r="R3531" t="str">
            <v>THUAN GIAO</v>
          </cell>
          <cell r="S3531" t="str">
            <v>THUAN AN</v>
          </cell>
          <cell r="T3531" t="str">
            <v>BINH DUONG</v>
          </cell>
          <cell r="V3531" t="str">
            <v>SOUTH EAST</v>
          </cell>
          <cell r="W3531" t="str">
            <v>BINH DUONG</v>
          </cell>
          <cell r="X3531" t="str">
            <v>CVS</v>
          </cell>
          <cell r="Y3531" t="str">
            <v>Chained CVS</v>
          </cell>
          <cell r="Z3531" t="str">
            <v>WIN+ RURAL</v>
          </cell>
        </row>
        <row r="3532">
          <cell r="L3532">
            <v>5280355</v>
          </cell>
          <cell r="M3532" t="str">
            <v>BHX_BRV_PMY_KHO DC PHU MY</v>
          </cell>
          <cell r="N3532" t="str">
            <v>7161 - BHX_BRV_PMY_KHO DC PHU MY</v>
          </cell>
          <cell r="O3532" t="str">
            <v xml:space="preserve"> </v>
          </cell>
          <cell r="P3532" t="str">
            <v>AP 4</v>
          </cell>
          <cell r="Q3532" t="str">
            <v xml:space="preserve"> </v>
          </cell>
          <cell r="R3532" t="str">
            <v>TOC TIEN</v>
          </cell>
          <cell r="S3532" t="str">
            <v>PHU MY</v>
          </cell>
          <cell r="T3532" t="str">
            <v>BA RIA VUNG TAU</v>
          </cell>
          <cell r="V3532" t="str">
            <v>SOUTH EAST</v>
          </cell>
          <cell r="W3532" t="str">
            <v>BA RIA-VUNG TAU</v>
          </cell>
          <cell r="X3532" t="str">
            <v>MT</v>
          </cell>
          <cell r="Y3532" t="str">
            <v>SieuThi-Lon/Supermarket</v>
          </cell>
          <cell r="Z3532" t="str">
            <v>BACH HOA XANH</v>
          </cell>
        </row>
        <row r="3533">
          <cell r="L3533">
            <v>3010150</v>
          </cell>
          <cell r="M3533" t="str">
            <v>KING FOOD KHO TRUNG TAM</v>
          </cell>
          <cell r="N3533" t="str">
            <v>Kho A, Khu kho IIIB Trung Tâm Thương Mại Bình Điền, Phường 7, Quận 8, TP HCM</v>
          </cell>
          <cell r="O3533">
            <v>324</v>
          </cell>
          <cell r="P3533" t="str">
            <v>KHO LINKER LOGISTICS</v>
          </cell>
          <cell r="Q3533" t="str">
            <v>DT743A</v>
          </cell>
          <cell r="R3533" t="str">
            <v>BINH THANG</v>
          </cell>
          <cell r="S3533" t="str">
            <v>DI AN</v>
          </cell>
          <cell r="T3533" t="str">
            <v>BINH DUONG</v>
          </cell>
          <cell r="V3533" t="str">
            <v>SOUTH EAST</v>
          </cell>
          <cell r="W3533" t="str">
            <v>BINH DUONG</v>
          </cell>
          <cell r="X3533" t="str">
            <v>CVS</v>
          </cell>
          <cell r="Y3533" t="str">
            <v>Chained CVS</v>
          </cell>
          <cell r="Z3533" t="str">
            <v>KINGFOOD MARKET</v>
          </cell>
        </row>
        <row r="3534">
          <cell r="L3534">
            <v>5280355</v>
          </cell>
          <cell r="M3534" t="str">
            <v>BHX_BRV_PMY_KHO DC PHU MY</v>
          </cell>
          <cell r="N3534" t="str">
            <v>7161 - BHX_BRV_PMY_KHO DC PHU MY</v>
          </cell>
          <cell r="O3534" t="str">
            <v xml:space="preserve"> </v>
          </cell>
          <cell r="P3534" t="str">
            <v>AP 4</v>
          </cell>
          <cell r="Q3534" t="str">
            <v xml:space="preserve"> </v>
          </cell>
          <cell r="R3534" t="str">
            <v>TOC TIEN</v>
          </cell>
          <cell r="S3534" t="str">
            <v>PHU MY</v>
          </cell>
          <cell r="T3534" t="str">
            <v>BA RIA VUNG TAU</v>
          </cell>
          <cell r="V3534" t="str">
            <v>SOUTH EAST</v>
          </cell>
          <cell r="W3534" t="str">
            <v>BA RIA-VUNG TAU</v>
          </cell>
          <cell r="X3534" t="str">
            <v>MT</v>
          </cell>
          <cell r="Y3534" t="str">
            <v>SieuThi-Lon/Supermarket</v>
          </cell>
          <cell r="Z3534" t="str">
            <v>BACH HOA XANH</v>
          </cell>
        </row>
        <row r="3535">
          <cell r="L3535">
            <v>5280355</v>
          </cell>
          <cell r="M3535" t="str">
            <v>BHX_BRV_PMY_KHO DC PHU MY</v>
          </cell>
          <cell r="N3535" t="str">
            <v>7161 - BHX_BRV_PMY_KHO DC PHU MY</v>
          </cell>
          <cell r="O3535" t="str">
            <v xml:space="preserve"> </v>
          </cell>
          <cell r="P3535" t="str">
            <v>AP 4</v>
          </cell>
          <cell r="Q3535" t="str">
            <v xml:space="preserve"> </v>
          </cell>
          <cell r="R3535" t="str">
            <v>TOC TIEN</v>
          </cell>
          <cell r="S3535" t="str">
            <v>PHU MY</v>
          </cell>
          <cell r="T3535" t="str">
            <v>BA RIA VUNG TAU</v>
          </cell>
          <cell r="V3535" t="str">
            <v>SOUTH EAST</v>
          </cell>
          <cell r="W3535" t="str">
            <v>BA RIA-VUNG TAU</v>
          </cell>
          <cell r="X3535" t="str">
            <v>MT</v>
          </cell>
          <cell r="Y3535" t="str">
            <v>SieuThi-Lon/Supermarket</v>
          </cell>
          <cell r="Z3535" t="str">
            <v>BACH HOA XANH</v>
          </cell>
        </row>
        <row r="3536">
          <cell r="L3536">
            <v>5050297</v>
          </cell>
          <cell r="M3536" t="str">
            <v>WINMART FIVI NHAT TAN</v>
          </cell>
          <cell r="N3536" t="str">
            <v>WINMART FIVI  NHAT TAN</v>
          </cell>
          <cell r="O3536">
            <v>689</v>
          </cell>
          <cell r="P3536" t="str">
            <v xml:space="preserve"> </v>
          </cell>
          <cell r="Q3536" t="str">
            <v>LAC LONG QUAN</v>
          </cell>
          <cell r="R3536" t="str">
            <v xml:space="preserve"> </v>
          </cell>
          <cell r="S3536" t="str">
            <v>TAY HO</v>
          </cell>
          <cell r="T3536" t="str">
            <v>HA NOI</v>
          </cell>
          <cell r="V3536" t="str">
            <v>HA NOI</v>
          </cell>
          <cell r="W3536" t="str">
            <v>QUAN TAY HO</v>
          </cell>
          <cell r="X3536" t="str">
            <v>MT</v>
          </cell>
          <cell r="Y3536" t="str">
            <v>SieuThi-Lon/Supermarket</v>
          </cell>
          <cell r="Z3536" t="str">
            <v>VINMART</v>
          </cell>
        </row>
        <row r="3537">
          <cell r="L3537">
            <v>5336571</v>
          </cell>
          <cell r="M3537" t="str">
            <v>WINMART LANG SON</v>
          </cell>
          <cell r="N3537" t="str">
            <v>WINMART LANG SON</v>
          </cell>
          <cell r="O3537" t="str">
            <v xml:space="preserve"> </v>
          </cell>
          <cell r="P3537" t="str">
            <v>TTTM VINCOM LANG SON</v>
          </cell>
          <cell r="Q3537" t="str">
            <v>CAU KY LUA</v>
          </cell>
          <cell r="R3537" t="str">
            <v>CHI LANG</v>
          </cell>
          <cell r="S3537" t="str">
            <v>LANG SON</v>
          </cell>
          <cell r="T3537" t="str">
            <v>LANG SON</v>
          </cell>
          <cell r="V3537" t="str">
            <v>NORTH</v>
          </cell>
          <cell r="W3537" t="str">
            <v>LANG SON</v>
          </cell>
          <cell r="X3537" t="str">
            <v>MT</v>
          </cell>
          <cell r="Y3537" t="str">
            <v>SieuThi-Lon/Supermarket</v>
          </cell>
          <cell r="Z3537" t="str">
            <v>VINMART</v>
          </cell>
        </row>
        <row r="3538">
          <cell r="L3538">
            <v>6860286</v>
          </cell>
          <cell r="M3538" t="str">
            <v>WINMART HNI LONG BIEN</v>
          </cell>
          <cell r="N3538" t="str">
            <v>WINMART HNI LONG BIEN</v>
          </cell>
          <cell r="O3538" t="str">
            <v xml:space="preserve"> </v>
          </cell>
          <cell r="P3538" t="str">
            <v>TANG 1</v>
          </cell>
          <cell r="Q3538" t="str">
            <v>TTTM VINCOM</v>
          </cell>
          <cell r="R3538" t="str">
            <v>VIET HUNG</v>
          </cell>
          <cell r="S3538" t="str">
            <v>LONG BIEN</v>
          </cell>
          <cell r="T3538" t="str">
            <v>HA NOI</v>
          </cell>
          <cell r="V3538" t="str">
            <v>HA NOI</v>
          </cell>
          <cell r="W3538" t="str">
            <v>QUAN LONG BIEN</v>
          </cell>
          <cell r="X3538" t="str">
            <v>MT</v>
          </cell>
          <cell r="Y3538" t="str">
            <v>SieuThi-Lon/Supermarket</v>
          </cell>
          <cell r="Z3538" t="str">
            <v>VINMART</v>
          </cell>
        </row>
        <row r="3539">
          <cell r="L3539">
            <v>5120039</v>
          </cell>
          <cell r="M3539" t="str">
            <v>WINMART HNI MINH KHAI</v>
          </cell>
          <cell r="N3539" t="str">
            <v>WINMART HNI MINH KHAI</v>
          </cell>
          <cell r="O3539">
            <v>458</v>
          </cell>
          <cell r="P3539" t="str">
            <v xml:space="preserve"> </v>
          </cell>
          <cell r="Q3539" t="str">
            <v>MINH KHAI</v>
          </cell>
          <cell r="R3539" t="str">
            <v>GIAI PHONG</v>
          </cell>
          <cell r="S3539" t="str">
            <v>HAI BA TRUNG</v>
          </cell>
          <cell r="T3539" t="str">
            <v>HA NOI</v>
          </cell>
          <cell r="V3539" t="str">
            <v>HA NOI</v>
          </cell>
          <cell r="W3539" t="str">
            <v>QUAN HAI BA TRUNG</v>
          </cell>
          <cell r="X3539" t="str">
            <v>MT</v>
          </cell>
          <cell r="Y3539" t="str">
            <v>SieuThi-Lon/Supermarket</v>
          </cell>
          <cell r="Z3539" t="str">
            <v>VINMART</v>
          </cell>
        </row>
        <row r="3540">
          <cell r="L3540">
            <v>5131367</v>
          </cell>
          <cell r="M3540" t="str">
            <v>WINMART HNI SKYLAKE</v>
          </cell>
          <cell r="N3540" t="str">
            <v>WINMART HNI SKYLAKE</v>
          </cell>
          <cell r="O3540" t="str">
            <v xml:space="preserve"> </v>
          </cell>
          <cell r="P3540" t="str">
            <v>TANG 1, TTTM VINCOM PLAZA SKYLAKE</v>
          </cell>
          <cell r="Q3540" t="str">
            <v>KDTM CAU GIAY</v>
          </cell>
          <cell r="R3540" t="str">
            <v>MY DINH 1</v>
          </cell>
          <cell r="S3540" t="str">
            <v>NAM TU LIEM</v>
          </cell>
          <cell r="T3540" t="str">
            <v>HA NOI</v>
          </cell>
          <cell r="V3540" t="str">
            <v>HA NOI</v>
          </cell>
          <cell r="W3540" t="str">
            <v>HUYEN NAM TU LIEM</v>
          </cell>
          <cell r="X3540" t="str">
            <v>MT</v>
          </cell>
          <cell r="Y3540" t="str">
            <v>SieuThi-Lon/Supermarket</v>
          </cell>
          <cell r="Z3540" t="str">
            <v>VINMART</v>
          </cell>
        </row>
        <row r="3541">
          <cell r="L3541">
            <v>5121900</v>
          </cell>
          <cell r="M3541" t="str">
            <v>2173_WM+ HNI 37 DOAN KE THIEN</v>
          </cell>
          <cell r="N3541" t="str">
            <v>WM+ HNI 37 DOAN KE THIEN</v>
          </cell>
          <cell r="O3541">
            <v>37</v>
          </cell>
          <cell r="P3541" t="str">
            <v xml:space="preserve"> </v>
          </cell>
          <cell r="Q3541" t="str">
            <v>DOAN KE THIEN</v>
          </cell>
          <cell r="R3541" t="str">
            <v>MAI DICH</v>
          </cell>
          <cell r="S3541" t="str">
            <v>CAU GIAY</v>
          </cell>
          <cell r="T3541" t="str">
            <v>HA NOI</v>
          </cell>
          <cell r="V3541" t="str">
            <v>HA NOI</v>
          </cell>
          <cell r="W3541" t="str">
            <v>QUAN CAU GIAY</v>
          </cell>
          <cell r="X3541" t="str">
            <v>CVS</v>
          </cell>
          <cell r="Y3541" t="str">
            <v>Chained CVS</v>
          </cell>
          <cell r="Z3541" t="str">
            <v>VIN+</v>
          </cell>
        </row>
        <row r="3542">
          <cell r="L3542">
            <v>5120707</v>
          </cell>
          <cell r="M3542" t="str">
            <v>2146_WM+ HNI 91 HOANG VAN THAI</v>
          </cell>
          <cell r="N3542" t="str">
            <v>WM+ HNI 91 HOANG VAN THAI</v>
          </cell>
          <cell r="O3542">
            <v>91</v>
          </cell>
          <cell r="P3542" t="str">
            <v xml:space="preserve"> </v>
          </cell>
          <cell r="Q3542" t="str">
            <v>HOANG VAN THAI</v>
          </cell>
          <cell r="R3542" t="str">
            <v xml:space="preserve"> </v>
          </cell>
          <cell r="S3542" t="str">
            <v>THANH XUAN</v>
          </cell>
          <cell r="T3542" t="str">
            <v>HA NOI</v>
          </cell>
          <cell r="V3542" t="str">
            <v>HA NOI</v>
          </cell>
          <cell r="W3542" t="str">
            <v>QUAN THANH XUAN</v>
          </cell>
          <cell r="X3542" t="str">
            <v>CVS</v>
          </cell>
          <cell r="Y3542" t="str">
            <v>Chained CVS</v>
          </cell>
          <cell r="Z3542" t="str">
            <v>VIN+</v>
          </cell>
        </row>
        <row r="3543">
          <cell r="L3543">
            <v>5128505</v>
          </cell>
          <cell r="M3543" t="str">
            <v>2918_WM+ HNI 5 NHAT TAO</v>
          </cell>
          <cell r="N3543" t="str">
            <v>WM+ HNI 5 NHAT TAO</v>
          </cell>
          <cell r="O3543" t="str">
            <v>SO 5</v>
          </cell>
          <cell r="P3543" t="str">
            <v xml:space="preserve"> </v>
          </cell>
          <cell r="Q3543" t="str">
            <v>NHAT TAO</v>
          </cell>
          <cell r="R3543" t="str">
            <v>DONG NGAC</v>
          </cell>
          <cell r="S3543" t="str">
            <v>BAC TU LIEM</v>
          </cell>
          <cell r="T3543" t="str">
            <v>HA NOI</v>
          </cell>
          <cell r="V3543" t="str">
            <v>HA NOI</v>
          </cell>
          <cell r="W3543" t="str">
            <v>HUYEN BAC TU LIEM</v>
          </cell>
          <cell r="X3543" t="str">
            <v>CVS</v>
          </cell>
          <cell r="Y3543" t="str">
            <v>Chained CVS</v>
          </cell>
          <cell r="Z3543" t="str">
            <v>VIN+</v>
          </cell>
        </row>
        <row r="3544">
          <cell r="L3544">
            <v>5133071</v>
          </cell>
          <cell r="M3544" t="str">
            <v>WINMART MONG CAI</v>
          </cell>
          <cell r="N3544" t="str">
            <v>WINMART MONG CAI</v>
          </cell>
          <cell r="O3544" t="str">
            <v xml:space="preserve"> </v>
          </cell>
          <cell r="P3544" t="str">
            <v>TANG 2, TTTM VINCOM PLAZA MONG CAI</v>
          </cell>
          <cell r="Q3544" t="str">
            <v xml:space="preserve"> </v>
          </cell>
          <cell r="R3544" t="str">
            <v>TRAN PHU</v>
          </cell>
          <cell r="S3544" t="str">
            <v>MONG CAI</v>
          </cell>
          <cell r="T3544" t="str">
            <v>QUANG NINH</v>
          </cell>
          <cell r="V3544" t="str">
            <v>NORTH</v>
          </cell>
          <cell r="W3544" t="str">
            <v>QUANG NINH</v>
          </cell>
          <cell r="X3544" t="str">
            <v>MT</v>
          </cell>
          <cell r="Y3544" t="str">
            <v>SieuThi-Lon/Supermarket</v>
          </cell>
          <cell r="Z3544" t="str">
            <v>VINMART</v>
          </cell>
        </row>
        <row r="3545">
          <cell r="L3545">
            <v>5279577</v>
          </cell>
          <cell r="M3545" t="str">
            <v>6165_VM+ HNI 19T4 KIEN HUNG</v>
          </cell>
          <cell r="N3545" t="str">
            <v>VM+ HNI 19T4 KIEN HUNG</v>
          </cell>
          <cell r="O3545" t="str">
            <v xml:space="preserve"> </v>
          </cell>
          <cell r="P3545" t="str">
            <v>KIOT 02 TOA 19T4</v>
          </cell>
          <cell r="Q3545" t="str">
            <v>KDT KIEN HUNG</v>
          </cell>
          <cell r="R3545" t="str">
            <v>KIEN HUNG</v>
          </cell>
          <cell r="S3545" t="str">
            <v>HA DONG</v>
          </cell>
          <cell r="T3545" t="str">
            <v>HA NOI</v>
          </cell>
          <cell r="V3545" t="str">
            <v>HA NOI</v>
          </cell>
          <cell r="W3545" t="str">
            <v>QUAN HA DONG</v>
          </cell>
          <cell r="X3545" t="str">
            <v>CVS</v>
          </cell>
          <cell r="Y3545" t="str">
            <v>Chained CVS</v>
          </cell>
          <cell r="Z3545" t="str">
            <v>VIN+</v>
          </cell>
        </row>
        <row r="3546">
          <cell r="L3546">
            <v>5336931</v>
          </cell>
          <cell r="M3546" t="str">
            <v>3877_VM+ HNI 74 VINH HUNG</v>
          </cell>
          <cell r="N3546" t="str">
            <v>VM+ HNI 74 VINH HUNG</v>
          </cell>
          <cell r="O3546">
            <v>74</v>
          </cell>
          <cell r="P3546" t="str">
            <v>TO 25</v>
          </cell>
          <cell r="Q3546" t="str">
            <v>VINH HUNG</v>
          </cell>
          <cell r="R3546" t="str">
            <v>VINH HUNG</v>
          </cell>
          <cell r="S3546" t="str">
            <v>HOANG MAI</v>
          </cell>
          <cell r="T3546" t="str">
            <v>HA NOI</v>
          </cell>
          <cell r="V3546" t="str">
            <v>HA NOI</v>
          </cell>
          <cell r="W3546" t="str">
            <v>QUAN HOANG MAI</v>
          </cell>
          <cell r="X3546" t="str">
            <v>CVS</v>
          </cell>
          <cell r="Y3546" t="str">
            <v>Chained CVS</v>
          </cell>
          <cell r="Z3546" t="str">
            <v>VIN+</v>
          </cell>
        </row>
        <row r="3547">
          <cell r="L3547">
            <v>5277188</v>
          </cell>
          <cell r="M3547" t="str">
            <v>5881_VM+ QNH 415 DUONG 334 HA LONG</v>
          </cell>
          <cell r="N3547" t="str">
            <v>VM+ QNH 415 DUONG 334 HA LONG</v>
          </cell>
          <cell r="O3547">
            <v>415</v>
          </cell>
          <cell r="P3547" t="str">
            <v xml:space="preserve"> </v>
          </cell>
          <cell r="Q3547" t="str">
            <v>334 HA LONG</v>
          </cell>
          <cell r="R3547" t="str">
            <v>VAN DON</v>
          </cell>
          <cell r="S3547" t="str">
            <v>QUANG NINH</v>
          </cell>
          <cell r="T3547" t="str">
            <v>QUANG NINH</v>
          </cell>
          <cell r="V3547" t="str">
            <v>NORTH</v>
          </cell>
          <cell r="W3547" t="str">
            <v>QUANG NINH</v>
          </cell>
          <cell r="X3547" t="str">
            <v>CVS</v>
          </cell>
          <cell r="Y3547" t="str">
            <v>Chained CVS</v>
          </cell>
          <cell r="Z3547" t="str">
            <v>VIN+</v>
          </cell>
        </row>
        <row r="3548">
          <cell r="L3548">
            <v>5120091</v>
          </cell>
          <cell r="M3548" t="str">
            <v>WINMART HNI XA LA</v>
          </cell>
          <cell r="N3548" t="str">
            <v>WINMART HNI XA LA</v>
          </cell>
          <cell r="O3548" t="str">
            <v xml:space="preserve"> </v>
          </cell>
          <cell r="P3548" t="str">
            <v>CT1 -CT1B</v>
          </cell>
          <cell r="Q3548" t="str">
            <v>CT1 -CT1B</v>
          </cell>
          <cell r="R3548" t="str">
            <v>PHUC LA</v>
          </cell>
          <cell r="S3548" t="str">
            <v>HA DONG</v>
          </cell>
          <cell r="T3548" t="str">
            <v>HA NOI</v>
          </cell>
          <cell r="V3548" t="str">
            <v>HA NOI</v>
          </cell>
          <cell r="W3548" t="str">
            <v>QUAN HA DONG</v>
          </cell>
          <cell r="X3548" t="str">
            <v>MT</v>
          </cell>
          <cell r="Y3548" t="str">
            <v>SieuThi-Lon/Supermarket</v>
          </cell>
          <cell r="Z3548" t="str">
            <v>VINMART</v>
          </cell>
        </row>
        <row r="3549">
          <cell r="L3549">
            <v>5126974</v>
          </cell>
          <cell r="M3549" t="str">
            <v>2816_WM+ HNI 198 HOANG MAI</v>
          </cell>
          <cell r="N3549" t="str">
            <v>WM+ HNI 198 HOANG MAI</v>
          </cell>
          <cell r="O3549">
            <v>198</v>
          </cell>
          <cell r="P3549" t="str">
            <v xml:space="preserve"> </v>
          </cell>
          <cell r="Q3549" t="str">
            <v>HOANG MAI</v>
          </cell>
          <cell r="R3549" t="str">
            <v xml:space="preserve"> </v>
          </cell>
          <cell r="S3549" t="str">
            <v>HOANG MAI</v>
          </cell>
          <cell r="T3549" t="str">
            <v>HA NOI</v>
          </cell>
          <cell r="V3549" t="str">
            <v>HA NOI</v>
          </cell>
          <cell r="W3549" t="str">
            <v>QUAN HOANG MAI</v>
          </cell>
          <cell r="X3549" t="str">
            <v>CVS</v>
          </cell>
          <cell r="Y3549" t="str">
            <v>Chained CVS</v>
          </cell>
          <cell r="Z3549" t="str">
            <v>VIN+</v>
          </cell>
        </row>
        <row r="3550">
          <cell r="L3550">
            <v>5050280</v>
          </cell>
          <cell r="M3550" t="str">
            <v>WINMART FIVI QUANG TRUNG</v>
          </cell>
          <cell r="N3550" t="str">
            <v>WINMART FIVI  QUANG TRUNG</v>
          </cell>
          <cell r="O3550">
            <v>8</v>
          </cell>
          <cell r="P3550" t="str">
            <v xml:space="preserve"> </v>
          </cell>
          <cell r="Q3550" t="str">
            <v>QUANG TRUNG</v>
          </cell>
          <cell r="R3550" t="str">
            <v xml:space="preserve"> </v>
          </cell>
          <cell r="S3550" t="str">
            <v>HA DONG</v>
          </cell>
          <cell r="T3550" t="str">
            <v>HA NOI</v>
          </cell>
          <cell r="V3550" t="str">
            <v>HA NOI</v>
          </cell>
          <cell r="W3550" t="str">
            <v>QUAN HA DONG</v>
          </cell>
          <cell r="X3550" t="str">
            <v>MT</v>
          </cell>
          <cell r="Y3550" t="str">
            <v>SieuThi-Lon/Supermarket</v>
          </cell>
          <cell r="Z3550" t="str">
            <v>VINMART</v>
          </cell>
        </row>
        <row r="3551">
          <cell r="L3551">
            <v>5270756</v>
          </cell>
          <cell r="M3551" t="str">
            <v>5468-VM+ HNI 33-35 NGO QUAN THO 1</v>
          </cell>
          <cell r="N3551" t="str">
            <v>VM+ HNI 33-35 NGO QUAN THO 1</v>
          </cell>
          <cell r="O3551" t="str">
            <v>33-35</v>
          </cell>
          <cell r="P3551" t="str">
            <v xml:space="preserve"> </v>
          </cell>
          <cell r="Q3551" t="str">
            <v>NGO QUAN THO 1</v>
          </cell>
          <cell r="R3551" t="str">
            <v>TON DUC THANG</v>
          </cell>
          <cell r="S3551" t="str">
            <v>DONG DA</v>
          </cell>
          <cell r="T3551" t="str">
            <v>HA NOI</v>
          </cell>
          <cell r="V3551" t="str">
            <v>HA NOI</v>
          </cell>
          <cell r="W3551" t="str">
            <v>QUAN DONG DA</v>
          </cell>
          <cell r="X3551" t="str">
            <v>CVS</v>
          </cell>
          <cell r="Y3551" t="str">
            <v>Chained CVS</v>
          </cell>
          <cell r="Z3551" t="str">
            <v>VIN+</v>
          </cell>
        </row>
        <row r="3552">
          <cell r="L3552">
            <v>5131073</v>
          </cell>
          <cell r="M3552" t="str">
            <v>4275_WM+ HNI 38-40 HH03D THANH HA</v>
          </cell>
          <cell r="N3552" t="str">
            <v>WM+ HNI 38-40 HH03D THANH HA</v>
          </cell>
          <cell r="O3552" t="str">
            <v>KI OT SO 38-40</v>
          </cell>
          <cell r="P3552" t="str">
            <v>TANG 1 THUOC TOA NHA B2.1.HH03D, KĐT THANH HA-CIENCO5</v>
          </cell>
          <cell r="Q3552" t="str">
            <v xml:space="preserve"> </v>
          </cell>
          <cell r="R3552" t="str">
            <v>XA CU KHE</v>
          </cell>
          <cell r="S3552" t="str">
            <v>THANH OAI</v>
          </cell>
          <cell r="T3552" t="str">
            <v>HA NOI</v>
          </cell>
          <cell r="V3552" t="str">
            <v>HA NOI</v>
          </cell>
          <cell r="W3552" t="str">
            <v>HUYEN THANH OAI</v>
          </cell>
          <cell r="X3552" t="str">
            <v>CVS</v>
          </cell>
          <cell r="Y3552" t="str">
            <v>Chained CVS</v>
          </cell>
          <cell r="Z3552" t="str">
            <v>VIN+</v>
          </cell>
        </row>
        <row r="3553">
          <cell r="L3553">
            <v>5278516</v>
          </cell>
          <cell r="M3553" t="str">
            <v>6014_VM+ HNI 34 MAC XA</v>
          </cell>
          <cell r="N3553" t="str">
            <v>VM+ HNI 34 MAC XA</v>
          </cell>
          <cell r="O3553">
            <v>34</v>
          </cell>
          <cell r="P3553" t="str">
            <v xml:space="preserve"> </v>
          </cell>
          <cell r="Q3553" t="str">
            <v>MAC XA</v>
          </cell>
          <cell r="R3553" t="str">
            <v>LIEN MAC</v>
          </cell>
          <cell r="S3553" t="str">
            <v>BAC TU LIEM</v>
          </cell>
          <cell r="T3553" t="str">
            <v>HA NOI</v>
          </cell>
          <cell r="V3553" t="str">
            <v>HA NOI</v>
          </cell>
          <cell r="W3553" t="str">
            <v>HUYEN BAC TU LIEM</v>
          </cell>
          <cell r="X3553" t="str">
            <v>CVS</v>
          </cell>
          <cell r="Y3553" t="str">
            <v>Chained CVS</v>
          </cell>
          <cell r="Z3553" t="str">
            <v>VIN+</v>
          </cell>
        </row>
        <row r="3554">
          <cell r="L3554">
            <v>5300365</v>
          </cell>
          <cell r="M3554" t="str">
            <v>2AN4_WM+LIFE HNI B1.3- HH03A KDT THANH HA</v>
          </cell>
          <cell r="N3554" t="str">
            <v>2AN4_WM+ HNI B1.3- HH03A KDT THANH HA</v>
          </cell>
          <cell r="O3554" t="str">
            <v>KIOS SO 22 ＆ 24</v>
          </cell>
          <cell r="P3554" t="str">
            <v>B1.3-HH03A</v>
          </cell>
          <cell r="Q3554" t="str">
            <v>KDT THANH HA</v>
          </cell>
          <cell r="R3554" t="str">
            <v>CU KHE</v>
          </cell>
          <cell r="S3554" t="str">
            <v>THANH OAI</v>
          </cell>
          <cell r="T3554" t="str">
            <v>HA NOI</v>
          </cell>
          <cell r="V3554" t="str">
            <v>HA NOI</v>
          </cell>
          <cell r="W3554" t="str">
            <v>HUYEN THANH OAI</v>
          </cell>
          <cell r="X3554" t="str">
            <v>CVS</v>
          </cell>
          <cell r="Y3554" t="str">
            <v>Chained CVS</v>
          </cell>
          <cell r="Z3554" t="str">
            <v>WINLIFE</v>
          </cell>
        </row>
        <row r="3555">
          <cell r="L3555">
            <v>5136414</v>
          </cell>
          <cell r="M3555" t="str">
            <v>4766_VM+ HNI 78 CAU TRI</v>
          </cell>
          <cell r="N3555" t="str">
            <v>VM+ HNI 78 CAU TRI</v>
          </cell>
          <cell r="O3555">
            <v>78</v>
          </cell>
          <cell r="P3555" t="str">
            <v xml:space="preserve"> </v>
          </cell>
          <cell r="Q3555" t="str">
            <v>CAU TRI</v>
          </cell>
          <cell r="R3555" t="str">
            <v>SON LOC</v>
          </cell>
          <cell r="S3555" t="str">
            <v>THI XA SON TAY</v>
          </cell>
          <cell r="T3555" t="str">
            <v>HA NOI</v>
          </cell>
          <cell r="V3555" t="str">
            <v>HA NOI</v>
          </cell>
          <cell r="W3555" t="str">
            <v>THI XA SON TAY</v>
          </cell>
          <cell r="X3555" t="str">
            <v>CVS</v>
          </cell>
          <cell r="Y3555" t="str">
            <v>Chained CVS</v>
          </cell>
          <cell r="Z3555" t="str">
            <v>VIN+</v>
          </cell>
        </row>
        <row r="3556">
          <cell r="L3556">
            <v>5121900</v>
          </cell>
          <cell r="M3556" t="str">
            <v>2173_WM+ HNI 37 DOAN KE THIEN</v>
          </cell>
          <cell r="N3556" t="str">
            <v>WM+ HNI 37 DOAN KE THIEN</v>
          </cell>
          <cell r="O3556">
            <v>37</v>
          </cell>
          <cell r="P3556" t="str">
            <v xml:space="preserve"> </v>
          </cell>
          <cell r="Q3556" t="str">
            <v>DOAN KE THIEN</v>
          </cell>
          <cell r="R3556" t="str">
            <v>MAI DICH</v>
          </cell>
          <cell r="S3556" t="str">
            <v>CAU GIAY</v>
          </cell>
          <cell r="T3556" t="str">
            <v>HA NOI</v>
          </cell>
          <cell r="V3556" t="str">
            <v>HA NOI</v>
          </cell>
          <cell r="W3556" t="str">
            <v>QUAN CAU GIAY</v>
          </cell>
          <cell r="X3556" t="str">
            <v>CVS</v>
          </cell>
          <cell r="Y3556" t="str">
            <v>Chained CVS</v>
          </cell>
          <cell r="Z3556" t="str">
            <v>VIN+</v>
          </cell>
        </row>
        <row r="3557">
          <cell r="L3557">
            <v>5296820</v>
          </cell>
          <cell r="M3557" t="str">
            <v>6883_WM+LIFE HNI 161 PHU NHI</v>
          </cell>
          <cell r="N3557" t="str">
            <v>WM+ HNI 161 PHU NHI</v>
          </cell>
          <cell r="O3557">
            <v>161</v>
          </cell>
          <cell r="P3557" t="str">
            <v xml:space="preserve"> </v>
          </cell>
          <cell r="Q3557" t="str">
            <v>PHU NHI 2</v>
          </cell>
          <cell r="R3557" t="str">
            <v>PHU THINH</v>
          </cell>
          <cell r="S3557" t="str">
            <v>THI XA SON TAY</v>
          </cell>
          <cell r="T3557" t="str">
            <v>HA NOI</v>
          </cell>
          <cell r="V3557" t="str">
            <v>HA NOI</v>
          </cell>
          <cell r="W3557" t="str">
            <v>THI XA SON TAY</v>
          </cell>
          <cell r="X3557" t="str">
            <v>CVS</v>
          </cell>
          <cell r="Y3557" t="str">
            <v>Chained CVS</v>
          </cell>
          <cell r="Z3557" t="str">
            <v>WINLIFE</v>
          </cell>
        </row>
        <row r="3558">
          <cell r="L3558">
            <v>5128837</v>
          </cell>
          <cell r="M3558" t="str">
            <v>2810_WM+LIFE HNI CT2B CO NHUE</v>
          </cell>
          <cell r="N3558" t="str">
            <v>2810_WM+ HNI CT2B CO NHUE</v>
          </cell>
          <cell r="O3558" t="str">
            <v xml:space="preserve"> </v>
          </cell>
          <cell r="P3558" t="str">
            <v>CT2B, KDT MOI CO NHUE</v>
          </cell>
          <cell r="Q3558" t="str">
            <v>KDT MOI CO NHUE</v>
          </cell>
          <cell r="R3558" t="str">
            <v>CO NHUE</v>
          </cell>
          <cell r="S3558" t="str">
            <v>BAC TU LIEM</v>
          </cell>
          <cell r="T3558" t="str">
            <v>HA NOI</v>
          </cell>
          <cell r="V3558" t="str">
            <v>HA NOI</v>
          </cell>
          <cell r="W3558" t="str">
            <v>HUYEN BAC TU LIEM</v>
          </cell>
          <cell r="X3558" t="str">
            <v>CVS</v>
          </cell>
          <cell r="Y3558" t="str">
            <v>Chained CVS</v>
          </cell>
          <cell r="Z3558" t="str">
            <v>WINLIFE</v>
          </cell>
        </row>
        <row r="3559">
          <cell r="L3559">
            <v>5299104</v>
          </cell>
          <cell r="M3559" t="str">
            <v>2A78_WM+ HNI SO 51, TDP 4 PHU DO</v>
          </cell>
          <cell r="N3559" t="str">
            <v>2A78_WM+ HNI SO 51, TDP 4 PHU DO</v>
          </cell>
          <cell r="O3559">
            <v>51</v>
          </cell>
          <cell r="P3559" t="str">
            <v>TDP 4</v>
          </cell>
          <cell r="Q3559" t="str">
            <v xml:space="preserve"> </v>
          </cell>
          <cell r="R3559" t="str">
            <v>PHU DO</v>
          </cell>
          <cell r="S3559" t="str">
            <v>NAM TU LIEM</v>
          </cell>
          <cell r="T3559" t="str">
            <v>HA NOI</v>
          </cell>
          <cell r="V3559" t="str">
            <v>HA NOI</v>
          </cell>
          <cell r="W3559" t="str">
            <v>HUYEN NAM TU LIEM</v>
          </cell>
          <cell r="X3559" t="str">
            <v>CVS</v>
          </cell>
          <cell r="Y3559" t="str">
            <v>Chained CVS</v>
          </cell>
          <cell r="Z3559" t="str">
            <v>VIN+</v>
          </cell>
        </row>
        <row r="3560">
          <cell r="L3560">
            <v>5331884</v>
          </cell>
          <cell r="M3560" t="str">
            <v>3266_WM+LIFE HNI CT2E CC VOV</v>
          </cell>
          <cell r="N3560" t="str">
            <v>3266_VM+ HNI CT2E CC VOV</v>
          </cell>
          <cell r="O3560" t="str">
            <v>LO 01</v>
          </cell>
          <cell r="P3560" t="str">
            <v>CT2-E CC VOV</v>
          </cell>
          <cell r="Q3560" t="str">
            <v xml:space="preserve"> </v>
          </cell>
          <cell r="R3560" t="str">
            <v>ME TRI</v>
          </cell>
          <cell r="S3560" t="str">
            <v>NAM TU LIEM</v>
          </cell>
          <cell r="T3560" t="str">
            <v>HA NOI</v>
          </cell>
          <cell r="V3560" t="str">
            <v>HA NOI</v>
          </cell>
          <cell r="W3560" t="str">
            <v>HUYEN NAM TU LIEM</v>
          </cell>
          <cell r="X3560" t="str">
            <v>CVS</v>
          </cell>
          <cell r="Y3560" t="str">
            <v>Chained CVS</v>
          </cell>
          <cell r="Z3560" t="str">
            <v>WINLIFE</v>
          </cell>
        </row>
        <row r="3561">
          <cell r="L3561">
            <v>5122895</v>
          </cell>
          <cell r="M3561" t="str">
            <v>2292_WM+LIFE HNI 151 NGUYEN DUC CANH</v>
          </cell>
          <cell r="N3561" t="str">
            <v>2292_WM+ HNI 151 NGUYEN DUC CANH</v>
          </cell>
          <cell r="O3561">
            <v>151</v>
          </cell>
          <cell r="P3561" t="str">
            <v xml:space="preserve"> </v>
          </cell>
          <cell r="Q3561" t="str">
            <v>NGUYEN DUC CANH</v>
          </cell>
          <cell r="R3561" t="str">
            <v>TUONG MAI</v>
          </cell>
          <cell r="S3561" t="str">
            <v>HOANG MAI</v>
          </cell>
          <cell r="T3561" t="str">
            <v>HA NOI</v>
          </cell>
          <cell r="V3561" t="str">
            <v>HA NOI</v>
          </cell>
          <cell r="W3561" t="str">
            <v>QUAN HOANG MAI</v>
          </cell>
          <cell r="X3561" t="str">
            <v>CVS</v>
          </cell>
          <cell r="Y3561" t="str">
            <v>Chained CVS</v>
          </cell>
          <cell r="Z3561" t="str">
            <v>WINLIFE</v>
          </cell>
        </row>
        <row r="3562">
          <cell r="L3562">
            <v>5273805</v>
          </cell>
          <cell r="M3562" t="str">
            <v>5634_WM+LIFE HNI 167 PHU DIEN</v>
          </cell>
          <cell r="N3562" t="str">
            <v>5634_VM+ HNI 167 PHU DIEN</v>
          </cell>
          <cell r="O3562">
            <v>167</v>
          </cell>
          <cell r="P3562" t="str">
            <v>TO 13</v>
          </cell>
          <cell r="Q3562" t="str">
            <v>PHU DIEN</v>
          </cell>
          <cell r="R3562" t="str">
            <v>PHU DIEN</v>
          </cell>
          <cell r="S3562" t="str">
            <v>BAC TU LIEM</v>
          </cell>
          <cell r="T3562" t="str">
            <v>HA NOI</v>
          </cell>
          <cell r="V3562" t="str">
            <v>HA NOI</v>
          </cell>
          <cell r="W3562" t="str">
            <v>HUYEN BAC TU LIEM</v>
          </cell>
          <cell r="X3562" t="str">
            <v>CVS</v>
          </cell>
          <cell r="Y3562" t="str">
            <v>Chained CVS</v>
          </cell>
          <cell r="Z3562" t="str">
            <v>WINLIFE</v>
          </cell>
        </row>
        <row r="3563">
          <cell r="L3563">
            <v>5271492</v>
          </cell>
          <cell r="M3563" t="str">
            <v>1695-WINMART LAI CHAU</v>
          </cell>
          <cell r="N3563" t="str">
            <v>1695-WINMART LAI CHAU</v>
          </cell>
          <cell r="O3563" t="str">
            <v>TO 19</v>
          </cell>
          <cell r="P3563" t="str">
            <v xml:space="preserve"> </v>
          </cell>
          <cell r="Q3563" t="str">
            <v>DIEN BIEN PHU</v>
          </cell>
          <cell r="R3563" t="str">
            <v>TAN PHONG</v>
          </cell>
          <cell r="S3563" t="str">
            <v>LAI CHAU</v>
          </cell>
          <cell r="T3563" t="str">
            <v>LAI CHAU</v>
          </cell>
          <cell r="V3563" t="str">
            <v>NORTH</v>
          </cell>
          <cell r="W3563" t="str">
            <v>LAI CHAU</v>
          </cell>
          <cell r="X3563" t="str">
            <v>MT</v>
          </cell>
          <cell r="Y3563" t="str">
            <v>SieuThi-Lon/Supermarket</v>
          </cell>
          <cell r="Z3563" t="str">
            <v>VINMART</v>
          </cell>
        </row>
        <row r="3564">
          <cell r="L3564">
            <v>5121889</v>
          </cell>
          <cell r="M3564" t="str">
            <v>WM+ HNI 70 TRAM LONG BIEN</v>
          </cell>
          <cell r="N3564" t="str">
            <v>WM+ HNI 70 TRAM LONG BIEN</v>
          </cell>
          <cell r="O3564">
            <v>70</v>
          </cell>
          <cell r="P3564" t="str">
            <v xml:space="preserve"> </v>
          </cell>
          <cell r="Q3564" t="str">
            <v>PHO TRAM</v>
          </cell>
          <cell r="R3564" t="str">
            <v>LONG BIEN</v>
          </cell>
          <cell r="S3564" t="str">
            <v>LONG BIEN</v>
          </cell>
          <cell r="T3564" t="str">
            <v>HA NOI</v>
          </cell>
          <cell r="V3564" t="str">
            <v>HA NOI</v>
          </cell>
          <cell r="W3564" t="str">
            <v>QUAN LONG BIEN</v>
          </cell>
          <cell r="X3564" t="str">
            <v>CVS</v>
          </cell>
          <cell r="Y3564" t="str">
            <v>Chained CVS</v>
          </cell>
          <cell r="Z3564" t="str">
            <v>VIN+</v>
          </cell>
        </row>
        <row r="3565">
          <cell r="L3565">
            <v>5133071</v>
          </cell>
          <cell r="M3565" t="str">
            <v>WINMART MONG CAI</v>
          </cell>
          <cell r="N3565" t="str">
            <v>WINMART MONG CAI</v>
          </cell>
          <cell r="O3565" t="str">
            <v xml:space="preserve"> </v>
          </cell>
          <cell r="P3565" t="str">
            <v>TANG 2, TTTM VINCOM PLAZA MONG CAI</v>
          </cell>
          <cell r="Q3565" t="str">
            <v xml:space="preserve"> </v>
          </cell>
          <cell r="R3565" t="str">
            <v>TRAN PHU</v>
          </cell>
          <cell r="S3565" t="str">
            <v>MONG CAI</v>
          </cell>
          <cell r="T3565" t="str">
            <v>QUANG NINH</v>
          </cell>
          <cell r="V3565" t="str">
            <v>NORTH</v>
          </cell>
          <cell r="W3565" t="str">
            <v>QUANG NINH</v>
          </cell>
          <cell r="X3565" t="str">
            <v>MT</v>
          </cell>
          <cell r="Y3565" t="str">
            <v>SieuThi-Lon/Supermarket</v>
          </cell>
          <cell r="Z3565" t="str">
            <v>VINMART</v>
          </cell>
        </row>
        <row r="3566">
          <cell r="L3566">
            <v>5129746</v>
          </cell>
          <cell r="M3566" t="str">
            <v>WINMART TUYEN QUANG</v>
          </cell>
          <cell r="N3566" t="str">
            <v>WINMART TUYEN QUANG</v>
          </cell>
          <cell r="O3566" t="str">
            <v>TANG 2</v>
          </cell>
          <cell r="P3566" t="str">
            <v>TTTM VINCOM TUYEN QUANG</v>
          </cell>
          <cell r="Q3566" t="str">
            <v>QUANG TRUNG</v>
          </cell>
          <cell r="R3566" t="str">
            <v>PHAN THIET</v>
          </cell>
          <cell r="S3566" t="str">
            <v>TUYEN QUANG</v>
          </cell>
          <cell r="T3566" t="str">
            <v>TUYEN QUANG</v>
          </cell>
          <cell r="V3566" t="str">
            <v>NORTH</v>
          </cell>
          <cell r="W3566" t="str">
            <v>TUYEN QUANG</v>
          </cell>
          <cell r="X3566" t="str">
            <v>MT</v>
          </cell>
          <cell r="Y3566" t="str">
            <v>SieuThi-Lon/Supermarket</v>
          </cell>
          <cell r="Z3566" t="str">
            <v>VINMART</v>
          </cell>
        </row>
        <row r="3567">
          <cell r="L3567">
            <v>5290826</v>
          </cell>
          <cell r="M3567" t="str">
            <v>6255_WM+LIFE HNI 128 NGUYEN DONG CHI</v>
          </cell>
          <cell r="N3567" t="str">
            <v>6255_WM+ HNI 128 NGUYEN DONG CHI</v>
          </cell>
          <cell r="O3567">
            <v>128</v>
          </cell>
          <cell r="P3567" t="str">
            <v xml:space="preserve"> </v>
          </cell>
          <cell r="Q3567" t="str">
            <v>NGUYEN DONG CHI</v>
          </cell>
          <cell r="R3567" t="str">
            <v xml:space="preserve"> </v>
          </cell>
          <cell r="S3567" t="str">
            <v>NAM TU LIEM</v>
          </cell>
          <cell r="T3567" t="str">
            <v>HA NOI</v>
          </cell>
          <cell r="V3567" t="str">
            <v>HA NOI</v>
          </cell>
          <cell r="W3567" t="str">
            <v>HUYEN NAM TU LIEM</v>
          </cell>
          <cell r="X3567" t="str">
            <v>CVS</v>
          </cell>
          <cell r="Y3567" t="str">
            <v>Chained CVS</v>
          </cell>
          <cell r="Z3567" t="str">
            <v>WINLIFE</v>
          </cell>
        </row>
        <row r="3568">
          <cell r="L3568">
            <v>5279584</v>
          </cell>
          <cell r="M3568" t="str">
            <v>6166_VM+ QNH 141 NGUYEN VAN CU</v>
          </cell>
          <cell r="N3568" t="str">
            <v>VM+ QNH 141 NGUYEN VAN CU</v>
          </cell>
          <cell r="O3568">
            <v>141</v>
          </cell>
          <cell r="P3568" t="str">
            <v>NGUYEN VAN CU</v>
          </cell>
          <cell r="Q3568" t="str">
            <v>VANG DANH</v>
          </cell>
          <cell r="R3568" t="str">
            <v>UONG BI</v>
          </cell>
          <cell r="S3568" t="str">
            <v>UONG BI</v>
          </cell>
          <cell r="T3568" t="str">
            <v>QUANG NINH</v>
          </cell>
          <cell r="V3568" t="str">
            <v>NORTH</v>
          </cell>
          <cell r="W3568" t="str">
            <v>QUANG NINH</v>
          </cell>
          <cell r="X3568" t="str">
            <v>CVS</v>
          </cell>
          <cell r="Y3568" t="str">
            <v>Chained CVS</v>
          </cell>
          <cell r="Z3568" t="str">
            <v>VIN+</v>
          </cell>
        </row>
        <row r="3569">
          <cell r="L3569">
            <v>5130863</v>
          </cell>
          <cell r="M3569" t="str">
            <v>4244_WM+ HNI 1 KIM DONG</v>
          </cell>
          <cell r="N3569" t="str">
            <v>WM+ HNI 1 KIM DONG</v>
          </cell>
          <cell r="O3569">
            <v>1</v>
          </cell>
          <cell r="P3569" t="str">
            <v xml:space="preserve"> </v>
          </cell>
          <cell r="Q3569" t="str">
            <v>KIM DONG</v>
          </cell>
          <cell r="R3569" t="str">
            <v>GIAP BAT</v>
          </cell>
          <cell r="S3569" t="str">
            <v>HOANG MAI</v>
          </cell>
          <cell r="T3569" t="str">
            <v>HA NOI</v>
          </cell>
          <cell r="V3569" t="str">
            <v>HA NOI</v>
          </cell>
          <cell r="W3569" t="str">
            <v>QUAN HOANG MAI</v>
          </cell>
          <cell r="X3569" t="str">
            <v>CVS</v>
          </cell>
          <cell r="Y3569" t="str">
            <v>Chained CVS</v>
          </cell>
          <cell r="Z3569" t="str">
            <v>VIN+</v>
          </cell>
        </row>
        <row r="3570">
          <cell r="L3570">
            <v>5336090</v>
          </cell>
          <cell r="M3570" t="str">
            <v>WINMART SON LA</v>
          </cell>
          <cell r="N3570" t="str">
            <v>WINMART SON LA</v>
          </cell>
          <cell r="O3570" t="str">
            <v>TO 3</v>
          </cell>
          <cell r="P3570" t="str">
            <v>TTTM VINCOM SON LA</v>
          </cell>
          <cell r="Q3570" t="str">
            <v xml:space="preserve"> </v>
          </cell>
          <cell r="R3570" t="str">
            <v>QUYET THANG</v>
          </cell>
          <cell r="S3570" t="str">
            <v>SON LA</v>
          </cell>
          <cell r="T3570" t="str">
            <v>SON LA</v>
          </cell>
          <cell r="V3570" t="str">
            <v>NORTH</v>
          </cell>
          <cell r="W3570" t="str">
            <v>SON LA</v>
          </cell>
          <cell r="X3570" t="str">
            <v>MT</v>
          </cell>
          <cell r="Y3570" t="str">
            <v>SieuThi-Lon/Supermarket</v>
          </cell>
          <cell r="Z3570" t="str">
            <v>VINMART</v>
          </cell>
        </row>
        <row r="3571">
          <cell r="L3571">
            <v>5336931</v>
          </cell>
          <cell r="M3571" t="str">
            <v>3877_VM+ HNI 74 VINH HUNG</v>
          </cell>
          <cell r="N3571" t="str">
            <v>VM+ HNI 74 VINH HUNG</v>
          </cell>
          <cell r="O3571">
            <v>74</v>
          </cell>
          <cell r="P3571" t="str">
            <v>TO 25</v>
          </cell>
          <cell r="Q3571" t="str">
            <v>VINH HUNG</v>
          </cell>
          <cell r="R3571" t="str">
            <v>VINH HUNG</v>
          </cell>
          <cell r="S3571" t="str">
            <v>HOANG MAI</v>
          </cell>
          <cell r="T3571" t="str">
            <v>HA NOI</v>
          </cell>
          <cell r="V3571" t="str">
            <v>HA NOI</v>
          </cell>
          <cell r="W3571" t="str">
            <v>QUAN HOANG MAI</v>
          </cell>
          <cell r="X3571" t="str">
            <v>CVS</v>
          </cell>
          <cell r="Y3571" t="str">
            <v>Chained CVS</v>
          </cell>
          <cell r="Z3571" t="str">
            <v>VIN+</v>
          </cell>
        </row>
        <row r="3572">
          <cell r="L3572">
            <v>5337802</v>
          </cell>
          <cell r="M3572" t="str">
            <v>3967_VM+ QNH 112 THANH NIEN</v>
          </cell>
          <cell r="N3572" t="str">
            <v>VM+ QNH 112 THANH NIEN</v>
          </cell>
          <cell r="O3572">
            <v>112</v>
          </cell>
          <cell r="P3572" t="str">
            <v xml:space="preserve"> </v>
          </cell>
          <cell r="Q3572" t="str">
            <v>THANH NIEN</v>
          </cell>
          <cell r="R3572" t="str">
            <v>CAM PHA</v>
          </cell>
          <cell r="S3572" t="str">
            <v>CAM PHA</v>
          </cell>
          <cell r="T3572" t="str">
            <v>QUANG NINH</v>
          </cell>
          <cell r="V3572" t="str">
            <v>NORTH</v>
          </cell>
          <cell r="W3572" t="str">
            <v>QUANG NINH</v>
          </cell>
          <cell r="X3572" t="str">
            <v>CVS</v>
          </cell>
          <cell r="Y3572" t="str">
            <v>Chained CVS</v>
          </cell>
          <cell r="Z3572" t="str">
            <v>VIN+</v>
          </cell>
        </row>
        <row r="3573">
          <cell r="L3573">
            <v>5276608</v>
          </cell>
          <cell r="M3573" t="str">
            <v>5837-WM+LIFE HNI R2.119 FLORENCE</v>
          </cell>
          <cell r="N3573" t="str">
            <v>5837-VM+ HNI R2.119 FLORENCE</v>
          </cell>
          <cell r="O3573" t="str">
            <v>R2.119</v>
          </cell>
          <cell r="P3573" t="str">
            <v>28 LO X3</v>
          </cell>
          <cell r="Q3573" t="str">
            <v>TRAN HUU DUC</v>
          </cell>
          <cell r="R3573" t="str">
            <v>CAU DIEN</v>
          </cell>
          <cell r="S3573" t="str">
            <v>NAM TU LIEM</v>
          </cell>
          <cell r="T3573" t="str">
            <v>HA NOI</v>
          </cell>
          <cell r="V3573" t="str">
            <v>HA NOI</v>
          </cell>
          <cell r="W3573" t="str">
            <v>HUYEN NAM TU LIEM</v>
          </cell>
          <cell r="X3573" t="str">
            <v>CVS</v>
          </cell>
          <cell r="Y3573" t="str">
            <v>Chained CVS</v>
          </cell>
          <cell r="Z3573" t="str">
            <v>WINLIFE</v>
          </cell>
        </row>
        <row r="3574">
          <cell r="L3574">
            <v>5276615</v>
          </cell>
          <cell r="M3574" t="str">
            <v>5768-VM+ HNI DVTM-15 N05 ECOHOME 3</v>
          </cell>
          <cell r="N3574" t="str">
            <v>VM+ HNI DVTM-15 N05 ECOHOME 3</v>
          </cell>
          <cell r="O3574" t="str">
            <v>DVTM-15</v>
          </cell>
          <cell r="P3574" t="str">
            <v>TANG1-2 N05, ECOHOME 3 O B11 HH2</v>
          </cell>
          <cell r="Q3574" t="str">
            <v>CO NHUE- CHEM</v>
          </cell>
          <cell r="R3574" t="str">
            <v>DONG NGAC</v>
          </cell>
          <cell r="S3574" t="str">
            <v>BAC TU LIEM</v>
          </cell>
          <cell r="T3574" t="str">
            <v>HA NOI</v>
          </cell>
          <cell r="V3574" t="str">
            <v>HA NOI</v>
          </cell>
          <cell r="W3574" t="str">
            <v>HUYEN BAC TU LIEM</v>
          </cell>
          <cell r="X3574" t="str">
            <v>CVS</v>
          </cell>
          <cell r="Y3574" t="str">
            <v>Chained CVS</v>
          </cell>
          <cell r="Z3574" t="str">
            <v>VIN+</v>
          </cell>
        </row>
        <row r="3575">
          <cell r="L3575">
            <v>5279667</v>
          </cell>
          <cell r="M3575" t="str">
            <v>6195_VM+ QNH 270 CAU SEN</v>
          </cell>
          <cell r="N3575" t="str">
            <v>VM+ QNH 270 CAU SEN</v>
          </cell>
          <cell r="O3575">
            <v>270</v>
          </cell>
          <cell r="P3575" t="str">
            <v xml:space="preserve"> </v>
          </cell>
          <cell r="Q3575" t="str">
            <v>CAU SEN</v>
          </cell>
          <cell r="R3575" t="str">
            <v>BI TRUNG 2</v>
          </cell>
          <cell r="S3575" t="str">
            <v>PHUONG DONG, UONG BI</v>
          </cell>
          <cell r="T3575" t="str">
            <v>QUANG NINH</v>
          </cell>
          <cell r="V3575" t="str">
            <v>NORTH</v>
          </cell>
          <cell r="W3575" t="str">
            <v>QUANG NINH</v>
          </cell>
          <cell r="X3575" t="str">
            <v>CVS</v>
          </cell>
          <cell r="Y3575" t="str">
            <v>Chained CVS</v>
          </cell>
          <cell r="Z3575" t="str">
            <v>VIN+</v>
          </cell>
        </row>
        <row r="3576">
          <cell r="L3576">
            <v>5120091</v>
          </cell>
          <cell r="M3576" t="str">
            <v>WINMART HNI XA LA</v>
          </cell>
          <cell r="N3576" t="str">
            <v>WINMART HNI XA LA</v>
          </cell>
          <cell r="O3576" t="str">
            <v xml:space="preserve"> </v>
          </cell>
          <cell r="P3576" t="str">
            <v>CT1 -CT1B</v>
          </cell>
          <cell r="Q3576" t="str">
            <v>CT1 -CT1B</v>
          </cell>
          <cell r="R3576" t="str">
            <v>PHUC LA</v>
          </cell>
          <cell r="S3576" t="str">
            <v>HA DONG</v>
          </cell>
          <cell r="T3576" t="str">
            <v>HA NOI</v>
          </cell>
          <cell r="V3576" t="str">
            <v>HA NOI</v>
          </cell>
          <cell r="W3576" t="str">
            <v>QUAN HA DONG</v>
          </cell>
          <cell r="X3576" t="str">
            <v>MT</v>
          </cell>
          <cell r="Y3576" t="str">
            <v>SieuThi-Lon/Supermarket</v>
          </cell>
          <cell r="Z3576" t="str">
            <v>VINMART</v>
          </cell>
        </row>
        <row r="3577">
          <cell r="L3577">
            <v>5050297</v>
          </cell>
          <cell r="M3577" t="str">
            <v>WINMART FIVI NHAT TAN</v>
          </cell>
          <cell r="N3577" t="str">
            <v>WINMART FIVI  NHAT TAN</v>
          </cell>
          <cell r="O3577">
            <v>689</v>
          </cell>
          <cell r="P3577" t="str">
            <v xml:space="preserve"> </v>
          </cell>
          <cell r="Q3577" t="str">
            <v>LAC LONG QUAN</v>
          </cell>
          <cell r="R3577" t="str">
            <v xml:space="preserve"> </v>
          </cell>
          <cell r="S3577" t="str">
            <v>TAY HO</v>
          </cell>
          <cell r="T3577" t="str">
            <v>HA NOI</v>
          </cell>
          <cell r="V3577" t="str">
            <v>HA NOI</v>
          </cell>
          <cell r="W3577" t="str">
            <v>QUAN TAY HO</v>
          </cell>
          <cell r="X3577" t="str">
            <v>MT</v>
          </cell>
          <cell r="Y3577" t="str">
            <v>SieuThi-Lon/Supermarket</v>
          </cell>
          <cell r="Z3577" t="str">
            <v>VINMART</v>
          </cell>
        </row>
        <row r="3578">
          <cell r="L3578">
            <v>5273272</v>
          </cell>
          <cell r="M3578" t="str">
            <v>5574-VM+ HNI 2 KY VU</v>
          </cell>
          <cell r="N3578" t="str">
            <v>5574-VM+ HNI 2 KY VU</v>
          </cell>
          <cell r="O3578">
            <v>2</v>
          </cell>
          <cell r="P3578" t="str">
            <v xml:space="preserve"> </v>
          </cell>
          <cell r="Q3578" t="str">
            <v>KY VU</v>
          </cell>
          <cell r="R3578" t="str">
            <v>THUONG CAT</v>
          </cell>
          <cell r="S3578" t="str">
            <v>BAC TU LIEM</v>
          </cell>
          <cell r="T3578" t="str">
            <v>HA NOI</v>
          </cell>
          <cell r="V3578" t="str">
            <v>HA NOI</v>
          </cell>
          <cell r="W3578" t="str">
            <v>HUYEN BAC TU LIEM</v>
          </cell>
          <cell r="X3578" t="str">
            <v>CVS</v>
          </cell>
          <cell r="Y3578" t="str">
            <v>Chained CVS</v>
          </cell>
          <cell r="Z3578" t="str">
            <v>VIN+</v>
          </cell>
        </row>
        <row r="3579">
          <cell r="L3579">
            <v>5335112</v>
          </cell>
          <cell r="M3579" t="str">
            <v>3553_VM+ HNI 42 VU XUAN THIEU</v>
          </cell>
          <cell r="N3579" t="str">
            <v>VM+ HNI 42 VU XUAN THIEU</v>
          </cell>
          <cell r="O3579">
            <v>42</v>
          </cell>
          <cell r="P3579" t="str">
            <v xml:space="preserve"> </v>
          </cell>
          <cell r="Q3579" t="str">
            <v>VU XUAN THIEU</v>
          </cell>
          <cell r="R3579" t="str">
            <v>SAI DONG</v>
          </cell>
          <cell r="S3579" t="str">
            <v>LONG BIEN</v>
          </cell>
          <cell r="T3579" t="str">
            <v>HA NOI</v>
          </cell>
          <cell r="V3579" t="str">
            <v>HA NOI</v>
          </cell>
          <cell r="W3579" t="str">
            <v>QUAN LONG BIEN</v>
          </cell>
          <cell r="X3579" t="str">
            <v>CVS</v>
          </cell>
          <cell r="Y3579" t="str">
            <v>Chained CVS</v>
          </cell>
          <cell r="Z3579" t="str">
            <v>VIN+</v>
          </cell>
        </row>
        <row r="3580">
          <cell r="L3580">
            <v>5338586</v>
          </cell>
          <cell r="M3580" t="str">
            <v>3862_VM+ HNI GREEN PARK VIET HUNG</v>
          </cell>
          <cell r="N3580" t="str">
            <v>VM+ HNI GREEN PARK VIET HUNG</v>
          </cell>
          <cell r="O3580" t="str">
            <v>TANG 1</v>
          </cell>
          <cell r="P3580" t="str">
            <v>TOA 18T2, CT15 KDTM VIET HUNG</v>
          </cell>
          <cell r="Q3580" t="str">
            <v xml:space="preserve"> </v>
          </cell>
          <cell r="R3580" t="str">
            <v>GIANG BIEN</v>
          </cell>
          <cell r="S3580" t="str">
            <v>LONG BIEN</v>
          </cell>
          <cell r="T3580" t="str">
            <v>HA NOI</v>
          </cell>
          <cell r="V3580" t="str">
            <v>HA NOI</v>
          </cell>
          <cell r="W3580" t="str">
            <v>QUAN LONG BIEN</v>
          </cell>
          <cell r="X3580" t="str">
            <v>CVS</v>
          </cell>
          <cell r="Y3580" t="str">
            <v>Chained CVS</v>
          </cell>
          <cell r="Z3580" t="str">
            <v>VIN+</v>
          </cell>
        </row>
        <row r="3581">
          <cell r="L3581">
            <v>5295696</v>
          </cell>
          <cell r="M3581" t="str">
            <v>6713-WM+LIFE HNI CT1B HOMELAND THUONG THANH</v>
          </cell>
          <cell r="N3581" t="str">
            <v>6713-WM+ HNI CT1B HOMELAND THUONG THANH</v>
          </cell>
          <cell r="O3581" t="str">
            <v>KIOS 01,02,25,26</v>
          </cell>
          <cell r="P3581" t="str">
            <v>TANG 1 TOA CT 1B</v>
          </cell>
          <cell r="Q3581" t="str">
            <v>NHÀ O CAO TANG N023 DOC TUC DUONG 5 KEO DAI</v>
          </cell>
          <cell r="R3581" t="str">
            <v>THUONG THANH</v>
          </cell>
          <cell r="S3581" t="str">
            <v>LONG BIEN</v>
          </cell>
          <cell r="T3581" t="str">
            <v>HA NOI</v>
          </cell>
          <cell r="V3581" t="str">
            <v>HA NOI</v>
          </cell>
          <cell r="W3581" t="str">
            <v>QUAN LONG BIEN</v>
          </cell>
          <cell r="X3581" t="str">
            <v>CVS</v>
          </cell>
          <cell r="Y3581" t="str">
            <v>Chained CVS</v>
          </cell>
          <cell r="Z3581" t="str">
            <v>WINLIFE</v>
          </cell>
        </row>
        <row r="3582">
          <cell r="L3582">
            <v>5139802</v>
          </cell>
          <cell r="M3582" t="str">
            <v>5310-VM+ QNH TO 1 KHU 5 MONG DUONG</v>
          </cell>
          <cell r="N3582" t="str">
            <v>VM+ QNH TO 1 KHU 5 MD</v>
          </cell>
          <cell r="O3582" t="str">
            <v xml:space="preserve"> </v>
          </cell>
          <cell r="P3582" t="str">
            <v>TO 1 KHU 5</v>
          </cell>
          <cell r="Q3582" t="str">
            <v xml:space="preserve"> </v>
          </cell>
          <cell r="R3582" t="str">
            <v>MONG DUONG</v>
          </cell>
          <cell r="S3582" t="str">
            <v>CAM PHA</v>
          </cell>
          <cell r="T3582" t="str">
            <v>QUANG NINH</v>
          </cell>
          <cell r="V3582" t="str">
            <v>NORTH</v>
          </cell>
          <cell r="W3582" t="str">
            <v>QUANG NINH</v>
          </cell>
          <cell r="X3582" t="str">
            <v>CVS</v>
          </cell>
          <cell r="Y3582" t="str">
            <v>Chained CVS</v>
          </cell>
          <cell r="Z3582" t="str">
            <v>VIN+</v>
          </cell>
        </row>
        <row r="3583">
          <cell r="L3583">
            <v>5291579</v>
          </cell>
          <cell r="M3583" t="str">
            <v>6332_WM+LIFE HNI 41 VAN TIEN DUNG</v>
          </cell>
          <cell r="N3583" t="str">
            <v>6332_WM+ HNI 41 VAN TIEN DUNG</v>
          </cell>
          <cell r="O3583">
            <v>41</v>
          </cell>
          <cell r="P3583" t="str">
            <v xml:space="preserve"> </v>
          </cell>
          <cell r="Q3583" t="str">
            <v>VAN TIEN DUNG</v>
          </cell>
          <cell r="R3583" t="str">
            <v>PHU DIEN</v>
          </cell>
          <cell r="S3583" t="str">
            <v>BAC TU LIEM</v>
          </cell>
          <cell r="T3583" t="str">
            <v>HA NOI</v>
          </cell>
          <cell r="V3583" t="str">
            <v>HA NOI</v>
          </cell>
          <cell r="W3583" t="str">
            <v>HUYEN BAC TU LIEM</v>
          </cell>
          <cell r="X3583" t="str">
            <v>CVS</v>
          </cell>
          <cell r="Y3583" t="str">
            <v>Chained CVS</v>
          </cell>
          <cell r="Z3583" t="str">
            <v>WINLIFE</v>
          </cell>
        </row>
        <row r="3584">
          <cell r="L3584">
            <v>5330418</v>
          </cell>
          <cell r="M3584" t="str">
            <v>3104_WM+LIFE HNI N04 T1 DOAN NGOAI GIAO</v>
          </cell>
          <cell r="N3584" t="str">
            <v>3104_VM+ HNI N04 T1 DOAN NGOAI GIAO</v>
          </cell>
          <cell r="O3584" t="str">
            <v>TANG 1</v>
          </cell>
          <cell r="P3584" t="str">
            <v>N04-T1, LO N04B, KHU DOAN NGOAI GIAO</v>
          </cell>
          <cell r="Q3584" t="str">
            <v>NGUYEN VAN HUYEN KEO DAI</v>
          </cell>
          <cell r="R3584" t="str">
            <v>XUAN DINH</v>
          </cell>
          <cell r="S3584" t="str">
            <v>BAC TU LIEM</v>
          </cell>
          <cell r="T3584" t="str">
            <v>HA NOI</v>
          </cell>
          <cell r="V3584" t="str">
            <v>HA NOI</v>
          </cell>
          <cell r="W3584" t="str">
            <v>HUYEN BAC TU LIEM</v>
          </cell>
          <cell r="X3584" t="str">
            <v>CVS</v>
          </cell>
          <cell r="Y3584" t="str">
            <v>Chained CVS</v>
          </cell>
          <cell r="Z3584" t="str">
            <v>WINLIFE</v>
          </cell>
        </row>
        <row r="3585">
          <cell r="L3585">
            <v>5296491</v>
          </cell>
          <cell r="M3585" t="str">
            <v>1706-WINMART DONG HOI</v>
          </cell>
          <cell r="N3585" t="str">
            <v>WINMART DONG HOI</v>
          </cell>
          <cell r="O3585" t="str">
            <v>TANG HAM B1</v>
          </cell>
          <cell r="P3585" t="str">
            <v>CT2-CT3</v>
          </cell>
          <cell r="Q3585" t="str">
            <v>TO HOP DU AN EUROWINDOW RIVE PARK, KTDC DONG HOI</v>
          </cell>
          <cell r="R3585" t="str">
            <v>DONG HOI</v>
          </cell>
          <cell r="S3585" t="str">
            <v>DONG ANH</v>
          </cell>
          <cell r="T3585" t="str">
            <v>HA NOI</v>
          </cell>
          <cell r="V3585" t="str">
            <v>HA NOI</v>
          </cell>
          <cell r="W3585" t="str">
            <v>HUYEN DONG ANH</v>
          </cell>
          <cell r="X3585" t="str">
            <v>MT</v>
          </cell>
          <cell r="Y3585" t="str">
            <v>SieuThi-Lon/Supermarket</v>
          </cell>
          <cell r="Z3585" t="str">
            <v>VINMART</v>
          </cell>
        </row>
        <row r="3586">
          <cell r="L3586">
            <v>5332634</v>
          </cell>
          <cell r="M3586" t="str">
            <v>3323_WM+LIFE HNI 105-107 TAN XUAN</v>
          </cell>
          <cell r="N3586" t="str">
            <v>3323_VM+ HNI 105-107 TAN XUAN</v>
          </cell>
          <cell r="O3586" t="str">
            <v>105-107</v>
          </cell>
          <cell r="P3586" t="str">
            <v xml:space="preserve"> </v>
          </cell>
          <cell r="Q3586" t="str">
            <v>TAN XUAN</v>
          </cell>
          <cell r="R3586" t="str">
            <v>XUAN DINH</v>
          </cell>
          <cell r="S3586" t="str">
            <v>BAC TU LIEM</v>
          </cell>
          <cell r="T3586" t="str">
            <v>HA NOI</v>
          </cell>
          <cell r="V3586" t="str">
            <v>HA NOI</v>
          </cell>
          <cell r="W3586" t="str">
            <v>HUYEN BAC TU LIEM</v>
          </cell>
          <cell r="X3586" t="str">
            <v>CVS</v>
          </cell>
          <cell r="Y3586" t="str">
            <v>Chained CVS</v>
          </cell>
          <cell r="Z3586" t="str">
            <v>WINLIFE</v>
          </cell>
        </row>
        <row r="3587">
          <cell r="L3587">
            <v>5133763</v>
          </cell>
          <cell r="M3587" t="str">
            <v>4553_VM+ HNI KIOT 02-04 HH03B THANH HA</v>
          </cell>
          <cell r="N3587" t="str">
            <v>VM+ HNI KIOT 02-04 HH03B THANH HA</v>
          </cell>
          <cell r="O3587" t="str">
            <v>KIOT SO 02-04</v>
          </cell>
          <cell r="P3587" t="str">
            <v>TANG 1,TOA B2.1.HH03B, KDT THANH HA-CIENCO 5</v>
          </cell>
          <cell r="Q3587" t="str">
            <v xml:space="preserve"> </v>
          </cell>
          <cell r="R3587" t="str">
            <v>CU KHE</v>
          </cell>
          <cell r="S3587" t="str">
            <v>THANH OAI</v>
          </cell>
          <cell r="T3587" t="str">
            <v>HA NOI</v>
          </cell>
          <cell r="V3587" t="str">
            <v>HA NOI</v>
          </cell>
          <cell r="W3587" t="str">
            <v>HUYEN THANH OAI</v>
          </cell>
          <cell r="X3587" t="str">
            <v>CVS</v>
          </cell>
          <cell r="Y3587" t="str">
            <v>Chained CVS</v>
          </cell>
          <cell r="Z3587" t="str">
            <v>VIN+</v>
          </cell>
        </row>
        <row r="3588">
          <cell r="L3588">
            <v>5331912</v>
          </cell>
          <cell r="M3588" t="str">
            <v>3228_WM+LIFE HNI 44-46 KIEU MAI</v>
          </cell>
          <cell r="N3588" t="str">
            <v>3228_VM+ HNI 44-46 KIEU MAI</v>
          </cell>
          <cell r="O3588" t="str">
            <v>44-46</v>
          </cell>
          <cell r="P3588" t="str">
            <v xml:space="preserve"> </v>
          </cell>
          <cell r="Q3588" t="str">
            <v>KIEU MAI</v>
          </cell>
          <cell r="R3588" t="str">
            <v>PHUC DIEN</v>
          </cell>
          <cell r="S3588" t="str">
            <v>BAC TU LIEM</v>
          </cell>
          <cell r="T3588" t="str">
            <v>HA NOI</v>
          </cell>
          <cell r="V3588" t="str">
            <v>HA NOI</v>
          </cell>
          <cell r="W3588" t="str">
            <v>HUYEN BAC TU LIEM</v>
          </cell>
          <cell r="X3588" t="str">
            <v>CVS</v>
          </cell>
          <cell r="Y3588" t="str">
            <v>Chained CVS</v>
          </cell>
          <cell r="Z3588" t="str">
            <v>WINLIFE</v>
          </cell>
        </row>
        <row r="3589">
          <cell r="L3589">
            <v>5336571</v>
          </cell>
          <cell r="M3589" t="str">
            <v>WINMART LANG SON</v>
          </cell>
          <cell r="N3589" t="str">
            <v>WINMART LANG SON</v>
          </cell>
          <cell r="O3589" t="str">
            <v xml:space="preserve"> </v>
          </cell>
          <cell r="P3589" t="str">
            <v>TTTM VINCOM LANG SON</v>
          </cell>
          <cell r="Q3589" t="str">
            <v>CAU KY LUA</v>
          </cell>
          <cell r="R3589" t="str">
            <v>CHI LANG</v>
          </cell>
          <cell r="S3589" t="str">
            <v>LANG SON</v>
          </cell>
          <cell r="T3589" t="str">
            <v>LANG SON</v>
          </cell>
          <cell r="V3589" t="str">
            <v>NORTH</v>
          </cell>
          <cell r="W3589" t="str">
            <v>LANG SON</v>
          </cell>
          <cell r="X3589" t="str">
            <v>MT</v>
          </cell>
          <cell r="Y3589" t="str">
            <v>SieuThi-Lon/Supermarket</v>
          </cell>
          <cell r="Z3589" t="str">
            <v>VINMART</v>
          </cell>
        </row>
        <row r="3590">
          <cell r="L3590">
            <v>5130555</v>
          </cell>
          <cell r="M3590" t="str">
            <v>4216_WM+LIFE HNI 2 VUONG THUA VU</v>
          </cell>
          <cell r="N3590" t="str">
            <v>4216_WM+ HNI 2 VUONG THUA VU</v>
          </cell>
          <cell r="O3590" t="str">
            <v>SO 2</v>
          </cell>
          <cell r="P3590" t="str">
            <v xml:space="preserve"> </v>
          </cell>
          <cell r="Q3590" t="str">
            <v>VUONG THUA VU</v>
          </cell>
          <cell r="R3590" t="str">
            <v>KHUONG TRUNG</v>
          </cell>
          <cell r="S3590" t="str">
            <v>THANH XUAN</v>
          </cell>
          <cell r="T3590" t="str">
            <v>HA NOI</v>
          </cell>
          <cell r="V3590" t="str">
            <v>HA NOI</v>
          </cell>
          <cell r="W3590" t="str">
            <v>QUAN THANH XUAN</v>
          </cell>
          <cell r="X3590" t="str">
            <v>CVS</v>
          </cell>
          <cell r="Y3590" t="str">
            <v>Chained CVS</v>
          </cell>
          <cell r="Z3590" t="str">
            <v>WINLIFE</v>
          </cell>
        </row>
        <row r="3591">
          <cell r="L3591">
            <v>5338908</v>
          </cell>
          <cell r="M3591" t="str">
            <v>4065_WM+LIFE HNI C4 DO NHUAN</v>
          </cell>
          <cell r="N3591" t="str">
            <v>4065_VM+ HNI C4 DO NHUAN</v>
          </cell>
          <cell r="O3591" t="str">
            <v xml:space="preserve"> </v>
          </cell>
          <cell r="P3591" t="str">
            <v>TANG 1, CC CAO TANG, LO C4</v>
          </cell>
          <cell r="Q3591" t="str">
            <v xml:space="preserve"> </v>
          </cell>
          <cell r="R3591" t="str">
            <v>XUAN TAO</v>
          </cell>
          <cell r="S3591" t="str">
            <v>BAC TU LIEM</v>
          </cell>
          <cell r="T3591" t="str">
            <v>HA NOI</v>
          </cell>
          <cell r="V3591" t="str">
            <v>HA NOI</v>
          </cell>
          <cell r="W3591" t="str">
            <v>HUYEN BAC TU LIEM</v>
          </cell>
          <cell r="X3591" t="str">
            <v>CVS</v>
          </cell>
          <cell r="Y3591" t="str">
            <v>Chained CVS</v>
          </cell>
          <cell r="Z3591" t="str">
            <v>WINLIFE</v>
          </cell>
        </row>
        <row r="3592">
          <cell r="L3592">
            <v>5129746</v>
          </cell>
          <cell r="M3592" t="str">
            <v>WINMART TUYEN QUANG</v>
          </cell>
          <cell r="N3592" t="str">
            <v>WINMART TUYEN QUANG</v>
          </cell>
          <cell r="O3592" t="str">
            <v>TANG 2</v>
          </cell>
          <cell r="P3592" t="str">
            <v>TTTM VINCOM TUYEN QUANG</v>
          </cell>
          <cell r="Q3592" t="str">
            <v>QUANG TRUNG</v>
          </cell>
          <cell r="R3592" t="str">
            <v>PHAN THIET</v>
          </cell>
          <cell r="S3592" t="str">
            <v>TUYEN QUANG</v>
          </cell>
          <cell r="T3592" t="str">
            <v>TUYEN QUANG</v>
          </cell>
          <cell r="V3592" t="str">
            <v>NORTH</v>
          </cell>
          <cell r="W3592" t="str">
            <v>TUYEN QUANG</v>
          </cell>
          <cell r="X3592" t="str">
            <v>MT</v>
          </cell>
          <cell r="Y3592" t="str">
            <v>SieuThi-Lon/Supermarket</v>
          </cell>
          <cell r="Z3592" t="str">
            <v>VINMART</v>
          </cell>
        </row>
        <row r="3593">
          <cell r="L3593">
            <v>5130320</v>
          </cell>
          <cell r="M3593" t="str">
            <v>4140_WM+ HNI 262 LINH NAM</v>
          </cell>
          <cell r="N3593" t="str">
            <v>WM+ HNI 262 LINH NAM</v>
          </cell>
          <cell r="O3593" t="str">
            <v>SO 262</v>
          </cell>
          <cell r="P3593" t="str">
            <v xml:space="preserve"> </v>
          </cell>
          <cell r="Q3593" t="str">
            <v>LINH NAM</v>
          </cell>
          <cell r="R3593" t="str">
            <v>LINH NAM</v>
          </cell>
          <cell r="S3593" t="str">
            <v>HOANG MAI</v>
          </cell>
          <cell r="T3593" t="str">
            <v>HA NOI</v>
          </cell>
          <cell r="V3593" t="str">
            <v>HA NOI</v>
          </cell>
          <cell r="W3593" t="str">
            <v>QUAN HOANG MAI</v>
          </cell>
          <cell r="X3593" t="str">
            <v>CVS</v>
          </cell>
          <cell r="Y3593" t="str">
            <v>Chained CVS</v>
          </cell>
          <cell r="Z3593" t="str">
            <v>VIN+</v>
          </cell>
        </row>
        <row r="3594">
          <cell r="L3594">
            <v>5123285</v>
          </cell>
          <cell r="M3594" t="str">
            <v>2303_WM+ HNI 62/63 LO 7 DEN LU II</v>
          </cell>
          <cell r="N3594" t="str">
            <v>WM+ HNI 62/63 LO 7 DEN LU II</v>
          </cell>
          <cell r="O3594" t="str">
            <v>62/63</v>
          </cell>
          <cell r="P3594" t="str">
            <v>LO 7</v>
          </cell>
          <cell r="Q3594" t="str">
            <v>DEN LU II</v>
          </cell>
          <cell r="R3594" t="str">
            <v xml:space="preserve"> </v>
          </cell>
          <cell r="S3594" t="str">
            <v>HOANG MAI</v>
          </cell>
          <cell r="T3594" t="str">
            <v>HA NOI</v>
          </cell>
          <cell r="V3594" t="str">
            <v>HA NOI</v>
          </cell>
          <cell r="W3594" t="str">
            <v>QUAN HOANG MAI</v>
          </cell>
          <cell r="X3594" t="str">
            <v>CVS</v>
          </cell>
          <cell r="Y3594" t="str">
            <v>Chained CVS</v>
          </cell>
          <cell r="Z3594" t="str">
            <v>VIN+</v>
          </cell>
        </row>
        <row r="3595">
          <cell r="L3595">
            <v>5335077</v>
          </cell>
          <cell r="M3595" t="str">
            <v>3683_WM+LIFE HNI 30 VIET HUNG</v>
          </cell>
          <cell r="N3595" t="str">
            <v>3683_VM+ HNI 30 VIET HUNG</v>
          </cell>
          <cell r="O3595">
            <v>30</v>
          </cell>
          <cell r="P3595" t="str">
            <v xml:space="preserve"> </v>
          </cell>
          <cell r="Q3595" t="str">
            <v>VIET HUNG,</v>
          </cell>
          <cell r="R3595" t="str">
            <v>VIET HUNG</v>
          </cell>
          <cell r="S3595" t="str">
            <v>LONG BIEN</v>
          </cell>
          <cell r="T3595" t="str">
            <v>HA NOI</v>
          </cell>
          <cell r="V3595" t="str">
            <v>HA NOI</v>
          </cell>
          <cell r="W3595" t="str">
            <v>QUAN LONG BIEN</v>
          </cell>
          <cell r="X3595" t="str">
            <v>CVS</v>
          </cell>
          <cell r="Y3595" t="str">
            <v>Chained CVS</v>
          </cell>
          <cell r="Z3595" t="str">
            <v>WINLIFE</v>
          </cell>
        </row>
        <row r="3596">
          <cell r="L3596">
            <v>5130676</v>
          </cell>
          <cell r="M3596" t="str">
            <v>4136_WM+ HNI 30 PHAM VAN DONG</v>
          </cell>
          <cell r="N3596" t="str">
            <v>WM+ HNI 30 PHAM VAN DONG</v>
          </cell>
          <cell r="O3596">
            <v>30</v>
          </cell>
          <cell r="P3596" t="str">
            <v>TANG 1 DU AN TH VAN PHONG, DV TM VA NHA O XA HOI</v>
          </cell>
          <cell r="Q3596" t="str">
            <v>PHAM VAN DONG</v>
          </cell>
          <cell r="R3596" t="str">
            <v>DICH VONG</v>
          </cell>
          <cell r="S3596" t="str">
            <v>CAU GIAY</v>
          </cell>
          <cell r="T3596" t="str">
            <v>HA NOI</v>
          </cell>
          <cell r="V3596" t="str">
            <v>HA NOI</v>
          </cell>
          <cell r="W3596" t="str">
            <v>QUAN CAU GIAY</v>
          </cell>
          <cell r="X3596" t="str">
            <v>CVS</v>
          </cell>
          <cell r="Y3596" t="str">
            <v>Chained CVS</v>
          </cell>
          <cell r="Z3596" t="str">
            <v>VIN+</v>
          </cell>
        </row>
        <row r="3597">
          <cell r="L3597">
            <v>5120288</v>
          </cell>
          <cell r="M3597" t="str">
            <v>2012_WM+LIFE HNI MY DINH</v>
          </cell>
          <cell r="N3597" t="str">
            <v>2012_WM+ HNI MY DINH</v>
          </cell>
          <cell r="O3597" t="str">
            <v xml:space="preserve"> </v>
          </cell>
          <cell r="P3597" t="str">
            <v>TANG 1 CT 79</v>
          </cell>
          <cell r="Q3597" t="str">
            <v>KDT MY DINH</v>
          </cell>
          <cell r="R3597" t="str">
            <v>MY DINH</v>
          </cell>
          <cell r="S3597" t="str">
            <v>NAM TU LIEM</v>
          </cell>
          <cell r="T3597" t="str">
            <v>HA NOI</v>
          </cell>
          <cell r="V3597" t="str">
            <v>HA NOI</v>
          </cell>
          <cell r="W3597" t="str">
            <v>HUYEN NAM TU LIEM</v>
          </cell>
          <cell r="X3597" t="str">
            <v>CVS</v>
          </cell>
          <cell r="Y3597" t="str">
            <v>Chained CVS</v>
          </cell>
          <cell r="Z3597" t="str">
            <v>WINLIFE</v>
          </cell>
        </row>
        <row r="3598">
          <cell r="L3598">
            <v>5337930</v>
          </cell>
          <cell r="M3598" t="str">
            <v>3883_WM+LIFE HNI SO 24, NGO 476 NGOC THUY</v>
          </cell>
          <cell r="N3598" t="str">
            <v>3883_VM+ HNI SO 24, NGO 476 NGOC THUY</v>
          </cell>
          <cell r="O3598">
            <v>24</v>
          </cell>
          <cell r="P3598" t="str">
            <v>NGO 476</v>
          </cell>
          <cell r="Q3598" t="str">
            <v>DUONG NGOC THUY</v>
          </cell>
          <cell r="R3598" t="str">
            <v>NGOC THUY</v>
          </cell>
          <cell r="S3598" t="str">
            <v>LONG BIEN</v>
          </cell>
          <cell r="T3598" t="str">
            <v>HA NOI</v>
          </cell>
          <cell r="V3598" t="str">
            <v>HA NOI</v>
          </cell>
          <cell r="W3598" t="str">
            <v>QUAN LONG BIEN</v>
          </cell>
          <cell r="X3598" t="str">
            <v>CVS</v>
          </cell>
          <cell r="Y3598" t="str">
            <v>Chained CVS</v>
          </cell>
          <cell r="Z3598" t="str">
            <v>WINLIFE</v>
          </cell>
        </row>
        <row r="3599">
          <cell r="L3599">
            <v>5332267</v>
          </cell>
          <cell r="M3599" t="str">
            <v>VM+ QHN KHU 1 TRUNG VUONG</v>
          </cell>
          <cell r="N3599" t="str">
            <v>VM+ QHN KHU 1 TRUNG VUONG</v>
          </cell>
          <cell r="O3599" t="str">
            <v xml:space="preserve"> </v>
          </cell>
          <cell r="P3599" t="str">
            <v>TO 1</v>
          </cell>
          <cell r="Q3599" t="str">
            <v xml:space="preserve"> </v>
          </cell>
          <cell r="R3599" t="str">
            <v>TRUNG VUONG</v>
          </cell>
          <cell r="S3599" t="str">
            <v>UONG BI</v>
          </cell>
          <cell r="T3599" t="str">
            <v>QUANG NINH</v>
          </cell>
          <cell r="V3599" t="str">
            <v>NORTH</v>
          </cell>
          <cell r="W3599" t="str">
            <v>QUANG NINH</v>
          </cell>
          <cell r="X3599" t="str">
            <v>CVS</v>
          </cell>
          <cell r="Y3599" t="str">
            <v>Chained CVS</v>
          </cell>
          <cell r="Z3599" t="str">
            <v>VIN+</v>
          </cell>
        </row>
        <row r="3600">
          <cell r="L3600">
            <v>5270853</v>
          </cell>
          <cell r="M3600" t="str">
            <v>1677-WINMART CAM PHA</v>
          </cell>
          <cell r="N3600" t="str">
            <v>1677-WINMART CAM PHA</v>
          </cell>
          <cell r="O3600" t="str">
            <v xml:space="preserve"> </v>
          </cell>
          <cell r="P3600" t="str">
            <v>TTTM VINCOM CAM PHA</v>
          </cell>
          <cell r="Q3600" t="str">
            <v xml:space="preserve"> </v>
          </cell>
          <cell r="R3600" t="str">
            <v>CAM BINH</v>
          </cell>
          <cell r="S3600" t="str">
            <v>CAM PHA</v>
          </cell>
          <cell r="T3600" t="str">
            <v>QUANG NINH</v>
          </cell>
          <cell r="V3600" t="str">
            <v>NORTH</v>
          </cell>
          <cell r="W3600" t="str">
            <v>QUANG NINH</v>
          </cell>
          <cell r="X3600" t="str">
            <v>MT</v>
          </cell>
          <cell r="Y3600" t="str">
            <v>SieuThi-Lon/Supermarket</v>
          </cell>
          <cell r="Z3600" t="str">
            <v>VINMART</v>
          </cell>
        </row>
        <row r="3601">
          <cell r="L3601">
            <v>5291579</v>
          </cell>
          <cell r="M3601" t="str">
            <v>6332_WM+LIFE HNI 41 VAN TIEN DUNG</v>
          </cell>
          <cell r="N3601" t="str">
            <v>6332_WM+ HNI 41 VAN TIEN DUNG</v>
          </cell>
          <cell r="O3601">
            <v>41</v>
          </cell>
          <cell r="P3601" t="str">
            <v xml:space="preserve"> </v>
          </cell>
          <cell r="Q3601" t="str">
            <v>VAN TIEN DUNG</v>
          </cell>
          <cell r="R3601" t="str">
            <v>PHU DIEN</v>
          </cell>
          <cell r="S3601" t="str">
            <v>BAC TU LIEM</v>
          </cell>
          <cell r="T3601" t="str">
            <v>HA NOI</v>
          </cell>
          <cell r="V3601" t="str">
            <v>HA NOI</v>
          </cell>
          <cell r="W3601" t="str">
            <v>HUYEN BAC TU LIEM</v>
          </cell>
          <cell r="X3601" t="str">
            <v>CVS</v>
          </cell>
          <cell r="Y3601" t="str">
            <v>Chained CVS</v>
          </cell>
          <cell r="Z3601" t="str">
            <v>WINLIFE</v>
          </cell>
        </row>
        <row r="3602">
          <cell r="L3602">
            <v>5121900</v>
          </cell>
          <cell r="M3602" t="str">
            <v>2173_WM+ HNI 37 DOAN KE THIEN</v>
          </cell>
          <cell r="N3602" t="str">
            <v>WM+ HNI 37 DOAN KE THIEN</v>
          </cell>
          <cell r="O3602">
            <v>37</v>
          </cell>
          <cell r="P3602" t="str">
            <v xml:space="preserve"> </v>
          </cell>
          <cell r="Q3602" t="str">
            <v>DOAN KE THIEN</v>
          </cell>
          <cell r="R3602" t="str">
            <v>MAI DICH</v>
          </cell>
          <cell r="S3602" t="str">
            <v>CAU GIAY</v>
          </cell>
          <cell r="T3602" t="str">
            <v>HA NOI</v>
          </cell>
          <cell r="V3602" t="str">
            <v>HA NOI</v>
          </cell>
          <cell r="W3602" t="str">
            <v>QUAN CAU GIAY</v>
          </cell>
          <cell r="X3602" t="str">
            <v>CVS</v>
          </cell>
          <cell r="Y3602" t="str">
            <v>Chained CVS</v>
          </cell>
          <cell r="Z3602" t="str">
            <v>VIN+</v>
          </cell>
        </row>
        <row r="3603">
          <cell r="L3603">
            <v>5291403</v>
          </cell>
          <cell r="M3603" t="str">
            <v>6314_WM+ HNI 103 SAI DONG</v>
          </cell>
          <cell r="N3603" t="str">
            <v>WM+ HNI 103 SAI DONG</v>
          </cell>
          <cell r="O3603">
            <v>103</v>
          </cell>
          <cell r="P3603" t="str">
            <v xml:space="preserve"> </v>
          </cell>
          <cell r="Q3603" t="str">
            <v>SAI DONG</v>
          </cell>
          <cell r="R3603" t="str">
            <v>SAI DONG</v>
          </cell>
          <cell r="S3603" t="str">
            <v>LONG BIEN</v>
          </cell>
          <cell r="T3603" t="str">
            <v>HA NOI</v>
          </cell>
          <cell r="V3603" t="str">
            <v>HA NOI</v>
          </cell>
          <cell r="W3603" t="str">
            <v>QUAN LONG BIEN</v>
          </cell>
          <cell r="X3603" t="str">
            <v>CVS</v>
          </cell>
          <cell r="Y3603" t="str">
            <v>Chained CVS</v>
          </cell>
          <cell r="Z3603" t="str">
            <v>VIN+</v>
          </cell>
        </row>
        <row r="3604">
          <cell r="L3604">
            <v>5298738</v>
          </cell>
          <cell r="M3604" t="str">
            <v>2A51_WM+ HTH 187 MAI THUC LOAN</v>
          </cell>
          <cell r="N3604" t="str">
            <v>WM+ HTH 187 MAI THUC LOAN</v>
          </cell>
          <cell r="O3604">
            <v>187</v>
          </cell>
          <cell r="P3604" t="str">
            <v>THON HOA</v>
          </cell>
          <cell r="Q3604" t="str">
            <v>MAI THUC LOAN</v>
          </cell>
          <cell r="R3604" t="str">
            <v>THACH HUNG</v>
          </cell>
          <cell r="S3604" t="str">
            <v>THACH HUNG</v>
          </cell>
          <cell r="T3604" t="str">
            <v>HA TINH</v>
          </cell>
          <cell r="V3604" t="str">
            <v>NORTH</v>
          </cell>
          <cell r="W3604" t="str">
            <v>HA TINH</v>
          </cell>
          <cell r="X3604" t="str">
            <v>CVS</v>
          </cell>
          <cell r="Y3604" t="str">
            <v>Chained CVS</v>
          </cell>
          <cell r="Z3604" t="str">
            <v>VIN+</v>
          </cell>
        </row>
        <row r="3605">
          <cell r="L3605">
            <v>5292464</v>
          </cell>
          <cell r="M3605" t="str">
            <v>6295_WM+LIFE HCM CC SUNWAH PEAL</v>
          </cell>
          <cell r="N3605" t="str">
            <v>6295_WM+ HCM CC SUNWAH PEAL</v>
          </cell>
          <cell r="O3605">
            <v>90</v>
          </cell>
          <cell r="P3605" t="str">
            <v>CC SUNWAH PEAL</v>
          </cell>
          <cell r="Q3605" t="str">
            <v>NGUYEN HUU CANH</v>
          </cell>
          <cell r="R3605" t="str">
            <v>P22</v>
          </cell>
          <cell r="S3605" t="str">
            <v>BINH THANH</v>
          </cell>
          <cell r="T3605" t="str">
            <v>TP HCM</v>
          </cell>
          <cell r="V3605" t="str">
            <v>TP HCM</v>
          </cell>
          <cell r="W3605" t="str">
            <v>QUAN BINH THANH</v>
          </cell>
          <cell r="X3605" t="str">
            <v>CVS</v>
          </cell>
          <cell r="Y3605" t="str">
            <v>Chained CVS</v>
          </cell>
          <cell r="Z3605" t="str">
            <v>WINLIFE</v>
          </cell>
        </row>
        <row r="3606">
          <cell r="L3606">
            <v>5030141</v>
          </cell>
          <cell r="M3606" t="str">
            <v>GENSHAI 3 THANG 2</v>
          </cell>
          <cell r="N3606" t="str">
            <v xml:space="preserve"> </v>
          </cell>
          <cell r="O3606" t="str">
            <v>3C</v>
          </cell>
          <cell r="P3606" t="str">
            <v>KHU TRUNG TAM THUONG MAI VINCOM PLAZA 3 THANG 2</v>
          </cell>
          <cell r="Q3606" t="str">
            <v>DUONG 3 THANG 2</v>
          </cell>
          <cell r="R3606" t="str">
            <v>P11</v>
          </cell>
          <cell r="S3606" t="str">
            <v>Q10</v>
          </cell>
          <cell r="T3606" t="str">
            <v>TP HCM</v>
          </cell>
          <cell r="V3606" t="str">
            <v>TP HCM</v>
          </cell>
          <cell r="W3606" t="str">
            <v>QUAN 10</v>
          </cell>
          <cell r="X3606" t="str">
            <v>MT</v>
          </cell>
          <cell r="Y3606" t="str">
            <v>SieuThi-Lon/Supermarket</v>
          </cell>
          <cell r="Z3606" t="str">
            <v>CENTRAL MART - GENSHAI</v>
          </cell>
        </row>
        <row r="3607">
          <cell r="L3607">
            <v>5125456</v>
          </cell>
          <cell r="M3607" t="str">
            <v>2672_WM+ HCM 218 PHAN VAN HAN</v>
          </cell>
          <cell r="N3607" t="str">
            <v>WM+ HCM 218 PHAN VAN HAN</v>
          </cell>
          <cell r="O3607">
            <v>218</v>
          </cell>
          <cell r="P3607" t="str">
            <v xml:space="preserve"> </v>
          </cell>
          <cell r="Q3607" t="str">
            <v>PHAN VAN HAN</v>
          </cell>
          <cell r="R3607" t="str">
            <v>P17</v>
          </cell>
          <cell r="S3607" t="str">
            <v>BINH THANH</v>
          </cell>
          <cell r="T3607" t="str">
            <v>TP HCM</v>
          </cell>
          <cell r="V3607" t="str">
            <v>TP HCM</v>
          </cell>
          <cell r="W3607" t="str">
            <v>QUAN BINH THANH</v>
          </cell>
          <cell r="X3607" t="str">
            <v>CVS</v>
          </cell>
          <cell r="Y3607" t="str">
            <v>Chained CVS</v>
          </cell>
          <cell r="Z3607" t="str">
            <v>VIN+</v>
          </cell>
        </row>
        <row r="3608">
          <cell r="L3608">
            <v>5151859</v>
          </cell>
          <cell r="M3608" t="str">
            <v>SATRAFOODS NGUYEN VAN KHOI</v>
          </cell>
          <cell r="N3608" t="str">
            <v>SATRAFOODS NGUYEN VAN KHOI</v>
          </cell>
          <cell r="O3608" t="str">
            <v>461 - 463</v>
          </cell>
          <cell r="P3608" t="str">
            <v xml:space="preserve"> </v>
          </cell>
          <cell r="Q3608" t="str">
            <v>NGUYEN VAN KHOI</v>
          </cell>
          <cell r="R3608" t="str">
            <v>P8</v>
          </cell>
          <cell r="S3608" t="str">
            <v>GO VAP</v>
          </cell>
          <cell r="T3608" t="str">
            <v>TP HCM</v>
          </cell>
          <cell r="V3608" t="str">
            <v>TP HCM</v>
          </cell>
          <cell r="W3608" t="str">
            <v>QUAN GO VAP</v>
          </cell>
          <cell r="X3608" t="str">
            <v>MT</v>
          </cell>
          <cell r="Y3608" t="str">
            <v>SieuThi-Nho/Minimarket</v>
          </cell>
          <cell r="Z3608" t="str">
            <v>SATRAFOOD</v>
          </cell>
        </row>
        <row r="3609">
          <cell r="L3609">
            <v>3090222</v>
          </cell>
          <cell r="M3609" t="str">
            <v>OSI FOOD BINH HOA</v>
          </cell>
          <cell r="N3609" t="str">
            <v>OIS FOOD BINH HOA</v>
          </cell>
          <cell r="O3609">
            <v>288</v>
          </cell>
          <cell r="P3609" t="str">
            <v xml:space="preserve"> </v>
          </cell>
          <cell r="Q3609" t="str">
            <v>PHAN VAN TRI</v>
          </cell>
          <cell r="R3609" t="str">
            <v>P11</v>
          </cell>
          <cell r="S3609" t="str">
            <v>BINH THANH</v>
          </cell>
          <cell r="T3609" t="str">
            <v>TP HCM</v>
          </cell>
          <cell r="V3609" t="str">
            <v>TP HCM</v>
          </cell>
          <cell r="W3609" t="str">
            <v>QUAN BINH THANH</v>
          </cell>
          <cell r="X3609" t="str">
            <v>CVS</v>
          </cell>
          <cell r="Y3609" t="str">
            <v>Chained CVS</v>
          </cell>
          <cell r="Z3609" t="str">
            <v>NHAT MINH BAKERY</v>
          </cell>
        </row>
        <row r="3610">
          <cell r="L3610">
            <v>5134018</v>
          </cell>
          <cell r="M3610" t="str">
            <v>4354_VM+ DNI 81 NGUYEN HOANG</v>
          </cell>
          <cell r="N3610" t="str">
            <v>VM+ DNI 81 NGUYEN HOANG</v>
          </cell>
          <cell r="O3610" t="str">
            <v>SO 81</v>
          </cell>
          <cell r="P3610" t="str">
            <v>AP LONG DUC 1</v>
          </cell>
          <cell r="Q3610" t="str">
            <v>NGUYEN HOANG</v>
          </cell>
          <cell r="R3610" t="str">
            <v>TAM PHUOC</v>
          </cell>
          <cell r="S3610" t="str">
            <v>BIEN HOA</v>
          </cell>
          <cell r="T3610" t="str">
            <v>DONG NAI</v>
          </cell>
          <cell r="V3610" t="str">
            <v>SOUTH EAST</v>
          </cell>
          <cell r="W3610" t="str">
            <v>DONG NAI</v>
          </cell>
          <cell r="X3610" t="str">
            <v>CVS</v>
          </cell>
          <cell r="Y3610" t="str">
            <v>Chained CVS</v>
          </cell>
          <cell r="Z3610" t="str">
            <v>VIN+</v>
          </cell>
        </row>
        <row r="3611">
          <cell r="L3611">
            <v>5150296</v>
          </cell>
          <cell r="M3611" t="str">
            <v>SATRAFOODS DUONG SO 41</v>
          </cell>
          <cell r="N3611" t="str">
            <v>46-48-SATRAFOODS ĐƯỜNG SỐ 41</v>
          </cell>
          <cell r="O3611" t="str">
            <v>46-48</v>
          </cell>
          <cell r="P3611" t="str">
            <v xml:space="preserve"> </v>
          </cell>
          <cell r="Q3611" t="str">
            <v>DUONG SO 41</v>
          </cell>
          <cell r="R3611" t="str">
            <v>P6</v>
          </cell>
          <cell r="S3611" t="str">
            <v>Q4</v>
          </cell>
          <cell r="T3611" t="str">
            <v>TP HCM</v>
          </cell>
          <cell r="V3611" t="str">
            <v>TP HCM</v>
          </cell>
          <cell r="W3611" t="str">
            <v>QUAN 4</v>
          </cell>
          <cell r="X3611" t="str">
            <v>MT</v>
          </cell>
          <cell r="Y3611" t="str">
            <v>SieuThi-Nho/Minimarket</v>
          </cell>
          <cell r="Z3611" t="str">
            <v>SATRAFOOD</v>
          </cell>
        </row>
        <row r="3612">
          <cell r="L3612">
            <v>5137233</v>
          </cell>
          <cell r="M3612" t="str">
            <v>WINMART DI AN</v>
          </cell>
          <cell r="N3612" t="str">
            <v>WINMART DI AN</v>
          </cell>
          <cell r="O3612" t="str">
            <v>SO 1579</v>
          </cell>
          <cell r="P3612" t="str">
            <v>TO BD 43, KP THONG NHAT</v>
          </cell>
          <cell r="Q3612" t="str">
            <v xml:space="preserve"> </v>
          </cell>
          <cell r="R3612" t="str">
            <v>DI AN</v>
          </cell>
          <cell r="S3612" t="str">
            <v>DI AN</v>
          </cell>
          <cell r="T3612" t="str">
            <v>BINH DUONG</v>
          </cell>
          <cell r="V3612" t="str">
            <v>SOUTH EAST</v>
          </cell>
          <cell r="W3612" t="str">
            <v>BINH DUONG</v>
          </cell>
          <cell r="X3612" t="str">
            <v>MT</v>
          </cell>
          <cell r="Y3612" t="str">
            <v>SieuThi-Lon/Supermarket</v>
          </cell>
          <cell r="Z3612" t="str">
            <v>VINMART</v>
          </cell>
        </row>
        <row r="3613">
          <cell r="L3613">
            <v>3180826</v>
          </cell>
          <cell r="M3613" t="str">
            <v>GS 25 - LO LU Q9</v>
          </cell>
          <cell r="N3613" t="str">
            <v>GS 25 - LO LU Q9</v>
          </cell>
          <cell r="O3613">
            <v>63</v>
          </cell>
          <cell r="P3613" t="str">
            <v xml:space="preserve"> </v>
          </cell>
          <cell r="Q3613" t="str">
            <v>LO LU</v>
          </cell>
          <cell r="R3613" t="str">
            <v>TRUONG THANH</v>
          </cell>
          <cell r="S3613" t="str">
            <v>Q9</v>
          </cell>
          <cell r="T3613" t="str">
            <v>TP HCM</v>
          </cell>
          <cell r="V3613" t="str">
            <v>TP HCM</v>
          </cell>
          <cell r="W3613" t="str">
            <v>QUAN 9</v>
          </cell>
          <cell r="X3613" t="str">
            <v>CVS</v>
          </cell>
          <cell r="Y3613" t="str">
            <v>Chained CVS</v>
          </cell>
          <cell r="Z3613" t="str">
            <v>GS 25</v>
          </cell>
        </row>
        <row r="3614">
          <cell r="L3614">
            <v>5280331</v>
          </cell>
          <cell r="M3614" t="str">
            <v>BHX_BTH_HTN-DC HAM THUAN NAM</v>
          </cell>
          <cell r="N3614" t="str">
            <v>7211 - BHX_BTH_HTN - Kho DC Hàm Thuận Nam</v>
          </cell>
          <cell r="O3614" t="str">
            <v xml:space="preserve"> </v>
          </cell>
          <cell r="P3614" t="str">
            <v>LO C7-6/2,C7-7,C7-8/1, KCN HAM KIEM 1</v>
          </cell>
          <cell r="Q3614" t="str">
            <v>DUONG N4</v>
          </cell>
          <cell r="R3614" t="str">
            <v>HAM MY</v>
          </cell>
          <cell r="S3614" t="str">
            <v>HAM THUAN NAM</v>
          </cell>
          <cell r="T3614" t="str">
            <v>BINH THUAN</v>
          </cell>
          <cell r="V3614" t="str">
            <v>SOUTH EAST</v>
          </cell>
          <cell r="W3614" t="str">
            <v>BINH THUAN</v>
          </cell>
          <cell r="X3614" t="str">
            <v>MT</v>
          </cell>
          <cell r="Y3614" t="str">
            <v>SieuThi-Lon/Supermarket</v>
          </cell>
          <cell r="Z3614" t="str">
            <v>BACH HOA XANH</v>
          </cell>
        </row>
        <row r="3615">
          <cell r="L3615">
            <v>5270389</v>
          </cell>
          <cell r="M3615" t="str">
            <v>5106_VM+ BTE SO 298F KP 2</v>
          </cell>
          <cell r="N3615" t="str">
            <v>VM+ BTE SO 298F KP 2</v>
          </cell>
          <cell r="O3615" t="str">
            <v>SO 298F</v>
          </cell>
          <cell r="P3615" t="str">
            <v>KP 2</v>
          </cell>
          <cell r="Q3615" t="str">
            <v xml:space="preserve"> </v>
          </cell>
          <cell r="R3615" t="str">
            <v>PHU KHUONG</v>
          </cell>
          <cell r="S3615" t="str">
            <v>BEN TRE</v>
          </cell>
          <cell r="T3615" t="str">
            <v>BEN TRE</v>
          </cell>
          <cell r="V3615" t="str">
            <v>MEKONG DELTA</v>
          </cell>
          <cell r="W3615" t="str">
            <v>BEN TRE</v>
          </cell>
          <cell r="X3615" t="str">
            <v>CVS</v>
          </cell>
          <cell r="Y3615" t="str">
            <v>Chained CVS</v>
          </cell>
          <cell r="Z3615" t="str">
            <v>VIN+</v>
          </cell>
        </row>
        <row r="3616">
          <cell r="L3616">
            <v>5152526</v>
          </cell>
          <cell r="M3616" t="str">
            <v>1225_SATRAFOODS 803 TINH LO 7</v>
          </cell>
          <cell r="N3616" t="str">
            <v>803 SATRAFOODS TỈNH LỘ 7</v>
          </cell>
          <cell r="O3616">
            <v>803</v>
          </cell>
          <cell r="P3616" t="str">
            <v xml:space="preserve"> </v>
          </cell>
          <cell r="Q3616" t="str">
            <v>TINH LO 7</v>
          </cell>
          <cell r="R3616" t="str">
            <v>PHUOC THANH</v>
          </cell>
          <cell r="S3616" t="str">
            <v>CU CHI</v>
          </cell>
          <cell r="T3616" t="str">
            <v>TP HCM</v>
          </cell>
          <cell r="V3616" t="str">
            <v>TP HCM</v>
          </cell>
          <cell r="W3616" t="str">
            <v>HUYEN CU CHI</v>
          </cell>
          <cell r="X3616" t="str">
            <v>MT</v>
          </cell>
          <cell r="Y3616" t="str">
            <v>SieuThi-Nho/Minimarket</v>
          </cell>
          <cell r="Z3616" t="str">
            <v>SATRAFOOD</v>
          </cell>
        </row>
        <row r="3617">
          <cell r="L3617">
            <v>5138685</v>
          </cell>
          <cell r="M3617" t="str">
            <v>5118_VM+ BTE SO 261K DUONG SO 1</v>
          </cell>
          <cell r="N3617" t="str">
            <v>VM+ BTE SO 261K DUONG SO 1</v>
          </cell>
          <cell r="O3617" t="str">
            <v>SO 261K</v>
          </cell>
          <cell r="P3617" t="str">
            <v>KP3</v>
          </cell>
          <cell r="Q3617" t="str">
            <v>DUONG SO 1</v>
          </cell>
          <cell r="R3617" t="str">
            <v>PHU TAN</v>
          </cell>
          <cell r="S3617" t="str">
            <v>BEN TRE</v>
          </cell>
          <cell r="T3617" t="str">
            <v>BEN TRE</v>
          </cell>
          <cell r="V3617" t="str">
            <v>MEKONG DELTA</v>
          </cell>
          <cell r="W3617" t="str">
            <v>BEN TRE</v>
          </cell>
          <cell r="X3617" t="str">
            <v>CVS</v>
          </cell>
          <cell r="Y3617" t="str">
            <v>Chained CVS</v>
          </cell>
          <cell r="Z3617" t="str">
            <v>VIN+</v>
          </cell>
        </row>
        <row r="3618">
          <cell r="L3618">
            <v>5151174</v>
          </cell>
          <cell r="M3618" t="str">
            <v>SATRAFOODS 228 NGUYEN VAN DAU</v>
          </cell>
          <cell r="N3618" t="str">
            <v>228- SATRAFOODS NGUYỄN VĂN ĐẬU</v>
          </cell>
          <cell r="O3618">
            <v>228</v>
          </cell>
          <cell r="P3618" t="str">
            <v xml:space="preserve"> </v>
          </cell>
          <cell r="Q3618" t="str">
            <v>NGUYEN VAN DAU</v>
          </cell>
          <cell r="R3618" t="str">
            <v>P11</v>
          </cell>
          <cell r="S3618" t="str">
            <v>BINH THANH</v>
          </cell>
          <cell r="T3618" t="str">
            <v>TP HCM</v>
          </cell>
          <cell r="V3618" t="str">
            <v>TP HCM</v>
          </cell>
          <cell r="W3618" t="str">
            <v>QUAN BINH THANH</v>
          </cell>
          <cell r="X3618" t="str">
            <v>MT</v>
          </cell>
          <cell r="Y3618" t="str">
            <v>SieuThi-Nho/Minimarket</v>
          </cell>
          <cell r="Z3618" t="str">
            <v>SATRAFOOD</v>
          </cell>
        </row>
        <row r="3619">
          <cell r="L3619">
            <v>5138692</v>
          </cell>
          <cell r="M3619" t="str">
            <v>5059_VM+ BTE SO 80 NGUYEN HUE</v>
          </cell>
          <cell r="N3619" t="str">
            <v>VM+ BTE SO 80 NGUYEN HUE</v>
          </cell>
          <cell r="O3619" t="str">
            <v>SO 80</v>
          </cell>
          <cell r="P3619" t="str">
            <v xml:space="preserve"> </v>
          </cell>
          <cell r="Q3619" t="str">
            <v>NGUYEN HUE</v>
          </cell>
          <cell r="R3619" t="str">
            <v>P1</v>
          </cell>
          <cell r="S3619" t="str">
            <v>BEN TRE</v>
          </cell>
          <cell r="T3619" t="str">
            <v>BEN TRE</v>
          </cell>
          <cell r="V3619" t="str">
            <v>MEKONG DELTA</v>
          </cell>
          <cell r="W3619" t="str">
            <v>BEN TRE</v>
          </cell>
          <cell r="X3619" t="str">
            <v>CVS</v>
          </cell>
          <cell r="Y3619" t="str">
            <v>Chained CVS</v>
          </cell>
          <cell r="Z3619" t="str">
            <v>VIN+</v>
          </cell>
        </row>
        <row r="3620">
          <cell r="L3620">
            <v>5151240</v>
          </cell>
          <cell r="M3620" t="str">
            <v>SATRAFOODS 46-46A NG T KIEU</v>
          </cell>
          <cell r="N3620" t="str">
            <v>46-46A- SATRAFOODS NGUYỄN THỊ KIÊU</v>
          </cell>
          <cell r="O3620" t="str">
            <v>46-46A</v>
          </cell>
          <cell r="P3620" t="str">
            <v xml:space="preserve"> </v>
          </cell>
          <cell r="Q3620" t="str">
            <v>NGUYEN THI KIEU</v>
          </cell>
          <cell r="R3620" t="str">
            <v>THOI AN</v>
          </cell>
          <cell r="S3620" t="str">
            <v>Q12</v>
          </cell>
          <cell r="T3620" t="str">
            <v>TP HCM</v>
          </cell>
          <cell r="V3620" t="str">
            <v>TP HCM</v>
          </cell>
          <cell r="W3620" t="str">
            <v>QUAN 12</v>
          </cell>
          <cell r="X3620" t="str">
            <v>MT</v>
          </cell>
          <cell r="Y3620" t="str">
            <v>SieuThi-Nho/Minimarket</v>
          </cell>
          <cell r="Z3620" t="str">
            <v>SATRAFOOD</v>
          </cell>
        </row>
        <row r="3621">
          <cell r="L3621">
            <v>5280490</v>
          </cell>
          <cell r="M3621" t="str">
            <v>BHX_BPH_DPH - KHO DC DONG PHU</v>
          </cell>
          <cell r="N3621" t="str">
            <v>BHX_BPH_DPH - Kho DC Đồng Phú</v>
          </cell>
          <cell r="O3621" t="str">
            <v xml:space="preserve"> </v>
          </cell>
          <cell r="P3621" t="str">
            <v>57, 58, 63, 69, 68, 37, 38, 76, TO BAN DO 07, 12, 11</v>
          </cell>
          <cell r="Q3621" t="str">
            <v xml:space="preserve"> </v>
          </cell>
          <cell r="R3621" t="str">
            <v>TT TAN PHU</v>
          </cell>
          <cell r="S3621" t="str">
            <v>DONG PHU</v>
          </cell>
          <cell r="T3621" t="str">
            <v>BINH PHUOC</v>
          </cell>
          <cell r="V3621" t="str">
            <v>SOUTH EAST</v>
          </cell>
          <cell r="W3621" t="str">
            <v>BINH PHUOC</v>
          </cell>
          <cell r="X3621" t="str">
            <v>MT</v>
          </cell>
          <cell r="Y3621" t="str">
            <v>SieuThi-Lon/Supermarket</v>
          </cell>
          <cell r="Z3621" t="str">
            <v>BACH HOA XANH</v>
          </cell>
        </row>
        <row r="3622">
          <cell r="L3622">
            <v>5137596</v>
          </cell>
          <cell r="M3622" t="str">
            <v>4673_VM+ DNI SO 27 PHUNG HUNG</v>
          </cell>
          <cell r="N3622" t="str">
            <v>VM+ DNI SO 27 PHUNG HUNG</v>
          </cell>
          <cell r="O3622" t="str">
            <v>SO 27</v>
          </cell>
          <cell r="P3622" t="str">
            <v>TO 4, AP LONG DUC 3</v>
          </cell>
          <cell r="Q3622" t="str">
            <v>PHUNG HUNG</v>
          </cell>
          <cell r="R3622" t="str">
            <v>TAM PHUOC</v>
          </cell>
          <cell r="S3622" t="str">
            <v>BIEN HOA</v>
          </cell>
          <cell r="T3622" t="str">
            <v>DONG NAI</v>
          </cell>
          <cell r="V3622" t="str">
            <v>SOUTH EAST</v>
          </cell>
          <cell r="W3622" t="str">
            <v>DONG NAI</v>
          </cell>
          <cell r="X3622" t="str">
            <v>CVS</v>
          </cell>
          <cell r="Y3622" t="str">
            <v>Chained CVS</v>
          </cell>
          <cell r="Z3622" t="str">
            <v>VIN+</v>
          </cell>
        </row>
        <row r="3623">
          <cell r="L3623">
            <v>6811273</v>
          </cell>
          <cell r="M3623" t="str">
            <v>K MARTKET SSR</v>
          </cell>
          <cell r="N3623" t="str">
            <v xml:space="preserve"> </v>
          </cell>
          <cell r="O3623" t="str">
            <v xml:space="preserve"> </v>
          </cell>
          <cell r="P3623" t="str">
            <v>A0.01, KHU NHA O NAM SG RECEDENCES</v>
          </cell>
          <cell r="Q3623" t="str">
            <v>AP 5</v>
          </cell>
          <cell r="R3623" t="str">
            <v>PHUOC KIEN</v>
          </cell>
          <cell r="S3623" t="str">
            <v>NHA BE</v>
          </cell>
          <cell r="T3623" t="str">
            <v>TP HCM</v>
          </cell>
          <cell r="V3623" t="str">
            <v>TP HCM</v>
          </cell>
          <cell r="W3623" t="str">
            <v>QUAN BINH THANH</v>
          </cell>
          <cell r="X3623" t="str">
            <v>MT</v>
          </cell>
          <cell r="Y3623" t="str">
            <v>SieuThi-Nho/Minimarket</v>
          </cell>
          <cell r="Z3623" t="str">
            <v>K-MARKET</v>
          </cell>
        </row>
        <row r="3624">
          <cell r="L3624">
            <v>3090222</v>
          </cell>
          <cell r="M3624" t="str">
            <v>OSI FOOD BINH HOA</v>
          </cell>
          <cell r="N3624" t="str">
            <v>OIS FOOD BINH HOA</v>
          </cell>
          <cell r="O3624">
            <v>288</v>
          </cell>
          <cell r="P3624" t="str">
            <v xml:space="preserve"> </v>
          </cell>
          <cell r="Q3624" t="str">
            <v>PHAN VAN TRI</v>
          </cell>
          <cell r="R3624" t="str">
            <v>P11</v>
          </cell>
          <cell r="S3624" t="str">
            <v>BINH THANH</v>
          </cell>
          <cell r="T3624" t="str">
            <v>TP HCM</v>
          </cell>
          <cell r="V3624" t="str">
            <v>TP HCM</v>
          </cell>
          <cell r="W3624" t="str">
            <v>QUAN BINH THANH</v>
          </cell>
          <cell r="X3624" t="str">
            <v>CVS</v>
          </cell>
          <cell r="Y3624" t="str">
            <v>Chained CVS</v>
          </cell>
          <cell r="Z3624" t="str">
            <v>NHAT MINH BAKERY</v>
          </cell>
        </row>
        <row r="3625">
          <cell r="L3625">
            <v>5280490</v>
          </cell>
          <cell r="M3625" t="str">
            <v>BHX_BPH_DPH - KHO DC DONG PHU</v>
          </cell>
          <cell r="N3625" t="str">
            <v>BHX_BPH_DPH - Kho DC Đồng Phú</v>
          </cell>
          <cell r="O3625" t="str">
            <v xml:space="preserve"> </v>
          </cell>
          <cell r="P3625" t="str">
            <v>57, 58, 63, 69, 68, 37, 38, 76, TO BAN DO 07, 12, 11</v>
          </cell>
          <cell r="Q3625" t="str">
            <v xml:space="preserve"> </v>
          </cell>
          <cell r="R3625" t="str">
            <v>TT TAN PHU</v>
          </cell>
          <cell r="S3625" t="str">
            <v>DONG PHU</v>
          </cell>
          <cell r="T3625" t="str">
            <v>BINH PHUOC</v>
          </cell>
          <cell r="V3625" t="str">
            <v>SOUTH EAST</v>
          </cell>
          <cell r="W3625" t="str">
            <v>BINH PHUOC</v>
          </cell>
          <cell r="X3625" t="str">
            <v>MT</v>
          </cell>
          <cell r="Y3625" t="str">
            <v>SieuThi-Lon/Supermarket</v>
          </cell>
          <cell r="Z3625" t="str">
            <v>BACH HOA XANH</v>
          </cell>
        </row>
        <row r="3626">
          <cell r="L3626">
            <v>5265899</v>
          </cell>
          <cell r="M3626" t="str">
            <v>BHX_HCM_NBE - KHO DC NHA BE</v>
          </cell>
          <cell r="N3626" t="str">
            <v>6655 - BHX_HCM_NBE - KHO DC NHA BE</v>
          </cell>
          <cell r="O3626" t="str">
            <v>LO F5-1, F5-2</v>
          </cell>
          <cell r="P3626" t="str">
            <v>KHU F</v>
          </cell>
          <cell r="Q3626" t="str">
            <v>KCN HIEP PHUOC</v>
          </cell>
          <cell r="R3626" t="str">
            <v>HIEP PHUOC</v>
          </cell>
          <cell r="S3626" t="str">
            <v>NHA BE</v>
          </cell>
          <cell r="T3626" t="str">
            <v>TP HCM</v>
          </cell>
          <cell r="V3626" t="str">
            <v>TP HCM</v>
          </cell>
          <cell r="W3626" t="str">
            <v>HUYEN NHA BE</v>
          </cell>
          <cell r="X3626" t="str">
            <v>MT</v>
          </cell>
          <cell r="Y3626" t="str">
            <v>SieuThi-Lon/Supermarket</v>
          </cell>
          <cell r="Z3626" t="str">
            <v>BACH HOA XANH</v>
          </cell>
        </row>
        <row r="3627">
          <cell r="L3627">
            <v>5265899</v>
          </cell>
          <cell r="M3627" t="str">
            <v>BHX_HCM_NBE - KHO DC NHA BE</v>
          </cell>
          <cell r="N3627" t="str">
            <v>6655 - BHX_HCM_NBE - KHO DC NHA BE</v>
          </cell>
          <cell r="O3627" t="str">
            <v>LO F5-1, F5-2</v>
          </cell>
          <cell r="P3627" t="str">
            <v>KHU F</v>
          </cell>
          <cell r="Q3627" t="str">
            <v>KCN HIEP PHUOC</v>
          </cell>
          <cell r="R3627" t="str">
            <v>HIEP PHUOC</v>
          </cell>
          <cell r="S3627" t="str">
            <v>NHA BE</v>
          </cell>
          <cell r="T3627" t="str">
            <v>TP HCM</v>
          </cell>
          <cell r="V3627" t="str">
            <v>TP HCM</v>
          </cell>
          <cell r="W3627" t="str">
            <v>HUYEN NHA BE</v>
          </cell>
          <cell r="X3627" t="str">
            <v>MT</v>
          </cell>
          <cell r="Y3627" t="str">
            <v>SieuThi-Lon/Supermarket</v>
          </cell>
          <cell r="Z3627" t="str">
            <v>BACH HOA XANH</v>
          </cell>
        </row>
        <row r="3628">
          <cell r="L3628">
            <v>5165357</v>
          </cell>
          <cell r="M3628" t="str">
            <v>BHX_DON_BHO-KHO DC LONG BINH</v>
          </cell>
          <cell r="N3628" t="str">
            <v>4089 - BHX_DON_BHO - KHO DC LONG BINH</v>
          </cell>
          <cell r="O3628" t="str">
            <v>G243</v>
          </cell>
          <cell r="P3628" t="str">
            <v>KP 7</v>
          </cell>
          <cell r="Q3628" t="str">
            <v>BUI VAN HOA</v>
          </cell>
          <cell r="R3628" t="str">
            <v>LONG BINH</v>
          </cell>
          <cell r="S3628" t="str">
            <v>BIEN HOA</v>
          </cell>
          <cell r="T3628" t="str">
            <v>DONG NAI</v>
          </cell>
          <cell r="V3628" t="str">
            <v>SOUTH EAST</v>
          </cell>
          <cell r="W3628" t="str">
            <v>DONG NAI</v>
          </cell>
          <cell r="X3628" t="str">
            <v>MT</v>
          </cell>
          <cell r="Y3628" t="str">
            <v>SieuThi-Lon/Supermarket</v>
          </cell>
          <cell r="Z3628" t="str">
            <v>BACH HOA XANH</v>
          </cell>
        </row>
        <row r="3629">
          <cell r="L3629">
            <v>5150476</v>
          </cell>
          <cell r="M3629" t="str">
            <v>SATRAFOODS PHAM VAN HAI</v>
          </cell>
          <cell r="N3629" t="str">
            <v>187-SATRAFOODS PHẠM VĂN HAI</v>
          </cell>
          <cell r="O3629">
            <v>187</v>
          </cell>
          <cell r="P3629" t="str">
            <v xml:space="preserve"> </v>
          </cell>
          <cell r="Q3629" t="str">
            <v>PHAM VAN HAI</v>
          </cell>
          <cell r="R3629" t="str">
            <v>P5</v>
          </cell>
          <cell r="S3629" t="str">
            <v>TAN BINH</v>
          </cell>
          <cell r="T3629" t="str">
            <v>TP HCM</v>
          </cell>
          <cell r="V3629" t="str">
            <v>TP HCM</v>
          </cell>
          <cell r="W3629" t="str">
            <v>QUAN TAN BINH</v>
          </cell>
          <cell r="X3629" t="str">
            <v>MT</v>
          </cell>
          <cell r="Y3629" t="str">
            <v>SieuThi-Nho/Minimarket</v>
          </cell>
          <cell r="Z3629" t="str">
            <v>SATRAFOOD</v>
          </cell>
        </row>
        <row r="3630">
          <cell r="L3630">
            <v>5030141</v>
          </cell>
          <cell r="M3630" t="str">
            <v>GENSHAI 3 THANG 2</v>
          </cell>
          <cell r="N3630" t="str">
            <v xml:space="preserve"> </v>
          </cell>
          <cell r="O3630" t="str">
            <v>3C</v>
          </cell>
          <cell r="P3630" t="str">
            <v>KHU TRUNG TAM THUONG MAI VINCOM PLAZA 3 THANG 2</v>
          </cell>
          <cell r="Q3630" t="str">
            <v>DUONG 3 THANG 2</v>
          </cell>
          <cell r="R3630" t="str">
            <v>P11</v>
          </cell>
          <cell r="S3630" t="str">
            <v>Q10</v>
          </cell>
          <cell r="T3630" t="str">
            <v>TP HCM</v>
          </cell>
          <cell r="V3630" t="str">
            <v>TP HCM</v>
          </cell>
          <cell r="W3630" t="str">
            <v>QUAN 10</v>
          </cell>
          <cell r="X3630" t="str">
            <v>MT</v>
          </cell>
          <cell r="Y3630" t="str">
            <v>SieuThi-Lon/Supermarket</v>
          </cell>
          <cell r="Z3630" t="str">
            <v>CENTRAL MART - GENSHAI</v>
          </cell>
        </row>
        <row r="3631">
          <cell r="L3631">
            <v>6811273</v>
          </cell>
          <cell r="M3631" t="str">
            <v>K MARTKET SSR</v>
          </cell>
          <cell r="N3631" t="str">
            <v xml:space="preserve"> </v>
          </cell>
          <cell r="O3631" t="str">
            <v xml:space="preserve"> </v>
          </cell>
          <cell r="P3631" t="str">
            <v>A0.01, KHU NHA O NAM SG RECEDENCES</v>
          </cell>
          <cell r="Q3631" t="str">
            <v>AP 5</v>
          </cell>
          <cell r="R3631" t="str">
            <v>PHUOC KIEN</v>
          </cell>
          <cell r="S3631" t="str">
            <v>NHA BE</v>
          </cell>
          <cell r="T3631" t="str">
            <v>TP HCM</v>
          </cell>
          <cell r="V3631" t="str">
            <v>TP HCM</v>
          </cell>
          <cell r="W3631" t="str">
            <v>QUAN BINH THANH</v>
          </cell>
          <cell r="X3631" t="str">
            <v>MT</v>
          </cell>
          <cell r="Y3631" t="str">
            <v>SieuThi-Nho/Minimarket</v>
          </cell>
          <cell r="Z3631" t="str">
            <v>K-MARKET</v>
          </cell>
        </row>
        <row r="3632">
          <cell r="L3632">
            <v>5129054</v>
          </cell>
          <cell r="M3632" t="str">
            <v>WINMART LONG THANH</v>
          </cell>
          <cell r="N3632" t="str">
            <v>WINMART LONG THANH</v>
          </cell>
          <cell r="O3632">
            <v>251</v>
          </cell>
          <cell r="P3632" t="str">
            <v>KHU PHUOC HAI</v>
          </cell>
          <cell r="Q3632" t="str">
            <v>LE DUAN</v>
          </cell>
          <cell r="R3632" t="str">
            <v>LONG THANH</v>
          </cell>
          <cell r="S3632" t="str">
            <v>LONG THANH</v>
          </cell>
          <cell r="T3632" t="str">
            <v>DONG NAI</v>
          </cell>
          <cell r="V3632" t="str">
            <v>SOUTH EAST</v>
          </cell>
          <cell r="W3632" t="str">
            <v>DONG NAI</v>
          </cell>
          <cell r="X3632" t="str">
            <v>MT</v>
          </cell>
          <cell r="Y3632" t="str">
            <v>SieuThi-Lon/Supermarket</v>
          </cell>
          <cell r="Z3632" t="str">
            <v>VINMART</v>
          </cell>
        </row>
        <row r="3633">
          <cell r="L3633">
            <v>5269992</v>
          </cell>
          <cell r="M3633" t="str">
            <v>BHX_LAN_CDU - KHO DC CAN DUOC (2022)</v>
          </cell>
          <cell r="N3633" t="str">
            <v>BHX_LAN_CDU - KHO DC CAN DUOC (2022)</v>
          </cell>
          <cell r="O3633" t="str">
            <v>THUA DAT SO 2905</v>
          </cell>
          <cell r="P3633" t="str">
            <v>TO BAN DO SO 03</v>
          </cell>
          <cell r="Q3633" t="str">
            <v xml:space="preserve"> </v>
          </cell>
          <cell r="R3633" t="str">
            <v>LONG CANG</v>
          </cell>
          <cell r="S3633" t="str">
            <v>CAN DUOC</v>
          </cell>
          <cell r="T3633" t="str">
            <v>LONG AN</v>
          </cell>
          <cell r="V3633" t="str">
            <v>MEKONG DELTA</v>
          </cell>
          <cell r="W3633" t="str">
            <v>LONG AN</v>
          </cell>
          <cell r="X3633" t="str">
            <v>MT</v>
          </cell>
          <cell r="Y3633" t="str">
            <v>SieuThi-Lon/Supermarket</v>
          </cell>
          <cell r="Z3633" t="str">
            <v>BACH HOA XANH</v>
          </cell>
        </row>
        <row r="3634">
          <cell r="L3634">
            <v>5165357</v>
          </cell>
          <cell r="M3634" t="str">
            <v>BHX_DON_BHO-KHO DC LONG BINH</v>
          </cell>
          <cell r="N3634" t="str">
            <v>4089 - BHX_DON_BHO - KHO DC LONG BINH</v>
          </cell>
          <cell r="O3634" t="str">
            <v>G243</v>
          </cell>
          <cell r="P3634" t="str">
            <v>KP 7</v>
          </cell>
          <cell r="Q3634" t="str">
            <v>BUI VAN HOA</v>
          </cell>
          <cell r="R3634" t="str">
            <v>LONG BINH</v>
          </cell>
          <cell r="S3634" t="str">
            <v>BIEN HOA</v>
          </cell>
          <cell r="T3634" t="str">
            <v>DONG NAI</v>
          </cell>
          <cell r="V3634" t="str">
            <v>SOUTH EAST</v>
          </cell>
          <cell r="W3634" t="str">
            <v>DONG NAI</v>
          </cell>
          <cell r="X3634" t="str">
            <v>MT</v>
          </cell>
          <cell r="Y3634" t="str">
            <v>SieuThi-Lon/Supermarket</v>
          </cell>
          <cell r="Z3634" t="str">
            <v>BACH HOA XANH</v>
          </cell>
        </row>
        <row r="3635">
          <cell r="L3635">
            <v>5265899</v>
          </cell>
          <cell r="M3635" t="str">
            <v>BHX_HCM_NBE - KHO DC NHA BE</v>
          </cell>
          <cell r="N3635" t="str">
            <v>6655 - BHX_HCM_NBE - KHO DC NHA BE</v>
          </cell>
          <cell r="O3635" t="str">
            <v>LO F5-1, F5-2</v>
          </cell>
          <cell r="P3635" t="str">
            <v>KHU F</v>
          </cell>
          <cell r="Q3635" t="str">
            <v>KCN HIEP PHUOC</v>
          </cell>
          <cell r="R3635" t="str">
            <v>HIEP PHUOC</v>
          </cell>
          <cell r="S3635" t="str">
            <v>NHA BE</v>
          </cell>
          <cell r="T3635" t="str">
            <v>TP HCM</v>
          </cell>
          <cell r="V3635" t="str">
            <v>TP HCM</v>
          </cell>
          <cell r="W3635" t="str">
            <v>HUYEN NHA BE</v>
          </cell>
          <cell r="X3635" t="str">
            <v>MT</v>
          </cell>
          <cell r="Y3635" t="str">
            <v>SieuThi-Lon/Supermarket</v>
          </cell>
          <cell r="Z3635" t="str">
            <v>BACH HOA XANH</v>
          </cell>
        </row>
        <row r="3636">
          <cell r="L3636">
            <v>5122013</v>
          </cell>
          <cell r="M3636" t="str">
            <v>WINMART THAO DIEN</v>
          </cell>
          <cell r="N3636" t="str">
            <v>WINMART THAO DIEN</v>
          </cell>
          <cell r="O3636">
            <v>159</v>
          </cell>
          <cell r="P3636" t="str">
            <v>XA LO HA NOI</v>
          </cell>
          <cell r="Q3636" t="str">
            <v>SONG HANH</v>
          </cell>
          <cell r="R3636" t="str">
            <v>THAO DIEN</v>
          </cell>
          <cell r="S3636" t="str">
            <v>Q2</v>
          </cell>
          <cell r="T3636" t="str">
            <v>TP HCM</v>
          </cell>
          <cell r="V3636" t="str">
            <v>TP HCM</v>
          </cell>
          <cell r="W3636" t="str">
            <v>QUAN 2</v>
          </cell>
          <cell r="X3636" t="str">
            <v>MT</v>
          </cell>
          <cell r="Y3636" t="str">
            <v>SieuThi-Lon/Supermarket</v>
          </cell>
          <cell r="Z3636" t="str">
            <v>VINMART</v>
          </cell>
        </row>
        <row r="3637">
          <cell r="L3637">
            <v>5265899</v>
          </cell>
          <cell r="M3637" t="str">
            <v>BHX_HCM_NBE - KHO DC NHA BE</v>
          </cell>
          <cell r="N3637" t="str">
            <v>6655 - BHX_HCM_NBE - KHO DC NHA BE</v>
          </cell>
          <cell r="O3637" t="str">
            <v>LO F5-1, F5-2</v>
          </cell>
          <cell r="P3637" t="str">
            <v>KHU F</v>
          </cell>
          <cell r="Q3637" t="str">
            <v>KCN HIEP PHUOC</v>
          </cell>
          <cell r="R3637" t="str">
            <v>HIEP PHUOC</v>
          </cell>
          <cell r="S3637" t="str">
            <v>NHA BE</v>
          </cell>
          <cell r="T3637" t="str">
            <v>TP HCM</v>
          </cell>
          <cell r="V3637" t="str">
            <v>TP HCM</v>
          </cell>
          <cell r="W3637" t="str">
            <v>HUYEN NHA BE</v>
          </cell>
          <cell r="X3637" t="str">
            <v>MT</v>
          </cell>
          <cell r="Y3637" t="str">
            <v>SieuThi-Lon/Supermarket</v>
          </cell>
          <cell r="Z3637" t="str">
            <v>BACH HOA XANH</v>
          </cell>
        </row>
        <row r="3638">
          <cell r="L3638">
            <v>5150476</v>
          </cell>
          <cell r="M3638" t="str">
            <v>SATRAFOODS PHAM VAN HAI</v>
          </cell>
          <cell r="N3638" t="str">
            <v>187-SATRAFOODS PHẠM VĂN HAI</v>
          </cell>
          <cell r="O3638">
            <v>187</v>
          </cell>
          <cell r="P3638" t="str">
            <v xml:space="preserve"> </v>
          </cell>
          <cell r="Q3638" t="str">
            <v>PHAM VAN HAI</v>
          </cell>
          <cell r="R3638" t="str">
            <v>P5</v>
          </cell>
          <cell r="S3638" t="str">
            <v>TAN BINH</v>
          </cell>
          <cell r="T3638" t="str">
            <v>TP HCM</v>
          </cell>
          <cell r="V3638" t="str">
            <v>TP HCM</v>
          </cell>
          <cell r="W3638" t="str">
            <v>QUAN TAN BINH</v>
          </cell>
          <cell r="X3638" t="str">
            <v>MT</v>
          </cell>
          <cell r="Y3638" t="str">
            <v>SieuThi-Nho/Minimarket</v>
          </cell>
          <cell r="Z3638" t="str">
            <v>SATRAFOOD</v>
          </cell>
        </row>
        <row r="3639">
          <cell r="L3639">
            <v>5269992</v>
          </cell>
          <cell r="M3639" t="str">
            <v>BHX_LAN_CDU - KHO DC CAN DUOC (2022)</v>
          </cell>
          <cell r="N3639" t="str">
            <v>BHX_LAN_CDU - KHO DC CAN DUOC (2022)</v>
          </cell>
          <cell r="O3639" t="str">
            <v>THUA DAT SO 2905</v>
          </cell>
          <cell r="P3639" t="str">
            <v>TO BAN DO SO 03</v>
          </cell>
          <cell r="Q3639" t="str">
            <v xml:space="preserve"> </v>
          </cell>
          <cell r="R3639" t="str">
            <v>LONG CANG</v>
          </cell>
          <cell r="S3639" t="str">
            <v>CAN DUOC</v>
          </cell>
          <cell r="T3639" t="str">
            <v>LONG AN</v>
          </cell>
          <cell r="V3639" t="str">
            <v>MEKONG DELTA</v>
          </cell>
          <cell r="W3639" t="str">
            <v>LONG AN</v>
          </cell>
          <cell r="X3639" t="str">
            <v>MT</v>
          </cell>
          <cell r="Y3639" t="str">
            <v>SieuThi-Lon/Supermarket</v>
          </cell>
          <cell r="Z3639" t="str">
            <v>BACH HOA XANH</v>
          </cell>
        </row>
        <row r="3640">
          <cell r="L3640">
            <v>5030141</v>
          </cell>
          <cell r="M3640" t="str">
            <v>GENSHAI 3 THANG 2</v>
          </cell>
          <cell r="N3640" t="str">
            <v xml:space="preserve"> </v>
          </cell>
          <cell r="O3640" t="str">
            <v>3C</v>
          </cell>
          <cell r="P3640" t="str">
            <v>KHU TRUNG TAM THUONG MAI VINCOM PLAZA 3 THANG 2</v>
          </cell>
          <cell r="Q3640" t="str">
            <v>DUONG 3 THANG 2</v>
          </cell>
          <cell r="R3640" t="str">
            <v>P11</v>
          </cell>
          <cell r="S3640" t="str">
            <v>Q10</v>
          </cell>
          <cell r="T3640" t="str">
            <v>TP HCM</v>
          </cell>
          <cell r="V3640" t="str">
            <v>TP HCM</v>
          </cell>
          <cell r="W3640" t="str">
            <v>QUAN 10</v>
          </cell>
          <cell r="X3640" t="str">
            <v>MT</v>
          </cell>
          <cell r="Y3640" t="str">
            <v>SieuThi-Lon/Supermarket</v>
          </cell>
          <cell r="Z3640" t="str">
            <v>CENTRAL MART - GENSHAI</v>
          </cell>
        </row>
        <row r="3641">
          <cell r="L3641">
            <v>5265899</v>
          </cell>
          <cell r="M3641" t="str">
            <v>BHX_HCM_NBE - KHO DC NHA BE</v>
          </cell>
          <cell r="N3641" t="str">
            <v>6655 - BHX_HCM_NBE - KHO DC NHA BE</v>
          </cell>
          <cell r="O3641" t="str">
            <v>LO F5-1, F5-2</v>
          </cell>
          <cell r="P3641" t="str">
            <v>KHU F</v>
          </cell>
          <cell r="Q3641" t="str">
            <v>KCN HIEP PHUOC</v>
          </cell>
          <cell r="R3641" t="str">
            <v>HIEP PHUOC</v>
          </cell>
          <cell r="S3641" t="str">
            <v>NHA BE</v>
          </cell>
          <cell r="T3641" t="str">
            <v>TP HCM</v>
          </cell>
          <cell r="V3641" t="str">
            <v>TP HCM</v>
          </cell>
          <cell r="W3641" t="str">
            <v>HUYEN NHA BE</v>
          </cell>
          <cell r="X3641" t="str">
            <v>MT</v>
          </cell>
          <cell r="Y3641" t="str">
            <v>SieuThi-Lon/Supermarket</v>
          </cell>
          <cell r="Z3641" t="str">
            <v>BACH HOA XANH</v>
          </cell>
        </row>
        <row r="3642">
          <cell r="L3642">
            <v>5122013</v>
          </cell>
          <cell r="M3642" t="str">
            <v>WINMART THAO DIEN</v>
          </cell>
          <cell r="N3642" t="str">
            <v>WINMART THAO DIEN</v>
          </cell>
          <cell r="O3642">
            <v>159</v>
          </cell>
          <cell r="P3642" t="str">
            <v>XA LO HA NOI</v>
          </cell>
          <cell r="Q3642" t="str">
            <v>SONG HANH</v>
          </cell>
          <cell r="R3642" t="str">
            <v>THAO DIEN</v>
          </cell>
          <cell r="S3642" t="str">
            <v>Q2</v>
          </cell>
          <cell r="T3642" t="str">
            <v>TP HCM</v>
          </cell>
          <cell r="V3642" t="str">
            <v>TP HCM</v>
          </cell>
          <cell r="W3642" t="str">
            <v>QUAN 2</v>
          </cell>
          <cell r="X3642" t="str">
            <v>MT</v>
          </cell>
          <cell r="Y3642" t="str">
            <v>SieuThi-Lon/Supermarket</v>
          </cell>
          <cell r="Z3642" t="str">
            <v>VINMART</v>
          </cell>
        </row>
        <row r="3643">
          <cell r="L3643">
            <v>5264267</v>
          </cell>
          <cell r="M3643" t="str">
            <v>BHX_DLA_BMT-KHO DC BUON MA THUOT</v>
          </cell>
          <cell r="N3643" t="str">
            <v>6450_BHX_DLA_BMT-Kho DC Buôn Ma Thuột</v>
          </cell>
          <cell r="O3643" t="str">
            <v>THUA DAT 48</v>
          </cell>
          <cell r="P3643" t="str">
            <v>TO BAN DO 59</v>
          </cell>
          <cell r="Q3643" t="str">
            <v>BINH CHIEU</v>
          </cell>
          <cell r="R3643" t="str">
            <v>TAN AN</v>
          </cell>
          <cell r="S3643" t="str">
            <v>BUON MA THUOT</v>
          </cell>
          <cell r="T3643" t="str">
            <v>DAK LAK</v>
          </cell>
          <cell r="V3643" t="str">
            <v>SOUTH EAST</v>
          </cell>
          <cell r="W3643" t="str">
            <v>DAK LAK</v>
          </cell>
          <cell r="X3643" t="str">
            <v>MT</v>
          </cell>
          <cell r="Y3643" t="str">
            <v>SieuThi-Lon/Supermarket</v>
          </cell>
          <cell r="Z3643" t="str">
            <v>BACH HOA XANH</v>
          </cell>
        </row>
        <row r="3644">
          <cell r="L3644">
            <v>5269992</v>
          </cell>
          <cell r="M3644" t="str">
            <v>BHX_LAN_CDU - KHO DC CAN DUOC (2022)</v>
          </cell>
          <cell r="N3644" t="str">
            <v>BHX_LAN_CDU - KHO DC CAN DUOC (2022)</v>
          </cell>
          <cell r="O3644" t="str">
            <v>THUA DAT SO 2905</v>
          </cell>
          <cell r="P3644" t="str">
            <v>TO BAN DO SO 03</v>
          </cell>
          <cell r="Q3644" t="str">
            <v xml:space="preserve"> </v>
          </cell>
          <cell r="R3644" t="str">
            <v>LONG CANG</v>
          </cell>
          <cell r="S3644" t="str">
            <v>CAN DUOC</v>
          </cell>
          <cell r="T3644" t="str">
            <v>LONG AN</v>
          </cell>
          <cell r="V3644" t="str">
            <v>MEKONG DELTA</v>
          </cell>
          <cell r="W3644" t="str">
            <v>LONG AN</v>
          </cell>
          <cell r="X3644" t="str">
            <v>MT</v>
          </cell>
          <cell r="Y3644" t="str">
            <v>SieuThi-Lon/Supermarket</v>
          </cell>
          <cell r="Z3644" t="str">
            <v>BACH HOA XANH</v>
          </cell>
        </row>
        <row r="3645">
          <cell r="L3645">
            <v>5265899</v>
          </cell>
          <cell r="M3645" t="str">
            <v>BHX_HCM_NBE - KHO DC NHA BE</v>
          </cell>
          <cell r="N3645" t="str">
            <v>6655 - BHX_HCM_NBE - KHO DC NHA BE</v>
          </cell>
          <cell r="O3645" t="str">
            <v>LO F5-1, F5-2</v>
          </cell>
          <cell r="P3645" t="str">
            <v>KHU F</v>
          </cell>
          <cell r="Q3645" t="str">
            <v>KCN HIEP PHUOC</v>
          </cell>
          <cell r="R3645" t="str">
            <v>HIEP PHUOC</v>
          </cell>
          <cell r="S3645" t="str">
            <v>NHA BE</v>
          </cell>
          <cell r="T3645" t="str">
            <v>TP HCM</v>
          </cell>
          <cell r="V3645" t="str">
            <v>TP HCM</v>
          </cell>
          <cell r="W3645" t="str">
            <v>HUYEN NHA BE</v>
          </cell>
          <cell r="X3645" t="str">
            <v>MT</v>
          </cell>
          <cell r="Y3645" t="str">
            <v>SieuThi-Lon/Supermarket</v>
          </cell>
          <cell r="Z3645" t="str">
            <v>BACH HOA XANH</v>
          </cell>
        </row>
        <row r="3646">
          <cell r="L3646">
            <v>3180826</v>
          </cell>
          <cell r="M3646" t="str">
            <v>GS 25 - LO LU Q9</v>
          </cell>
          <cell r="N3646" t="str">
            <v>GS 25 - LO LU Q9</v>
          </cell>
          <cell r="O3646">
            <v>63</v>
          </cell>
          <cell r="P3646" t="str">
            <v xml:space="preserve"> </v>
          </cell>
          <cell r="Q3646" t="str">
            <v>LO LU</v>
          </cell>
          <cell r="R3646" t="str">
            <v>TRUONG THANH</v>
          </cell>
          <cell r="S3646" t="str">
            <v>Q9</v>
          </cell>
          <cell r="T3646" t="str">
            <v>TP HCM</v>
          </cell>
          <cell r="V3646" t="str">
            <v>TP HCM</v>
          </cell>
          <cell r="W3646" t="str">
            <v>QUAN 9</v>
          </cell>
          <cell r="X3646" t="str">
            <v>CVS</v>
          </cell>
          <cell r="Y3646" t="str">
            <v>Chained CVS</v>
          </cell>
          <cell r="Z3646" t="str">
            <v>GS 25</v>
          </cell>
        </row>
        <row r="3647">
          <cell r="L3647">
            <v>5269992</v>
          </cell>
          <cell r="M3647" t="str">
            <v>BHX_LAN_CDU - KHO DC CAN DUOC (2022)</v>
          </cell>
          <cell r="N3647" t="str">
            <v>BHX_LAN_CDU - KHO DC CAN DUOC (2022)</v>
          </cell>
          <cell r="O3647" t="str">
            <v>THUA DAT SO 2905</v>
          </cell>
          <cell r="P3647" t="str">
            <v>TO BAN DO SO 03</v>
          </cell>
          <cell r="Q3647" t="str">
            <v xml:space="preserve"> </v>
          </cell>
          <cell r="R3647" t="str">
            <v>LONG CANG</v>
          </cell>
          <cell r="S3647" t="str">
            <v>CAN DUOC</v>
          </cell>
          <cell r="T3647" t="str">
            <v>LONG AN</v>
          </cell>
          <cell r="V3647" t="str">
            <v>MEKONG DELTA</v>
          </cell>
          <cell r="W3647" t="str">
            <v>LONG AN</v>
          </cell>
          <cell r="X3647" t="str">
            <v>MT</v>
          </cell>
          <cell r="Y3647" t="str">
            <v>SieuThi-Lon/Supermarket</v>
          </cell>
          <cell r="Z3647" t="str">
            <v>BACH HOA XANH</v>
          </cell>
        </row>
        <row r="3648">
          <cell r="L3648">
            <v>5280490</v>
          </cell>
          <cell r="M3648" t="str">
            <v>BHX_BPH_DPH - KHO DC DONG PHU</v>
          </cell>
          <cell r="N3648" t="str">
            <v>BHX_BPH_DPH - Kho DC Đồng Phú</v>
          </cell>
          <cell r="O3648" t="str">
            <v xml:space="preserve"> </v>
          </cell>
          <cell r="P3648" t="str">
            <v>57, 58, 63, 69, 68, 37, 38, 76, TO BAN DO 07, 12, 11</v>
          </cell>
          <cell r="Q3648" t="str">
            <v xml:space="preserve"> </v>
          </cell>
          <cell r="R3648" t="str">
            <v>TT TAN PHU</v>
          </cell>
          <cell r="S3648" t="str">
            <v>DONG PHU</v>
          </cell>
          <cell r="T3648" t="str">
            <v>BINH PHUOC</v>
          </cell>
          <cell r="V3648" t="str">
            <v>SOUTH EAST</v>
          </cell>
          <cell r="W3648" t="str">
            <v>BINH PHUOC</v>
          </cell>
          <cell r="X3648" t="str">
            <v>MT</v>
          </cell>
          <cell r="Y3648" t="str">
            <v>SieuThi-Lon/Supermarket</v>
          </cell>
          <cell r="Z3648" t="str">
            <v>BACH HOA XANH</v>
          </cell>
        </row>
        <row r="3649">
          <cell r="L3649">
            <v>5269992</v>
          </cell>
          <cell r="M3649" t="str">
            <v>BHX_LAN_CDU - KHO DC CAN DUOC (2022)</v>
          </cell>
          <cell r="N3649" t="str">
            <v>BHX_LAN_CDU - KHO DC CAN DUOC (2022)</v>
          </cell>
          <cell r="O3649" t="str">
            <v>THUA DAT SO 2905</v>
          </cell>
          <cell r="P3649" t="str">
            <v>TO BAN DO SO 03</v>
          </cell>
          <cell r="Q3649" t="str">
            <v xml:space="preserve"> </v>
          </cell>
          <cell r="R3649" t="str">
            <v>LONG CANG</v>
          </cell>
          <cell r="S3649" t="str">
            <v>CAN DUOC</v>
          </cell>
          <cell r="T3649" t="str">
            <v>LONG AN</v>
          </cell>
          <cell r="V3649" t="str">
            <v>MEKONG DELTA</v>
          </cell>
          <cell r="W3649" t="str">
            <v>LONG AN</v>
          </cell>
          <cell r="X3649" t="str">
            <v>MT</v>
          </cell>
          <cell r="Y3649" t="str">
            <v>SieuThi-Lon/Supermarket</v>
          </cell>
          <cell r="Z3649" t="str">
            <v>BACH HOA XANH</v>
          </cell>
        </row>
        <row r="3650">
          <cell r="L3650">
            <v>5269992</v>
          </cell>
          <cell r="M3650" t="str">
            <v>BHX_LAN_CDU - KHO DC CAN DUOC (2022)</v>
          </cell>
          <cell r="N3650" t="str">
            <v>BHX_LAN_CDU - KHO DC CAN DUOC (2022)</v>
          </cell>
          <cell r="O3650" t="str">
            <v>THUA DAT SO 2905</v>
          </cell>
          <cell r="P3650" t="str">
            <v>TO BAN DO SO 03</v>
          </cell>
          <cell r="Q3650" t="str">
            <v xml:space="preserve"> </v>
          </cell>
          <cell r="R3650" t="str">
            <v>LONG CANG</v>
          </cell>
          <cell r="S3650" t="str">
            <v>CAN DUOC</v>
          </cell>
          <cell r="T3650" t="str">
            <v>LONG AN</v>
          </cell>
          <cell r="V3650" t="str">
            <v>MEKONG DELTA</v>
          </cell>
          <cell r="W3650" t="str">
            <v>LONG AN</v>
          </cell>
          <cell r="X3650" t="str">
            <v>MT</v>
          </cell>
          <cell r="Y3650" t="str">
            <v>SieuThi-Lon/Supermarket</v>
          </cell>
          <cell r="Z3650" t="str">
            <v>BACH HOA XANH</v>
          </cell>
        </row>
        <row r="3651">
          <cell r="L3651">
            <v>5269992</v>
          </cell>
          <cell r="M3651" t="str">
            <v>BHX_LAN_CDU - KHO DC CAN DUOC (2022)</v>
          </cell>
          <cell r="N3651" t="str">
            <v>BHX_LAN_CDU - KHO DC CAN DUOC (2022)</v>
          </cell>
          <cell r="O3651" t="str">
            <v>THUA DAT SO 2905</v>
          </cell>
          <cell r="P3651" t="str">
            <v>TO BAN DO SO 03</v>
          </cell>
          <cell r="Q3651" t="str">
            <v xml:space="preserve"> </v>
          </cell>
          <cell r="R3651" t="str">
            <v>LONG CANG</v>
          </cell>
          <cell r="S3651" t="str">
            <v>CAN DUOC</v>
          </cell>
          <cell r="T3651" t="str">
            <v>LONG AN</v>
          </cell>
          <cell r="V3651" t="str">
            <v>MEKONG DELTA</v>
          </cell>
          <cell r="W3651" t="str">
            <v>LONG AN</v>
          </cell>
          <cell r="X3651" t="str">
            <v>MT</v>
          </cell>
          <cell r="Y3651" t="str">
            <v>SieuThi-Lon/Supermarket</v>
          </cell>
          <cell r="Z3651" t="str">
            <v>BACH HOA XANH</v>
          </cell>
        </row>
        <row r="3652">
          <cell r="L3652">
            <v>5280476</v>
          </cell>
          <cell r="M3652" t="str">
            <v>7200 BHX_KHH_DKH - KHO DC DIEN KHANH</v>
          </cell>
          <cell r="N3652" t="str">
            <v>7200 BHX_KHH_DKH - KHO DC DIEN KHANH</v>
          </cell>
          <cell r="O3652" t="str">
            <v>LO 12, 13</v>
          </cell>
          <cell r="P3652" t="str">
            <v>KCN DIEN PHU-VCN</v>
          </cell>
          <cell r="Q3652" t="str">
            <v xml:space="preserve"> </v>
          </cell>
          <cell r="R3652" t="str">
            <v>DIEN PHU</v>
          </cell>
          <cell r="S3652" t="str">
            <v>DIEN KHANH</v>
          </cell>
          <cell r="T3652" t="str">
            <v>KHANH HOA</v>
          </cell>
          <cell r="V3652" t="str">
            <v>SOUTH EAST</v>
          </cell>
          <cell r="W3652" t="str">
            <v>KHANH HOA</v>
          </cell>
          <cell r="X3652" t="str">
            <v>MT</v>
          </cell>
          <cell r="Y3652" t="str">
            <v>SieuThi-Lon/Supermarket</v>
          </cell>
          <cell r="Z3652" t="str">
            <v>BACH HOA XANH</v>
          </cell>
        </row>
        <row r="3653">
          <cell r="L3653">
            <v>5280476</v>
          </cell>
          <cell r="M3653" t="str">
            <v>7200 BHX_KHH_DKH - KHO DC DIEN KHANH</v>
          </cell>
          <cell r="N3653" t="str">
            <v>7200 BHX_KHH_DKH - KHO DC DIEN KHANH</v>
          </cell>
          <cell r="O3653" t="str">
            <v>LO 12, 13</v>
          </cell>
          <cell r="P3653" t="str">
            <v>KCN DIEN PHU-VCN</v>
          </cell>
          <cell r="Q3653" t="str">
            <v xml:space="preserve"> </v>
          </cell>
          <cell r="R3653" t="str">
            <v>DIEN PHU</v>
          </cell>
          <cell r="S3653" t="str">
            <v>DIEN KHANH</v>
          </cell>
          <cell r="T3653" t="str">
            <v>KHANH HOA</v>
          </cell>
          <cell r="V3653" t="str">
            <v>SOUTH EAST</v>
          </cell>
          <cell r="W3653" t="str">
            <v>KHANH HOA</v>
          </cell>
          <cell r="X3653" t="str">
            <v>MT</v>
          </cell>
          <cell r="Y3653" t="str">
            <v>SieuThi-Lon/Supermarket</v>
          </cell>
          <cell r="Z3653" t="str">
            <v>BACH HOA XANH</v>
          </cell>
        </row>
        <row r="3654">
          <cell r="L3654">
            <v>3090222</v>
          </cell>
          <cell r="M3654" t="str">
            <v>OSI FOOD BINH HOA</v>
          </cell>
          <cell r="N3654" t="str">
            <v>OIS FOOD BINH HOA</v>
          </cell>
          <cell r="O3654">
            <v>288</v>
          </cell>
          <cell r="P3654" t="str">
            <v xml:space="preserve"> </v>
          </cell>
          <cell r="Q3654" t="str">
            <v>PHAN VAN TRI</v>
          </cell>
          <cell r="R3654" t="str">
            <v>P11</v>
          </cell>
          <cell r="S3654" t="str">
            <v>BINH THANH</v>
          </cell>
          <cell r="T3654" t="str">
            <v>TP HCM</v>
          </cell>
          <cell r="V3654" t="str">
            <v>TP HCM</v>
          </cell>
          <cell r="W3654" t="str">
            <v>QUAN BINH THANH</v>
          </cell>
          <cell r="X3654" t="str">
            <v>CVS</v>
          </cell>
          <cell r="Y3654" t="str">
            <v>Chained CVS</v>
          </cell>
          <cell r="Z3654" t="str">
            <v>NHAT MINH BAKERY</v>
          </cell>
        </row>
        <row r="3655">
          <cell r="L3655">
            <v>5280490</v>
          </cell>
          <cell r="M3655" t="str">
            <v>BHX_BPH_DPH - KHO DC DONG PHU</v>
          </cell>
          <cell r="N3655" t="str">
            <v>BHX_BPH_DPH - Kho DC Đồng Phú</v>
          </cell>
          <cell r="O3655" t="str">
            <v xml:space="preserve"> </v>
          </cell>
          <cell r="P3655" t="str">
            <v>57, 58, 63, 69, 68, 37, 38, 76, TO BAN DO 07, 12, 11</v>
          </cell>
          <cell r="Q3655" t="str">
            <v xml:space="preserve"> </v>
          </cell>
          <cell r="R3655" t="str">
            <v>TT TAN PHU</v>
          </cell>
          <cell r="S3655" t="str">
            <v>DONG PHU</v>
          </cell>
          <cell r="T3655" t="str">
            <v>BINH PHUOC</v>
          </cell>
          <cell r="V3655" t="str">
            <v>SOUTH EAST</v>
          </cell>
          <cell r="W3655" t="str">
            <v>BINH PHUOC</v>
          </cell>
          <cell r="X3655" t="str">
            <v>MT</v>
          </cell>
          <cell r="Y3655" t="str">
            <v>SieuThi-Lon/Supermarket</v>
          </cell>
          <cell r="Z3655" t="str">
            <v>BACH HOA XANH</v>
          </cell>
        </row>
        <row r="3656">
          <cell r="L3656">
            <v>5320172</v>
          </cell>
          <cell r="M3656" t="str">
            <v>MMVN MEGA TONG KHO</v>
          </cell>
          <cell r="N3656" t="str">
            <v xml:space="preserve"> </v>
          </cell>
          <cell r="O3656" t="str">
            <v>LO J2</v>
          </cell>
          <cell r="P3656" t="str">
            <v>CONG SO 3, KCN SONG THAN 1, TONG KHO CJ GEMADEPT</v>
          </cell>
          <cell r="Q3656" t="str">
            <v>DUONG SO 10</v>
          </cell>
          <cell r="R3656" t="str">
            <v xml:space="preserve"> </v>
          </cell>
          <cell r="S3656" t="str">
            <v>DI AN</v>
          </cell>
          <cell r="T3656" t="str">
            <v>BINH DUONG</v>
          </cell>
          <cell r="V3656" t="str">
            <v>SOUTH EAST</v>
          </cell>
          <cell r="W3656" t="str">
            <v>BINH DUONG</v>
          </cell>
          <cell r="X3656" t="str">
            <v>MT</v>
          </cell>
          <cell r="Y3656" t="str">
            <v>SieuThi-Lon/Supermarket</v>
          </cell>
          <cell r="Z3656" t="str">
            <v>MEGA</v>
          </cell>
        </row>
        <row r="3657">
          <cell r="L3657">
            <v>5320172</v>
          </cell>
          <cell r="M3657" t="str">
            <v>MMVN MEGA TONG KHO</v>
          </cell>
          <cell r="N3657" t="str">
            <v xml:space="preserve"> </v>
          </cell>
          <cell r="O3657" t="str">
            <v>LO J2</v>
          </cell>
          <cell r="P3657" t="str">
            <v>CONG SO 3, KCN SONG THAN 1, TONG KHO CJ GEMADEPT</v>
          </cell>
          <cell r="Q3657" t="str">
            <v>DUONG SO 10</v>
          </cell>
          <cell r="R3657" t="str">
            <v xml:space="preserve"> </v>
          </cell>
          <cell r="S3657" t="str">
            <v>DI AN</v>
          </cell>
          <cell r="T3657" t="str">
            <v>BINH DUONG</v>
          </cell>
          <cell r="V3657" t="str">
            <v>SOUTH EAST</v>
          </cell>
          <cell r="W3657" t="str">
            <v>BINH DUONG</v>
          </cell>
          <cell r="X3657" t="str">
            <v>MT</v>
          </cell>
          <cell r="Y3657" t="str">
            <v>SieuThi-Lon/Supermarket</v>
          </cell>
          <cell r="Z3657" t="str">
            <v>MEGA</v>
          </cell>
        </row>
        <row r="3658">
          <cell r="L3658">
            <v>5165357</v>
          </cell>
          <cell r="M3658" t="str">
            <v>BHX_DON_BHO-KHO DC LONG BINH</v>
          </cell>
          <cell r="N3658" t="str">
            <v>4089 - BHX_DON_BHO - KHO DC LONG BINH</v>
          </cell>
          <cell r="O3658" t="str">
            <v>G243</v>
          </cell>
          <cell r="P3658" t="str">
            <v>KP 7</v>
          </cell>
          <cell r="Q3658" t="str">
            <v>BUI VAN HOA</v>
          </cell>
          <cell r="R3658" t="str">
            <v>LONG BINH</v>
          </cell>
          <cell r="S3658" t="str">
            <v>BIEN HOA</v>
          </cell>
          <cell r="T3658" t="str">
            <v>DONG NAI</v>
          </cell>
          <cell r="V3658" t="str">
            <v>SOUTH EAST</v>
          </cell>
          <cell r="W3658" t="str">
            <v>DONG NAI</v>
          </cell>
          <cell r="X3658" t="str">
            <v>MT</v>
          </cell>
          <cell r="Y3658" t="str">
            <v>SieuThi-Lon/Supermarket</v>
          </cell>
          <cell r="Z3658" t="str">
            <v>BACH HOA XANH</v>
          </cell>
        </row>
        <row r="3659">
          <cell r="L3659">
            <v>5122013</v>
          </cell>
          <cell r="M3659" t="str">
            <v>WINMART THAO DIEN</v>
          </cell>
          <cell r="N3659" t="str">
            <v>WINMART THAO DIEN</v>
          </cell>
          <cell r="O3659">
            <v>159</v>
          </cell>
          <cell r="P3659" t="str">
            <v>XA LO HA NOI</v>
          </cell>
          <cell r="Q3659" t="str">
            <v>SONG HANH</v>
          </cell>
          <cell r="R3659" t="str">
            <v>THAO DIEN</v>
          </cell>
          <cell r="S3659" t="str">
            <v>Q2</v>
          </cell>
          <cell r="T3659" t="str">
            <v>TP HCM</v>
          </cell>
          <cell r="V3659" t="str">
            <v>TP HCM</v>
          </cell>
          <cell r="W3659" t="str">
            <v>QUAN 2</v>
          </cell>
          <cell r="X3659" t="str">
            <v>MT</v>
          </cell>
          <cell r="Y3659" t="str">
            <v>SieuThi-Lon/Supermarket</v>
          </cell>
          <cell r="Z3659" t="str">
            <v>VINMART</v>
          </cell>
        </row>
        <row r="3660">
          <cell r="L3660">
            <v>5030141</v>
          </cell>
          <cell r="M3660" t="str">
            <v>GENSHAI 3 THANG 2</v>
          </cell>
          <cell r="N3660" t="str">
            <v xml:space="preserve"> </v>
          </cell>
          <cell r="O3660" t="str">
            <v>3C</v>
          </cell>
          <cell r="P3660" t="str">
            <v>KHU TRUNG TAM THUONG MAI VINCOM PLAZA 3 THANG 2</v>
          </cell>
          <cell r="Q3660" t="str">
            <v>DUONG 3 THANG 2</v>
          </cell>
          <cell r="R3660" t="str">
            <v>P11</v>
          </cell>
          <cell r="S3660" t="str">
            <v>Q10</v>
          </cell>
          <cell r="T3660" t="str">
            <v>TP HCM</v>
          </cell>
          <cell r="V3660" t="str">
            <v>TP HCM</v>
          </cell>
          <cell r="W3660" t="str">
            <v>QUAN 10</v>
          </cell>
          <cell r="X3660" t="str">
            <v>MT</v>
          </cell>
          <cell r="Y3660" t="str">
            <v>SieuThi-Lon/Supermarket</v>
          </cell>
          <cell r="Z3660" t="str">
            <v>CENTRAL MART - GENSHAI</v>
          </cell>
        </row>
        <row r="3661">
          <cell r="L3661">
            <v>5280490</v>
          </cell>
          <cell r="M3661" t="str">
            <v>BHX_BPH_DPH - KHO DC DONG PHU</v>
          </cell>
          <cell r="N3661" t="str">
            <v>BHX_BPH_DPH - Kho DC Đồng Phú</v>
          </cell>
          <cell r="O3661" t="str">
            <v xml:space="preserve"> </v>
          </cell>
          <cell r="P3661" t="str">
            <v>57, 58, 63, 69, 68, 37, 38, 76, TO BAN DO 07, 12, 11</v>
          </cell>
          <cell r="Q3661" t="str">
            <v xml:space="preserve"> </v>
          </cell>
          <cell r="R3661" t="str">
            <v>TT TAN PHU</v>
          </cell>
          <cell r="S3661" t="str">
            <v>DONG PHU</v>
          </cell>
          <cell r="T3661" t="str">
            <v>BINH PHUOC</v>
          </cell>
          <cell r="V3661" t="str">
            <v>SOUTH EAST</v>
          </cell>
          <cell r="W3661" t="str">
            <v>BINH PHUOC</v>
          </cell>
          <cell r="X3661" t="str">
            <v>MT</v>
          </cell>
          <cell r="Y3661" t="str">
            <v>SieuThi-Lon/Supermarket</v>
          </cell>
          <cell r="Z3661" t="str">
            <v>BACH HOA XANH</v>
          </cell>
        </row>
        <row r="3662">
          <cell r="L3662">
            <v>5170034</v>
          </cell>
          <cell r="M3662" t="str">
            <v>WINMART BAU CAT (VINATEX)</v>
          </cell>
          <cell r="N3662" t="str">
            <v>WINMART BAU CAT (VINATEX)</v>
          </cell>
          <cell r="O3662" t="str">
            <v>LO M</v>
          </cell>
          <cell r="P3662" t="str">
            <v xml:space="preserve"> </v>
          </cell>
          <cell r="Q3662" t="str">
            <v>VUON LAN</v>
          </cell>
          <cell r="R3662" t="str">
            <v>CC BAU CAT 2</v>
          </cell>
          <cell r="S3662" t="str">
            <v>TAN BINH</v>
          </cell>
          <cell r="T3662" t="str">
            <v>TP HCM</v>
          </cell>
          <cell r="V3662" t="str">
            <v>TP HCM</v>
          </cell>
          <cell r="W3662" t="str">
            <v>QUAN TAN BINH</v>
          </cell>
          <cell r="X3662" t="str">
            <v>MT</v>
          </cell>
          <cell r="Y3662" t="str">
            <v>SieuThi-Lon/Supermarket</v>
          </cell>
          <cell r="Z3662" t="str">
            <v>VINMART</v>
          </cell>
        </row>
        <row r="3663">
          <cell r="L3663">
            <v>5170034</v>
          </cell>
          <cell r="M3663" t="str">
            <v>WINMART BAU CAT (VINATEX)</v>
          </cell>
          <cell r="N3663" t="str">
            <v>WINMART BAU CAT (VINATEX)</v>
          </cell>
          <cell r="O3663" t="str">
            <v>LO M</v>
          </cell>
          <cell r="P3663" t="str">
            <v xml:space="preserve"> </v>
          </cell>
          <cell r="Q3663" t="str">
            <v>VUON LAN</v>
          </cell>
          <cell r="R3663" t="str">
            <v>CC BAU CAT 2</v>
          </cell>
          <cell r="S3663" t="str">
            <v>TAN BINH</v>
          </cell>
          <cell r="T3663" t="str">
            <v>TP HCM</v>
          </cell>
          <cell r="V3663" t="str">
            <v>TP HCM</v>
          </cell>
          <cell r="W3663" t="str">
            <v>QUAN TAN BINH</v>
          </cell>
          <cell r="X3663" t="str">
            <v>MT</v>
          </cell>
          <cell r="Y3663" t="str">
            <v>SieuThi-Lon/Supermarket</v>
          </cell>
          <cell r="Z3663" t="str">
            <v>VINMART</v>
          </cell>
        </row>
        <row r="3664">
          <cell r="L3664">
            <v>5264267</v>
          </cell>
          <cell r="M3664" t="str">
            <v>BHX_DLA_BMT-KHO DC BUON MA THUOT</v>
          </cell>
          <cell r="N3664" t="str">
            <v>6450_BHX_DLA_BMT-Kho DC Buôn Ma Thuột</v>
          </cell>
          <cell r="O3664" t="str">
            <v>THUA DAT 48</v>
          </cell>
          <cell r="P3664" t="str">
            <v>TO BAN DO 59</v>
          </cell>
          <cell r="Q3664" t="str">
            <v>BINH CHIEU</v>
          </cell>
          <cell r="R3664" t="str">
            <v>TAN AN</v>
          </cell>
          <cell r="S3664" t="str">
            <v>BUON MA THUOT</v>
          </cell>
          <cell r="T3664" t="str">
            <v>DAK LAK</v>
          </cell>
          <cell r="V3664" t="str">
            <v>SOUTH EAST</v>
          </cell>
          <cell r="W3664" t="str">
            <v>DAK LAK</v>
          </cell>
          <cell r="X3664" t="str">
            <v>MT</v>
          </cell>
          <cell r="Y3664" t="str">
            <v>SieuThi-Lon/Supermarket</v>
          </cell>
          <cell r="Z3664" t="str">
            <v>BACH HOA XANH</v>
          </cell>
        </row>
        <row r="3665">
          <cell r="L3665">
            <v>5264267</v>
          </cell>
          <cell r="M3665" t="str">
            <v>BHX_DLA_BMT-KHO DC BUON MA THUOT</v>
          </cell>
          <cell r="N3665" t="str">
            <v>6450_BHX_DLA_BMT-Kho DC Buôn Ma Thuột</v>
          </cell>
          <cell r="O3665" t="str">
            <v>THUA DAT 48</v>
          </cell>
          <cell r="P3665" t="str">
            <v>TO BAN DO 59</v>
          </cell>
          <cell r="Q3665" t="str">
            <v>BINH CHIEU</v>
          </cell>
          <cell r="R3665" t="str">
            <v>TAN AN</v>
          </cell>
          <cell r="S3665" t="str">
            <v>BUON MA THUOT</v>
          </cell>
          <cell r="T3665" t="str">
            <v>DAK LAK</v>
          </cell>
          <cell r="V3665" t="str">
            <v>SOUTH EAST</v>
          </cell>
          <cell r="W3665" t="str">
            <v>DAK LAK</v>
          </cell>
          <cell r="X3665" t="str">
            <v>MT</v>
          </cell>
          <cell r="Y3665" t="str">
            <v>SieuThi-Lon/Supermarket</v>
          </cell>
          <cell r="Z3665" t="str">
            <v>BACH HOA XANH</v>
          </cell>
        </row>
        <row r="3666">
          <cell r="L3666">
            <v>5135837</v>
          </cell>
          <cell r="M3666" t="str">
            <v>WINMART LOTUS HUNG GIA</v>
          </cell>
          <cell r="N3666" t="str">
            <v>WINMART LOTUS HUNG GIA</v>
          </cell>
          <cell r="O3666" t="str">
            <v>36/25</v>
          </cell>
          <cell r="P3666" t="str">
            <v>LO R1-2, SKY GARDEN 2</v>
          </cell>
          <cell r="Q3666" t="str">
            <v>PHAM VAN NGHI</v>
          </cell>
          <cell r="R3666" t="str">
            <v>TAN PHONG</v>
          </cell>
          <cell r="S3666" t="str">
            <v>Q7</v>
          </cell>
          <cell r="T3666" t="str">
            <v>TP HCM</v>
          </cell>
          <cell r="V3666" t="str">
            <v>TP HCM</v>
          </cell>
          <cell r="W3666" t="str">
            <v>QUAN 7</v>
          </cell>
          <cell r="X3666" t="str">
            <v>MT</v>
          </cell>
          <cell r="Y3666" t="str">
            <v>SieuThi-Lon/Supermarket</v>
          </cell>
          <cell r="Z3666" t="str">
            <v>VINMART</v>
          </cell>
        </row>
        <row r="3667">
          <cell r="L3667">
            <v>5265899</v>
          </cell>
          <cell r="M3667" t="str">
            <v>BHX_HCM_NBE - KHO DC NHA BE</v>
          </cell>
          <cell r="N3667" t="str">
            <v>6655 - BHX_HCM_NBE - KHO DC NHA BE</v>
          </cell>
          <cell r="O3667" t="str">
            <v>LO F5-1, F5-2</v>
          </cell>
          <cell r="P3667" t="str">
            <v>KHU F</v>
          </cell>
          <cell r="Q3667" t="str">
            <v>KCN HIEP PHUOC</v>
          </cell>
          <cell r="R3667" t="str">
            <v>HIEP PHUOC</v>
          </cell>
          <cell r="S3667" t="str">
            <v>NHA BE</v>
          </cell>
          <cell r="T3667" t="str">
            <v>TP HCM</v>
          </cell>
          <cell r="V3667" t="str">
            <v>TP HCM</v>
          </cell>
          <cell r="W3667" t="str">
            <v>HUYEN NHA BE</v>
          </cell>
          <cell r="X3667" t="str">
            <v>MT</v>
          </cell>
          <cell r="Y3667" t="str">
            <v>SieuThi-Lon/Supermarket</v>
          </cell>
          <cell r="Z3667" t="str">
            <v>BACH HOA XANH</v>
          </cell>
        </row>
        <row r="3668">
          <cell r="L3668">
            <v>3180826</v>
          </cell>
          <cell r="M3668" t="str">
            <v>GS 25 - LO LU Q9</v>
          </cell>
          <cell r="N3668" t="str">
            <v>GS 25 - LO LU Q9</v>
          </cell>
          <cell r="O3668">
            <v>63</v>
          </cell>
          <cell r="P3668" t="str">
            <v xml:space="preserve"> </v>
          </cell>
          <cell r="Q3668" t="str">
            <v>LO LU</v>
          </cell>
          <cell r="R3668" t="str">
            <v>TRUONG THANH</v>
          </cell>
          <cell r="S3668" t="str">
            <v>Q9</v>
          </cell>
          <cell r="T3668" t="str">
            <v>TP HCM</v>
          </cell>
          <cell r="V3668" t="str">
            <v>TP HCM</v>
          </cell>
          <cell r="W3668" t="str">
            <v>QUAN 9</v>
          </cell>
          <cell r="X3668" t="str">
            <v>CVS</v>
          </cell>
          <cell r="Y3668" t="str">
            <v>Chained CVS</v>
          </cell>
          <cell r="Z3668" t="str">
            <v>GS 25</v>
          </cell>
        </row>
        <row r="3669">
          <cell r="L3669">
            <v>5269992</v>
          </cell>
          <cell r="M3669" t="str">
            <v>BHX_LAN_CDU - KHO DC CAN DUOC (2022)</v>
          </cell>
          <cell r="N3669" t="str">
            <v>BHX_LAN_CDU - KHO DC CAN DUOC (2022)</v>
          </cell>
          <cell r="O3669" t="str">
            <v>THUA DAT SO 2905</v>
          </cell>
          <cell r="P3669" t="str">
            <v>TO BAN DO SO 03</v>
          </cell>
          <cell r="Q3669" t="str">
            <v xml:space="preserve"> </v>
          </cell>
          <cell r="R3669" t="str">
            <v>LONG CANG</v>
          </cell>
          <cell r="S3669" t="str">
            <v>CAN DUOC</v>
          </cell>
          <cell r="T3669" t="str">
            <v>LONG AN</v>
          </cell>
          <cell r="V3669" t="str">
            <v>MEKONG DELTA</v>
          </cell>
          <cell r="W3669" t="str">
            <v>LONG AN</v>
          </cell>
          <cell r="X3669" t="str">
            <v>MT</v>
          </cell>
          <cell r="Y3669" t="str">
            <v>SieuThi-Lon/Supermarket</v>
          </cell>
          <cell r="Z3669" t="str">
            <v>BACH HOA XANH</v>
          </cell>
        </row>
        <row r="3670">
          <cell r="L3670">
            <v>5151240</v>
          </cell>
          <cell r="M3670" t="str">
            <v>SATRAFOODS 46-46A NG T KIEU</v>
          </cell>
          <cell r="N3670" t="str">
            <v>46-46A- SATRAFOODS NGUYỄN THỊ KIÊU</v>
          </cell>
          <cell r="O3670" t="str">
            <v>46-46A</v>
          </cell>
          <cell r="P3670" t="str">
            <v xml:space="preserve"> </v>
          </cell>
          <cell r="Q3670" t="str">
            <v>NGUYEN THI KIEU</v>
          </cell>
          <cell r="R3670" t="str">
            <v>THOI AN</v>
          </cell>
          <cell r="S3670" t="str">
            <v>Q12</v>
          </cell>
          <cell r="T3670" t="str">
            <v>TP HCM</v>
          </cell>
          <cell r="V3670" t="str">
            <v>TP HCM</v>
          </cell>
          <cell r="W3670" t="str">
            <v>QUAN 12</v>
          </cell>
          <cell r="X3670" t="str">
            <v>MT</v>
          </cell>
          <cell r="Y3670" t="str">
            <v>SieuThi-Nho/Minimarket</v>
          </cell>
          <cell r="Z3670" t="str">
            <v>SATRAFOOD</v>
          </cell>
        </row>
        <row r="3671">
          <cell r="L3671">
            <v>5030141</v>
          </cell>
          <cell r="M3671" t="str">
            <v>GENSHAI 3 THANG 2</v>
          </cell>
          <cell r="N3671" t="str">
            <v xml:space="preserve"> </v>
          </cell>
          <cell r="O3671" t="str">
            <v>3C</v>
          </cell>
          <cell r="P3671" t="str">
            <v>KHU TRUNG TAM THUONG MAI VINCOM PLAZA 3 THANG 2</v>
          </cell>
          <cell r="Q3671" t="str">
            <v>DUONG 3 THANG 2</v>
          </cell>
          <cell r="R3671" t="str">
            <v>P11</v>
          </cell>
          <cell r="S3671" t="str">
            <v>Q10</v>
          </cell>
          <cell r="T3671" t="str">
            <v>TP HCM</v>
          </cell>
          <cell r="V3671" t="str">
            <v>TP HCM</v>
          </cell>
          <cell r="W3671" t="str">
            <v>QUAN 10</v>
          </cell>
          <cell r="X3671" t="str">
            <v>MT</v>
          </cell>
          <cell r="Y3671" t="str">
            <v>SieuThi-Lon/Supermarket</v>
          </cell>
          <cell r="Z3671" t="str">
            <v>CENTRAL MART - GENSHAI</v>
          </cell>
        </row>
        <row r="3672">
          <cell r="L3672">
            <v>5269992</v>
          </cell>
          <cell r="M3672" t="str">
            <v>BHX_LAN_CDU - KHO DC CAN DUOC (2022)</v>
          </cell>
          <cell r="N3672" t="str">
            <v>BHX_LAN_CDU - KHO DC CAN DUOC (2022)</v>
          </cell>
          <cell r="O3672" t="str">
            <v>THUA DAT SO 2905</v>
          </cell>
          <cell r="P3672" t="str">
            <v>TO BAN DO SO 03</v>
          </cell>
          <cell r="Q3672" t="str">
            <v xml:space="preserve"> </v>
          </cell>
          <cell r="R3672" t="str">
            <v>LONG CANG</v>
          </cell>
          <cell r="S3672" t="str">
            <v>CAN DUOC</v>
          </cell>
          <cell r="T3672" t="str">
            <v>LONG AN</v>
          </cell>
          <cell r="V3672" t="str">
            <v>MEKONG DELTA</v>
          </cell>
          <cell r="W3672" t="str">
            <v>LONG AN</v>
          </cell>
          <cell r="X3672" t="str">
            <v>MT</v>
          </cell>
          <cell r="Y3672" t="str">
            <v>SieuThi-Lon/Supermarket</v>
          </cell>
          <cell r="Z3672" t="str">
            <v>BACH HOA XANH</v>
          </cell>
        </row>
        <row r="3673">
          <cell r="L3673">
            <v>5269992</v>
          </cell>
          <cell r="M3673" t="str">
            <v>BHX_LAN_CDU - KHO DC CAN DUOC (2022)</v>
          </cell>
          <cell r="N3673" t="str">
            <v>BHX_LAN_CDU - KHO DC CAN DUOC (2022)</v>
          </cell>
          <cell r="O3673" t="str">
            <v>THUA DAT SO 2905</v>
          </cell>
          <cell r="P3673" t="str">
            <v>TO BAN DO SO 03</v>
          </cell>
          <cell r="Q3673" t="str">
            <v xml:space="preserve"> </v>
          </cell>
          <cell r="R3673" t="str">
            <v>LONG CANG</v>
          </cell>
          <cell r="S3673" t="str">
            <v>CAN DUOC</v>
          </cell>
          <cell r="T3673" t="str">
            <v>LONG AN</v>
          </cell>
          <cell r="V3673" t="str">
            <v>MEKONG DELTA</v>
          </cell>
          <cell r="W3673" t="str">
            <v>LONG AN</v>
          </cell>
          <cell r="X3673" t="str">
            <v>MT</v>
          </cell>
          <cell r="Y3673" t="str">
            <v>SieuThi-Lon/Supermarket</v>
          </cell>
          <cell r="Z3673" t="str">
            <v>BACH HOA XANH</v>
          </cell>
        </row>
        <row r="3674">
          <cell r="L3674">
            <v>5320172</v>
          </cell>
          <cell r="M3674" t="str">
            <v>MMVN MEGA TONG KHO</v>
          </cell>
          <cell r="N3674" t="str">
            <v xml:space="preserve"> </v>
          </cell>
          <cell r="O3674" t="str">
            <v>LO J2</v>
          </cell>
          <cell r="P3674" t="str">
            <v>CONG SO 3, KCN SONG THAN 1, TONG KHO CJ GEMADEPT</v>
          </cell>
          <cell r="Q3674" t="str">
            <v>DUONG SO 10</v>
          </cell>
          <cell r="R3674" t="str">
            <v xml:space="preserve"> </v>
          </cell>
          <cell r="S3674" t="str">
            <v>DI AN</v>
          </cell>
          <cell r="T3674" t="str">
            <v>BINH DUONG</v>
          </cell>
          <cell r="V3674" t="str">
            <v>SOUTH EAST</v>
          </cell>
          <cell r="W3674" t="str">
            <v>BINH DUONG</v>
          </cell>
          <cell r="X3674" t="str">
            <v>MT</v>
          </cell>
          <cell r="Y3674" t="str">
            <v>SieuThi-Lon/Supermarket</v>
          </cell>
          <cell r="Z3674" t="str">
            <v>MEGA</v>
          </cell>
        </row>
        <row r="3675">
          <cell r="L3675">
            <v>5265899</v>
          </cell>
          <cell r="M3675" t="str">
            <v>BHX_HCM_NBE - KHO DC NHA BE</v>
          </cell>
          <cell r="N3675" t="str">
            <v>6655 - BHX_HCM_NBE - KHO DC NHA BE</v>
          </cell>
          <cell r="O3675" t="str">
            <v>LO F5-1, F5-2</v>
          </cell>
          <cell r="P3675" t="str">
            <v>KHU F</v>
          </cell>
          <cell r="Q3675" t="str">
            <v>KCN HIEP PHUOC</v>
          </cell>
          <cell r="R3675" t="str">
            <v>HIEP PHUOC</v>
          </cell>
          <cell r="S3675" t="str">
            <v>NHA BE</v>
          </cell>
          <cell r="T3675" t="str">
            <v>TP HCM</v>
          </cell>
          <cell r="V3675" t="str">
            <v>TP HCM</v>
          </cell>
          <cell r="W3675" t="str">
            <v>HUYEN NHA BE</v>
          </cell>
          <cell r="X3675" t="str">
            <v>MT</v>
          </cell>
          <cell r="Y3675" t="str">
            <v>SieuThi-Lon/Supermarket</v>
          </cell>
          <cell r="Z3675" t="str">
            <v>BACH HOA XANH</v>
          </cell>
        </row>
        <row r="3676">
          <cell r="L3676">
            <v>3180826</v>
          </cell>
          <cell r="M3676" t="str">
            <v>GS 25 - LO LU Q9</v>
          </cell>
          <cell r="N3676" t="str">
            <v>GS 25 - LO LU Q9</v>
          </cell>
          <cell r="O3676">
            <v>63</v>
          </cell>
          <cell r="P3676" t="str">
            <v xml:space="preserve"> </v>
          </cell>
          <cell r="Q3676" t="str">
            <v>LO LU</v>
          </cell>
          <cell r="R3676" t="str">
            <v>TRUONG THANH</v>
          </cell>
          <cell r="S3676" t="str">
            <v>Q9</v>
          </cell>
          <cell r="T3676" t="str">
            <v>TP HCM</v>
          </cell>
          <cell r="V3676" t="str">
            <v>TP HCM</v>
          </cell>
          <cell r="W3676" t="str">
            <v>QUAN 9</v>
          </cell>
          <cell r="X3676" t="str">
            <v>CVS</v>
          </cell>
          <cell r="Y3676" t="str">
            <v>Chained CVS</v>
          </cell>
          <cell r="Z3676" t="str">
            <v>GS 25</v>
          </cell>
        </row>
        <row r="3677">
          <cell r="L3677">
            <v>5152526</v>
          </cell>
          <cell r="M3677" t="str">
            <v>1225_SATRAFOODS 803 TINH LO 7</v>
          </cell>
          <cell r="N3677" t="str">
            <v>803 SATRAFOODS TỈNH LỘ 7</v>
          </cell>
          <cell r="O3677">
            <v>803</v>
          </cell>
          <cell r="P3677" t="str">
            <v xml:space="preserve"> </v>
          </cell>
          <cell r="Q3677" t="str">
            <v>TINH LO 7</v>
          </cell>
          <cell r="R3677" t="str">
            <v>PHUOC THANH</v>
          </cell>
          <cell r="S3677" t="str">
            <v>CU CHI</v>
          </cell>
          <cell r="T3677" t="str">
            <v>TP HCM</v>
          </cell>
          <cell r="V3677" t="str">
            <v>TP HCM</v>
          </cell>
          <cell r="W3677" t="str">
            <v>HUYEN CU CHI</v>
          </cell>
          <cell r="X3677" t="str">
            <v>MT</v>
          </cell>
          <cell r="Y3677" t="str">
            <v>SieuThi-Nho/Minimarket</v>
          </cell>
          <cell r="Z3677" t="str">
            <v>SATRAFOOD</v>
          </cell>
        </row>
        <row r="3678">
          <cell r="L3678">
            <v>5135837</v>
          </cell>
          <cell r="M3678" t="str">
            <v>WINMART LOTUS HUNG GIA</v>
          </cell>
          <cell r="N3678" t="str">
            <v>WINMART LOTUS HUNG GIA</v>
          </cell>
          <cell r="O3678" t="str">
            <v>36/25</v>
          </cell>
          <cell r="P3678" t="str">
            <v>LO R1-2, SKY GARDEN 2</v>
          </cell>
          <cell r="Q3678" t="str">
            <v>PHAM VAN NGHI</v>
          </cell>
          <cell r="R3678" t="str">
            <v>TAN PHONG</v>
          </cell>
          <cell r="S3678" t="str">
            <v>Q7</v>
          </cell>
          <cell r="T3678" t="str">
            <v>TP HCM</v>
          </cell>
          <cell r="V3678" t="str">
            <v>TP HCM</v>
          </cell>
          <cell r="W3678" t="str">
            <v>QUAN 7</v>
          </cell>
          <cell r="X3678" t="str">
            <v>MT</v>
          </cell>
          <cell r="Y3678" t="str">
            <v>SieuThi-Lon/Supermarket</v>
          </cell>
          <cell r="Z3678" t="str">
            <v>VINMART</v>
          </cell>
        </row>
        <row r="3679">
          <cell r="L3679">
            <v>5265899</v>
          </cell>
          <cell r="M3679" t="str">
            <v>BHX_HCM_NBE - KHO DC NHA BE</v>
          </cell>
          <cell r="N3679" t="str">
            <v>6655 - BHX_HCM_NBE - KHO DC NHA BE</v>
          </cell>
          <cell r="O3679" t="str">
            <v>LO F5-1, F5-2</v>
          </cell>
          <cell r="P3679" t="str">
            <v>KHU F</v>
          </cell>
          <cell r="Q3679" t="str">
            <v>KCN HIEP PHUOC</v>
          </cell>
          <cell r="R3679" t="str">
            <v>HIEP PHUOC</v>
          </cell>
          <cell r="S3679" t="str">
            <v>NHA BE</v>
          </cell>
          <cell r="T3679" t="str">
            <v>TP HCM</v>
          </cell>
          <cell r="V3679" t="str">
            <v>TP HCM</v>
          </cell>
          <cell r="W3679" t="str">
            <v>HUYEN NHA BE</v>
          </cell>
          <cell r="X3679" t="str">
            <v>MT</v>
          </cell>
          <cell r="Y3679" t="str">
            <v>SieuThi-Lon/Supermarket</v>
          </cell>
          <cell r="Z3679" t="str">
            <v>BACH HOA XANH</v>
          </cell>
        </row>
        <row r="3680">
          <cell r="L3680">
            <v>5151240</v>
          </cell>
          <cell r="M3680" t="str">
            <v>SATRAFOODS 46-46A NG T KIEU</v>
          </cell>
          <cell r="N3680" t="str">
            <v>46-46A- SATRAFOODS NGUYỄN THỊ KIÊU</v>
          </cell>
          <cell r="O3680" t="str">
            <v>46-46A</v>
          </cell>
          <cell r="P3680" t="str">
            <v xml:space="preserve"> </v>
          </cell>
          <cell r="Q3680" t="str">
            <v>NGUYEN THI KIEU</v>
          </cell>
          <cell r="R3680" t="str">
            <v>THOI AN</v>
          </cell>
          <cell r="S3680" t="str">
            <v>Q12</v>
          </cell>
          <cell r="T3680" t="str">
            <v>TP HCM</v>
          </cell>
          <cell r="V3680" t="str">
            <v>TP HCM</v>
          </cell>
          <cell r="W3680" t="str">
            <v>QUAN 12</v>
          </cell>
          <cell r="X3680" t="str">
            <v>MT</v>
          </cell>
          <cell r="Y3680" t="str">
            <v>SieuThi-Nho/Minimarket</v>
          </cell>
          <cell r="Z3680" t="str">
            <v>SATRAFOOD</v>
          </cell>
        </row>
        <row r="3681">
          <cell r="L3681">
            <v>5269992</v>
          </cell>
          <cell r="M3681" t="str">
            <v>BHX_LAN_CDU - KHO DC CAN DUOC (2022)</v>
          </cell>
          <cell r="N3681" t="str">
            <v>BHX_LAN_CDU - KHO DC CAN DUOC (2022)</v>
          </cell>
          <cell r="O3681" t="str">
            <v>THUA DAT SO 2905</v>
          </cell>
          <cell r="P3681" t="str">
            <v>TO BAN DO SO 03</v>
          </cell>
          <cell r="Q3681" t="str">
            <v xml:space="preserve"> </v>
          </cell>
          <cell r="R3681" t="str">
            <v>LONG CANG</v>
          </cell>
          <cell r="S3681" t="str">
            <v>CAN DUOC</v>
          </cell>
          <cell r="T3681" t="str">
            <v>LONG AN</v>
          </cell>
          <cell r="V3681" t="str">
            <v>MEKONG DELTA</v>
          </cell>
          <cell r="W3681" t="str">
            <v>LONG AN</v>
          </cell>
          <cell r="X3681" t="str">
            <v>MT</v>
          </cell>
          <cell r="Y3681" t="str">
            <v>SieuThi-Lon/Supermarket</v>
          </cell>
          <cell r="Z3681" t="str">
            <v>BACH HOA XANH</v>
          </cell>
        </row>
        <row r="3682">
          <cell r="L3682">
            <v>5280476</v>
          </cell>
          <cell r="M3682" t="str">
            <v>7200 BHX_KHH_DKH - KHO DC DIEN KHANH</v>
          </cell>
          <cell r="N3682" t="str">
            <v>7200 BHX_KHH_DKH - KHO DC DIEN KHANH</v>
          </cell>
          <cell r="O3682" t="str">
            <v>LO 12, 13</v>
          </cell>
          <cell r="P3682" t="str">
            <v>KCN DIEN PHU-VCN</v>
          </cell>
          <cell r="Q3682" t="str">
            <v xml:space="preserve"> </v>
          </cell>
          <cell r="R3682" t="str">
            <v>DIEN PHU</v>
          </cell>
          <cell r="S3682" t="str">
            <v>DIEN KHANH</v>
          </cell>
          <cell r="T3682" t="str">
            <v>KHANH HOA</v>
          </cell>
          <cell r="V3682" t="str">
            <v>SOUTH EAST</v>
          </cell>
          <cell r="W3682" t="str">
            <v>KHANH HOA</v>
          </cell>
          <cell r="X3682" t="str">
            <v>MT</v>
          </cell>
          <cell r="Y3682" t="str">
            <v>SieuThi-Lon/Supermarket</v>
          </cell>
          <cell r="Z3682" t="str">
            <v>BACH HOA XANH</v>
          </cell>
        </row>
        <row r="3683">
          <cell r="L3683">
            <v>5030141</v>
          </cell>
          <cell r="M3683" t="str">
            <v>GENSHAI 3 THANG 2</v>
          </cell>
          <cell r="N3683" t="str">
            <v xml:space="preserve"> </v>
          </cell>
          <cell r="O3683" t="str">
            <v>3C</v>
          </cell>
          <cell r="P3683" t="str">
            <v>KHU TRUNG TAM THUONG MAI VINCOM PLAZA 3 THANG 2</v>
          </cell>
          <cell r="Q3683" t="str">
            <v>DUONG 3 THANG 2</v>
          </cell>
          <cell r="R3683" t="str">
            <v>P11</v>
          </cell>
          <cell r="S3683" t="str">
            <v>Q10</v>
          </cell>
          <cell r="T3683" t="str">
            <v>TP HCM</v>
          </cell>
          <cell r="V3683" t="str">
            <v>TP HCM</v>
          </cell>
          <cell r="W3683" t="str">
            <v>QUAN 10</v>
          </cell>
          <cell r="X3683" t="str">
            <v>MT</v>
          </cell>
          <cell r="Y3683" t="str">
            <v>SieuThi-Lon/Supermarket</v>
          </cell>
          <cell r="Z3683" t="str">
            <v>CENTRAL MART - GENSHAI</v>
          </cell>
        </row>
        <row r="3684">
          <cell r="L3684">
            <v>5320172</v>
          </cell>
          <cell r="M3684" t="str">
            <v>MMVN MEGA TONG KHO</v>
          </cell>
          <cell r="N3684" t="str">
            <v xml:space="preserve"> </v>
          </cell>
          <cell r="O3684" t="str">
            <v>LO J2</v>
          </cell>
          <cell r="P3684" t="str">
            <v>CONG SO 3, KCN SONG THAN 1, TONG KHO CJ GEMADEPT</v>
          </cell>
          <cell r="Q3684" t="str">
            <v>DUONG SO 10</v>
          </cell>
          <cell r="R3684" t="str">
            <v xml:space="preserve"> </v>
          </cell>
          <cell r="S3684" t="str">
            <v>DI AN</v>
          </cell>
          <cell r="T3684" t="str">
            <v>BINH DUONG</v>
          </cell>
          <cell r="V3684" t="str">
            <v>SOUTH EAST</v>
          </cell>
          <cell r="W3684" t="str">
            <v>BINH DUONG</v>
          </cell>
          <cell r="X3684" t="str">
            <v>MT</v>
          </cell>
          <cell r="Y3684" t="str">
            <v>SieuThi-Lon/Supermarket</v>
          </cell>
          <cell r="Z3684" t="str">
            <v>MEGA</v>
          </cell>
        </row>
        <row r="3685">
          <cell r="L3685">
            <v>5264267</v>
          </cell>
          <cell r="M3685" t="str">
            <v>BHX_DLA_BMT-KHO DC BUON MA THUOT</v>
          </cell>
          <cell r="N3685" t="str">
            <v>6450_BHX_DLA_BMT-Kho DC Buôn Ma Thuột</v>
          </cell>
          <cell r="O3685" t="str">
            <v>THUA DAT 48</v>
          </cell>
          <cell r="P3685" t="str">
            <v>TO BAN DO 59</v>
          </cell>
          <cell r="Q3685" t="str">
            <v>BINH CHIEU</v>
          </cell>
          <cell r="R3685" t="str">
            <v>TAN AN</v>
          </cell>
          <cell r="S3685" t="str">
            <v>BUON MA THUOT</v>
          </cell>
          <cell r="T3685" t="str">
            <v>DAK LAK</v>
          </cell>
          <cell r="V3685" t="str">
            <v>SOUTH EAST</v>
          </cell>
          <cell r="W3685" t="str">
            <v>DAK LAK</v>
          </cell>
          <cell r="X3685" t="str">
            <v>MT</v>
          </cell>
          <cell r="Y3685" t="str">
            <v>SieuThi-Lon/Supermarket</v>
          </cell>
          <cell r="Z3685" t="str">
            <v>BACH HOA XANH</v>
          </cell>
        </row>
        <row r="3686">
          <cell r="L3686">
            <v>5120745</v>
          </cell>
          <cell r="M3686" t="str">
            <v>WINMART 216 PHAM VAN THUAN</v>
          </cell>
          <cell r="N3686" t="str">
            <v>WINMART 216 PHAM VAN THUAN</v>
          </cell>
          <cell r="O3686">
            <v>216</v>
          </cell>
          <cell r="P3686" t="str">
            <v xml:space="preserve"> </v>
          </cell>
          <cell r="Q3686" t="str">
            <v>PHAM VAN THUAN</v>
          </cell>
          <cell r="R3686" t="str">
            <v>TAN MAI</v>
          </cell>
          <cell r="S3686" t="str">
            <v>BIEN HOA</v>
          </cell>
          <cell r="T3686" t="str">
            <v>DONG NAI</v>
          </cell>
          <cell r="V3686" t="str">
            <v>SOUTH EAST</v>
          </cell>
          <cell r="W3686" t="str">
            <v>DONG NAI</v>
          </cell>
          <cell r="X3686" t="str">
            <v>MT</v>
          </cell>
          <cell r="Y3686" t="str">
            <v>SieuThi-Lon/Supermarket</v>
          </cell>
          <cell r="Z3686" t="str">
            <v>VINMART</v>
          </cell>
        </row>
        <row r="3687">
          <cell r="L3687">
            <v>5132432</v>
          </cell>
          <cell r="M3687" t="str">
            <v>4410_WM+ DNI LO17-18 KDC BINH DUONG</v>
          </cell>
          <cell r="N3687" t="str">
            <v>WM+ DNI LO17-18 KDC BINH DUONG</v>
          </cell>
          <cell r="O3687" t="str">
            <v>LO 17-18</v>
          </cell>
          <cell r="P3687" t="str">
            <v>KDC BINH DUONG</v>
          </cell>
          <cell r="Q3687" t="str">
            <v>CHAU VAN LONG</v>
          </cell>
          <cell r="R3687" t="str">
            <v>LONG BINH TAN</v>
          </cell>
          <cell r="S3687" t="str">
            <v>BIEN HOA</v>
          </cell>
          <cell r="T3687" t="str">
            <v>DONG NAI</v>
          </cell>
          <cell r="V3687" t="str">
            <v>SOUTH EAST</v>
          </cell>
          <cell r="W3687" t="str">
            <v>DONG NAI</v>
          </cell>
          <cell r="X3687" t="str">
            <v>CVS</v>
          </cell>
          <cell r="Y3687" t="str">
            <v>Chained CVS</v>
          </cell>
          <cell r="Z3687" t="str">
            <v>VIN+</v>
          </cell>
        </row>
        <row r="3688">
          <cell r="L3688">
            <v>5135837</v>
          </cell>
          <cell r="M3688" t="str">
            <v>WINMART LOTUS HUNG GIA</v>
          </cell>
          <cell r="N3688" t="str">
            <v>WINMART LOTUS HUNG GIA</v>
          </cell>
          <cell r="O3688" t="str">
            <v>36/25</v>
          </cell>
          <cell r="P3688" t="str">
            <v>LO R1-2, SKY GARDEN 2</v>
          </cell>
          <cell r="Q3688" t="str">
            <v>PHAM VAN NGHI</v>
          </cell>
          <cell r="R3688" t="str">
            <v>TAN PHONG</v>
          </cell>
          <cell r="S3688" t="str">
            <v>Q7</v>
          </cell>
          <cell r="T3688" t="str">
            <v>TP HCM</v>
          </cell>
          <cell r="V3688" t="str">
            <v>TP HCM</v>
          </cell>
          <cell r="W3688" t="str">
            <v>QUAN 7</v>
          </cell>
          <cell r="X3688" t="str">
            <v>MT</v>
          </cell>
          <cell r="Y3688" t="str">
            <v>SieuThi-Lon/Supermarket</v>
          </cell>
          <cell r="Z3688" t="str">
            <v>VINMART</v>
          </cell>
        </row>
        <row r="3689">
          <cell r="L3689">
            <v>5280331</v>
          </cell>
          <cell r="M3689" t="str">
            <v>BHX_BTH_HTN-DC HAM THUAN NAM</v>
          </cell>
          <cell r="N3689" t="str">
            <v>7211 - BHX_BTH_HTN - Kho DC Hàm Thuận Nam</v>
          </cell>
          <cell r="O3689" t="str">
            <v xml:space="preserve"> </v>
          </cell>
          <cell r="P3689" t="str">
            <v>LO C7-6/2,C7-7,C7-8/1, KCN HAM KIEM 1</v>
          </cell>
          <cell r="Q3689" t="str">
            <v>DUONG N4</v>
          </cell>
          <cell r="R3689" t="str">
            <v>HAM MY</v>
          </cell>
          <cell r="S3689" t="str">
            <v>HAM THUAN NAM</v>
          </cell>
          <cell r="T3689" t="str">
            <v>BINH THUAN</v>
          </cell>
          <cell r="V3689" t="str">
            <v>SOUTH EAST</v>
          </cell>
          <cell r="W3689" t="str">
            <v>BINH THUAN</v>
          </cell>
          <cell r="X3689" t="str">
            <v>MT</v>
          </cell>
          <cell r="Y3689" t="str">
            <v>SieuThi-Lon/Supermarket</v>
          </cell>
          <cell r="Z3689" t="str">
            <v>BACH HOA XANH</v>
          </cell>
        </row>
        <row r="3690">
          <cell r="L3690">
            <v>5030141</v>
          </cell>
          <cell r="M3690" t="str">
            <v>GENSHAI 3 THANG 2</v>
          </cell>
          <cell r="N3690" t="str">
            <v xml:space="preserve"> </v>
          </cell>
          <cell r="O3690" t="str">
            <v>3C</v>
          </cell>
          <cell r="P3690" t="str">
            <v>KHU TRUNG TAM THUONG MAI VINCOM PLAZA 3 THANG 2</v>
          </cell>
          <cell r="Q3690" t="str">
            <v>DUONG 3 THANG 2</v>
          </cell>
          <cell r="R3690" t="str">
            <v>P11</v>
          </cell>
          <cell r="S3690" t="str">
            <v>Q10</v>
          </cell>
          <cell r="T3690" t="str">
            <v>TP HCM</v>
          </cell>
          <cell r="V3690" t="str">
            <v>TP HCM</v>
          </cell>
          <cell r="W3690" t="str">
            <v>QUAN 10</v>
          </cell>
          <cell r="X3690" t="str">
            <v>MT</v>
          </cell>
          <cell r="Y3690" t="str">
            <v>SieuThi-Lon/Supermarket</v>
          </cell>
          <cell r="Z3690" t="str">
            <v>CENTRAL MART - GENSHAI</v>
          </cell>
        </row>
        <row r="3691">
          <cell r="L3691">
            <v>5132432</v>
          </cell>
          <cell r="M3691" t="str">
            <v>4410_WM+ DNI LO17-18 KDC BINH DUONG</v>
          </cell>
          <cell r="N3691" t="str">
            <v>WM+ DNI LO17-18 KDC BINH DUONG</v>
          </cell>
          <cell r="O3691" t="str">
            <v>LO 17-18</v>
          </cell>
          <cell r="P3691" t="str">
            <v>KDC BINH DUONG</v>
          </cell>
          <cell r="Q3691" t="str">
            <v>CHAU VAN LONG</v>
          </cell>
          <cell r="R3691" t="str">
            <v>LONG BINH TAN</v>
          </cell>
          <cell r="S3691" t="str">
            <v>BIEN HOA</v>
          </cell>
          <cell r="T3691" t="str">
            <v>DONG NAI</v>
          </cell>
          <cell r="V3691" t="str">
            <v>SOUTH EAST</v>
          </cell>
          <cell r="W3691" t="str">
            <v>DONG NAI</v>
          </cell>
          <cell r="X3691" t="str">
            <v>CVS</v>
          </cell>
          <cell r="Y3691" t="str">
            <v>Chained CVS</v>
          </cell>
          <cell r="Z3691" t="str">
            <v>VIN+</v>
          </cell>
        </row>
        <row r="3692">
          <cell r="L3692">
            <v>5135837</v>
          </cell>
          <cell r="M3692" t="str">
            <v>WINMART LOTUS HUNG GIA</v>
          </cell>
          <cell r="N3692" t="str">
            <v>WINMART LOTUS HUNG GIA</v>
          </cell>
          <cell r="O3692" t="str">
            <v>36/25</v>
          </cell>
          <cell r="P3692" t="str">
            <v>LO R1-2, SKY GARDEN 2</v>
          </cell>
          <cell r="Q3692" t="str">
            <v>PHAM VAN NGHI</v>
          </cell>
          <cell r="R3692" t="str">
            <v>TAN PHONG</v>
          </cell>
          <cell r="S3692" t="str">
            <v>Q7</v>
          </cell>
          <cell r="T3692" t="str">
            <v>TP HCM</v>
          </cell>
          <cell r="V3692" t="str">
            <v>TP HCM</v>
          </cell>
          <cell r="W3692" t="str">
            <v>QUAN 7</v>
          </cell>
          <cell r="X3692" t="str">
            <v>MT</v>
          </cell>
          <cell r="Y3692" t="str">
            <v>SieuThi-Lon/Supermarket</v>
          </cell>
          <cell r="Z3692" t="str">
            <v>VINMART</v>
          </cell>
        </row>
        <row r="3693">
          <cell r="L3693">
            <v>5030141</v>
          </cell>
          <cell r="M3693" t="str">
            <v>GENSHAI 3 THANG 2</v>
          </cell>
          <cell r="N3693" t="str">
            <v xml:space="preserve"> </v>
          </cell>
          <cell r="O3693" t="str">
            <v>3C</v>
          </cell>
          <cell r="P3693" t="str">
            <v>KHU TRUNG TAM THUONG MAI VINCOM PLAZA 3 THANG 2</v>
          </cell>
          <cell r="Q3693" t="str">
            <v>DUONG 3 THANG 2</v>
          </cell>
          <cell r="R3693" t="str">
            <v>P11</v>
          </cell>
          <cell r="S3693" t="str">
            <v>Q10</v>
          </cell>
          <cell r="T3693" t="str">
            <v>TP HCM</v>
          </cell>
          <cell r="V3693" t="str">
            <v>TP HCM</v>
          </cell>
          <cell r="W3693" t="str">
            <v>QUAN 10</v>
          </cell>
          <cell r="X3693" t="str">
            <v>MT</v>
          </cell>
          <cell r="Y3693" t="str">
            <v>SieuThi-Lon/Supermarket</v>
          </cell>
          <cell r="Z3693" t="str">
            <v>CENTRAL MART - GENSHAI</v>
          </cell>
        </row>
        <row r="3694">
          <cell r="L3694">
            <v>5030141</v>
          </cell>
          <cell r="M3694" t="str">
            <v>GENSHAI 3 THANG 2</v>
          </cell>
          <cell r="N3694" t="str">
            <v xml:space="preserve"> </v>
          </cell>
          <cell r="O3694" t="str">
            <v>3C</v>
          </cell>
          <cell r="P3694" t="str">
            <v>KHU TRUNG TAM THUONG MAI VINCOM PLAZA 3 THANG 2</v>
          </cell>
          <cell r="Q3694" t="str">
            <v>DUONG 3 THANG 2</v>
          </cell>
          <cell r="R3694" t="str">
            <v>P11</v>
          </cell>
          <cell r="S3694" t="str">
            <v>Q10</v>
          </cell>
          <cell r="T3694" t="str">
            <v>TP HCM</v>
          </cell>
          <cell r="V3694" t="str">
            <v>TP HCM</v>
          </cell>
          <cell r="W3694" t="str">
            <v>QUAN 10</v>
          </cell>
          <cell r="X3694" t="str">
            <v>MT</v>
          </cell>
          <cell r="Y3694" t="str">
            <v>SieuThi-Lon/Supermarket</v>
          </cell>
          <cell r="Z3694" t="str">
            <v>CENTRAL MART - GENSHAI</v>
          </cell>
        </row>
        <row r="3695">
          <cell r="L3695">
            <v>5291171</v>
          </cell>
          <cell r="M3695" t="str">
            <v>6256_WM+LIFE HCM 24-26 TAN CANG</v>
          </cell>
          <cell r="N3695" t="str">
            <v>6256_WM+ HCM 24-26 TAN CANG</v>
          </cell>
          <cell r="O3695" t="str">
            <v>24-26</v>
          </cell>
          <cell r="P3695" t="str">
            <v xml:space="preserve"> </v>
          </cell>
          <cell r="Q3695" t="str">
            <v>TAN CANG</v>
          </cell>
          <cell r="R3695" t="str">
            <v>P25</v>
          </cell>
          <cell r="S3695" t="str">
            <v>BINH THANH</v>
          </cell>
          <cell r="T3695" t="str">
            <v>TP HCM</v>
          </cell>
          <cell r="V3695" t="str">
            <v>TP HCM</v>
          </cell>
          <cell r="W3695" t="str">
            <v>QUAN BINH THANH</v>
          </cell>
          <cell r="X3695" t="str">
            <v>CVS</v>
          </cell>
          <cell r="Y3695" t="str">
            <v>Chained CVS</v>
          </cell>
          <cell r="Z3695" t="str">
            <v>WINLIFE</v>
          </cell>
        </row>
        <row r="3696">
          <cell r="L3696">
            <v>5134018</v>
          </cell>
          <cell r="M3696" t="str">
            <v>4354_VM+ DNI 81 NGUYEN HOANG</v>
          </cell>
          <cell r="N3696" t="str">
            <v>VM+ DNI 81 NGUYEN HOANG</v>
          </cell>
          <cell r="O3696" t="str">
            <v>SO 81</v>
          </cell>
          <cell r="P3696" t="str">
            <v>AP LONG DUC 1</v>
          </cell>
          <cell r="Q3696" t="str">
            <v>NGUYEN HOANG</v>
          </cell>
          <cell r="R3696" t="str">
            <v>TAM PHUOC</v>
          </cell>
          <cell r="S3696" t="str">
            <v>BIEN HOA</v>
          </cell>
          <cell r="T3696" t="str">
            <v>DONG NAI</v>
          </cell>
          <cell r="V3696" t="str">
            <v>SOUTH EAST</v>
          </cell>
          <cell r="W3696" t="str">
            <v>DONG NAI</v>
          </cell>
          <cell r="X3696" t="str">
            <v>CVS</v>
          </cell>
          <cell r="Y3696" t="str">
            <v>Chained CVS</v>
          </cell>
          <cell r="Z3696" t="str">
            <v>VIN+</v>
          </cell>
        </row>
        <row r="3697">
          <cell r="L3697">
            <v>5030141</v>
          </cell>
          <cell r="M3697" t="str">
            <v>GENSHAI 3 THANG 2</v>
          </cell>
          <cell r="N3697" t="str">
            <v xml:space="preserve"> </v>
          </cell>
          <cell r="O3697" t="str">
            <v>3C</v>
          </cell>
          <cell r="P3697" t="str">
            <v>KHU TRUNG TAM THUONG MAI VINCOM PLAZA 3 THANG 2</v>
          </cell>
          <cell r="Q3697" t="str">
            <v>DUONG 3 THANG 2</v>
          </cell>
          <cell r="R3697" t="str">
            <v>P11</v>
          </cell>
          <cell r="S3697" t="str">
            <v>Q10</v>
          </cell>
          <cell r="T3697" t="str">
            <v>TP HCM</v>
          </cell>
          <cell r="V3697" t="str">
            <v>TP HCM</v>
          </cell>
          <cell r="W3697" t="str">
            <v>QUAN 10</v>
          </cell>
          <cell r="X3697" t="str">
            <v>MT</v>
          </cell>
          <cell r="Y3697" t="str">
            <v>SieuThi-Lon/Supermarket</v>
          </cell>
          <cell r="Z3697" t="str">
            <v>CENTRAL MART - GENSHAI</v>
          </cell>
        </row>
        <row r="3698">
          <cell r="L3698">
            <v>5135837</v>
          </cell>
          <cell r="M3698" t="str">
            <v>WINMART LOTUS HUNG GIA</v>
          </cell>
          <cell r="N3698" t="str">
            <v>WINMART LOTUS HUNG GIA</v>
          </cell>
          <cell r="O3698" t="str">
            <v>36/25</v>
          </cell>
          <cell r="P3698" t="str">
            <v>LO R1-2, SKY GARDEN 2</v>
          </cell>
          <cell r="Q3698" t="str">
            <v>PHAM VAN NGHI</v>
          </cell>
          <cell r="R3698" t="str">
            <v>TAN PHONG</v>
          </cell>
          <cell r="S3698" t="str">
            <v>Q7</v>
          </cell>
          <cell r="T3698" t="str">
            <v>TP HCM</v>
          </cell>
          <cell r="V3698" t="str">
            <v>TP HCM</v>
          </cell>
          <cell r="W3698" t="str">
            <v>QUAN 7</v>
          </cell>
          <cell r="X3698" t="str">
            <v>MT</v>
          </cell>
          <cell r="Y3698" t="str">
            <v>SieuThi-Lon/Supermarket</v>
          </cell>
          <cell r="Z3698" t="str">
            <v>VINMART</v>
          </cell>
        </row>
        <row r="3699">
          <cell r="L3699">
            <v>5129054</v>
          </cell>
          <cell r="M3699" t="str">
            <v>WINMART LONG THANH</v>
          </cell>
          <cell r="N3699" t="str">
            <v>WINMART LONG THANH</v>
          </cell>
          <cell r="O3699">
            <v>251</v>
          </cell>
          <cell r="P3699" t="str">
            <v>KHU PHUOC HAI</v>
          </cell>
          <cell r="Q3699" t="str">
            <v>LE DUAN</v>
          </cell>
          <cell r="R3699" t="str">
            <v>LONG THANH</v>
          </cell>
          <cell r="S3699" t="str">
            <v>LONG THANH</v>
          </cell>
          <cell r="T3699" t="str">
            <v>DONG NAI</v>
          </cell>
          <cell r="V3699" t="str">
            <v>SOUTH EAST</v>
          </cell>
          <cell r="W3699" t="str">
            <v>DONG NAI</v>
          </cell>
          <cell r="X3699" t="str">
            <v>MT</v>
          </cell>
          <cell r="Y3699" t="str">
            <v>SieuThi-Lon/Supermarket</v>
          </cell>
          <cell r="Z3699" t="str">
            <v>VINMART</v>
          </cell>
        </row>
        <row r="3700">
          <cell r="L3700">
            <v>5125342</v>
          </cell>
          <cell r="M3700" t="str">
            <v>2682_WM+ HCM DUONG D5</v>
          </cell>
          <cell r="N3700" t="str">
            <v>WM+ HCM D5</v>
          </cell>
          <cell r="O3700">
            <v>10</v>
          </cell>
          <cell r="P3700" t="str">
            <v xml:space="preserve"> </v>
          </cell>
          <cell r="Q3700" t="str">
            <v>DUONG D5</v>
          </cell>
          <cell r="R3700" t="str">
            <v>P25</v>
          </cell>
          <cell r="S3700" t="str">
            <v>BINH THANH</v>
          </cell>
          <cell r="T3700" t="str">
            <v>TP HCM</v>
          </cell>
          <cell r="V3700" t="str">
            <v>TP HCM</v>
          </cell>
          <cell r="W3700" t="str">
            <v>QUAN BINH THANH</v>
          </cell>
          <cell r="X3700" t="str">
            <v>CVS</v>
          </cell>
          <cell r="Y3700" t="str">
            <v>Chained CVS</v>
          </cell>
          <cell r="Z3700" t="str">
            <v>VIN+</v>
          </cell>
        </row>
        <row r="3701">
          <cell r="L3701">
            <v>5331628</v>
          </cell>
          <cell r="M3701" t="str">
            <v>VM+ HCM VINHOMES C. PARK P7</v>
          </cell>
          <cell r="N3701" t="str">
            <v>VM+ HCM VINHOMES C. PARK P7</v>
          </cell>
          <cell r="O3701">
            <v>722</v>
          </cell>
          <cell r="P3701" t="str">
            <v>P7-SH-01 NHA P7</v>
          </cell>
          <cell r="Q3701" t="str">
            <v>DIEN BIEN PHU</v>
          </cell>
          <cell r="R3701" t="str">
            <v>P22</v>
          </cell>
          <cell r="S3701" t="str">
            <v>BINH THANH</v>
          </cell>
          <cell r="T3701" t="str">
            <v>TP HCM</v>
          </cell>
          <cell r="V3701" t="str">
            <v>TP HCM</v>
          </cell>
          <cell r="W3701" t="str">
            <v>QUAN BINH THANH</v>
          </cell>
          <cell r="X3701" t="str">
            <v>CVS</v>
          </cell>
          <cell r="Y3701" t="str">
            <v>Chained CVS</v>
          </cell>
          <cell r="Z3701" t="str">
            <v>VIN+</v>
          </cell>
        </row>
        <row r="3702">
          <cell r="L3702">
            <v>5330546</v>
          </cell>
          <cell r="M3702" t="str">
            <v>3140_VM+ HCM 220/116 XVNT</v>
          </cell>
          <cell r="N3702" t="str">
            <v>VM+ HCM 220/116 XVNT</v>
          </cell>
          <cell r="O3702" t="str">
            <v>220/116</v>
          </cell>
          <cell r="P3702" t="str">
            <v xml:space="preserve"> </v>
          </cell>
          <cell r="Q3702" t="str">
            <v>XO VIET NGHE TINH</v>
          </cell>
          <cell r="R3702" t="str">
            <v>P21</v>
          </cell>
          <cell r="S3702" t="str">
            <v>BINH THANH</v>
          </cell>
          <cell r="T3702" t="str">
            <v>TP HCM</v>
          </cell>
          <cell r="V3702" t="str">
            <v>TP HCM</v>
          </cell>
          <cell r="W3702" t="str">
            <v>QUAN BINH THANH</v>
          </cell>
          <cell r="X3702" t="str">
            <v>CVS</v>
          </cell>
          <cell r="Y3702" t="str">
            <v>Chained CVS</v>
          </cell>
          <cell r="Z3702" t="str">
            <v>VIN+</v>
          </cell>
        </row>
        <row r="3703">
          <cell r="L3703">
            <v>5280490</v>
          </cell>
          <cell r="M3703" t="str">
            <v>BHX_BPH_DPH - KHO DC DONG PHU</v>
          </cell>
          <cell r="N3703" t="str">
            <v>BHX_BPH_DPH - Kho DC Đồng Phú</v>
          </cell>
          <cell r="O3703" t="str">
            <v xml:space="preserve"> </v>
          </cell>
          <cell r="P3703" t="str">
            <v>57, 58, 63, 69, 68, 37, 38, 76, TO BAN DO 07, 12, 11</v>
          </cell>
          <cell r="Q3703" t="str">
            <v xml:space="preserve"> </v>
          </cell>
          <cell r="R3703" t="str">
            <v>TT TAN PHU</v>
          </cell>
          <cell r="S3703" t="str">
            <v>DONG PHU</v>
          </cell>
          <cell r="T3703" t="str">
            <v>BINH PHUOC</v>
          </cell>
          <cell r="V3703" t="str">
            <v>SOUTH EAST</v>
          </cell>
          <cell r="W3703" t="str">
            <v>BINH PHUOC</v>
          </cell>
          <cell r="X3703" t="str">
            <v>MT</v>
          </cell>
          <cell r="Y3703" t="str">
            <v>SieuThi-Lon/Supermarket</v>
          </cell>
          <cell r="Z3703" t="str">
            <v>BACH HOA XANH</v>
          </cell>
        </row>
        <row r="3704">
          <cell r="L3704">
            <v>5030141</v>
          </cell>
          <cell r="M3704" t="str">
            <v>GENSHAI 3 THANG 2</v>
          </cell>
          <cell r="N3704" t="str">
            <v xml:space="preserve"> </v>
          </cell>
          <cell r="O3704" t="str">
            <v>3C</v>
          </cell>
          <cell r="P3704" t="str">
            <v>KHU TRUNG TAM THUONG MAI VINCOM PLAZA 3 THANG 2</v>
          </cell>
          <cell r="Q3704" t="str">
            <v>DUONG 3 THANG 2</v>
          </cell>
          <cell r="R3704" t="str">
            <v>P11</v>
          </cell>
          <cell r="S3704" t="str">
            <v>Q10</v>
          </cell>
          <cell r="T3704" t="str">
            <v>TP HCM</v>
          </cell>
          <cell r="V3704" t="str">
            <v>TP HCM</v>
          </cell>
          <cell r="W3704" t="str">
            <v>QUAN 10</v>
          </cell>
          <cell r="X3704" t="str">
            <v>MT</v>
          </cell>
          <cell r="Y3704" t="str">
            <v>SieuThi-Lon/Supermarket</v>
          </cell>
          <cell r="Z3704" t="str">
            <v>CENTRAL MART - GENSHAI</v>
          </cell>
        </row>
        <row r="3705">
          <cell r="L3705">
            <v>5150476</v>
          </cell>
          <cell r="M3705" t="str">
            <v>SATRAFOODS PHAM VAN HAI</v>
          </cell>
          <cell r="N3705" t="str">
            <v>187-SATRAFOODS PHẠM VĂN HAI</v>
          </cell>
          <cell r="O3705">
            <v>187</v>
          </cell>
          <cell r="P3705" t="str">
            <v xml:space="preserve"> </v>
          </cell>
          <cell r="Q3705" t="str">
            <v>PHAM VAN HAI</v>
          </cell>
          <cell r="R3705" t="str">
            <v>P5</v>
          </cell>
          <cell r="S3705" t="str">
            <v>TAN BINH</v>
          </cell>
          <cell r="T3705" t="str">
            <v>TP HCM</v>
          </cell>
          <cell r="V3705" t="str">
            <v>TP HCM</v>
          </cell>
          <cell r="W3705" t="str">
            <v>QUAN TAN BINH</v>
          </cell>
          <cell r="X3705" t="str">
            <v>MT</v>
          </cell>
          <cell r="Y3705" t="str">
            <v>SieuThi-Nho/Minimarket</v>
          </cell>
          <cell r="Z3705" t="str">
            <v>SATRAFOOD</v>
          </cell>
        </row>
        <row r="3706">
          <cell r="L3706">
            <v>5269992</v>
          </cell>
          <cell r="M3706" t="str">
            <v>BHX_LAN_CDU - KHO DC CAN DUOC (2022)</v>
          </cell>
          <cell r="N3706" t="str">
            <v>BHX_LAN_CDU - KHO DC CAN DUOC (2022)</v>
          </cell>
          <cell r="O3706" t="str">
            <v>THUA DAT SO 2905</v>
          </cell>
          <cell r="P3706" t="str">
            <v>TO BAN DO SO 03</v>
          </cell>
          <cell r="Q3706" t="str">
            <v xml:space="preserve"> </v>
          </cell>
          <cell r="R3706" t="str">
            <v>LONG CANG</v>
          </cell>
          <cell r="S3706" t="str">
            <v>CAN DUOC</v>
          </cell>
          <cell r="T3706" t="str">
            <v>LONG AN</v>
          </cell>
          <cell r="V3706" t="str">
            <v>MEKONG DELTA</v>
          </cell>
          <cell r="W3706" t="str">
            <v>LONG AN</v>
          </cell>
          <cell r="X3706" t="str">
            <v>MT</v>
          </cell>
          <cell r="Y3706" t="str">
            <v>SieuThi-Lon/Supermarket</v>
          </cell>
          <cell r="Z3706" t="str">
            <v>BACH HOA XANH</v>
          </cell>
        </row>
        <row r="3707">
          <cell r="L3707">
            <v>5151240</v>
          </cell>
          <cell r="M3707" t="str">
            <v>SATRAFOODS 46-46A NG T KIEU</v>
          </cell>
          <cell r="N3707" t="str">
            <v>46-46A- SATRAFOODS NGUYỄN THỊ KIÊU</v>
          </cell>
          <cell r="O3707" t="str">
            <v>46-46A</v>
          </cell>
          <cell r="P3707" t="str">
            <v xml:space="preserve"> </v>
          </cell>
          <cell r="Q3707" t="str">
            <v>NGUYEN THI KIEU</v>
          </cell>
          <cell r="R3707" t="str">
            <v>THOI AN</v>
          </cell>
          <cell r="S3707" t="str">
            <v>Q12</v>
          </cell>
          <cell r="T3707" t="str">
            <v>TP HCM</v>
          </cell>
          <cell r="V3707" t="str">
            <v>TP HCM</v>
          </cell>
          <cell r="W3707" t="str">
            <v>QUAN 12</v>
          </cell>
          <cell r="X3707" t="str">
            <v>MT</v>
          </cell>
          <cell r="Y3707" t="str">
            <v>SieuThi-Nho/Minimarket</v>
          </cell>
          <cell r="Z3707" t="str">
            <v>SATRAFOOD</v>
          </cell>
        </row>
        <row r="3708">
          <cell r="L3708">
            <v>5269992</v>
          </cell>
          <cell r="M3708" t="str">
            <v>BHX_LAN_CDU - KHO DC CAN DUOC (2022)</v>
          </cell>
          <cell r="N3708" t="str">
            <v>BHX_LAN_CDU - KHO DC CAN DUOC (2022)</v>
          </cell>
          <cell r="O3708" t="str">
            <v>THUA DAT SO 2905</v>
          </cell>
          <cell r="P3708" t="str">
            <v>TO BAN DO SO 03</v>
          </cell>
          <cell r="Q3708" t="str">
            <v xml:space="preserve"> </v>
          </cell>
          <cell r="R3708" t="str">
            <v>LONG CANG</v>
          </cell>
          <cell r="S3708" t="str">
            <v>CAN DUOC</v>
          </cell>
          <cell r="T3708" t="str">
            <v>LONG AN</v>
          </cell>
          <cell r="V3708" t="str">
            <v>MEKONG DELTA</v>
          </cell>
          <cell r="W3708" t="str">
            <v>LONG AN</v>
          </cell>
          <cell r="X3708" t="str">
            <v>MT</v>
          </cell>
          <cell r="Y3708" t="str">
            <v>SieuThi-Lon/Supermarket</v>
          </cell>
          <cell r="Z3708" t="str">
            <v>BACH HOA XANH</v>
          </cell>
        </row>
        <row r="3709">
          <cell r="L3709">
            <v>5030141</v>
          </cell>
          <cell r="M3709" t="str">
            <v>GENSHAI 3 THANG 2</v>
          </cell>
          <cell r="N3709" t="str">
            <v xml:space="preserve"> </v>
          </cell>
          <cell r="O3709" t="str">
            <v>3C</v>
          </cell>
          <cell r="P3709" t="str">
            <v>KHU TRUNG TAM THUONG MAI VINCOM PLAZA 3 THANG 2</v>
          </cell>
          <cell r="Q3709" t="str">
            <v>DUONG 3 THANG 2</v>
          </cell>
          <cell r="R3709" t="str">
            <v>P11</v>
          </cell>
          <cell r="S3709" t="str">
            <v>Q10</v>
          </cell>
          <cell r="T3709" t="str">
            <v>TP HCM</v>
          </cell>
          <cell r="V3709" t="str">
            <v>TP HCM</v>
          </cell>
          <cell r="W3709" t="str">
            <v>QUAN 10</v>
          </cell>
          <cell r="X3709" t="str">
            <v>MT</v>
          </cell>
          <cell r="Y3709" t="str">
            <v>SieuThi-Lon/Supermarket</v>
          </cell>
          <cell r="Z3709" t="str">
            <v>CENTRAL MART - GENSHAI</v>
          </cell>
        </row>
        <row r="3710">
          <cell r="L3710">
            <v>3180826</v>
          </cell>
          <cell r="M3710" t="str">
            <v>GS 25 - LO LU Q9</v>
          </cell>
          <cell r="N3710" t="str">
            <v>GS 25 - LO LU Q9</v>
          </cell>
          <cell r="O3710">
            <v>63</v>
          </cell>
          <cell r="P3710" t="str">
            <v xml:space="preserve"> </v>
          </cell>
          <cell r="Q3710" t="str">
            <v>LO LU</v>
          </cell>
          <cell r="R3710" t="str">
            <v>TRUONG THANH</v>
          </cell>
          <cell r="S3710" t="str">
            <v>Q9</v>
          </cell>
          <cell r="T3710" t="str">
            <v>TP HCM</v>
          </cell>
          <cell r="V3710" t="str">
            <v>TP HCM</v>
          </cell>
          <cell r="W3710" t="str">
            <v>QUAN 9</v>
          </cell>
          <cell r="X3710" t="str">
            <v>CVS</v>
          </cell>
          <cell r="Y3710" t="str">
            <v>Chained CVS</v>
          </cell>
          <cell r="Z3710" t="str">
            <v>GS 25</v>
          </cell>
        </row>
        <row r="3711">
          <cell r="L3711">
            <v>5070222</v>
          </cell>
          <cell r="M3711" t="str">
            <v>INTIMEX HANG TRONG</v>
          </cell>
          <cell r="N3711" t="str">
            <v xml:space="preserve"> </v>
          </cell>
          <cell r="O3711">
            <v>120</v>
          </cell>
          <cell r="P3711" t="str">
            <v xml:space="preserve"> </v>
          </cell>
          <cell r="Q3711" t="str">
            <v>HANG TRONG</v>
          </cell>
          <cell r="R3711" t="str">
            <v xml:space="preserve"> </v>
          </cell>
          <cell r="S3711" t="str">
            <v>HOAN KIEM</v>
          </cell>
          <cell r="T3711" t="str">
            <v>HA NOI</v>
          </cell>
          <cell r="V3711" t="str">
            <v>HA NOI</v>
          </cell>
          <cell r="W3711" t="str">
            <v>QUAN HOAN KIEM</v>
          </cell>
          <cell r="X3711" t="str">
            <v>MT</v>
          </cell>
          <cell r="Y3711" t="str">
            <v>SieuThi-Nho/Minimarket</v>
          </cell>
          <cell r="Z3711" t="str">
            <v>INTIMEX MART</v>
          </cell>
        </row>
        <row r="3712">
          <cell r="L3712">
            <v>6861946</v>
          </cell>
          <cell r="M3712" t="str">
            <v>INTIMEX UNIMART GOLDEN LAND</v>
          </cell>
          <cell r="N3712" t="str">
            <v xml:space="preserve"> </v>
          </cell>
          <cell r="O3712" t="str">
            <v>SO 275</v>
          </cell>
          <cell r="P3712" t="str">
            <v>TANG 1, TOA NHA A GOLDEN LAND</v>
          </cell>
          <cell r="Q3712" t="str">
            <v>NGUYEN TRAI</v>
          </cell>
          <cell r="R3712" t="str">
            <v xml:space="preserve"> </v>
          </cell>
          <cell r="S3712" t="str">
            <v>DONG DA</v>
          </cell>
          <cell r="T3712" t="str">
            <v>HA NOI</v>
          </cell>
          <cell r="V3712" t="str">
            <v>HA NOI</v>
          </cell>
          <cell r="W3712" t="str">
            <v>QUAN DONG DA</v>
          </cell>
          <cell r="X3712" t="str">
            <v>MT</v>
          </cell>
          <cell r="Y3712" t="str">
            <v>SieuThi-Nho/Minimarket</v>
          </cell>
          <cell r="Z3712" t="str">
            <v>INTIMEX MART</v>
          </cell>
        </row>
        <row r="3713">
          <cell r="L3713">
            <v>5070222</v>
          </cell>
          <cell r="M3713" t="str">
            <v>INTIMEX HANG TRONG</v>
          </cell>
          <cell r="N3713" t="str">
            <v xml:space="preserve"> </v>
          </cell>
          <cell r="O3713">
            <v>120</v>
          </cell>
          <cell r="P3713" t="str">
            <v xml:space="preserve"> </v>
          </cell>
          <cell r="Q3713" t="str">
            <v>HANG TRONG</v>
          </cell>
          <cell r="R3713" t="str">
            <v xml:space="preserve"> </v>
          </cell>
          <cell r="S3713" t="str">
            <v>HOAN KIEM</v>
          </cell>
          <cell r="T3713" t="str">
            <v>HA NOI</v>
          </cell>
          <cell r="V3713" t="str">
            <v>HA NOI</v>
          </cell>
          <cell r="W3713" t="str">
            <v>QUAN HOAN KIEM</v>
          </cell>
          <cell r="X3713" t="str">
            <v>MT</v>
          </cell>
          <cell r="Y3713" t="str">
            <v>SieuThi-Nho/Minimarket</v>
          </cell>
          <cell r="Z3713" t="str">
            <v>INTIMEX MART</v>
          </cell>
        </row>
        <row r="3714">
          <cell r="L3714">
            <v>5320082</v>
          </cell>
          <cell r="M3714" t="str">
            <v>MMVN MEGA HA NOI (TONG KHO)</v>
          </cell>
          <cell r="N3714" t="str">
            <v xml:space="preserve"> </v>
          </cell>
          <cell r="O3714" t="str">
            <v>.</v>
          </cell>
          <cell r="P3714" t="str">
            <v xml:space="preserve"> </v>
          </cell>
          <cell r="Q3714" t="str">
            <v>KCN TIEN SON</v>
          </cell>
          <cell r="R3714" t="str">
            <v xml:space="preserve"> </v>
          </cell>
          <cell r="S3714" t="str">
            <v>BAC NINH</v>
          </cell>
          <cell r="T3714" t="str">
            <v>BAC NINH</v>
          </cell>
          <cell r="V3714" t="str">
            <v>NORTH</v>
          </cell>
          <cell r="W3714" t="str">
            <v>BAC NINH</v>
          </cell>
          <cell r="X3714" t="str">
            <v>MT</v>
          </cell>
          <cell r="Y3714" t="str">
            <v>SieuThi-Lon/Supermarket</v>
          </cell>
          <cell r="Z3714" t="str">
            <v>MEGA</v>
          </cell>
        </row>
        <row r="3715">
          <cell r="L3715">
            <v>6861946</v>
          </cell>
          <cell r="M3715" t="str">
            <v>INTIMEX UNIMART GOLDEN LAND</v>
          </cell>
          <cell r="N3715" t="str">
            <v xml:space="preserve"> </v>
          </cell>
          <cell r="O3715" t="str">
            <v>SO 275</v>
          </cell>
          <cell r="P3715" t="str">
            <v>TANG 1, TOA NHA A GOLDEN LAND</v>
          </cell>
          <cell r="Q3715" t="str">
            <v>NGUYEN TRAI</v>
          </cell>
          <cell r="R3715" t="str">
            <v xml:space="preserve"> </v>
          </cell>
          <cell r="S3715" t="str">
            <v>DONG DA</v>
          </cell>
          <cell r="T3715" t="str">
            <v>HA NOI</v>
          </cell>
          <cell r="V3715" t="str">
            <v>HA NOI</v>
          </cell>
          <cell r="W3715" t="str">
            <v>QUAN DONG DA</v>
          </cell>
          <cell r="X3715" t="str">
            <v>MT</v>
          </cell>
          <cell r="Y3715" t="str">
            <v>SieuThi-Nho/Minimarket</v>
          </cell>
          <cell r="Z3715" t="str">
            <v>INTIMEX MART</v>
          </cell>
        </row>
        <row r="3716">
          <cell r="L3716">
            <v>5070222</v>
          </cell>
          <cell r="M3716" t="str">
            <v>INTIMEX HANG TRONG</v>
          </cell>
          <cell r="N3716" t="str">
            <v xml:space="preserve"> </v>
          </cell>
          <cell r="O3716">
            <v>120</v>
          </cell>
          <cell r="P3716" t="str">
            <v xml:space="preserve"> </v>
          </cell>
          <cell r="Q3716" t="str">
            <v>HANG TRONG</v>
          </cell>
          <cell r="R3716" t="str">
            <v xml:space="preserve"> </v>
          </cell>
          <cell r="S3716" t="str">
            <v>HOAN KIEM</v>
          </cell>
          <cell r="T3716" t="str">
            <v>HA NOI</v>
          </cell>
          <cell r="V3716" t="str">
            <v>HA NOI</v>
          </cell>
          <cell r="W3716" t="str">
            <v>QUAN HOAN KIEM</v>
          </cell>
          <cell r="X3716" t="str">
            <v>MT</v>
          </cell>
          <cell r="Y3716" t="str">
            <v>SieuThi-Nho/Minimarket</v>
          </cell>
          <cell r="Z3716" t="str">
            <v>INTIMEX MART</v>
          </cell>
        </row>
        <row r="3717">
          <cell r="L3717">
            <v>5320082</v>
          </cell>
          <cell r="M3717" t="str">
            <v>MMVN MEGA HA NOI (TONG KHO)</v>
          </cell>
          <cell r="N3717" t="str">
            <v xml:space="preserve"> </v>
          </cell>
          <cell r="O3717" t="str">
            <v>.</v>
          </cell>
          <cell r="P3717" t="str">
            <v xml:space="preserve"> </v>
          </cell>
          <cell r="Q3717" t="str">
            <v>KCN TIEN SON</v>
          </cell>
          <cell r="R3717" t="str">
            <v xml:space="preserve"> </v>
          </cell>
          <cell r="S3717" t="str">
            <v>BAC NINH</v>
          </cell>
          <cell r="T3717" t="str">
            <v>BAC NINH</v>
          </cell>
          <cell r="V3717" t="str">
            <v>NORTH</v>
          </cell>
          <cell r="W3717" t="str">
            <v>BAC NINH</v>
          </cell>
          <cell r="X3717" t="str">
            <v>MT</v>
          </cell>
          <cell r="Y3717" t="str">
            <v>SieuThi-Lon/Supermarket</v>
          </cell>
          <cell r="Z3717" t="str">
            <v>MEGA</v>
          </cell>
        </row>
        <row r="3718">
          <cell r="L3718">
            <v>5271191</v>
          </cell>
          <cell r="M3718" t="str">
            <v>5431-WM+LIFE HNI BT1.SH-A KDTM DANG XA</v>
          </cell>
          <cell r="N3718" t="str">
            <v>5431-VM+ HNI BT1.SH-A KDTM DANG XA</v>
          </cell>
          <cell r="O3718" t="str">
            <v xml:space="preserve"> </v>
          </cell>
          <cell r="P3718" t="str">
            <v>BT1.SH-A(07) KDTMOI DANG XA</v>
          </cell>
          <cell r="Q3718" t="str">
            <v>KDTMOI DANG XA</v>
          </cell>
          <cell r="R3718" t="str">
            <v>DANG XA</v>
          </cell>
          <cell r="S3718" t="str">
            <v>GIA LAM</v>
          </cell>
          <cell r="T3718" t="str">
            <v>HA NOI</v>
          </cell>
          <cell r="V3718" t="str">
            <v>HA NOI</v>
          </cell>
          <cell r="W3718" t="str">
            <v>HUYEN GIA LAM</v>
          </cell>
          <cell r="X3718" t="str">
            <v>CVS</v>
          </cell>
          <cell r="Y3718" t="str">
            <v>Chained CVS</v>
          </cell>
          <cell r="Z3718" t="str">
            <v>WINLIFE</v>
          </cell>
        </row>
        <row r="3719">
          <cell r="L3719">
            <v>5131613</v>
          </cell>
          <cell r="M3719" t="str">
            <v>WINMART HNI VCC TRAN DUY HUNG</v>
          </cell>
          <cell r="N3719" t="str">
            <v>WINMART HNI VCC TRAN DUY HUNG</v>
          </cell>
          <cell r="O3719" t="str">
            <v xml:space="preserve"> </v>
          </cell>
          <cell r="P3719" t="str">
            <v>TANG 2, TTTM VINCOM CENTER TRAN DUY HUNG</v>
          </cell>
          <cell r="Q3719" t="str">
            <v>TRAN DUY HUNG</v>
          </cell>
          <cell r="R3719" t="str">
            <v>TRUNG HOA</v>
          </cell>
          <cell r="S3719" t="str">
            <v>CAU GIAY</v>
          </cell>
          <cell r="T3719" t="str">
            <v>HA NOI</v>
          </cell>
          <cell r="V3719" t="str">
            <v>HA NOI</v>
          </cell>
          <cell r="W3719" t="str">
            <v>QUAN CAU GIAY</v>
          </cell>
          <cell r="X3719" t="str">
            <v>MT</v>
          </cell>
          <cell r="Y3719" t="str">
            <v>SieuThi-Lon/Supermarket</v>
          </cell>
          <cell r="Z3719" t="str">
            <v>VINMART</v>
          </cell>
        </row>
        <row r="3720">
          <cell r="L3720">
            <v>5128048</v>
          </cell>
          <cell r="M3720" t="str">
            <v>WM+ HNI 101-A1 TT THANH XUAN</v>
          </cell>
          <cell r="N3720" t="str">
            <v>WM+ HNI 101-A1 TT THANH XUAN</v>
          </cell>
          <cell r="O3720" t="str">
            <v>101-A1</v>
          </cell>
          <cell r="P3720" t="str">
            <v xml:space="preserve"> </v>
          </cell>
          <cell r="Q3720" t="str">
            <v>TAP THE THANH XUAN</v>
          </cell>
          <cell r="R3720" t="str">
            <v>THANH XUAN</v>
          </cell>
          <cell r="S3720" t="str">
            <v>THANH XUAN</v>
          </cell>
          <cell r="T3720" t="str">
            <v>HA NOI</v>
          </cell>
          <cell r="V3720" t="str">
            <v>HA NOI</v>
          </cell>
          <cell r="W3720" t="str">
            <v>QUAN THANH XUAN</v>
          </cell>
          <cell r="X3720" t="str">
            <v>CVS</v>
          </cell>
          <cell r="Y3720" t="str">
            <v>Chained CVS</v>
          </cell>
          <cell r="Z3720" t="str">
            <v>VIN+</v>
          </cell>
        </row>
        <row r="3721">
          <cell r="L3721">
            <v>5131613</v>
          </cell>
          <cell r="M3721" t="str">
            <v>WINMART HNI VCC TRAN DUY HUNG</v>
          </cell>
          <cell r="N3721" t="str">
            <v>WINMART HNI VCC TRAN DUY HUNG</v>
          </cell>
          <cell r="O3721" t="str">
            <v xml:space="preserve"> </v>
          </cell>
          <cell r="P3721" t="str">
            <v>TANG 2, TTTM VINCOM CENTER TRAN DUY HUNG</v>
          </cell>
          <cell r="Q3721" t="str">
            <v>TRAN DUY HUNG</v>
          </cell>
          <cell r="R3721" t="str">
            <v>TRUNG HOA</v>
          </cell>
          <cell r="S3721" t="str">
            <v>CAU GIAY</v>
          </cell>
          <cell r="T3721" t="str">
            <v>HA NOI</v>
          </cell>
          <cell r="V3721" t="str">
            <v>HA NOI</v>
          </cell>
          <cell r="W3721" t="str">
            <v>QUAN CAU GIAY</v>
          </cell>
          <cell r="X3721" t="str">
            <v>MT</v>
          </cell>
          <cell r="Y3721" t="str">
            <v>SieuThi-Lon/Supermarket</v>
          </cell>
          <cell r="Z3721" t="str">
            <v>VINMART</v>
          </cell>
        </row>
        <row r="3722">
          <cell r="L3722">
            <v>5128048</v>
          </cell>
          <cell r="M3722" t="str">
            <v>WM+ HNI 101-A1 TT THANH XUAN</v>
          </cell>
          <cell r="N3722" t="str">
            <v>WM+ HNI 101-A1 TT THANH XUAN</v>
          </cell>
          <cell r="O3722" t="str">
            <v>101-A1</v>
          </cell>
          <cell r="P3722" t="str">
            <v xml:space="preserve"> </v>
          </cell>
          <cell r="Q3722" t="str">
            <v>TAP THE THANH XUAN</v>
          </cell>
          <cell r="R3722" t="str">
            <v>THANH XUAN</v>
          </cell>
          <cell r="S3722" t="str">
            <v>THANH XUAN</v>
          </cell>
          <cell r="T3722" t="str">
            <v>HA NOI</v>
          </cell>
          <cell r="V3722" t="str">
            <v>HA NOI</v>
          </cell>
          <cell r="W3722" t="str">
            <v>QUAN THANH XUAN</v>
          </cell>
          <cell r="X3722" t="str">
            <v>CVS</v>
          </cell>
          <cell r="Y3722" t="str">
            <v>Chained CVS</v>
          </cell>
          <cell r="Z3722" t="str">
            <v>VIN+</v>
          </cell>
        </row>
        <row r="3723">
          <cell r="L3723">
            <v>5165357</v>
          </cell>
          <cell r="M3723" t="str">
            <v>BHX_DON_BHO-KHO DC LONG BINH</v>
          </cell>
          <cell r="N3723" t="str">
            <v>4089 - BHX_DON_BHO - KHO DC LONG BINH</v>
          </cell>
          <cell r="O3723" t="str">
            <v>G243</v>
          </cell>
          <cell r="P3723" t="str">
            <v>KP 7</v>
          </cell>
          <cell r="Q3723" t="str">
            <v>BUI VAN HOA</v>
          </cell>
          <cell r="R3723" t="str">
            <v>LONG BINH</v>
          </cell>
          <cell r="S3723" t="str">
            <v>BIEN HOA</v>
          </cell>
          <cell r="T3723" t="str">
            <v>DONG NAI</v>
          </cell>
          <cell r="V3723" t="str">
            <v>SOUTH EAST</v>
          </cell>
          <cell r="W3723" t="str">
            <v>DONG NAI</v>
          </cell>
          <cell r="X3723" t="str">
            <v>MT</v>
          </cell>
          <cell r="Y3723" t="str">
            <v>SieuThi-Lon/Supermarket</v>
          </cell>
          <cell r="Z3723" t="str">
            <v>BACH HOA XANH</v>
          </cell>
        </row>
        <row r="3724">
          <cell r="L3724">
            <v>5134973</v>
          </cell>
          <cell r="M3724" t="str">
            <v>4727_VM+ DLK 152 PHAM VAN DONG</v>
          </cell>
          <cell r="N3724" t="str">
            <v>VM+ DLK 152 PHAM VAN DONG</v>
          </cell>
          <cell r="O3724" t="str">
            <v>SO 152</v>
          </cell>
          <cell r="P3724" t="str">
            <v xml:space="preserve"> </v>
          </cell>
          <cell r="Q3724" t="str">
            <v>PHAM VAN DONG</v>
          </cell>
          <cell r="R3724" t="str">
            <v>TAN HOA</v>
          </cell>
          <cell r="S3724" t="str">
            <v>BUON MA THUOT</v>
          </cell>
          <cell r="T3724" t="str">
            <v>DAK LAK</v>
          </cell>
          <cell r="V3724" t="str">
            <v>SOUTH EAST</v>
          </cell>
          <cell r="W3724" t="str">
            <v>DAK LAK</v>
          </cell>
          <cell r="X3724" t="str">
            <v>CVS</v>
          </cell>
          <cell r="Y3724" t="str">
            <v>Chained CVS</v>
          </cell>
          <cell r="Z3724" t="str">
            <v>VIN+</v>
          </cell>
        </row>
        <row r="3725">
          <cell r="L3725">
            <v>5160286</v>
          </cell>
          <cell r="M3725" t="str">
            <v>BHX_HCM-KHO DC VINH LOC 3</v>
          </cell>
          <cell r="N3725" t="str">
            <v>1522 - BHX_HCM_BTA - Kho DC Vĩnh Lộc</v>
          </cell>
          <cell r="O3725" t="str">
            <v>LO A 65/II</v>
          </cell>
          <cell r="P3725" t="str">
            <v>KCN VINH LOC</v>
          </cell>
          <cell r="Q3725" t="str">
            <v>DUONG SO 4</v>
          </cell>
          <cell r="R3725" t="str">
            <v>BINH HUNG HOA</v>
          </cell>
          <cell r="S3725" t="str">
            <v>BINH TAN</v>
          </cell>
          <cell r="T3725" t="str">
            <v>TP HCM</v>
          </cell>
          <cell r="V3725" t="str">
            <v>TP HCM</v>
          </cell>
          <cell r="W3725" t="str">
            <v>QUAN BINH TAN</v>
          </cell>
          <cell r="X3725" t="str">
            <v>MT</v>
          </cell>
          <cell r="Y3725" t="str">
            <v>SieuThi-Lon/Supermarket</v>
          </cell>
          <cell r="Z3725" t="str">
            <v>BACH HOA XANH</v>
          </cell>
        </row>
        <row r="3726">
          <cell r="L3726">
            <v>5299287</v>
          </cell>
          <cell r="M3726" t="str">
            <v>2A96-WM+ RURAL GLI 435 NGUYEN HUE</v>
          </cell>
          <cell r="N3726" t="str">
            <v>2A96-WM+ RURAL GLI 435 NGUYEN HUE</v>
          </cell>
          <cell r="O3726">
            <v>435</v>
          </cell>
          <cell r="P3726" t="str">
            <v xml:space="preserve"> </v>
          </cell>
          <cell r="Q3726" t="str">
            <v>NGUYEN HUE</v>
          </cell>
          <cell r="R3726" t="str">
            <v>DAK DOA</v>
          </cell>
          <cell r="S3726" t="str">
            <v>DAK DOA</v>
          </cell>
          <cell r="T3726" t="str">
            <v>GIA LAI</v>
          </cell>
          <cell r="V3726" t="str">
            <v>CENTRAL</v>
          </cell>
          <cell r="W3726" t="str">
            <v>GIA LAI</v>
          </cell>
          <cell r="X3726" t="str">
            <v>CVS</v>
          </cell>
          <cell r="Y3726" t="str">
            <v>Chained CVS</v>
          </cell>
          <cell r="Z3726" t="str">
            <v>WIN+ RURAL</v>
          </cell>
        </row>
        <row r="3727">
          <cell r="L3727">
            <v>5270701</v>
          </cell>
          <cell r="M3727" t="str">
            <v>5330_VM+ BDG SO 24/1-24/3 LE TRONG TAN</v>
          </cell>
          <cell r="N3727" t="str">
            <v>VM+ BDG SO 24/1-24/3 LE TRONG TAN</v>
          </cell>
          <cell r="O3727" t="str">
            <v>SO 24/1-24/3</v>
          </cell>
          <cell r="P3727" t="str">
            <v xml:space="preserve"> </v>
          </cell>
          <cell r="Q3727" t="str">
            <v>LE TRONG TAN</v>
          </cell>
          <cell r="R3727" t="str">
            <v>DI AN</v>
          </cell>
          <cell r="S3727" t="str">
            <v>DI AN</v>
          </cell>
          <cell r="T3727" t="str">
            <v>BINH DUONG</v>
          </cell>
          <cell r="V3727" t="str">
            <v>SOUTH EAST</v>
          </cell>
          <cell r="W3727" t="str">
            <v>BINH DUONG</v>
          </cell>
          <cell r="X3727" t="str">
            <v>CVS</v>
          </cell>
          <cell r="Y3727" t="str">
            <v>Chained CVS</v>
          </cell>
          <cell r="Z3727" t="str">
            <v>VIN+</v>
          </cell>
        </row>
        <row r="3728">
          <cell r="L3728">
            <v>5291863</v>
          </cell>
          <cell r="M3728" t="str">
            <v>6286_WM+KHA LO 98 – 99 O 25 LTT</v>
          </cell>
          <cell r="N3728" t="str">
            <v>WM+6286  KHA Lô 98 – 99 Ô 25 Lý Thái Tổ</v>
          </cell>
          <cell r="O3728" t="str">
            <v>LO 98-99</v>
          </cell>
          <cell r="P3728" t="str">
            <v>O 25, KDC DONG MUONG, DUONG DE</v>
          </cell>
          <cell r="Q3728" t="str">
            <v>LY THAI TO</v>
          </cell>
          <cell r="R3728" t="str">
            <v>VINH HOA</v>
          </cell>
          <cell r="S3728" t="str">
            <v>NHA TRANG</v>
          </cell>
          <cell r="T3728" t="str">
            <v>KHANH HOA</v>
          </cell>
          <cell r="V3728" t="str">
            <v>SOUTH EAST</v>
          </cell>
          <cell r="W3728" t="str">
            <v>KHANH HOA</v>
          </cell>
          <cell r="X3728" t="str">
            <v>CVS</v>
          </cell>
          <cell r="Y3728" t="str">
            <v>Chained CVS</v>
          </cell>
          <cell r="Z3728" t="str">
            <v>VIN+</v>
          </cell>
        </row>
        <row r="3729">
          <cell r="L3729">
            <v>5265899</v>
          </cell>
          <cell r="M3729" t="str">
            <v>BHX_HCM_NBE - KHO DC NHA BE</v>
          </cell>
          <cell r="N3729" t="str">
            <v>6655 - BHX_HCM_NBE - KHO DC NHA BE</v>
          </cell>
          <cell r="O3729" t="str">
            <v>LO F5-1, F5-2</v>
          </cell>
          <cell r="P3729" t="str">
            <v>KHU F</v>
          </cell>
          <cell r="Q3729" t="str">
            <v>KCN HIEP PHUOC</v>
          </cell>
          <cell r="R3729" t="str">
            <v>HIEP PHUOC</v>
          </cell>
          <cell r="S3729" t="str">
            <v>NHA BE</v>
          </cell>
          <cell r="T3729" t="str">
            <v>TP HCM</v>
          </cell>
          <cell r="V3729" t="str">
            <v>TP HCM</v>
          </cell>
          <cell r="W3729" t="str">
            <v>HUYEN NHA BE</v>
          </cell>
          <cell r="X3729" t="str">
            <v>MT</v>
          </cell>
          <cell r="Y3729" t="str">
            <v>SieuThi-Lon/Supermarket</v>
          </cell>
          <cell r="Z3729" t="str">
            <v>BACH HOA XANH</v>
          </cell>
        </row>
        <row r="3730">
          <cell r="L3730">
            <v>5268166</v>
          </cell>
          <cell r="M3730" t="str">
            <v>BHX_TNI_HTH - KHO DC HOA THANH</v>
          </cell>
          <cell r="N3730" t="str">
            <v>BHX_TNI_HTH - KHO DC HOA THANH</v>
          </cell>
          <cell r="O3730" t="str">
            <v xml:space="preserve"> </v>
          </cell>
          <cell r="P3730" t="str">
            <v>TH 214, TBD 20</v>
          </cell>
          <cell r="Q3730" t="str">
            <v>LONG YEN</v>
          </cell>
          <cell r="R3730" t="str">
            <v>LONG THANH NAM</v>
          </cell>
          <cell r="S3730" t="str">
            <v>HOA THANH</v>
          </cell>
          <cell r="T3730" t="str">
            <v>TAY NINH</v>
          </cell>
          <cell r="V3730" t="str">
            <v>SOUTH EAST</v>
          </cell>
          <cell r="W3730" t="str">
            <v>TAY NINH</v>
          </cell>
          <cell r="X3730" t="str">
            <v>MT</v>
          </cell>
          <cell r="Y3730" t="str">
            <v>SieuThi-Lon/Supermarket</v>
          </cell>
          <cell r="Z3730" t="str">
            <v>BACH HOA XANH</v>
          </cell>
        </row>
        <row r="3731">
          <cell r="L3731">
            <v>5040508</v>
          </cell>
          <cell r="M3731" t="str">
            <v>AEON QUOC LO 1A</v>
          </cell>
          <cell r="N3731" t="str">
            <v>CÔNG TY TNHH AEON VIỆT NAM</v>
          </cell>
          <cell r="O3731" t="str">
            <v xml:space="preserve"> </v>
          </cell>
          <cell r="P3731" t="str">
            <v>KHU DAT Z11</v>
          </cell>
          <cell r="Q3731" t="str">
            <v>QUOC LO 1A</v>
          </cell>
          <cell r="R3731" t="str">
            <v>TRUNG MY TAY</v>
          </cell>
          <cell r="S3731" t="str">
            <v>Q12</v>
          </cell>
          <cell r="T3731" t="str">
            <v>TP HCM</v>
          </cell>
          <cell r="V3731" t="str">
            <v>TP HCM</v>
          </cell>
          <cell r="W3731" t="str">
            <v>QUAN 12</v>
          </cell>
          <cell r="X3731" t="str">
            <v>MT</v>
          </cell>
          <cell r="Y3731" t="str">
            <v>SieuThi-Lon/Supermarket</v>
          </cell>
          <cell r="Z3731" t="str">
            <v>AEON</v>
          </cell>
        </row>
        <row r="3732">
          <cell r="L3732">
            <v>5163577</v>
          </cell>
          <cell r="M3732" t="str">
            <v>BHX_HCM - KHO DC TRAN DAI NGHIA 1</v>
          </cell>
          <cell r="N3732" t="str">
            <v>3240 - BHX_HCM_BCH - Kho DC Trần Đại Nghĩa</v>
          </cell>
          <cell r="O3732" t="str">
            <v>G16/108A</v>
          </cell>
          <cell r="P3732" t="str">
            <v>AP 7</v>
          </cell>
          <cell r="Q3732" t="str">
            <v>TRAN DAI NGHIA</v>
          </cell>
          <cell r="R3732" t="str">
            <v>LE MINH XUAN</v>
          </cell>
          <cell r="S3732" t="str">
            <v>BINH CHANH</v>
          </cell>
          <cell r="T3732" t="str">
            <v>TP HCM</v>
          </cell>
          <cell r="V3732" t="str">
            <v>TP HCM</v>
          </cell>
          <cell r="W3732" t="str">
            <v>HUYEN BINH CHANH</v>
          </cell>
          <cell r="X3732" t="str">
            <v>MT</v>
          </cell>
          <cell r="Y3732" t="str">
            <v>SieuThi-Lon/Supermarket</v>
          </cell>
          <cell r="Z3732" t="str">
            <v>BACH HOA XANH</v>
          </cell>
        </row>
        <row r="3733">
          <cell r="L3733">
            <v>3052125</v>
          </cell>
          <cell r="M3733" t="str">
            <v>FAMILY MART 09 NGUYEN VAN TAO</v>
          </cell>
          <cell r="N3733" t="str">
            <v>FAMILY MART NGUYEN VAN TAO</v>
          </cell>
          <cell r="O3733">
            <v>9</v>
          </cell>
          <cell r="P3733" t="str">
            <v xml:space="preserve"> </v>
          </cell>
          <cell r="Q3733" t="str">
            <v>NGUYEN VAN TAO</v>
          </cell>
          <cell r="R3733" t="str">
            <v>LONG THOI</v>
          </cell>
          <cell r="S3733" t="str">
            <v>NHA BE</v>
          </cell>
          <cell r="T3733" t="str">
            <v>TP HCM</v>
          </cell>
          <cell r="V3733" t="str">
            <v>TP HCM</v>
          </cell>
          <cell r="W3733" t="str">
            <v>HUYEN NHA BE</v>
          </cell>
          <cell r="X3733" t="str">
            <v>CVS</v>
          </cell>
          <cell r="Y3733" t="str">
            <v>Chained CVS</v>
          </cell>
          <cell r="Z3733" t="str">
            <v>FAMILYMART</v>
          </cell>
        </row>
        <row r="3734">
          <cell r="L3734">
            <v>5270659</v>
          </cell>
          <cell r="M3734" t="str">
            <v>5424_VM+ SO 168-170 HA HUY TAP</v>
          </cell>
          <cell r="N3734" t="str">
            <v>VM+ DLK SO 168-170 HA HUY TAP</v>
          </cell>
          <cell r="O3734" t="str">
            <v>SO 168-170</v>
          </cell>
          <cell r="P3734" t="str">
            <v xml:space="preserve"> </v>
          </cell>
          <cell r="Q3734" t="str">
            <v>HA HUY TAP</v>
          </cell>
          <cell r="R3734" t="str">
            <v>TAN LOI</v>
          </cell>
          <cell r="S3734" t="str">
            <v>BUON MA THUOT</v>
          </cell>
          <cell r="T3734" t="str">
            <v>DAK LAK</v>
          </cell>
          <cell r="V3734" t="str">
            <v>SOUTH EAST</v>
          </cell>
          <cell r="W3734" t="str">
            <v>DAK LAK</v>
          </cell>
          <cell r="X3734" t="str">
            <v>CVS</v>
          </cell>
          <cell r="Y3734" t="str">
            <v>Chained CVS</v>
          </cell>
          <cell r="Z3734" t="str">
            <v>VIN+</v>
          </cell>
        </row>
        <row r="3735">
          <cell r="L3735">
            <v>5133400</v>
          </cell>
          <cell r="M3735" t="str">
            <v>4471_VM+ BDG 300 NGUYEN DUC THIEU</v>
          </cell>
          <cell r="N3735" t="str">
            <v>VM+ BDG 300 NGUYEN DUC THIEU</v>
          </cell>
          <cell r="O3735" t="str">
            <v>SO 300</v>
          </cell>
          <cell r="P3735" t="str">
            <v>KP THONG NHAT 2</v>
          </cell>
          <cell r="Q3735" t="str">
            <v>NGUYEN DUC THIEU</v>
          </cell>
          <cell r="R3735" t="str">
            <v>DI AN</v>
          </cell>
          <cell r="S3735" t="str">
            <v>DI AN</v>
          </cell>
          <cell r="T3735" t="str">
            <v>BINH DUONG</v>
          </cell>
          <cell r="V3735" t="str">
            <v>SOUTH EAST</v>
          </cell>
          <cell r="W3735" t="str">
            <v>BINH DUONG</v>
          </cell>
          <cell r="X3735" t="str">
            <v>CVS</v>
          </cell>
          <cell r="Y3735" t="str">
            <v>Chained CVS</v>
          </cell>
          <cell r="Z3735" t="str">
            <v>VIN+</v>
          </cell>
        </row>
        <row r="3736">
          <cell r="L3736">
            <v>5294334</v>
          </cell>
          <cell r="M3736" t="str">
            <v>6617_WM+ BPC 02 TRAN PHU</v>
          </cell>
          <cell r="N3736" t="str">
            <v>WM+ BPC 02 Trần Phú</v>
          </cell>
          <cell r="O3736">
            <v>2</v>
          </cell>
          <cell r="P3736" t="str">
            <v xml:space="preserve"> </v>
          </cell>
          <cell r="Q3736" t="str">
            <v>TRAN PHU</v>
          </cell>
          <cell r="R3736" t="str">
            <v>TAN PHU</v>
          </cell>
          <cell r="S3736" t="str">
            <v>DONG XOAI</v>
          </cell>
          <cell r="T3736" t="str">
            <v>BINH PHUOC</v>
          </cell>
          <cell r="V3736" t="str">
            <v>SOUTH EAST</v>
          </cell>
          <cell r="W3736" t="str">
            <v>BINH PHUOC</v>
          </cell>
          <cell r="X3736" t="str">
            <v>CVS</v>
          </cell>
          <cell r="Y3736" t="str">
            <v>Chained CVS</v>
          </cell>
          <cell r="Z3736" t="str">
            <v>VIN+</v>
          </cell>
        </row>
        <row r="3737">
          <cell r="L3737">
            <v>5150777</v>
          </cell>
          <cell r="M3737" t="str">
            <v>SATRAFOODS 177 DINH TIEN HOANG</v>
          </cell>
          <cell r="N3737" t="str">
            <v>177-SATRAFOODS ĐINH TIÊN HOÀNG</v>
          </cell>
          <cell r="O3737">
            <v>177</v>
          </cell>
          <cell r="P3737" t="str">
            <v xml:space="preserve"> </v>
          </cell>
          <cell r="Q3737" t="str">
            <v>DINH TIEN HOANG</v>
          </cell>
          <cell r="R3737" t="str">
            <v>DA KAO</v>
          </cell>
          <cell r="S3737" t="str">
            <v>Q1</v>
          </cell>
          <cell r="T3737" t="str">
            <v>TP HCM</v>
          </cell>
          <cell r="V3737" t="str">
            <v>TP HCM</v>
          </cell>
          <cell r="W3737" t="str">
            <v>QUAN 1</v>
          </cell>
          <cell r="X3737" t="str">
            <v>MT</v>
          </cell>
          <cell r="Y3737" t="str">
            <v>SieuThi-Nho/Minimarket</v>
          </cell>
          <cell r="Z3737" t="str">
            <v>SATRAFOOD</v>
          </cell>
        </row>
        <row r="3738">
          <cell r="L3738">
            <v>5139473</v>
          </cell>
          <cell r="M3738" t="str">
            <v>5151_VM+ NTN SO 117 CAY DA</v>
          </cell>
          <cell r="N3738" t="str">
            <v>VM+ NTN SO 117 CAY DA</v>
          </cell>
          <cell r="O3738" t="str">
            <v>SO 117</v>
          </cell>
          <cell r="P3738" t="str">
            <v>KP KHANH CHU 2</v>
          </cell>
          <cell r="Q3738" t="str">
            <v>CAY DA</v>
          </cell>
          <cell r="R3738" t="str">
            <v>KHANH HAI</v>
          </cell>
          <cell r="S3738" t="str">
            <v>NINH HAI</v>
          </cell>
          <cell r="T3738" t="str">
            <v>NINH THUAN</v>
          </cell>
          <cell r="V3738" t="str">
            <v>SOUTH EAST</v>
          </cell>
          <cell r="W3738" t="str">
            <v>NINH THUAN</v>
          </cell>
          <cell r="X3738" t="str">
            <v>CVS</v>
          </cell>
          <cell r="Y3738" t="str">
            <v>Chained CVS</v>
          </cell>
          <cell r="Z3738" t="str">
            <v>VIN+</v>
          </cell>
        </row>
        <row r="3739">
          <cell r="L3739">
            <v>5139480</v>
          </cell>
          <cell r="M3739" t="str">
            <v>5149_VM+ NTN SO 42C DUONG 21 THANG 8</v>
          </cell>
          <cell r="N3739" t="str">
            <v>VM+ NTN SO 42C DUONG 21/8</v>
          </cell>
          <cell r="O3739" t="str">
            <v>SO 42C</v>
          </cell>
          <cell r="P3739" t="str">
            <v xml:space="preserve"> </v>
          </cell>
          <cell r="Q3739" t="str">
            <v>DUONG 21/8</v>
          </cell>
          <cell r="R3739" t="str">
            <v>PHU HA</v>
          </cell>
          <cell r="S3739" t="str">
            <v>PHAN RANG</v>
          </cell>
          <cell r="T3739" t="str">
            <v>NINH THUAN</v>
          </cell>
          <cell r="V3739" t="str">
            <v>SOUTH EAST</v>
          </cell>
          <cell r="W3739" t="str">
            <v>NINH THUAN</v>
          </cell>
          <cell r="X3739" t="str">
            <v>CVS</v>
          </cell>
          <cell r="Y3739" t="str">
            <v>Chained CVS</v>
          </cell>
          <cell r="Z3739" t="str">
            <v>VIN+</v>
          </cell>
        </row>
        <row r="3740">
          <cell r="L3740">
            <v>5139466</v>
          </cell>
          <cell r="M3740" t="str">
            <v>5193_VM+ NTN SO 10 NGUYEN DU</v>
          </cell>
          <cell r="N3740" t="str">
            <v>VM+ NTN SO 10 NGUYEN DU</v>
          </cell>
          <cell r="O3740" t="str">
            <v>SO 10</v>
          </cell>
          <cell r="P3740" t="str">
            <v xml:space="preserve"> </v>
          </cell>
          <cell r="Q3740" t="str">
            <v>NGUYEN DU</v>
          </cell>
          <cell r="R3740" t="str">
            <v>VU BAO</v>
          </cell>
          <cell r="S3740" t="str">
            <v>PHAN RANG</v>
          </cell>
          <cell r="T3740" t="str">
            <v>NINH THUAN</v>
          </cell>
          <cell r="V3740" t="str">
            <v>SOUTH EAST</v>
          </cell>
          <cell r="W3740" t="str">
            <v>NINH THUAN</v>
          </cell>
          <cell r="X3740" t="str">
            <v>CVS</v>
          </cell>
          <cell r="Y3740" t="str">
            <v>Chained CVS</v>
          </cell>
          <cell r="Z3740" t="str">
            <v>VIN+</v>
          </cell>
        </row>
        <row r="3741">
          <cell r="L3741">
            <v>5281219</v>
          </cell>
          <cell r="M3741" t="str">
            <v>BHX_HCM_CCH - KHO DC TAN PHU TRUNG</v>
          </cell>
          <cell r="N3741" t="str">
            <v>BHX_HCM_CCH - Kho DC Tân Phú Trung</v>
          </cell>
          <cell r="O3741" t="str">
            <v>LO D2</v>
          </cell>
          <cell r="P3741" t="str">
            <v>KCN TAN PHU TRUNG</v>
          </cell>
          <cell r="Q3741" t="str">
            <v xml:space="preserve"> </v>
          </cell>
          <cell r="R3741" t="str">
            <v>TAN PHU TRUNG</v>
          </cell>
          <cell r="S3741" t="str">
            <v>CU CHI</v>
          </cell>
          <cell r="T3741" t="str">
            <v>TP HCM</v>
          </cell>
          <cell r="V3741" t="str">
            <v>TP HCM</v>
          </cell>
          <cell r="W3741" t="str">
            <v>HUYEN CU CHI</v>
          </cell>
          <cell r="X3741" t="str">
            <v>MT</v>
          </cell>
          <cell r="Y3741" t="str">
            <v>SieuThi-Lon/Supermarket</v>
          </cell>
          <cell r="Z3741" t="str">
            <v>BACH HOA XANH</v>
          </cell>
        </row>
        <row r="3742">
          <cell r="L3742">
            <v>5336052</v>
          </cell>
          <cell r="M3742" t="str">
            <v>3748_VM+ KHA LO 232 KHU A-DONG NAM</v>
          </cell>
          <cell r="N3742" t="str">
            <v>VM+ KHA LO 232 KHU A-DONG NAM</v>
          </cell>
          <cell r="O3742" t="str">
            <v xml:space="preserve"> </v>
          </cell>
          <cell r="P3742" t="str">
            <v>LO 232, KHU A, DONG NAM</v>
          </cell>
          <cell r="Q3742" t="str">
            <v xml:space="preserve"> </v>
          </cell>
          <cell r="R3742" t="str">
            <v>VINH HAI</v>
          </cell>
          <cell r="S3742" t="str">
            <v>NHA TRANG</v>
          </cell>
          <cell r="T3742" t="str">
            <v>KHANH HOA</v>
          </cell>
          <cell r="V3742" t="str">
            <v>SOUTH EAST</v>
          </cell>
          <cell r="W3742" t="str">
            <v>KHANH HOA</v>
          </cell>
          <cell r="X3742" t="str">
            <v>CVS</v>
          </cell>
          <cell r="Y3742" t="str">
            <v>Chained CVS</v>
          </cell>
          <cell r="Z3742" t="str">
            <v>VIN+</v>
          </cell>
        </row>
        <row r="3743">
          <cell r="L3743">
            <v>5270275</v>
          </cell>
          <cell r="M3743" t="str">
            <v>5150_VM+ NTN 284 DUONG 21/8</v>
          </cell>
          <cell r="N3743" t="str">
            <v>VM+ NTN 284 DUONG 21/8</v>
          </cell>
          <cell r="O3743" t="str">
            <v>SO 284</v>
          </cell>
          <cell r="P3743" t="str">
            <v xml:space="preserve"> </v>
          </cell>
          <cell r="Q3743" t="str">
            <v>DUONG 21/8</v>
          </cell>
          <cell r="R3743" t="str">
            <v>PHUOC MY</v>
          </cell>
          <cell r="S3743" t="str">
            <v>PHAN RANG</v>
          </cell>
          <cell r="T3743" t="str">
            <v>NINH THUAN</v>
          </cell>
          <cell r="V3743" t="str">
            <v>SOUTH EAST</v>
          </cell>
          <cell r="W3743" t="str">
            <v>NINH THUAN</v>
          </cell>
          <cell r="X3743" t="str">
            <v>CVS</v>
          </cell>
          <cell r="Y3743" t="str">
            <v>Chained CVS</v>
          </cell>
          <cell r="Z3743" t="str">
            <v>VIN+</v>
          </cell>
        </row>
        <row r="3744">
          <cell r="L3744">
            <v>5160286</v>
          </cell>
          <cell r="M3744" t="str">
            <v>BHX_HCM-KHO DC VINH LOC 3</v>
          </cell>
          <cell r="N3744" t="str">
            <v>1522 - BHX_HCM_BTA - Kho DC Vĩnh Lộc</v>
          </cell>
          <cell r="O3744" t="str">
            <v>LO A 65/II</v>
          </cell>
          <cell r="P3744" t="str">
            <v>KCN VINH LOC</v>
          </cell>
          <cell r="Q3744" t="str">
            <v>DUONG SO 4</v>
          </cell>
          <cell r="R3744" t="str">
            <v>BINH HUNG HOA</v>
          </cell>
          <cell r="S3744" t="str">
            <v>BINH TAN</v>
          </cell>
          <cell r="T3744" t="str">
            <v>TP HCM</v>
          </cell>
          <cell r="V3744" t="str">
            <v>TP HCM</v>
          </cell>
          <cell r="W3744" t="str">
            <v>QUAN BINH TAN</v>
          </cell>
          <cell r="X3744" t="str">
            <v>MT</v>
          </cell>
          <cell r="Y3744" t="str">
            <v>SieuThi-Lon/Supermarket</v>
          </cell>
          <cell r="Z3744" t="str">
            <v>BACH HOA XANH</v>
          </cell>
        </row>
        <row r="3745">
          <cell r="L3745">
            <v>5297348</v>
          </cell>
          <cell r="M3745" t="str">
            <v>6773-WM+LIFE BDG SH R1 BLOCK A CC CHARM RUBY</v>
          </cell>
          <cell r="N3745" t="str">
            <v>6773-WM+ BDG SH R1 BLOCK A CC CHARM RUBY</v>
          </cell>
          <cell r="O3745" t="str">
            <v>Số 30</v>
          </cell>
          <cell r="P3745" t="str">
            <v>SH R1 BLOCK A CC CHARM RUBY</v>
          </cell>
          <cell r="Q3745" t="str">
            <v>DT743B</v>
          </cell>
          <cell r="R3745" t="str">
            <v>DI AN</v>
          </cell>
          <cell r="S3745" t="str">
            <v>DI AN</v>
          </cell>
          <cell r="T3745" t="str">
            <v>BINH DUONG</v>
          </cell>
          <cell r="V3745" t="str">
            <v>SOUTH EAST</v>
          </cell>
          <cell r="W3745" t="str">
            <v>BINH DUONG</v>
          </cell>
          <cell r="X3745" t="str">
            <v>CVS</v>
          </cell>
          <cell r="Y3745" t="str">
            <v>Chained CVS</v>
          </cell>
          <cell r="Z3745" t="str">
            <v>WINLIFE</v>
          </cell>
        </row>
        <row r="3746">
          <cell r="L3746">
            <v>5299083</v>
          </cell>
          <cell r="M3746" t="str">
            <v>2AA1-WM+ RURAL GLI 160 HUNG VUONG</v>
          </cell>
          <cell r="N3746" t="str">
            <v>2AA1-WM+ GLI 160 HUNG VUONG</v>
          </cell>
          <cell r="O3746">
            <v>160</v>
          </cell>
          <cell r="P3746" t="str">
            <v xml:space="preserve"> </v>
          </cell>
          <cell r="Q3746" t="str">
            <v>HUNG VUONG</v>
          </cell>
          <cell r="R3746" t="str">
            <v>CHU PRONG</v>
          </cell>
          <cell r="S3746" t="str">
            <v>CHU PRONG</v>
          </cell>
          <cell r="T3746" t="str">
            <v>GIA LAI</v>
          </cell>
          <cell r="V3746" t="str">
            <v>CENTRAL</v>
          </cell>
          <cell r="W3746" t="str">
            <v>GIA LAI</v>
          </cell>
          <cell r="X3746" t="str">
            <v>CVS</v>
          </cell>
          <cell r="Y3746" t="str">
            <v>Chained CVS</v>
          </cell>
          <cell r="Z3746" t="str">
            <v>WIN+ RURAL</v>
          </cell>
        </row>
        <row r="3747">
          <cell r="L3747">
            <v>5300040</v>
          </cell>
          <cell r="M3747" t="str">
            <v>2AK8-WM+RURAL NTN K1 KDT MOI DONG BAC</v>
          </cell>
          <cell r="N3747" t="str">
            <v>2AK8-WM+RURAL NTN K1 KDT MOI DONG BAC</v>
          </cell>
          <cell r="O3747" t="str">
            <v xml:space="preserve"> </v>
          </cell>
          <cell r="P3747" t="str">
            <v>KHU DO THI MOI DONG BAC (KHU K1)</v>
          </cell>
          <cell r="Q3747" t="str">
            <v xml:space="preserve"> </v>
          </cell>
          <cell r="R3747" t="str">
            <v>THANH SON</v>
          </cell>
          <cell r="S3747" t="str">
            <v>PHAN RANG THAP CHAM</v>
          </cell>
          <cell r="T3747" t="str">
            <v>NINH THUAN</v>
          </cell>
          <cell r="V3747" t="str">
            <v>SOUTH EAST</v>
          </cell>
          <cell r="W3747" t="str">
            <v>NINH THUAN</v>
          </cell>
          <cell r="X3747" t="str">
            <v>CVS</v>
          </cell>
          <cell r="Y3747" t="str">
            <v>Chained CVS</v>
          </cell>
          <cell r="Z3747" t="str">
            <v>WIN+ RURAL</v>
          </cell>
        </row>
        <row r="3748">
          <cell r="L3748">
            <v>5136850</v>
          </cell>
          <cell r="M3748" t="str">
            <v>4619_VM+ BTN 9 NGUYEN TUONG</v>
          </cell>
          <cell r="N3748" t="str">
            <v>VM+ BTN 9 NGUYEN TUONG</v>
          </cell>
          <cell r="O3748" t="str">
            <v>SO 9</v>
          </cell>
          <cell r="P3748" t="str">
            <v xml:space="preserve"> </v>
          </cell>
          <cell r="Q3748" t="str">
            <v>NGUYEN TUONG</v>
          </cell>
          <cell r="R3748" t="str">
            <v>PHU THUY</v>
          </cell>
          <cell r="S3748" t="str">
            <v>PHAN THIET</v>
          </cell>
          <cell r="T3748" t="str">
            <v>BINH THUAN</v>
          </cell>
          <cell r="V3748" t="str">
            <v>SOUTH EAST</v>
          </cell>
          <cell r="W3748" t="str">
            <v>BINH THUAN</v>
          </cell>
          <cell r="X3748" t="str">
            <v>CVS</v>
          </cell>
          <cell r="Y3748" t="str">
            <v>Chained CVS</v>
          </cell>
          <cell r="Z3748" t="str">
            <v>VIN+</v>
          </cell>
        </row>
        <row r="3749">
          <cell r="L3749">
            <v>5270725</v>
          </cell>
          <cell r="M3749" t="str">
            <v>5391_VM+ VTU TO 3 AP MY XUAN</v>
          </cell>
          <cell r="N3749" t="str">
            <v>VM+ VTU TO 3 AP MY XUAN</v>
          </cell>
          <cell r="O3749" t="str">
            <v>TO 3</v>
          </cell>
          <cell r="P3749" t="str">
            <v>AP MY XUAN</v>
          </cell>
          <cell r="Q3749" t="str">
            <v xml:space="preserve"> </v>
          </cell>
          <cell r="R3749" t="str">
            <v xml:space="preserve"> </v>
          </cell>
          <cell r="S3749" t="str">
            <v>TAN THANH</v>
          </cell>
          <cell r="T3749" t="str">
            <v>BA RIA-VUNG TAU</v>
          </cell>
          <cell r="V3749" t="str">
            <v>SOUTH EAST</v>
          </cell>
          <cell r="W3749" t="str">
            <v>BA RIA-VUNG TAU</v>
          </cell>
          <cell r="X3749" t="str">
            <v>CVS</v>
          </cell>
          <cell r="Y3749" t="str">
            <v>Chained CVS</v>
          </cell>
          <cell r="Z3749" t="str">
            <v>VIN+</v>
          </cell>
        </row>
        <row r="3750">
          <cell r="L3750">
            <v>3200289</v>
          </cell>
          <cell r="M3750" t="str">
            <v>SEVEN SYSTEM - 7AMBIENT- CU CHI- TAN PHU TRUNG CDC</v>
          </cell>
          <cell r="N3750" t="str">
            <v>SEVEN SYSTEM VN JSC - 108</v>
          </cell>
          <cell r="O3750" t="str">
            <v xml:space="preserve"> </v>
          </cell>
          <cell r="P3750" t="str">
            <v xml:space="preserve"> </v>
          </cell>
          <cell r="Q3750" t="str">
            <v>TAN PHU TRUNG LO D2</v>
          </cell>
          <cell r="R3750" t="str">
            <v>KCN TAN PHU TRUNG</v>
          </cell>
          <cell r="S3750" t="str">
            <v>CU CHI</v>
          </cell>
          <cell r="T3750" t="str">
            <v>TP HCM</v>
          </cell>
          <cell r="V3750" t="str">
            <v>TP HCM</v>
          </cell>
          <cell r="W3750" t="str">
            <v>HUYEN CU CHI</v>
          </cell>
          <cell r="X3750" t="str">
            <v>CVS</v>
          </cell>
          <cell r="Y3750" t="str">
            <v>Chained CVS</v>
          </cell>
          <cell r="Z3750" t="str">
            <v>SEVEN ELEVEN</v>
          </cell>
        </row>
        <row r="3751">
          <cell r="L3751">
            <v>5151420</v>
          </cell>
          <cell r="M3751" t="str">
            <v>SATRAFOODS HA HUY GIAP</v>
          </cell>
          <cell r="N3751" t="str">
            <v>SATRAFOODS HÀ HUY GIÁP</v>
          </cell>
          <cell r="O3751">
            <v>32540</v>
          </cell>
          <cell r="P3751" t="str">
            <v>KP 1</v>
          </cell>
          <cell r="Q3751" t="str">
            <v>HA HUY GIAP</v>
          </cell>
          <cell r="R3751" t="str">
            <v>THANH LOC</v>
          </cell>
          <cell r="S3751" t="str">
            <v>Q12</v>
          </cell>
          <cell r="T3751" t="str">
            <v>TP HCM</v>
          </cell>
          <cell r="V3751" t="str">
            <v>TP HCM</v>
          </cell>
          <cell r="W3751" t="str">
            <v>QUAN 12</v>
          </cell>
          <cell r="X3751" t="str">
            <v>MT</v>
          </cell>
          <cell r="Y3751" t="str">
            <v>SieuThi-Nho/Minimarket</v>
          </cell>
          <cell r="Z3751" t="str">
            <v>SATRAFOOD</v>
          </cell>
        </row>
        <row r="3752">
          <cell r="L3752">
            <v>5132373</v>
          </cell>
          <cell r="M3752" t="str">
            <v>4310_WM+ BDG THUA 2359</v>
          </cell>
          <cell r="N3752" t="str">
            <v>WM+ BDG THUA 2359</v>
          </cell>
          <cell r="O3752" t="str">
            <v xml:space="preserve"> </v>
          </cell>
          <cell r="P3752" t="str">
            <v>THUA 2359, TBD SO 7</v>
          </cell>
          <cell r="Q3752" t="str">
            <v xml:space="preserve"> </v>
          </cell>
          <cell r="R3752" t="str">
            <v>THOI HOA</v>
          </cell>
          <cell r="S3752" t="str">
            <v>BEN CAT</v>
          </cell>
          <cell r="T3752" t="str">
            <v>BINH DUONG</v>
          </cell>
          <cell r="V3752" t="str">
            <v>SOUTH EAST</v>
          </cell>
          <cell r="W3752" t="str">
            <v>BINH DUONG</v>
          </cell>
          <cell r="X3752" t="str">
            <v>CVS</v>
          </cell>
          <cell r="Y3752" t="str">
            <v>Chained CVS</v>
          </cell>
          <cell r="Z3752" t="str">
            <v>VIN+</v>
          </cell>
        </row>
        <row r="3753">
          <cell r="L3753">
            <v>5290615</v>
          </cell>
          <cell r="M3753" t="str">
            <v>6191_VM+  234 NGUYEN VAN LINH</v>
          </cell>
          <cell r="N3753" t="str">
            <v>WM+ VTU 234 Nguyễn Văn Linh</v>
          </cell>
          <cell r="O3753">
            <v>234</v>
          </cell>
          <cell r="P3753" t="str">
            <v>C002</v>
          </cell>
          <cell r="Q3753" t="str">
            <v>NGUYEN VAN LINH</v>
          </cell>
          <cell r="R3753" t="str">
            <v>PHUOC NGUYEN</v>
          </cell>
          <cell r="S3753" t="str">
            <v>BA RIA</v>
          </cell>
          <cell r="T3753" t="str">
            <v>BA RIA-VUNG TAU</v>
          </cell>
          <cell r="V3753" t="str">
            <v>SOUTH EAST</v>
          </cell>
          <cell r="W3753" t="str">
            <v>BA RIA-VUNG TAU</v>
          </cell>
          <cell r="X3753" t="str">
            <v>CVS</v>
          </cell>
          <cell r="Y3753" t="str">
            <v>Chained CVS</v>
          </cell>
          <cell r="Z3753" t="str">
            <v>VIN+</v>
          </cell>
        </row>
        <row r="3754">
          <cell r="L3754">
            <v>3100183</v>
          </cell>
          <cell r="M3754" t="str">
            <v>G7 MINISTOP – TONG KHO BINH DUONG</v>
          </cell>
          <cell r="N3754" t="str">
            <v xml:space="preserve"> </v>
          </cell>
          <cell r="O3754" t="str">
            <v>LOA2-A3</v>
          </cell>
          <cell r="P3754" t="str">
            <v>KCN DET MAY BINH AN</v>
          </cell>
          <cell r="Q3754" t="str">
            <v>DUONG SO 6</v>
          </cell>
          <cell r="R3754" t="str">
            <v>BINH THANG</v>
          </cell>
          <cell r="S3754" t="str">
            <v>DI AN</v>
          </cell>
          <cell r="T3754" t="str">
            <v>BINH DUONG</v>
          </cell>
          <cell r="V3754" t="str">
            <v>SOUTH EAST</v>
          </cell>
          <cell r="W3754" t="str">
            <v>BINH DUONG</v>
          </cell>
          <cell r="X3754" t="str">
            <v>CVS</v>
          </cell>
          <cell r="Y3754" t="str">
            <v>Chained CVS</v>
          </cell>
          <cell r="Z3754" t="str">
            <v>MINISTOP</v>
          </cell>
        </row>
        <row r="3755">
          <cell r="L3755">
            <v>5331756</v>
          </cell>
          <cell r="M3755" t="str">
            <v>3285-WM+ HCM 1/23B AP 3 DONG THANH</v>
          </cell>
          <cell r="N3755" t="str">
            <v>3285-WM+ HCM 1/23B AP 3 DONG THANH</v>
          </cell>
          <cell r="O3755" t="str">
            <v>1/23B</v>
          </cell>
          <cell r="P3755" t="str">
            <v>AP 3</v>
          </cell>
          <cell r="Q3755" t="str">
            <v xml:space="preserve"> </v>
          </cell>
          <cell r="R3755" t="str">
            <v>DONG THANH</v>
          </cell>
          <cell r="S3755" t="str">
            <v>HOC MON</v>
          </cell>
          <cell r="T3755" t="str">
            <v>TP HCM</v>
          </cell>
          <cell r="V3755" t="str">
            <v>TP HCM</v>
          </cell>
          <cell r="W3755" t="str">
            <v>HUYEN HOC MON</v>
          </cell>
          <cell r="X3755" t="str">
            <v>CVS</v>
          </cell>
          <cell r="Y3755" t="str">
            <v>Chained CVS</v>
          </cell>
          <cell r="Z3755" t="str">
            <v>VIN+</v>
          </cell>
        </row>
        <row r="3756">
          <cell r="L3756">
            <v>5281219</v>
          </cell>
          <cell r="M3756" t="str">
            <v>BHX_HCM_CCH - KHO DC TAN PHU TRUNG</v>
          </cell>
          <cell r="N3756" t="str">
            <v>BHX_HCM_CCH - Kho DC Tân Phú Trung</v>
          </cell>
          <cell r="O3756" t="str">
            <v>LO D2</v>
          </cell>
          <cell r="P3756" t="str">
            <v>KCN TAN PHU TRUNG</v>
          </cell>
          <cell r="Q3756" t="str">
            <v xml:space="preserve"> </v>
          </cell>
          <cell r="R3756" t="str">
            <v>TAN PHU TRUNG</v>
          </cell>
          <cell r="S3756" t="str">
            <v>CU CHI</v>
          </cell>
          <cell r="T3756" t="str">
            <v>TP HCM</v>
          </cell>
          <cell r="V3756" t="str">
            <v>TP HCM</v>
          </cell>
          <cell r="W3756" t="str">
            <v>HUYEN CU CHI</v>
          </cell>
          <cell r="X3756" t="str">
            <v>MT</v>
          </cell>
          <cell r="Y3756" t="str">
            <v>SieuThi-Lon/Supermarket</v>
          </cell>
          <cell r="Z3756" t="str">
            <v>BACH HOA XANH</v>
          </cell>
        </row>
        <row r="3757">
          <cell r="L3757">
            <v>5332731</v>
          </cell>
          <cell r="M3757" t="str">
            <v>3357_WM+ RURAL BDG 103/1 KP 1A</v>
          </cell>
          <cell r="N3757" t="str">
            <v>VM+ BDG 103/1 KP 1A</v>
          </cell>
          <cell r="O3757" t="str">
            <v>103/1</v>
          </cell>
          <cell r="P3757" t="str">
            <v>KP 1A</v>
          </cell>
          <cell r="Q3757" t="str">
            <v xml:space="preserve"> </v>
          </cell>
          <cell r="R3757" t="str">
            <v>AN PHU</v>
          </cell>
          <cell r="S3757" t="str">
            <v>THUAN AN</v>
          </cell>
          <cell r="T3757" t="str">
            <v>BINH DUONG</v>
          </cell>
          <cell r="V3757" t="str">
            <v>SOUTH EAST</v>
          </cell>
          <cell r="W3757" t="str">
            <v>BINH DUONG</v>
          </cell>
          <cell r="X3757" t="str">
            <v>CVS</v>
          </cell>
          <cell r="Y3757" t="str">
            <v>Chained CVS</v>
          </cell>
          <cell r="Z3757" t="str">
            <v>WIN+ RURAL</v>
          </cell>
        </row>
        <row r="3758">
          <cell r="L3758">
            <v>5280469</v>
          </cell>
          <cell r="M3758" t="str">
            <v>5058 BHX_CTH_TNO - KHO DC THOT NOT</v>
          </cell>
          <cell r="N3758" t="str">
            <v>5058 BHX_CTH_TNO - KHO DC THOT NOT</v>
          </cell>
          <cell r="O3758" t="str">
            <v xml:space="preserve"> </v>
          </cell>
          <cell r="P3758" t="str">
            <v>SO 1436, 1438, 1442, 1443,</v>
          </cell>
          <cell r="Q3758" t="str">
            <v>KV TRANG THO A</v>
          </cell>
          <cell r="R3758" t="str">
            <v>TRUNG NHUT</v>
          </cell>
          <cell r="S3758" t="str">
            <v>THOT NOT</v>
          </cell>
          <cell r="T3758" t="str">
            <v>CAN THO</v>
          </cell>
          <cell r="V3758" t="str">
            <v>MEKONG DELTA</v>
          </cell>
          <cell r="W3758" t="str">
            <v>CAN THO</v>
          </cell>
          <cell r="X3758" t="str">
            <v>MT</v>
          </cell>
          <cell r="Y3758" t="str">
            <v>SieuThi-Lon/Supermarket</v>
          </cell>
          <cell r="Z3758" t="str">
            <v>BACH HOA XANH</v>
          </cell>
        </row>
        <row r="3759">
          <cell r="L3759">
            <v>5160286</v>
          </cell>
          <cell r="M3759" t="str">
            <v>BHX_HCM-KHO DC VINH LOC 3</v>
          </cell>
          <cell r="N3759" t="str">
            <v>1522 - BHX_HCM_BTA - Kho DC Vĩnh Lộc</v>
          </cell>
          <cell r="O3759" t="str">
            <v>LO A 65/II</v>
          </cell>
          <cell r="P3759" t="str">
            <v>KCN VINH LOC</v>
          </cell>
          <cell r="Q3759" t="str">
            <v>DUONG SO 4</v>
          </cell>
          <cell r="R3759" t="str">
            <v>BINH HUNG HOA</v>
          </cell>
          <cell r="S3759" t="str">
            <v>BINH TAN</v>
          </cell>
          <cell r="T3759" t="str">
            <v>TP HCM</v>
          </cell>
          <cell r="V3759" t="str">
            <v>TP HCM</v>
          </cell>
          <cell r="W3759" t="str">
            <v>QUAN BINH TAN</v>
          </cell>
          <cell r="X3759" t="str">
            <v>MT</v>
          </cell>
          <cell r="Y3759" t="str">
            <v>SieuThi-Lon/Supermarket</v>
          </cell>
          <cell r="Z3759" t="str">
            <v>BACH HOA XANH</v>
          </cell>
        </row>
        <row r="3760">
          <cell r="L3760">
            <v>3052125</v>
          </cell>
          <cell r="M3760" t="str">
            <v>FAMILY MART 09 NGUYEN VAN TAO</v>
          </cell>
          <cell r="N3760" t="str">
            <v>FAMILY MART NGUYEN VAN TAO</v>
          </cell>
          <cell r="O3760">
            <v>9</v>
          </cell>
          <cell r="P3760" t="str">
            <v xml:space="preserve"> </v>
          </cell>
          <cell r="Q3760" t="str">
            <v>NGUYEN VAN TAO</v>
          </cell>
          <cell r="R3760" t="str">
            <v>LONG THOI</v>
          </cell>
          <cell r="S3760" t="str">
            <v>NHA BE</v>
          </cell>
          <cell r="T3760" t="str">
            <v>TP HCM</v>
          </cell>
          <cell r="V3760" t="str">
            <v>TP HCM</v>
          </cell>
          <cell r="W3760" t="str">
            <v>HUYEN NHA BE</v>
          </cell>
          <cell r="X3760" t="str">
            <v>CVS</v>
          </cell>
          <cell r="Y3760" t="str">
            <v>Chained CVS</v>
          </cell>
          <cell r="Z3760" t="str">
            <v>FAMILYMART</v>
          </cell>
        </row>
        <row r="3761">
          <cell r="L3761">
            <v>5268166</v>
          </cell>
          <cell r="M3761" t="str">
            <v>BHX_TNI_HTH - KHO DC HOA THANH</v>
          </cell>
          <cell r="N3761" t="str">
            <v>BHX_TNI_HTH - KHO DC HOA THANH</v>
          </cell>
          <cell r="O3761" t="str">
            <v xml:space="preserve"> </v>
          </cell>
          <cell r="P3761" t="str">
            <v>TH 214, TBD 20</v>
          </cell>
          <cell r="Q3761" t="str">
            <v>LONG YEN</v>
          </cell>
          <cell r="R3761" t="str">
            <v>LONG THANH NAM</v>
          </cell>
          <cell r="S3761" t="str">
            <v>HOA THANH</v>
          </cell>
          <cell r="T3761" t="str">
            <v>TAY NINH</v>
          </cell>
          <cell r="V3761" t="str">
            <v>SOUTH EAST</v>
          </cell>
          <cell r="W3761" t="str">
            <v>TAY NINH</v>
          </cell>
          <cell r="X3761" t="str">
            <v>MT</v>
          </cell>
          <cell r="Y3761" t="str">
            <v>SieuThi-Lon/Supermarket</v>
          </cell>
          <cell r="Z3761" t="str">
            <v>BACH HOA XANH</v>
          </cell>
        </row>
        <row r="3762">
          <cell r="L3762">
            <v>5163577</v>
          </cell>
          <cell r="M3762" t="str">
            <v>BHX_HCM - KHO DC TRAN DAI NGHIA 1</v>
          </cell>
          <cell r="N3762" t="str">
            <v>3240 - BHX_HCM_BCH - Kho DC Trần Đại Nghĩa</v>
          </cell>
          <cell r="O3762" t="str">
            <v>G16/108A</v>
          </cell>
          <cell r="P3762" t="str">
            <v>AP 7</v>
          </cell>
          <cell r="Q3762" t="str">
            <v>TRAN DAI NGHIA</v>
          </cell>
          <cell r="R3762" t="str">
            <v>LE MINH XUAN</v>
          </cell>
          <cell r="S3762" t="str">
            <v>BINH CHANH</v>
          </cell>
          <cell r="T3762" t="str">
            <v>TP HCM</v>
          </cell>
          <cell r="V3762" t="str">
            <v>TP HCM</v>
          </cell>
          <cell r="W3762" t="str">
            <v>HUYEN BINH CHANH</v>
          </cell>
          <cell r="X3762" t="str">
            <v>MT</v>
          </cell>
          <cell r="Y3762" t="str">
            <v>SieuThi-Lon/Supermarket</v>
          </cell>
          <cell r="Z3762" t="str">
            <v>BACH HOA XANH</v>
          </cell>
        </row>
        <row r="3763">
          <cell r="L3763">
            <v>5132373</v>
          </cell>
          <cell r="M3763" t="str">
            <v>4310_WM+ BDG THUA 2359</v>
          </cell>
          <cell r="N3763" t="str">
            <v>WM+ BDG THUA 2359</v>
          </cell>
          <cell r="O3763" t="str">
            <v xml:space="preserve"> </v>
          </cell>
          <cell r="P3763" t="str">
            <v>THUA 2359, TBD SO 7</v>
          </cell>
          <cell r="Q3763" t="str">
            <v xml:space="preserve"> </v>
          </cell>
          <cell r="R3763" t="str">
            <v>THOI HOA</v>
          </cell>
          <cell r="S3763" t="str">
            <v>BEN CAT</v>
          </cell>
          <cell r="T3763" t="str">
            <v>BINH DUONG</v>
          </cell>
          <cell r="V3763" t="str">
            <v>SOUTH EAST</v>
          </cell>
          <cell r="W3763" t="str">
            <v>BINH DUONG</v>
          </cell>
          <cell r="X3763" t="str">
            <v>CVS</v>
          </cell>
          <cell r="Y3763" t="str">
            <v>Chained CVS</v>
          </cell>
          <cell r="Z3763" t="str">
            <v>VIN+</v>
          </cell>
        </row>
        <row r="3764">
          <cell r="L3764">
            <v>5300040</v>
          </cell>
          <cell r="M3764" t="str">
            <v>2AK8-WM+RURAL NTN K1 KDT MOI DONG BAC</v>
          </cell>
          <cell r="N3764" t="str">
            <v>2AK8-WM+RURAL NTN K1 KDT MOI DONG BAC</v>
          </cell>
          <cell r="O3764" t="str">
            <v xml:space="preserve"> </v>
          </cell>
          <cell r="P3764" t="str">
            <v>KHU DO THI MOI DONG BAC (KHU K1)</v>
          </cell>
          <cell r="Q3764" t="str">
            <v xml:space="preserve"> </v>
          </cell>
          <cell r="R3764" t="str">
            <v>THANH SON</v>
          </cell>
          <cell r="S3764" t="str">
            <v>PHAN RANG THAP CHAM</v>
          </cell>
          <cell r="T3764" t="str">
            <v>NINH THUAN</v>
          </cell>
          <cell r="V3764" t="str">
            <v>SOUTH EAST</v>
          </cell>
          <cell r="W3764" t="str">
            <v>NINH THUAN</v>
          </cell>
          <cell r="X3764" t="str">
            <v>CVS</v>
          </cell>
          <cell r="Y3764" t="str">
            <v>Chained CVS</v>
          </cell>
          <cell r="Z3764" t="str">
            <v>WIN+ RURAL</v>
          </cell>
        </row>
        <row r="3765">
          <cell r="L3765">
            <v>5160286</v>
          </cell>
          <cell r="M3765" t="str">
            <v>BHX_HCM-KHO DC VINH LOC 3</v>
          </cell>
          <cell r="N3765" t="str">
            <v>1522 - BHX_HCM_BTA - Kho DC Vĩnh Lộc</v>
          </cell>
          <cell r="O3765" t="str">
            <v>LO A 65/II</v>
          </cell>
          <cell r="P3765" t="str">
            <v>KCN VINH LOC</v>
          </cell>
          <cell r="Q3765" t="str">
            <v>DUONG SO 4</v>
          </cell>
          <cell r="R3765" t="str">
            <v>BINH HUNG HOA</v>
          </cell>
          <cell r="S3765" t="str">
            <v>BINH TAN</v>
          </cell>
          <cell r="T3765" t="str">
            <v>TP HCM</v>
          </cell>
          <cell r="V3765" t="str">
            <v>TP HCM</v>
          </cell>
          <cell r="W3765" t="str">
            <v>QUAN BINH TAN</v>
          </cell>
          <cell r="X3765" t="str">
            <v>MT</v>
          </cell>
          <cell r="Y3765" t="str">
            <v>SieuThi-Lon/Supermarket</v>
          </cell>
          <cell r="Z3765" t="str">
            <v>BACH HOA XANH</v>
          </cell>
        </row>
        <row r="3766">
          <cell r="L3766">
            <v>5296107</v>
          </cell>
          <cell r="M3766" t="str">
            <v>WM+ TNH 228 CACH MANG THANG 8</v>
          </cell>
          <cell r="N3766" t="str">
            <v>WM+ TNH 228 Cách Mạng Tháng 8</v>
          </cell>
          <cell r="O3766">
            <v>228</v>
          </cell>
          <cell r="P3766" t="str">
            <v xml:space="preserve"> </v>
          </cell>
          <cell r="Q3766" t="str">
            <v>CACH MANG THANG 8</v>
          </cell>
          <cell r="R3766" t="str">
            <v>P2</v>
          </cell>
          <cell r="S3766" t="str">
            <v>TAY NINH</v>
          </cell>
          <cell r="T3766" t="str">
            <v>TAY NINH</v>
          </cell>
          <cell r="V3766" t="str">
            <v>SOUTH EAST</v>
          </cell>
          <cell r="W3766" t="str">
            <v>TAY NINH</v>
          </cell>
          <cell r="X3766" t="str">
            <v>CVS</v>
          </cell>
          <cell r="Y3766" t="str">
            <v>Chained CVS</v>
          </cell>
          <cell r="Z3766" t="str">
            <v>VIN+</v>
          </cell>
        </row>
        <row r="3767">
          <cell r="L3767">
            <v>5299571</v>
          </cell>
          <cell r="M3767" t="str">
            <v>2AG1-WM+ BDG O 87-89 DC13, KDC VIETSING</v>
          </cell>
          <cell r="N3767" t="str">
            <v>2AG1-WM+ BDG Ô 87-89 DC13, KDC VIETSING</v>
          </cell>
          <cell r="O3767" t="str">
            <v>O 87 - 89 DC 13</v>
          </cell>
          <cell r="P3767" t="str">
            <v>KDC VIETSING, KP4</v>
          </cell>
          <cell r="Q3767" t="str">
            <v xml:space="preserve"> </v>
          </cell>
          <cell r="R3767" t="str">
            <v>AN PHU</v>
          </cell>
          <cell r="S3767" t="str">
            <v>THUAN AN</v>
          </cell>
          <cell r="T3767" t="str">
            <v>BINH DUONG</v>
          </cell>
          <cell r="V3767" t="str">
            <v>SOUTH EAST</v>
          </cell>
          <cell r="W3767" t="str">
            <v>BINH DUONG</v>
          </cell>
          <cell r="X3767" t="str">
            <v>CVS</v>
          </cell>
          <cell r="Y3767" t="str">
            <v>Chained CVS</v>
          </cell>
          <cell r="Z3767" t="str">
            <v>VIN+</v>
          </cell>
        </row>
        <row r="3768">
          <cell r="L3768">
            <v>5299571</v>
          </cell>
          <cell r="M3768" t="str">
            <v>2AG1-WM+ BDG O 87-89 DC13, KDC VIETSING</v>
          </cell>
          <cell r="N3768" t="str">
            <v>2AG1-WM+ BDG Ô 87-89 DC13, KDC VIETSING</v>
          </cell>
          <cell r="O3768" t="str">
            <v>O 87 - 89 DC 13</v>
          </cell>
          <cell r="P3768" t="str">
            <v>KDC VIETSING, KP4</v>
          </cell>
          <cell r="Q3768" t="str">
            <v xml:space="preserve"> </v>
          </cell>
          <cell r="R3768" t="str">
            <v>AN PHU</v>
          </cell>
          <cell r="S3768" t="str">
            <v>THUAN AN</v>
          </cell>
          <cell r="T3768" t="str">
            <v>BINH DUONG</v>
          </cell>
          <cell r="V3768" t="str">
            <v>SOUTH EAST</v>
          </cell>
          <cell r="W3768" t="str">
            <v>BINH DUONG</v>
          </cell>
          <cell r="X3768" t="str">
            <v>CVS</v>
          </cell>
          <cell r="Y3768" t="str">
            <v>Chained CVS</v>
          </cell>
          <cell r="Z3768" t="str">
            <v>VIN+</v>
          </cell>
        </row>
        <row r="3769">
          <cell r="L3769">
            <v>5268166</v>
          </cell>
          <cell r="M3769" t="str">
            <v>BHX_TNI_HTH - KHO DC HOA THANH</v>
          </cell>
          <cell r="N3769" t="str">
            <v>BHX_TNI_HTH - KHO DC HOA THANH</v>
          </cell>
          <cell r="O3769" t="str">
            <v xml:space="preserve"> </v>
          </cell>
          <cell r="P3769" t="str">
            <v>TH 214, TBD 20</v>
          </cell>
          <cell r="Q3769" t="str">
            <v>LONG YEN</v>
          </cell>
          <cell r="R3769" t="str">
            <v>LONG THANH NAM</v>
          </cell>
          <cell r="S3769" t="str">
            <v>HOA THANH</v>
          </cell>
          <cell r="T3769" t="str">
            <v>TAY NINH</v>
          </cell>
          <cell r="V3769" t="str">
            <v>SOUTH EAST</v>
          </cell>
          <cell r="W3769" t="str">
            <v>TAY NINH</v>
          </cell>
          <cell r="X3769" t="str">
            <v>MT</v>
          </cell>
          <cell r="Y3769" t="str">
            <v>SieuThi-Lon/Supermarket</v>
          </cell>
          <cell r="Z3769" t="str">
            <v>BACH HOA XANH</v>
          </cell>
        </row>
        <row r="3770">
          <cell r="L3770">
            <v>3052125</v>
          </cell>
          <cell r="M3770" t="str">
            <v>FAMILY MART 09 NGUYEN VAN TAO</v>
          </cell>
          <cell r="N3770" t="str">
            <v>FAMILY MART NGUYEN VAN TAO</v>
          </cell>
          <cell r="O3770">
            <v>9</v>
          </cell>
          <cell r="P3770" t="str">
            <v xml:space="preserve"> </v>
          </cell>
          <cell r="Q3770" t="str">
            <v>NGUYEN VAN TAO</v>
          </cell>
          <cell r="R3770" t="str">
            <v>LONG THOI</v>
          </cell>
          <cell r="S3770" t="str">
            <v>NHA BE</v>
          </cell>
          <cell r="T3770" t="str">
            <v>TP HCM</v>
          </cell>
          <cell r="V3770" t="str">
            <v>TP HCM</v>
          </cell>
          <cell r="W3770" t="str">
            <v>HUYEN NHA BE</v>
          </cell>
          <cell r="X3770" t="str">
            <v>CVS</v>
          </cell>
          <cell r="Y3770" t="str">
            <v>Chained CVS</v>
          </cell>
          <cell r="Z3770" t="str">
            <v>FAMILYMART</v>
          </cell>
        </row>
        <row r="3771">
          <cell r="L3771">
            <v>5293148</v>
          </cell>
          <cell r="M3771" t="str">
            <v>WINMART VTU GATEWAY VUNG TAU</v>
          </cell>
          <cell r="N3771" t="str">
            <v>WINMART VTU GATEWAY VUNG TAU</v>
          </cell>
          <cell r="O3771" t="str">
            <v xml:space="preserve"> </v>
          </cell>
          <cell r="P3771" t="str">
            <v>TANG 01, CHUNG CU GATEWAY</v>
          </cell>
          <cell r="Q3771" t="str">
            <v>BA THANG HAI</v>
          </cell>
          <cell r="R3771" t="str">
            <v>NGUYEN AN NINH</v>
          </cell>
          <cell r="S3771" t="str">
            <v>BA RIA</v>
          </cell>
          <cell r="T3771" t="str">
            <v>BA RIA-VUNG TAU</v>
          </cell>
          <cell r="V3771" t="str">
            <v>SOUTH EAST</v>
          </cell>
          <cell r="W3771" t="str">
            <v>BA RIA-VUNG TAU</v>
          </cell>
          <cell r="X3771" t="str">
            <v>MT</v>
          </cell>
          <cell r="Y3771" t="str">
            <v>SieuThi-Lon/Supermarket</v>
          </cell>
          <cell r="Z3771" t="str">
            <v>VINMART</v>
          </cell>
        </row>
        <row r="3772">
          <cell r="L3772">
            <v>5139466</v>
          </cell>
          <cell r="M3772" t="str">
            <v>5193_VM+ NTN SO 10 NGUYEN DU</v>
          </cell>
          <cell r="N3772" t="str">
            <v>VM+ NTN SO 10 NGUYEN DU</v>
          </cell>
          <cell r="O3772" t="str">
            <v>SO 10</v>
          </cell>
          <cell r="P3772" t="str">
            <v xml:space="preserve"> </v>
          </cell>
          <cell r="Q3772" t="str">
            <v>NGUYEN DU</v>
          </cell>
          <cell r="R3772" t="str">
            <v>VU BAO</v>
          </cell>
          <cell r="S3772" t="str">
            <v>PHAN RANG</v>
          </cell>
          <cell r="T3772" t="str">
            <v>NINH THUAN</v>
          </cell>
          <cell r="V3772" t="str">
            <v>SOUTH EAST</v>
          </cell>
          <cell r="W3772" t="str">
            <v>NINH THUAN</v>
          </cell>
          <cell r="X3772" t="str">
            <v>CVS</v>
          </cell>
          <cell r="Y3772" t="str">
            <v>Chained CVS</v>
          </cell>
          <cell r="Z3772" t="str">
            <v>VIN+</v>
          </cell>
        </row>
        <row r="3773">
          <cell r="L3773">
            <v>5139473</v>
          </cell>
          <cell r="M3773" t="str">
            <v>5151_VM+ NTN SO 117 CAY DA</v>
          </cell>
          <cell r="N3773" t="str">
            <v>VM+ NTN SO 117 CAY DA</v>
          </cell>
          <cell r="O3773" t="str">
            <v>SO 117</v>
          </cell>
          <cell r="P3773" t="str">
            <v>KP KHANH CHU 2</v>
          </cell>
          <cell r="Q3773" t="str">
            <v>CAY DA</v>
          </cell>
          <cell r="R3773" t="str">
            <v>KHANH HAI</v>
          </cell>
          <cell r="S3773" t="str">
            <v>NINH HAI</v>
          </cell>
          <cell r="T3773" t="str">
            <v>NINH THUAN</v>
          </cell>
          <cell r="V3773" t="str">
            <v>SOUTH EAST</v>
          </cell>
          <cell r="W3773" t="str">
            <v>NINH THUAN</v>
          </cell>
          <cell r="X3773" t="str">
            <v>CVS</v>
          </cell>
          <cell r="Y3773" t="str">
            <v>Chained CVS</v>
          </cell>
          <cell r="Z3773" t="str">
            <v>VIN+</v>
          </cell>
        </row>
        <row r="3774">
          <cell r="L3774">
            <v>5139480</v>
          </cell>
          <cell r="M3774" t="str">
            <v>5149_VM+ NTN SO 42C DUONG 21 THANG 8</v>
          </cell>
          <cell r="N3774" t="str">
            <v>VM+ NTN SO 42C DUONG 21/8</v>
          </cell>
          <cell r="O3774" t="str">
            <v>SO 42C</v>
          </cell>
          <cell r="P3774" t="str">
            <v xml:space="preserve"> </v>
          </cell>
          <cell r="Q3774" t="str">
            <v>DUONG 21/8</v>
          </cell>
          <cell r="R3774" t="str">
            <v>PHU HA</v>
          </cell>
          <cell r="S3774" t="str">
            <v>PHAN RANG</v>
          </cell>
          <cell r="T3774" t="str">
            <v>NINH THUAN</v>
          </cell>
          <cell r="V3774" t="str">
            <v>SOUTH EAST</v>
          </cell>
          <cell r="W3774" t="str">
            <v>NINH THUAN</v>
          </cell>
          <cell r="X3774" t="str">
            <v>CVS</v>
          </cell>
          <cell r="Y3774" t="str">
            <v>Chained CVS</v>
          </cell>
          <cell r="Z3774" t="str">
            <v>VIN+</v>
          </cell>
        </row>
        <row r="3775">
          <cell r="L3775">
            <v>3200289</v>
          </cell>
          <cell r="M3775" t="str">
            <v>SEVEN SYSTEM - 7AMBIENT- CU CHI- TAN PHU TRUNG CDC</v>
          </cell>
          <cell r="N3775" t="str">
            <v>SEVEN SYSTEM VN JSC - 108</v>
          </cell>
          <cell r="O3775" t="str">
            <v xml:space="preserve"> </v>
          </cell>
          <cell r="P3775" t="str">
            <v xml:space="preserve"> </v>
          </cell>
          <cell r="Q3775" t="str">
            <v>TAN PHU TRUNG LO D2</v>
          </cell>
          <cell r="R3775" t="str">
            <v>KCN TAN PHU TRUNG</v>
          </cell>
          <cell r="S3775" t="str">
            <v>CU CHI</v>
          </cell>
          <cell r="T3775" t="str">
            <v>TP HCM</v>
          </cell>
          <cell r="V3775" t="str">
            <v>TP HCM</v>
          </cell>
          <cell r="W3775" t="str">
            <v>HUYEN CU CHI</v>
          </cell>
          <cell r="X3775" t="str">
            <v>CVS</v>
          </cell>
          <cell r="Y3775" t="str">
            <v>Chained CVS</v>
          </cell>
          <cell r="Z3775" t="str">
            <v>SEVEN ELEVEN</v>
          </cell>
        </row>
        <row r="3776">
          <cell r="L3776">
            <v>5338458</v>
          </cell>
          <cell r="M3776" t="str">
            <v>3919_WM+ RURAL BDG O 119 DC 30 DUONG D11</v>
          </cell>
          <cell r="N3776" t="str">
            <v>VM+ BDG O 119 DC 30 DUONG D11</v>
          </cell>
          <cell r="O3776" t="str">
            <v>O 119 DC 30</v>
          </cell>
          <cell r="P3776" t="str">
            <v>KDC VIET SING, KHU PHO 4</v>
          </cell>
          <cell r="Q3776" t="str">
            <v>DUONG D11</v>
          </cell>
          <cell r="R3776" t="str">
            <v>AN PHU</v>
          </cell>
          <cell r="S3776" t="str">
            <v>THUAN AN</v>
          </cell>
          <cell r="T3776" t="str">
            <v>BINH DUONG</v>
          </cell>
          <cell r="V3776" t="str">
            <v>SOUTH EAST</v>
          </cell>
          <cell r="W3776" t="str">
            <v>BINH DUONG</v>
          </cell>
          <cell r="X3776" t="str">
            <v>CVS</v>
          </cell>
          <cell r="Y3776" t="str">
            <v>Chained CVS</v>
          </cell>
          <cell r="Z3776" t="str">
            <v>WIN+ RURAL</v>
          </cell>
        </row>
        <row r="3777">
          <cell r="L3777">
            <v>5132366</v>
          </cell>
          <cell r="M3777" t="str">
            <v>4318_WM+ BDG TH. 1647 KHU MY PHUOC</v>
          </cell>
          <cell r="N3777" t="str">
            <v>WM+ BDG THUA 1647 KHU MY PHUOC</v>
          </cell>
          <cell r="O3777" t="str">
            <v xml:space="preserve"> </v>
          </cell>
          <cell r="P3777" t="str">
            <v>THUA 1647, KHU TM-DV-TDC MY PHUOC</v>
          </cell>
          <cell r="Q3777" t="str">
            <v xml:space="preserve"> </v>
          </cell>
          <cell r="R3777" t="str">
            <v>THOI HOA</v>
          </cell>
          <cell r="S3777" t="str">
            <v>BEN CAT</v>
          </cell>
          <cell r="T3777" t="str">
            <v>BINH DUONG</v>
          </cell>
          <cell r="V3777" t="str">
            <v>SOUTH EAST</v>
          </cell>
          <cell r="W3777" t="str">
            <v>BINH DUONG</v>
          </cell>
          <cell r="X3777" t="str">
            <v>CVS</v>
          </cell>
          <cell r="Y3777" t="str">
            <v>Chained CVS</v>
          </cell>
          <cell r="Z3777" t="str">
            <v>VIN+</v>
          </cell>
        </row>
        <row r="3778">
          <cell r="L3778">
            <v>5272626</v>
          </cell>
          <cell r="M3778" t="str">
            <v>5358_VM+ NTN 9 NGUYEN VAN CU</v>
          </cell>
          <cell r="N3778" t="str">
            <v>VM+ NTN 9 NGUYEN VAN CU</v>
          </cell>
          <cell r="O3778" t="str">
            <v>SO 9</v>
          </cell>
          <cell r="P3778" t="str">
            <v xml:space="preserve"> </v>
          </cell>
          <cell r="Q3778" t="str">
            <v>NGUYEN VAN CU</v>
          </cell>
          <cell r="R3778" t="str">
            <v>DAI SON</v>
          </cell>
          <cell r="S3778" t="str">
            <v>PHAN RANG</v>
          </cell>
          <cell r="T3778" t="str">
            <v>NINH THUAN</v>
          </cell>
          <cell r="V3778" t="str">
            <v>SOUTH EAST</v>
          </cell>
          <cell r="W3778" t="str">
            <v>NINH THUAN</v>
          </cell>
          <cell r="X3778" t="str">
            <v>CVS</v>
          </cell>
          <cell r="Y3778" t="str">
            <v>Chained CVS</v>
          </cell>
          <cell r="Z3778" t="str">
            <v>VIN+</v>
          </cell>
        </row>
        <row r="3779">
          <cell r="L3779">
            <v>5335842</v>
          </cell>
          <cell r="M3779" t="str">
            <v>3669_WM+ RURAL BDG O23-DC01 KDC VIET SING</v>
          </cell>
          <cell r="N3779" t="str">
            <v>VM+ BDG O23-DC01 KDC VIET SING</v>
          </cell>
          <cell r="O3779" t="str">
            <v xml:space="preserve"> </v>
          </cell>
          <cell r="P3779" t="str">
            <v>O23, DC01, KP 4</v>
          </cell>
          <cell r="Q3779" t="str">
            <v xml:space="preserve"> </v>
          </cell>
          <cell r="R3779" t="str">
            <v>AN PHU</v>
          </cell>
          <cell r="S3779" t="str">
            <v>THUAN AN</v>
          </cell>
          <cell r="T3779" t="str">
            <v>BINH DUONG</v>
          </cell>
          <cell r="V3779" t="str">
            <v>SOUTH EAST</v>
          </cell>
          <cell r="W3779" t="str">
            <v>BINH DUONG</v>
          </cell>
          <cell r="X3779" t="str">
            <v>CVS</v>
          </cell>
          <cell r="Y3779" t="str">
            <v>Chained CVS</v>
          </cell>
          <cell r="Z3779" t="str">
            <v>WIN+ RURAL</v>
          </cell>
        </row>
        <row r="3780">
          <cell r="L3780">
            <v>3052125</v>
          </cell>
          <cell r="M3780" t="str">
            <v>FAMILY MART 09 NGUYEN VAN TAO</v>
          </cell>
          <cell r="N3780" t="str">
            <v>FAMILY MART NGUYEN VAN TAO</v>
          </cell>
          <cell r="O3780">
            <v>9</v>
          </cell>
          <cell r="P3780" t="str">
            <v xml:space="preserve"> </v>
          </cell>
          <cell r="Q3780" t="str">
            <v>NGUYEN VAN TAO</v>
          </cell>
          <cell r="R3780" t="str">
            <v>LONG THOI</v>
          </cell>
          <cell r="S3780" t="str">
            <v>NHA BE</v>
          </cell>
          <cell r="T3780" t="str">
            <v>TP HCM</v>
          </cell>
          <cell r="V3780" t="str">
            <v>TP HCM</v>
          </cell>
          <cell r="W3780" t="str">
            <v>HUYEN NHA BE</v>
          </cell>
          <cell r="X3780" t="str">
            <v>CVS</v>
          </cell>
          <cell r="Y3780" t="str">
            <v>Chained CVS</v>
          </cell>
          <cell r="Z3780" t="str">
            <v>FAMILYMART</v>
          </cell>
        </row>
        <row r="3781">
          <cell r="L3781">
            <v>6812300</v>
          </cell>
          <cell r="M3781" t="str">
            <v>ST: THISO SALA THU THIEM</v>
          </cell>
          <cell r="N3781" t="str">
            <v>Siêu thị Emart Sala Thủ Thiêm</v>
          </cell>
          <cell r="O3781" t="str">
            <v>SO 10</v>
          </cell>
          <cell r="P3781" t="str">
            <v>B1-01 TTTM THISO MALL</v>
          </cell>
          <cell r="Q3781" t="str">
            <v>MAI CHI THO</v>
          </cell>
          <cell r="R3781" t="str">
            <v>THU THIEM</v>
          </cell>
          <cell r="S3781" t="str">
            <v>THU DUC</v>
          </cell>
          <cell r="T3781" t="str">
            <v>TP HCM</v>
          </cell>
          <cell r="V3781" t="str">
            <v>TP HCM</v>
          </cell>
          <cell r="W3781" t="str">
            <v>QUAN THU DUC</v>
          </cell>
          <cell r="X3781" t="str">
            <v>MT</v>
          </cell>
          <cell r="Y3781" t="str">
            <v>SieuThi-Lon/Supermarket</v>
          </cell>
          <cell r="Z3781" t="str">
            <v>THISO RETAIL</v>
          </cell>
        </row>
        <row r="3782">
          <cell r="L3782">
            <v>5120565</v>
          </cell>
          <cell r="M3782" t="str">
            <v>CN DA NANG – CTY CP SIEU THI WINMART</v>
          </cell>
          <cell r="N3782" t="str">
            <v>WINMART DA NANG</v>
          </cell>
          <cell r="O3782" t="str">
            <v xml:space="preserve"> </v>
          </cell>
          <cell r="P3782" t="str">
            <v>RIVERVIEW COMPLEX DN</v>
          </cell>
          <cell r="Q3782" t="str">
            <v>NGO QUYEN</v>
          </cell>
          <cell r="R3782" t="str">
            <v>AN HAI BAC</v>
          </cell>
          <cell r="S3782" t="str">
            <v>SON TRA</v>
          </cell>
          <cell r="T3782" t="str">
            <v>DA NANG</v>
          </cell>
          <cell r="V3782" t="str">
            <v>CENTRAL</v>
          </cell>
          <cell r="W3782" t="str">
            <v>DA NANG</v>
          </cell>
          <cell r="X3782" t="str">
            <v>MT</v>
          </cell>
          <cell r="Y3782" t="str">
            <v>SieuThi-Lon/Supermarket</v>
          </cell>
          <cell r="Z3782" t="str">
            <v>VINMART</v>
          </cell>
        </row>
        <row r="3783">
          <cell r="L3783">
            <v>5151527</v>
          </cell>
          <cell r="M3783" t="str">
            <v>SATRAFOODS 173 DUONG 5C</v>
          </cell>
          <cell r="N3783" t="str">
            <v>SATRAFOODS 173 ĐƯỜNG 5C</v>
          </cell>
          <cell r="O3783">
            <v>173</v>
          </cell>
          <cell r="P3783" t="str">
            <v xml:space="preserve"> </v>
          </cell>
          <cell r="Q3783" t="str">
            <v>DUONG 5C</v>
          </cell>
          <cell r="R3783" t="str">
            <v>BINH HUNG HOA</v>
          </cell>
          <cell r="S3783" t="str">
            <v>BINH TAN</v>
          </cell>
          <cell r="T3783" t="str">
            <v>TP HCM</v>
          </cell>
          <cell r="V3783" t="str">
            <v>TP HCM</v>
          </cell>
          <cell r="W3783" t="str">
            <v>QUAN BINH TAN</v>
          </cell>
          <cell r="X3783" t="str">
            <v>MT</v>
          </cell>
          <cell r="Y3783" t="str">
            <v>SieuThi-Nho/Minimarket</v>
          </cell>
          <cell r="Z3783" t="str">
            <v>SATRAFOOD</v>
          </cell>
        </row>
        <row r="3784">
          <cell r="L3784">
            <v>5165357</v>
          </cell>
          <cell r="M3784" t="str">
            <v>BHX_DON_BHO-KHO DC LONG BINH</v>
          </cell>
          <cell r="N3784" t="str">
            <v>4089 - BHX_DON_BHO - KHO DC LONG BINH</v>
          </cell>
          <cell r="O3784" t="str">
            <v>G243</v>
          </cell>
          <cell r="P3784" t="str">
            <v>KP 7</v>
          </cell>
          <cell r="Q3784" t="str">
            <v>BUI VAN HOA</v>
          </cell>
          <cell r="R3784" t="str">
            <v>LONG BINH</v>
          </cell>
          <cell r="S3784" t="str">
            <v>BIEN HOA</v>
          </cell>
          <cell r="T3784" t="str">
            <v>DONG NAI</v>
          </cell>
          <cell r="V3784" t="str">
            <v>SOUTH EAST</v>
          </cell>
          <cell r="W3784" t="str">
            <v>DONG NAI</v>
          </cell>
          <cell r="X3784" t="str">
            <v>MT</v>
          </cell>
          <cell r="Y3784" t="str">
            <v>SieuThi-Lon/Supermarket</v>
          </cell>
          <cell r="Z3784" t="str">
            <v>BACH HOA XANH</v>
          </cell>
        </row>
        <row r="3785">
          <cell r="L3785">
            <v>5165357</v>
          </cell>
          <cell r="M3785" t="str">
            <v>BHX_DON_BHO-KHO DC LONG BINH</v>
          </cell>
          <cell r="N3785" t="str">
            <v>4089 - BHX_DON_BHO - KHO DC LONG BINH</v>
          </cell>
          <cell r="O3785" t="str">
            <v>G243</v>
          </cell>
          <cell r="P3785" t="str">
            <v>KP 7</v>
          </cell>
          <cell r="Q3785" t="str">
            <v>BUI VAN HOA</v>
          </cell>
          <cell r="R3785" t="str">
            <v>LONG BINH</v>
          </cell>
          <cell r="S3785" t="str">
            <v>BIEN HOA</v>
          </cell>
          <cell r="T3785" t="str">
            <v>DONG NAI</v>
          </cell>
          <cell r="V3785" t="str">
            <v>SOUTH EAST</v>
          </cell>
          <cell r="W3785" t="str">
            <v>DONG NAI</v>
          </cell>
          <cell r="X3785" t="str">
            <v>MT</v>
          </cell>
          <cell r="Y3785" t="str">
            <v>SieuThi-Lon/Supermarket</v>
          </cell>
          <cell r="Z3785" t="str">
            <v>BACH HOA XANH</v>
          </cell>
        </row>
        <row r="3786">
          <cell r="L3786">
            <v>5268166</v>
          </cell>
          <cell r="M3786" t="str">
            <v>BHX_TNI_HTH - KHO DC HOA THANH</v>
          </cell>
          <cell r="N3786" t="str">
            <v>BHX_TNI_HTH - KHO DC HOA THANH</v>
          </cell>
          <cell r="O3786" t="str">
            <v xml:space="preserve"> </v>
          </cell>
          <cell r="P3786" t="str">
            <v>TH 214, TBD 20</v>
          </cell>
          <cell r="Q3786" t="str">
            <v>LONG YEN</v>
          </cell>
          <cell r="R3786" t="str">
            <v>LONG THANH NAM</v>
          </cell>
          <cell r="S3786" t="str">
            <v>HOA THANH</v>
          </cell>
          <cell r="T3786" t="str">
            <v>TAY NINH</v>
          </cell>
          <cell r="V3786" t="str">
            <v>SOUTH EAST</v>
          </cell>
          <cell r="W3786" t="str">
            <v>TAY NINH</v>
          </cell>
          <cell r="X3786" t="str">
            <v>MT</v>
          </cell>
          <cell r="Y3786" t="str">
            <v>SieuThi-Lon/Supermarket</v>
          </cell>
          <cell r="Z3786" t="str">
            <v>BACH HOA XANH</v>
          </cell>
        </row>
        <row r="3787">
          <cell r="L3787">
            <v>3030400</v>
          </cell>
          <cell r="M3787" t="str">
            <v>CIRCLE K DC</v>
          </cell>
          <cell r="N3787" t="str">
            <v>CIRLE K DC</v>
          </cell>
          <cell r="O3787" t="str">
            <v xml:space="preserve"> </v>
          </cell>
          <cell r="P3787" t="str">
            <v>KHO NGOAI QUAN PETEC, KCN NAM TAN UYEN</v>
          </cell>
          <cell r="Q3787" t="str">
            <v>DUONG N4</v>
          </cell>
          <cell r="R3787" t="str">
            <v>KHANH BINH</v>
          </cell>
          <cell r="S3787" t="str">
            <v>TAN UYEN</v>
          </cell>
          <cell r="T3787" t="str">
            <v>BINH DUONG</v>
          </cell>
          <cell r="V3787" t="str">
            <v>SOUTH EAST</v>
          </cell>
          <cell r="W3787" t="str">
            <v>BINH DUONG</v>
          </cell>
          <cell r="X3787" t="str">
            <v>CVS</v>
          </cell>
          <cell r="Y3787" t="str">
            <v>Chained CVS</v>
          </cell>
          <cell r="Z3787" t="str">
            <v>CIRCLE K</v>
          </cell>
        </row>
        <row r="3788">
          <cell r="L3788">
            <v>3100183</v>
          </cell>
          <cell r="M3788" t="str">
            <v>G7 MINISTOP – TONG KHO BINH DUONG</v>
          </cell>
          <cell r="N3788" t="str">
            <v xml:space="preserve"> </v>
          </cell>
          <cell r="O3788" t="str">
            <v>LOA2-A3</v>
          </cell>
          <cell r="P3788" t="str">
            <v>KCN DET MAY BINH AN</v>
          </cell>
          <cell r="Q3788" t="str">
            <v>DUONG SO 6</v>
          </cell>
          <cell r="R3788" t="str">
            <v>BINH THANG</v>
          </cell>
          <cell r="S3788" t="str">
            <v>DI AN</v>
          </cell>
          <cell r="T3788" t="str">
            <v>BINH DUONG</v>
          </cell>
          <cell r="V3788" t="str">
            <v>SOUTH EAST</v>
          </cell>
          <cell r="W3788" t="str">
            <v>BINH DUONG</v>
          </cell>
          <cell r="X3788" t="str">
            <v>CVS</v>
          </cell>
          <cell r="Y3788" t="str">
            <v>Chained CVS</v>
          </cell>
          <cell r="Z3788" t="str">
            <v>MINISTOP</v>
          </cell>
        </row>
        <row r="3789">
          <cell r="L3789">
            <v>3030400</v>
          </cell>
          <cell r="M3789" t="str">
            <v>CIRCLE K DC</v>
          </cell>
          <cell r="N3789" t="str">
            <v>CIRLE K DC</v>
          </cell>
          <cell r="O3789" t="str">
            <v xml:space="preserve"> </v>
          </cell>
          <cell r="P3789" t="str">
            <v>KHO NGOAI QUAN PETEC, KCN NAM TAN UYEN</v>
          </cell>
          <cell r="Q3789" t="str">
            <v>DUONG N4</v>
          </cell>
          <cell r="R3789" t="str">
            <v>KHANH BINH</v>
          </cell>
          <cell r="S3789" t="str">
            <v>TAN UYEN</v>
          </cell>
          <cell r="T3789" t="str">
            <v>BINH DUONG</v>
          </cell>
          <cell r="V3789" t="str">
            <v>SOUTH EAST</v>
          </cell>
          <cell r="W3789" t="str">
            <v>BINH DUONG</v>
          </cell>
          <cell r="X3789" t="str">
            <v>CVS</v>
          </cell>
          <cell r="Y3789" t="str">
            <v>Chained CVS</v>
          </cell>
          <cell r="Z3789" t="str">
            <v>CIRCLE K</v>
          </cell>
        </row>
        <row r="3790">
          <cell r="L3790">
            <v>5136791</v>
          </cell>
          <cell r="M3790" t="str">
            <v>4899_VM+ GLI 306 CÁCH MANG THANG 8</v>
          </cell>
          <cell r="N3790" t="str">
            <v>VM+ GLI 306 CÁCH MANG THANG 8</v>
          </cell>
          <cell r="O3790" t="str">
            <v>SO 306</v>
          </cell>
          <cell r="P3790" t="str">
            <v xml:space="preserve"> </v>
          </cell>
          <cell r="Q3790" t="str">
            <v>CMT8</v>
          </cell>
          <cell r="R3790" t="str">
            <v>HOA LU</v>
          </cell>
          <cell r="S3790" t="str">
            <v>PLEIKU</v>
          </cell>
          <cell r="T3790" t="str">
            <v>GIA LAI</v>
          </cell>
          <cell r="V3790" t="str">
            <v>CENTRAL</v>
          </cell>
          <cell r="W3790" t="str">
            <v>GIA LAI</v>
          </cell>
          <cell r="X3790" t="str">
            <v>CVS</v>
          </cell>
          <cell r="Y3790" t="str">
            <v>Chained CVS</v>
          </cell>
          <cell r="Z3790" t="str">
            <v>VIN+</v>
          </cell>
        </row>
        <row r="3791">
          <cell r="L3791">
            <v>5290006</v>
          </cell>
          <cell r="M3791" t="str">
            <v>6170_VM+ GLI 04 TRUONG SON, PLEIKU</v>
          </cell>
          <cell r="N3791" t="str">
            <v>VM+ GLI 04 Trường Sơn, TP Pleiku</v>
          </cell>
          <cell r="O3791">
            <v>4</v>
          </cell>
          <cell r="P3791" t="str">
            <v xml:space="preserve"> </v>
          </cell>
          <cell r="Q3791" t="str">
            <v>TRUONG SON</v>
          </cell>
          <cell r="R3791" t="str">
            <v>YEN THE</v>
          </cell>
          <cell r="S3791" t="str">
            <v>PLEIKU</v>
          </cell>
          <cell r="T3791" t="str">
            <v>GIA LAI</v>
          </cell>
          <cell r="V3791" t="str">
            <v>CENTRAL</v>
          </cell>
          <cell r="W3791" t="str">
            <v>GIA LAI</v>
          </cell>
          <cell r="X3791" t="str">
            <v>CVS</v>
          </cell>
          <cell r="Y3791" t="str">
            <v>Chained CVS</v>
          </cell>
          <cell r="Z3791" t="str">
            <v>VIN+</v>
          </cell>
        </row>
        <row r="3792">
          <cell r="L3792">
            <v>5296121</v>
          </cell>
          <cell r="M3792" t="str">
            <v>WM+ BDG 343 QUOC LO 1K</v>
          </cell>
          <cell r="N3792" t="str">
            <v>WM+ BDG 343 Quốc Lộ 1K</v>
          </cell>
          <cell r="O3792">
            <v>343</v>
          </cell>
          <cell r="P3792" t="str">
            <v xml:space="preserve"> </v>
          </cell>
          <cell r="Q3792" t="str">
            <v>QUOC LO 1K, KP NOI HOA</v>
          </cell>
          <cell r="R3792" t="str">
            <v>BINH AN</v>
          </cell>
          <cell r="S3792" t="str">
            <v>DI AN</v>
          </cell>
          <cell r="T3792" t="str">
            <v>BINH DUONG</v>
          </cell>
          <cell r="V3792" t="str">
            <v>SOUTH EAST</v>
          </cell>
          <cell r="W3792" t="str">
            <v>BINH DUONG</v>
          </cell>
          <cell r="X3792" t="str">
            <v>CVS</v>
          </cell>
          <cell r="Y3792" t="str">
            <v>Chained CVS</v>
          </cell>
          <cell r="Z3792" t="str">
            <v>VIN+</v>
          </cell>
        </row>
        <row r="3793">
          <cell r="L3793">
            <v>5331756</v>
          </cell>
          <cell r="M3793" t="str">
            <v>3285-WM+ HCM 1/23B AP 3 DONG THANH</v>
          </cell>
          <cell r="N3793" t="str">
            <v>3285-WM+ HCM 1/23B AP 3 DONG THANH</v>
          </cell>
          <cell r="O3793" t="str">
            <v>1/23B</v>
          </cell>
          <cell r="P3793" t="str">
            <v>AP 3</v>
          </cell>
          <cell r="Q3793" t="str">
            <v xml:space="preserve"> </v>
          </cell>
          <cell r="R3793" t="str">
            <v>DONG THANH</v>
          </cell>
          <cell r="S3793" t="str">
            <v>HOC MON</v>
          </cell>
          <cell r="T3793" t="str">
            <v>TP HCM</v>
          </cell>
          <cell r="V3793" t="str">
            <v>TP HCM</v>
          </cell>
          <cell r="W3793" t="str">
            <v>HUYEN HOC MON</v>
          </cell>
          <cell r="X3793" t="str">
            <v>CVS</v>
          </cell>
          <cell r="Y3793" t="str">
            <v>Chained CVS</v>
          </cell>
          <cell r="Z3793" t="str">
            <v>VIN+</v>
          </cell>
        </row>
        <row r="3794">
          <cell r="L3794">
            <v>5330425</v>
          </cell>
          <cell r="M3794" t="str">
            <v>3111_VM+ KHA 48 DANG TAT</v>
          </cell>
          <cell r="N3794" t="str">
            <v>VM+ KHA 48 DANG TAT</v>
          </cell>
          <cell r="O3794">
            <v>48</v>
          </cell>
          <cell r="P3794" t="str">
            <v xml:space="preserve"> </v>
          </cell>
          <cell r="Q3794" t="str">
            <v>DANG TAT</v>
          </cell>
          <cell r="R3794" t="str">
            <v>VINH HAI</v>
          </cell>
          <cell r="S3794" t="str">
            <v>NHA TRANG</v>
          </cell>
          <cell r="T3794" t="str">
            <v>KHANH HOA</v>
          </cell>
          <cell r="V3794" t="str">
            <v>SOUTH EAST</v>
          </cell>
          <cell r="W3794" t="str">
            <v>KHANH HOA</v>
          </cell>
          <cell r="X3794" t="str">
            <v>CVS</v>
          </cell>
          <cell r="Y3794" t="str">
            <v>Chained CVS</v>
          </cell>
          <cell r="Z3794" t="str">
            <v>VIN+</v>
          </cell>
        </row>
        <row r="3795">
          <cell r="L3795">
            <v>5134997</v>
          </cell>
          <cell r="M3795" t="str">
            <v>4743_VM+ DLK 44 NGUYEN DINH CHIEU</v>
          </cell>
          <cell r="N3795" t="str">
            <v>VM+ DLK 44 NGUYEN DINH CHIEU</v>
          </cell>
          <cell r="O3795" t="str">
            <v>SO 44-46</v>
          </cell>
          <cell r="P3795" t="str">
            <v xml:space="preserve"> </v>
          </cell>
          <cell r="Q3795" t="str">
            <v>NGUYEN DINH CHIEU</v>
          </cell>
          <cell r="R3795" t="str">
            <v>TAN LOI</v>
          </cell>
          <cell r="S3795" t="str">
            <v>BUON MA THUOT</v>
          </cell>
          <cell r="T3795" t="str">
            <v>DAK LAK</v>
          </cell>
          <cell r="V3795" t="str">
            <v>SOUTH EAST</v>
          </cell>
          <cell r="W3795" t="str">
            <v>DAK LAK</v>
          </cell>
          <cell r="X3795" t="str">
            <v>CVS</v>
          </cell>
          <cell r="Y3795" t="str">
            <v>Chained CVS</v>
          </cell>
          <cell r="Z3795" t="str">
            <v>VIN+</v>
          </cell>
        </row>
        <row r="3796">
          <cell r="L3796">
            <v>5281219</v>
          </cell>
          <cell r="M3796" t="str">
            <v>BHX_HCM_CCH - KHO DC TAN PHU TRUNG</v>
          </cell>
          <cell r="N3796" t="str">
            <v>BHX_HCM_CCH - Kho DC Tân Phú Trung</v>
          </cell>
          <cell r="O3796" t="str">
            <v>LO D2</v>
          </cell>
          <cell r="P3796" t="str">
            <v>KCN TAN PHU TRUNG</v>
          </cell>
          <cell r="Q3796" t="str">
            <v xml:space="preserve"> </v>
          </cell>
          <cell r="R3796" t="str">
            <v>TAN PHU TRUNG</v>
          </cell>
          <cell r="S3796" t="str">
            <v>CU CHI</v>
          </cell>
          <cell r="T3796" t="str">
            <v>TP HCM</v>
          </cell>
          <cell r="V3796" t="str">
            <v>TP HCM</v>
          </cell>
          <cell r="W3796" t="str">
            <v>HUYEN CU CHI</v>
          </cell>
          <cell r="X3796" t="str">
            <v>MT</v>
          </cell>
          <cell r="Y3796" t="str">
            <v>SieuThi-Lon/Supermarket</v>
          </cell>
          <cell r="Z3796" t="str">
            <v>BACH HOA XANH</v>
          </cell>
        </row>
        <row r="3797">
          <cell r="L3797">
            <v>5271409</v>
          </cell>
          <cell r="M3797" t="str">
            <v>VM+ BTN SO 226 TRAN HUNG DAO</v>
          </cell>
          <cell r="N3797" t="str">
            <v>VM+ BTN SO 226 TRAN HUNG DAO</v>
          </cell>
          <cell r="O3797" t="str">
            <v>SO 226</v>
          </cell>
          <cell r="P3797" t="str">
            <v xml:space="preserve"> </v>
          </cell>
          <cell r="Q3797" t="str">
            <v>TRAN HUNG DAO</v>
          </cell>
          <cell r="R3797" t="str">
            <v>PHU THUY</v>
          </cell>
          <cell r="S3797" t="str">
            <v>PHAN THIET</v>
          </cell>
          <cell r="T3797" t="str">
            <v>BINH THUAN</v>
          </cell>
          <cell r="V3797" t="str">
            <v>SOUTH EAST</v>
          </cell>
          <cell r="W3797" t="str">
            <v>BINH THUAN</v>
          </cell>
          <cell r="X3797" t="str">
            <v>CVS</v>
          </cell>
          <cell r="Y3797" t="str">
            <v>Chained CVS</v>
          </cell>
          <cell r="Z3797" t="str">
            <v>VIN+</v>
          </cell>
        </row>
        <row r="3798">
          <cell r="L3798">
            <v>5294154</v>
          </cell>
          <cell r="M3798" t="str">
            <v>6590_WM+ VTU 764 DUONG 30/4</v>
          </cell>
          <cell r="N3798" t="str">
            <v>WM+ VTU 764 Đường 30/4</v>
          </cell>
          <cell r="O3798">
            <v>764</v>
          </cell>
          <cell r="P3798" t="str">
            <v xml:space="preserve"> </v>
          </cell>
          <cell r="Q3798" t="str">
            <v>DUONG 30/4</v>
          </cell>
          <cell r="R3798" t="str">
            <v>RACH DUA</v>
          </cell>
          <cell r="S3798" t="str">
            <v>VUNG TAU</v>
          </cell>
          <cell r="T3798" t="str">
            <v>BA RIA-VUNG TAU</v>
          </cell>
          <cell r="V3798" t="str">
            <v>SOUTH EAST</v>
          </cell>
          <cell r="W3798" t="str">
            <v>BA RIA-VUNG TAU</v>
          </cell>
          <cell r="X3798" t="str">
            <v>CVS</v>
          </cell>
          <cell r="Y3798" t="str">
            <v>Chained CVS</v>
          </cell>
          <cell r="Z3798" t="str">
            <v>VIN+</v>
          </cell>
        </row>
        <row r="3799">
          <cell r="L3799">
            <v>5130690</v>
          </cell>
          <cell r="M3799" t="str">
            <v>4224_WM+ VTU 1481 DUONG 30/4</v>
          </cell>
          <cell r="N3799" t="str">
            <v>WM+ VTU 1481 DUONG 30/4</v>
          </cell>
          <cell r="O3799">
            <v>1481</v>
          </cell>
          <cell r="P3799" t="str">
            <v xml:space="preserve"> </v>
          </cell>
          <cell r="Q3799" t="str">
            <v>DUONG 30/4</v>
          </cell>
          <cell r="R3799" t="str">
            <v>P12</v>
          </cell>
          <cell r="S3799" t="str">
            <v>VUNG TAU</v>
          </cell>
          <cell r="T3799" t="str">
            <v>BA RIA-VUNG TAU</v>
          </cell>
          <cell r="V3799" t="str">
            <v>SOUTH EAST</v>
          </cell>
          <cell r="W3799" t="str">
            <v>BA RIA-VUNG TAU</v>
          </cell>
          <cell r="X3799" t="str">
            <v>CVS</v>
          </cell>
          <cell r="Y3799" t="str">
            <v>Chained CVS</v>
          </cell>
          <cell r="Z3799" t="str">
            <v>VIN+</v>
          </cell>
        </row>
        <row r="3800">
          <cell r="L3800">
            <v>5130825</v>
          </cell>
          <cell r="M3800" t="str">
            <v>4209_WM+LIFE BDG 116-118 DUONG SO 9</v>
          </cell>
          <cell r="N3800" t="str">
            <v>4209_WM+ BDG 116-118 DUONG SO 9</v>
          </cell>
          <cell r="O3800" t="str">
            <v>SO 116-118</v>
          </cell>
          <cell r="P3800" t="str">
            <v>THUA 2586 - TTHC, KHU PHO NHI DONG 2</v>
          </cell>
          <cell r="Q3800" t="str">
            <v>DUONG SO 9</v>
          </cell>
          <cell r="R3800" t="str">
            <v>DI AN</v>
          </cell>
          <cell r="S3800" t="str">
            <v>DI AN</v>
          </cell>
          <cell r="T3800" t="str">
            <v>BINH DUONG</v>
          </cell>
          <cell r="V3800" t="str">
            <v>SOUTH EAST</v>
          </cell>
          <cell r="W3800" t="str">
            <v>BINH DUONG</v>
          </cell>
          <cell r="X3800" t="str">
            <v>CVS</v>
          </cell>
          <cell r="Y3800" t="str">
            <v>Chained CVS</v>
          </cell>
          <cell r="Z3800" t="str">
            <v>WINLIFE</v>
          </cell>
        </row>
        <row r="3801">
          <cell r="L3801">
            <v>5294213</v>
          </cell>
          <cell r="M3801" t="str">
            <v>WM+ BDH 292 - 294 TRAN HUNG DAO, QUY NHON</v>
          </cell>
          <cell r="N3801" t="str">
            <v>WM+ BDH 292 - 294 Trần Hưng Đạo, Quy Nhơn</v>
          </cell>
          <cell r="O3801" t="str">
            <v>292 – 294</v>
          </cell>
          <cell r="P3801" t="str">
            <v xml:space="preserve"> </v>
          </cell>
          <cell r="Q3801" t="str">
            <v>TRAN HUNG DAO</v>
          </cell>
          <cell r="R3801" t="str">
            <v>TRAN HUNG DAO</v>
          </cell>
          <cell r="S3801" t="str">
            <v>QUY NHON</v>
          </cell>
          <cell r="T3801" t="str">
            <v>BINH DINH</v>
          </cell>
          <cell r="V3801" t="str">
            <v>CENTRAL</v>
          </cell>
          <cell r="W3801" t="str">
            <v>BINH DINH</v>
          </cell>
          <cell r="X3801" t="str">
            <v>CVS</v>
          </cell>
          <cell r="Y3801" t="str">
            <v>Chained CVS</v>
          </cell>
          <cell r="Z3801" t="str">
            <v>VIN+</v>
          </cell>
        </row>
        <row r="3802">
          <cell r="L3802">
            <v>5294628</v>
          </cell>
          <cell r="M3802" t="str">
            <v>6638_WM+ KTM 51 NGUYEN VAN LINH</v>
          </cell>
          <cell r="N3802" t="str">
            <v>WM+ KTM 51 Nguyễn Văn Linh</v>
          </cell>
          <cell r="O3802">
            <v>51</v>
          </cell>
          <cell r="P3802" t="str">
            <v>NGUYEN VAN LINH</v>
          </cell>
          <cell r="Q3802" t="str">
            <v>LE LOI</v>
          </cell>
          <cell r="R3802" t="str">
            <v>KON TUM</v>
          </cell>
          <cell r="S3802" t="str">
            <v>KON TUM</v>
          </cell>
          <cell r="T3802" t="str">
            <v>KON TUM</v>
          </cell>
          <cell r="V3802" t="str">
            <v>CENTRAL</v>
          </cell>
          <cell r="W3802" t="str">
            <v>KON TUM</v>
          </cell>
          <cell r="X3802" t="str">
            <v>CVS</v>
          </cell>
          <cell r="Y3802" t="str">
            <v>Chained CVS</v>
          </cell>
          <cell r="Z3802" t="str">
            <v>VIN+</v>
          </cell>
        </row>
        <row r="3803">
          <cell r="L3803">
            <v>5292990</v>
          </cell>
          <cell r="M3803" t="str">
            <v>WM+LDG 66 HCM NGUYEN DINH CHIEU</v>
          </cell>
          <cell r="N3803" t="str">
            <v>WM+LĐG 66 HCM Nguyễn Đình Chiểu</v>
          </cell>
          <cell r="O3803">
            <v>66</v>
          </cell>
          <cell r="P3803" t="str">
            <v xml:space="preserve"> </v>
          </cell>
          <cell r="Q3803" t="str">
            <v>NGUYEN DINH CHIEU</v>
          </cell>
          <cell r="R3803" t="str">
            <v>P9</v>
          </cell>
          <cell r="S3803" t="str">
            <v>DA LAT</v>
          </cell>
          <cell r="T3803" t="str">
            <v>LAM DONG</v>
          </cell>
          <cell r="V3803" t="str">
            <v>SOUTH EAST</v>
          </cell>
          <cell r="W3803" t="str">
            <v>LAM DONG</v>
          </cell>
          <cell r="X3803" t="str">
            <v>CVS</v>
          </cell>
          <cell r="Y3803" t="str">
            <v>Chained CVS</v>
          </cell>
          <cell r="Z3803" t="str">
            <v>VIN+</v>
          </cell>
        </row>
        <row r="3804">
          <cell r="L3804">
            <v>5163577</v>
          </cell>
          <cell r="M3804" t="str">
            <v>BHX_HCM - KHO DC TRAN DAI NGHIA 1</v>
          </cell>
          <cell r="N3804" t="str">
            <v>3240 - BHX_HCM_BCH - Kho DC Trần Đại Nghĩa</v>
          </cell>
          <cell r="O3804" t="str">
            <v>G16/108A</v>
          </cell>
          <cell r="P3804" t="str">
            <v>AP 7</v>
          </cell>
          <cell r="Q3804" t="str">
            <v>TRAN DAI NGHIA</v>
          </cell>
          <cell r="R3804" t="str">
            <v>LE MINH XUAN</v>
          </cell>
          <cell r="S3804" t="str">
            <v>BINH CHANH</v>
          </cell>
          <cell r="T3804" t="str">
            <v>TP HCM</v>
          </cell>
          <cell r="V3804" t="str">
            <v>TP HCM</v>
          </cell>
          <cell r="W3804" t="str">
            <v>HUYEN BINH CHANH</v>
          </cell>
          <cell r="X3804" t="str">
            <v>MT</v>
          </cell>
          <cell r="Y3804" t="str">
            <v>SieuThi-Lon/Supermarket</v>
          </cell>
          <cell r="Z3804" t="str">
            <v>BACH HOA XANH</v>
          </cell>
        </row>
        <row r="3805">
          <cell r="L3805">
            <v>5271821</v>
          </cell>
          <cell r="M3805" t="str">
            <v>5437_VM+ VTU DAT TRONG VO VAN KIET</v>
          </cell>
          <cell r="N3805" t="str">
            <v>VM+ VTU DAT TRONG VO VAN KIET</v>
          </cell>
          <cell r="O3805" t="str">
            <v>DAT TRONG</v>
          </cell>
          <cell r="P3805" t="str">
            <v xml:space="preserve"> </v>
          </cell>
          <cell r="Q3805" t="str">
            <v>VO VAN KIET</v>
          </cell>
          <cell r="R3805" t="str">
            <v>LONG BINH TAN</v>
          </cell>
          <cell r="S3805" t="str">
            <v>BA RIA</v>
          </cell>
          <cell r="T3805" t="str">
            <v>BA RIA-VUNG TAU</v>
          </cell>
          <cell r="V3805" t="str">
            <v>SOUTH EAST</v>
          </cell>
          <cell r="W3805" t="str">
            <v>BA RIA-VUNG TAU</v>
          </cell>
          <cell r="X3805" t="str">
            <v>CVS</v>
          </cell>
          <cell r="Y3805" t="str">
            <v>Chained CVS</v>
          </cell>
          <cell r="Z3805" t="str">
            <v>VIN+</v>
          </cell>
        </row>
        <row r="3806">
          <cell r="L3806">
            <v>5291856</v>
          </cell>
          <cell r="M3806" t="str">
            <v>6351_WM+GLI 230 PHAN DINH PHUNG</v>
          </cell>
          <cell r="N3806" t="str">
            <v>WM+6351  GLI 230 Phan Đình Phùng</v>
          </cell>
          <cell r="O3806">
            <v>230</v>
          </cell>
          <cell r="P3806" t="str">
            <v xml:space="preserve"> </v>
          </cell>
          <cell r="Q3806" t="str">
            <v>PHAN DINH PHUNG</v>
          </cell>
          <cell r="R3806" t="str">
            <v>YEN DO</v>
          </cell>
          <cell r="S3806" t="str">
            <v>PLEIKU</v>
          </cell>
          <cell r="T3806" t="str">
            <v>GIA LAI</v>
          </cell>
          <cell r="V3806" t="str">
            <v>CENTRAL</v>
          </cell>
          <cell r="W3806" t="str">
            <v>GIA LAI</v>
          </cell>
          <cell r="X3806" t="str">
            <v>CVS</v>
          </cell>
          <cell r="Y3806" t="str">
            <v>Chained CVS</v>
          </cell>
          <cell r="Z3806" t="str">
            <v>VIN+</v>
          </cell>
        </row>
        <row r="3807">
          <cell r="L3807">
            <v>5151527</v>
          </cell>
          <cell r="M3807" t="str">
            <v>SATRAFOODS 173 DUONG 5C</v>
          </cell>
          <cell r="N3807" t="str">
            <v>SATRAFOODS 173 ĐƯỜNG 5C</v>
          </cell>
          <cell r="O3807">
            <v>173</v>
          </cell>
          <cell r="P3807" t="str">
            <v xml:space="preserve"> </v>
          </cell>
          <cell r="Q3807" t="str">
            <v>DUONG 5C</v>
          </cell>
          <cell r="R3807" t="str">
            <v>BINH HUNG HOA</v>
          </cell>
          <cell r="S3807" t="str">
            <v>BINH TAN</v>
          </cell>
          <cell r="T3807" t="str">
            <v>TP HCM</v>
          </cell>
          <cell r="V3807" t="str">
            <v>TP HCM</v>
          </cell>
          <cell r="W3807" t="str">
            <v>QUAN BINH TAN</v>
          </cell>
          <cell r="X3807" t="str">
            <v>MT</v>
          </cell>
          <cell r="Y3807" t="str">
            <v>SieuThi-Nho/Minimarket</v>
          </cell>
          <cell r="Z3807" t="str">
            <v>SATRAFOOD</v>
          </cell>
        </row>
        <row r="3808">
          <cell r="L3808">
            <v>5139497</v>
          </cell>
          <cell r="M3808" t="str">
            <v>5200_VM+ NTN SO 143 HAI THUONG LAN ONG</v>
          </cell>
          <cell r="N3808" t="str">
            <v>VM+ NTN SO 143 HTLO</v>
          </cell>
          <cell r="O3808" t="str">
            <v>SO 143</v>
          </cell>
          <cell r="P3808" t="str">
            <v xml:space="preserve"> </v>
          </cell>
          <cell r="Q3808" t="str">
            <v>HAI THUONG LAN ONG</v>
          </cell>
          <cell r="R3808" t="str">
            <v>DONG HAI</v>
          </cell>
          <cell r="S3808" t="str">
            <v>PHAN RANG</v>
          </cell>
          <cell r="T3808" t="str">
            <v>NINH THUAN</v>
          </cell>
          <cell r="V3808" t="str">
            <v>SOUTH EAST</v>
          </cell>
          <cell r="W3808" t="str">
            <v>NINH THUAN</v>
          </cell>
          <cell r="X3808" t="str">
            <v>CVS</v>
          </cell>
          <cell r="Y3808" t="str">
            <v>Chained CVS</v>
          </cell>
          <cell r="Z3808" t="str">
            <v>VIN+</v>
          </cell>
        </row>
        <row r="3809">
          <cell r="L3809">
            <v>5261886</v>
          </cell>
          <cell r="M3809" t="str">
            <v>BHX_BDU_TAN-KHO DC THUAN AN</v>
          </cell>
          <cell r="N3809" t="str">
            <v>5851 - BHX_BDU_TAN-KHO DC THUAN AN</v>
          </cell>
          <cell r="O3809" t="str">
            <v xml:space="preserve"> </v>
          </cell>
          <cell r="P3809" t="str">
            <v>THUA 1305 TBD SO 83, SO 38/1, TO 01, KP BINH PHUOC A</v>
          </cell>
          <cell r="Q3809" t="str">
            <v xml:space="preserve"> </v>
          </cell>
          <cell r="R3809" t="str">
            <v>BINH CHUAN</v>
          </cell>
          <cell r="S3809" t="str">
            <v>THUAN AN</v>
          </cell>
          <cell r="T3809" t="str">
            <v>BINH DUONG</v>
          </cell>
          <cell r="V3809" t="str">
            <v>SOUTH EAST</v>
          </cell>
          <cell r="W3809" t="str">
            <v>BINH DUONG</v>
          </cell>
          <cell r="X3809" t="str">
            <v>MT</v>
          </cell>
          <cell r="Y3809" t="str">
            <v>SieuThi-Lon/Supermarket</v>
          </cell>
          <cell r="Z3809" t="str">
            <v>BACH HOA XANH</v>
          </cell>
        </row>
        <row r="3810">
          <cell r="L3810">
            <v>3200289</v>
          </cell>
          <cell r="M3810" t="str">
            <v>SEVEN SYSTEM - 7AMBIENT- CU CHI- TAN PHU TRUNG CDC</v>
          </cell>
          <cell r="N3810" t="str">
            <v>SEVEN SYSTEM VN JSC - 108</v>
          </cell>
          <cell r="O3810" t="str">
            <v xml:space="preserve"> </v>
          </cell>
          <cell r="P3810" t="str">
            <v xml:space="preserve"> </v>
          </cell>
          <cell r="Q3810" t="str">
            <v>TAN PHU TRUNG LO D2</v>
          </cell>
          <cell r="R3810" t="str">
            <v>KCN TAN PHU TRUNG</v>
          </cell>
          <cell r="S3810" t="str">
            <v>CU CHI</v>
          </cell>
          <cell r="T3810" t="str">
            <v>TP HCM</v>
          </cell>
          <cell r="V3810" t="str">
            <v>TP HCM</v>
          </cell>
          <cell r="W3810" t="str">
            <v>HUYEN CU CHI</v>
          </cell>
          <cell r="X3810" t="str">
            <v>CVS</v>
          </cell>
          <cell r="Y3810" t="str">
            <v>Chained CVS</v>
          </cell>
          <cell r="Z3810" t="str">
            <v>SEVEN ELEVEN</v>
          </cell>
        </row>
        <row r="3811">
          <cell r="L3811">
            <v>5165357</v>
          </cell>
          <cell r="M3811" t="str">
            <v>BHX_DON_BHO-KHO DC LONG BINH</v>
          </cell>
          <cell r="N3811" t="str">
            <v>4089 - BHX_DON_BHO - KHO DC LONG BINH</v>
          </cell>
          <cell r="O3811" t="str">
            <v>G243</v>
          </cell>
          <cell r="P3811" t="str">
            <v>KP 7</v>
          </cell>
          <cell r="Q3811" t="str">
            <v>BUI VAN HOA</v>
          </cell>
          <cell r="R3811" t="str">
            <v>LONG BINH</v>
          </cell>
          <cell r="S3811" t="str">
            <v>BIEN HOA</v>
          </cell>
          <cell r="T3811" t="str">
            <v>DONG NAI</v>
          </cell>
          <cell r="V3811" t="str">
            <v>SOUTH EAST</v>
          </cell>
          <cell r="W3811" t="str">
            <v>DONG NAI</v>
          </cell>
          <cell r="X3811" t="str">
            <v>MT</v>
          </cell>
          <cell r="Y3811" t="str">
            <v>SieuThi-Lon/Supermarket</v>
          </cell>
          <cell r="Z3811" t="str">
            <v>BACH HOA XANH</v>
          </cell>
        </row>
        <row r="3812">
          <cell r="L3812">
            <v>5297348</v>
          </cell>
          <cell r="M3812" t="str">
            <v>6773-WM+LIFE BDG SH R1 BLOCK A CC CHARM RUBY</v>
          </cell>
          <cell r="N3812" t="str">
            <v>6773-WM+ BDG SH R1 BLOCK A CC CHARM RUBY</v>
          </cell>
          <cell r="O3812" t="str">
            <v>Số 30</v>
          </cell>
          <cell r="P3812" t="str">
            <v>SH R1 BLOCK A CC CHARM RUBY</v>
          </cell>
          <cell r="Q3812" t="str">
            <v>DT743B</v>
          </cell>
          <cell r="R3812" t="str">
            <v>DI AN</v>
          </cell>
          <cell r="S3812" t="str">
            <v>DI AN</v>
          </cell>
          <cell r="T3812" t="str">
            <v>BINH DUONG</v>
          </cell>
          <cell r="V3812" t="str">
            <v>SOUTH EAST</v>
          </cell>
          <cell r="W3812" t="str">
            <v>BINH DUONG</v>
          </cell>
          <cell r="X3812" t="str">
            <v>CVS</v>
          </cell>
          <cell r="Y3812" t="str">
            <v>Chained CVS</v>
          </cell>
          <cell r="Z3812" t="str">
            <v>WINLIFE</v>
          </cell>
        </row>
        <row r="3813">
          <cell r="L3813">
            <v>5270725</v>
          </cell>
          <cell r="M3813" t="str">
            <v>5391_VM+ VTU TO 3 AP MY XUAN</v>
          </cell>
          <cell r="N3813" t="str">
            <v>VM+ VTU TO 3 AP MY XUAN</v>
          </cell>
          <cell r="O3813" t="str">
            <v>TO 3</v>
          </cell>
          <cell r="P3813" t="str">
            <v>AP MY XUAN</v>
          </cell>
          <cell r="Q3813" t="str">
            <v xml:space="preserve"> </v>
          </cell>
          <cell r="R3813" t="str">
            <v xml:space="preserve"> </v>
          </cell>
          <cell r="S3813" t="str">
            <v>TAN THANH</v>
          </cell>
          <cell r="T3813" t="str">
            <v>BA RIA-VUNG TAU</v>
          </cell>
          <cell r="V3813" t="str">
            <v>SOUTH EAST</v>
          </cell>
          <cell r="W3813" t="str">
            <v>BA RIA-VUNG TAU</v>
          </cell>
          <cell r="X3813" t="str">
            <v>CVS</v>
          </cell>
          <cell r="Y3813" t="str">
            <v>Chained CVS</v>
          </cell>
          <cell r="Z3813" t="str">
            <v>VIN+</v>
          </cell>
        </row>
        <row r="3814">
          <cell r="L3814">
            <v>5160286</v>
          </cell>
          <cell r="M3814" t="str">
            <v>BHX_HCM-KHO DC VINH LOC 3</v>
          </cell>
          <cell r="N3814" t="str">
            <v>1522 - BHX_HCM_BTA - Kho DC Vĩnh Lộc</v>
          </cell>
          <cell r="O3814" t="str">
            <v>LO A 65/II</v>
          </cell>
          <cell r="P3814" t="str">
            <v>KCN VINH LOC</v>
          </cell>
          <cell r="Q3814" t="str">
            <v>DUONG SO 4</v>
          </cell>
          <cell r="R3814" t="str">
            <v>BINH HUNG HOA</v>
          </cell>
          <cell r="S3814" t="str">
            <v>BINH TAN</v>
          </cell>
          <cell r="T3814" t="str">
            <v>TP HCM</v>
          </cell>
          <cell r="V3814" t="str">
            <v>TP HCM</v>
          </cell>
          <cell r="W3814" t="str">
            <v>QUAN BINH TAN</v>
          </cell>
          <cell r="X3814" t="str">
            <v>MT</v>
          </cell>
          <cell r="Y3814" t="str">
            <v>SieuThi-Lon/Supermarket</v>
          </cell>
          <cell r="Z3814" t="str">
            <v>BACH HOA XANH</v>
          </cell>
        </row>
        <row r="3815">
          <cell r="L3815">
            <v>5298994</v>
          </cell>
          <cell r="M3815" t="str">
            <v>2A94-WM+ GLI 1107 - 1109 QUANG TRUNG</v>
          </cell>
          <cell r="N3815" t="str">
            <v>2A94-WM+ GLI 1107 - 1109 QUANG TRUNG</v>
          </cell>
          <cell r="O3815" t="str">
            <v>1107 - 1109</v>
          </cell>
          <cell r="P3815" t="str">
            <v xml:space="preserve"> </v>
          </cell>
          <cell r="Q3815" t="str">
            <v>QUANG TRUNG</v>
          </cell>
          <cell r="R3815" t="str">
            <v>AN PHU</v>
          </cell>
          <cell r="S3815" t="str">
            <v>AN KHE</v>
          </cell>
          <cell r="T3815" t="str">
            <v>GIA LAI</v>
          </cell>
          <cell r="V3815" t="str">
            <v>CENTRAL</v>
          </cell>
          <cell r="W3815" t="str">
            <v>GIA LAI</v>
          </cell>
          <cell r="X3815" t="str">
            <v>CVS</v>
          </cell>
          <cell r="Y3815" t="str">
            <v>Chained CVS</v>
          </cell>
          <cell r="Z3815" t="str">
            <v>VIN+</v>
          </cell>
        </row>
        <row r="3816">
          <cell r="L3816">
            <v>5299287</v>
          </cell>
          <cell r="M3816" t="str">
            <v>2A96-WM+ RURAL GLI 435 NGUYEN HUE</v>
          </cell>
          <cell r="N3816" t="str">
            <v>2A96-WM+ RURAL GLI 435 NGUYEN HUE</v>
          </cell>
          <cell r="O3816">
            <v>435</v>
          </cell>
          <cell r="P3816" t="str">
            <v xml:space="preserve"> </v>
          </cell>
          <cell r="Q3816" t="str">
            <v>NGUYEN HUE</v>
          </cell>
          <cell r="R3816" t="str">
            <v>DAK DOA</v>
          </cell>
          <cell r="S3816" t="str">
            <v>DAK DOA</v>
          </cell>
          <cell r="T3816" t="str">
            <v>GIA LAI</v>
          </cell>
          <cell r="V3816" t="str">
            <v>CENTRAL</v>
          </cell>
          <cell r="W3816" t="str">
            <v>GIA LAI</v>
          </cell>
          <cell r="X3816" t="str">
            <v>CVS</v>
          </cell>
          <cell r="Y3816" t="str">
            <v>Chained CVS</v>
          </cell>
          <cell r="Z3816" t="str">
            <v>WIN+ RURAL</v>
          </cell>
        </row>
        <row r="3817">
          <cell r="L3817">
            <v>5297694</v>
          </cell>
          <cell r="M3817" t="str">
            <v>6944-WM+ DLK 45 - 47 HUNG VUONG</v>
          </cell>
          <cell r="N3817" t="str">
            <v>6944-WM+ DLK 45 - 47 HUNG VUONG</v>
          </cell>
          <cell r="O3817" t="str">
            <v>45- 47</v>
          </cell>
          <cell r="P3817" t="str">
            <v xml:space="preserve"> </v>
          </cell>
          <cell r="Q3817" t="str">
            <v>HUNG VUONG</v>
          </cell>
          <cell r="R3817" t="str">
            <v>QUANG PHU</v>
          </cell>
          <cell r="S3817" t="str">
            <v>CU MGAR</v>
          </cell>
          <cell r="T3817" t="str">
            <v>DAK LAK</v>
          </cell>
          <cell r="V3817" t="str">
            <v>SOUTH EAST</v>
          </cell>
          <cell r="W3817" t="str">
            <v>DAK LAK</v>
          </cell>
          <cell r="X3817" t="str">
            <v>CVS</v>
          </cell>
          <cell r="Y3817" t="str">
            <v>Chained CVS</v>
          </cell>
          <cell r="Z3817" t="str">
            <v>VIN+</v>
          </cell>
        </row>
        <row r="3818">
          <cell r="L3818">
            <v>5165357</v>
          </cell>
          <cell r="M3818" t="str">
            <v>BHX_DON_BHO-KHO DC LONG BINH</v>
          </cell>
          <cell r="N3818" t="str">
            <v>4089 - BHX_DON_BHO - KHO DC LONG BINH</v>
          </cell>
          <cell r="O3818" t="str">
            <v>G243</v>
          </cell>
          <cell r="P3818" t="str">
            <v>KP 7</v>
          </cell>
          <cell r="Q3818" t="str">
            <v>BUI VAN HOA</v>
          </cell>
          <cell r="R3818" t="str">
            <v>LONG BINH</v>
          </cell>
          <cell r="S3818" t="str">
            <v>BIEN HOA</v>
          </cell>
          <cell r="T3818" t="str">
            <v>DONG NAI</v>
          </cell>
          <cell r="V3818" t="str">
            <v>SOUTH EAST</v>
          </cell>
          <cell r="W3818" t="str">
            <v>DONG NAI</v>
          </cell>
          <cell r="X3818" t="str">
            <v>MT</v>
          </cell>
          <cell r="Y3818" t="str">
            <v>SieuThi-Lon/Supermarket</v>
          </cell>
          <cell r="Z3818" t="str">
            <v>BACH HOA XANH</v>
          </cell>
        </row>
        <row r="3819">
          <cell r="L3819">
            <v>5136829</v>
          </cell>
          <cell r="M3819" t="str">
            <v>4900_VM+ GLI 05-107 THONG NHAT</v>
          </cell>
          <cell r="N3819" t="str">
            <v>VM+ GLI 05-107 THONG NHAT</v>
          </cell>
          <cell r="O3819" t="str">
            <v>SO 105-107</v>
          </cell>
          <cell r="P3819" t="str">
            <v xml:space="preserve"> </v>
          </cell>
          <cell r="Q3819" t="str">
            <v>THONG NHAT</v>
          </cell>
          <cell r="R3819" t="str">
            <v>LA KRING</v>
          </cell>
          <cell r="S3819" t="str">
            <v>PLEIKU</v>
          </cell>
          <cell r="T3819" t="str">
            <v>GIA LAI</v>
          </cell>
          <cell r="V3819" t="str">
            <v>CENTRAL</v>
          </cell>
          <cell r="W3819" t="str">
            <v>GIA LAI</v>
          </cell>
          <cell r="X3819" t="str">
            <v>CVS</v>
          </cell>
          <cell r="Y3819" t="str">
            <v>Chained CVS</v>
          </cell>
          <cell r="Z3819" t="str">
            <v>VIN+</v>
          </cell>
        </row>
        <row r="3820">
          <cell r="L3820">
            <v>5300033</v>
          </cell>
          <cell r="M3820" t="str">
            <v>2AK9-WM+RURAL GLI 256 TRAN HUNG DAO</v>
          </cell>
          <cell r="N3820" t="str">
            <v>2AK9-WM+RURAL GLI 256 TRAN HUNG DAO</v>
          </cell>
          <cell r="O3820">
            <v>256</v>
          </cell>
          <cell r="P3820" t="str">
            <v xml:space="preserve"> </v>
          </cell>
          <cell r="Q3820" t="str">
            <v>TRAN HUNG DAO</v>
          </cell>
          <cell r="R3820" t="str">
            <v>KON DONG</v>
          </cell>
          <cell r="S3820" t="str">
            <v>MANG YANG</v>
          </cell>
          <cell r="T3820" t="str">
            <v>GIA LAI</v>
          </cell>
          <cell r="V3820" t="str">
            <v>CENTRAL</v>
          </cell>
          <cell r="W3820" t="str">
            <v>GIA LAI</v>
          </cell>
          <cell r="X3820" t="str">
            <v>CVS</v>
          </cell>
          <cell r="Y3820" t="str">
            <v>Chained CVS</v>
          </cell>
          <cell r="Z3820" t="str">
            <v>WIN+ RURAL</v>
          </cell>
        </row>
        <row r="3821">
          <cell r="L3821">
            <v>5278118</v>
          </cell>
          <cell r="M3821" t="str">
            <v>5687_VM+ LDG 35 HOANG DIEU</v>
          </cell>
          <cell r="N3821" t="str">
            <v>VM+ LDG 35 Hoàng Diệu</v>
          </cell>
          <cell r="O3821" t="str">
            <v>35A+35B+35C</v>
          </cell>
          <cell r="P3821" t="str">
            <v xml:space="preserve"> </v>
          </cell>
          <cell r="Q3821" t="str">
            <v>HOANG DIEU</v>
          </cell>
          <cell r="R3821" t="str">
            <v xml:space="preserve"> </v>
          </cell>
          <cell r="S3821" t="str">
            <v>DA LAT</v>
          </cell>
          <cell r="T3821" t="str">
            <v>LAM DONG</v>
          </cell>
          <cell r="V3821" t="str">
            <v>SOUTH EAST</v>
          </cell>
          <cell r="W3821" t="str">
            <v>LAM DONG</v>
          </cell>
          <cell r="X3821" t="str">
            <v>CVS</v>
          </cell>
          <cell r="Y3821" t="str">
            <v>Chained CVS</v>
          </cell>
          <cell r="Z3821" t="str">
            <v>VIN+</v>
          </cell>
        </row>
        <row r="3822">
          <cell r="L3822">
            <v>5291863</v>
          </cell>
          <cell r="M3822" t="str">
            <v>6286_WM+KHA LO 98 – 99 O 25 LTT</v>
          </cell>
          <cell r="N3822" t="str">
            <v>WM+6286  KHA Lô 98 – 99 Ô 25 Lý Thái Tổ</v>
          </cell>
          <cell r="O3822" t="str">
            <v>LO 98-99</v>
          </cell>
          <cell r="P3822" t="str">
            <v>O 25, KDC DONG MUONG, DUONG DE</v>
          </cell>
          <cell r="Q3822" t="str">
            <v>LY THAI TO</v>
          </cell>
          <cell r="R3822" t="str">
            <v>VINH HOA</v>
          </cell>
          <cell r="S3822" t="str">
            <v>NHA TRANG</v>
          </cell>
          <cell r="T3822" t="str">
            <v>KHANH HOA</v>
          </cell>
          <cell r="V3822" t="str">
            <v>SOUTH EAST</v>
          </cell>
          <cell r="W3822" t="str">
            <v>KHANH HOA</v>
          </cell>
          <cell r="X3822" t="str">
            <v>CVS</v>
          </cell>
          <cell r="Y3822" t="str">
            <v>Chained CVS</v>
          </cell>
          <cell r="Z3822" t="str">
            <v>VIN+</v>
          </cell>
        </row>
        <row r="3823">
          <cell r="L3823">
            <v>5292561</v>
          </cell>
          <cell r="M3823" t="str">
            <v>6406_WM+ VTU 31/3 AP PHUOC BINH</v>
          </cell>
          <cell r="N3823" t="str">
            <v>WM+ VTU 31/3 AP PHUOC BINH</v>
          </cell>
          <cell r="O3823">
            <v>45382</v>
          </cell>
          <cell r="P3823" t="str">
            <v xml:space="preserve"> </v>
          </cell>
          <cell r="Q3823" t="str">
            <v>HUONG LO 5</v>
          </cell>
          <cell r="R3823" t="str">
            <v>PHUOC TINH</v>
          </cell>
          <cell r="S3823" t="str">
            <v>LONG DIEN</v>
          </cell>
          <cell r="T3823" t="str">
            <v>BA RIA-VUNG TAU</v>
          </cell>
          <cell r="V3823" t="str">
            <v>SOUTH EAST</v>
          </cell>
          <cell r="W3823" t="str">
            <v>BA RIA-VUNG TAU</v>
          </cell>
          <cell r="X3823" t="str">
            <v>CVS</v>
          </cell>
          <cell r="Y3823" t="str">
            <v>Chained CVS</v>
          </cell>
          <cell r="Z3823" t="str">
            <v>VIN+</v>
          </cell>
        </row>
        <row r="3824">
          <cell r="L3824">
            <v>5292561</v>
          </cell>
          <cell r="M3824" t="str">
            <v>6406_WM+ VTU 31/3 AP PHUOC BINH</v>
          </cell>
          <cell r="N3824" t="str">
            <v>WM+ VTU 31/3 AP PHUOC BINH</v>
          </cell>
          <cell r="O3824">
            <v>45382</v>
          </cell>
          <cell r="P3824" t="str">
            <v xml:space="preserve"> </v>
          </cell>
          <cell r="Q3824" t="str">
            <v>HUONG LO 5</v>
          </cell>
          <cell r="R3824" t="str">
            <v>PHUOC TINH</v>
          </cell>
          <cell r="S3824" t="str">
            <v>LONG DIEN</v>
          </cell>
          <cell r="T3824" t="str">
            <v>BA RIA-VUNG TAU</v>
          </cell>
          <cell r="V3824" t="str">
            <v>SOUTH EAST</v>
          </cell>
          <cell r="W3824" t="str">
            <v>BA RIA-VUNG TAU</v>
          </cell>
          <cell r="X3824" t="str">
            <v>CVS</v>
          </cell>
          <cell r="Y3824" t="str">
            <v>Chained CVS</v>
          </cell>
          <cell r="Z3824" t="str">
            <v>VIN+</v>
          </cell>
        </row>
        <row r="3825">
          <cell r="L3825">
            <v>5278080</v>
          </cell>
          <cell r="M3825" t="str">
            <v>5776_WM+LIFE BDG 01.01 CC MARINA</v>
          </cell>
          <cell r="N3825" t="str">
            <v>VM+ BDG 01.01 CC Marina-Phú Đông Premier</v>
          </cell>
          <cell r="O3825" t="str">
            <v>01.01 TANG 1</v>
          </cell>
          <cell r="P3825" t="str">
            <v>MARINA-PHU DONG PREMIER, KP BINH DUONG 2</v>
          </cell>
          <cell r="Q3825" t="str">
            <v>LE TRONG TAN</v>
          </cell>
          <cell r="R3825" t="str">
            <v>AN BINH</v>
          </cell>
          <cell r="S3825" t="str">
            <v>DI AN</v>
          </cell>
          <cell r="T3825" t="str">
            <v>BINH DUONG</v>
          </cell>
          <cell r="V3825" t="str">
            <v>SOUTH EAST</v>
          </cell>
          <cell r="W3825" t="str">
            <v>BINH DUONG</v>
          </cell>
          <cell r="X3825" t="str">
            <v>CVS</v>
          </cell>
          <cell r="Y3825" t="str">
            <v>Chained CVS</v>
          </cell>
          <cell r="Z3825" t="str">
            <v>WINLIFE</v>
          </cell>
        </row>
        <row r="3826">
          <cell r="L3826">
            <v>5163577</v>
          </cell>
          <cell r="M3826" t="str">
            <v>BHX_HCM - KHO DC TRAN DAI NGHIA 1</v>
          </cell>
          <cell r="N3826" t="str">
            <v>3240 - BHX_HCM_BCH - Kho DC Trần Đại Nghĩa</v>
          </cell>
          <cell r="O3826" t="str">
            <v>G16/108A</v>
          </cell>
          <cell r="P3826" t="str">
            <v>AP 7</v>
          </cell>
          <cell r="Q3826" t="str">
            <v>TRAN DAI NGHIA</v>
          </cell>
          <cell r="R3826" t="str">
            <v>LE MINH XUAN</v>
          </cell>
          <cell r="S3826" t="str">
            <v>BINH CHANH</v>
          </cell>
          <cell r="T3826" t="str">
            <v>TP HCM</v>
          </cell>
          <cell r="V3826" t="str">
            <v>TP HCM</v>
          </cell>
          <cell r="W3826" t="str">
            <v>HUYEN BINH CHANH</v>
          </cell>
          <cell r="X3826" t="str">
            <v>MT</v>
          </cell>
          <cell r="Y3826" t="str">
            <v>SieuThi-Lon/Supermarket</v>
          </cell>
          <cell r="Z3826" t="str">
            <v>BACH HOA XANH</v>
          </cell>
        </row>
        <row r="3827">
          <cell r="L3827">
            <v>5120309</v>
          </cell>
          <cell r="M3827" t="str">
            <v>2107_WM+LIFE HCM PHAN XICH LONG</v>
          </cell>
          <cell r="N3827" t="str">
            <v>2107_WM+ HCM PHAN XICH LONG</v>
          </cell>
          <cell r="O3827">
            <v>476</v>
          </cell>
          <cell r="P3827" t="str">
            <v xml:space="preserve"> </v>
          </cell>
          <cell r="Q3827" t="str">
            <v>PHAN XICH LONG</v>
          </cell>
          <cell r="R3827" t="str">
            <v>P3</v>
          </cell>
          <cell r="S3827" t="str">
            <v>PHU NHUAN</v>
          </cell>
          <cell r="T3827" t="str">
            <v>TP HCM</v>
          </cell>
          <cell r="V3827" t="str">
            <v>TP HCM</v>
          </cell>
          <cell r="W3827" t="str">
            <v>QUAN PHU NHUAN</v>
          </cell>
          <cell r="X3827" t="str">
            <v>CVS</v>
          </cell>
          <cell r="Y3827" t="str">
            <v>Chained CVS</v>
          </cell>
          <cell r="Z3827" t="str">
            <v>WINLIFE</v>
          </cell>
        </row>
        <row r="3828">
          <cell r="L3828">
            <v>6811453</v>
          </cell>
          <cell r="M3828" t="str">
            <v>ST: THISO RETAIL VIET NAM</v>
          </cell>
          <cell r="N3828" t="str">
            <v xml:space="preserve"> </v>
          </cell>
          <cell r="O3828">
            <v>168</v>
          </cell>
          <cell r="P3828" t="str">
            <v xml:space="preserve"> </v>
          </cell>
          <cell r="Q3828" t="str">
            <v>PHAN VAN TRI</v>
          </cell>
          <cell r="R3828" t="str">
            <v>P5</v>
          </cell>
          <cell r="S3828" t="str">
            <v>GO VAP</v>
          </cell>
          <cell r="T3828" t="str">
            <v>TP HCM</v>
          </cell>
          <cell r="V3828" t="str">
            <v>TP HCM</v>
          </cell>
          <cell r="W3828" t="str">
            <v>QUAN GO VAP</v>
          </cell>
          <cell r="X3828" t="str">
            <v>MT</v>
          </cell>
          <cell r="Y3828" t="str">
            <v>SieuThi-Lon/Supermarket</v>
          </cell>
          <cell r="Z3828" t="str">
            <v>THISO RETAIL</v>
          </cell>
        </row>
        <row r="3829">
          <cell r="L3829">
            <v>5268166</v>
          </cell>
          <cell r="M3829" t="str">
            <v>BHX_TNI_HTH - KHO DC HOA THANH</v>
          </cell>
          <cell r="N3829" t="str">
            <v>BHX_TNI_HTH - KHO DC HOA THANH</v>
          </cell>
          <cell r="O3829" t="str">
            <v xml:space="preserve"> </v>
          </cell>
          <cell r="P3829" t="str">
            <v>TH 214, TBD 20</v>
          </cell>
          <cell r="Q3829" t="str">
            <v>LONG YEN</v>
          </cell>
          <cell r="R3829" t="str">
            <v>LONG THANH NAM</v>
          </cell>
          <cell r="S3829" t="str">
            <v>HOA THANH</v>
          </cell>
          <cell r="T3829" t="str">
            <v>TAY NINH</v>
          </cell>
          <cell r="V3829" t="str">
            <v>SOUTH EAST</v>
          </cell>
          <cell r="W3829" t="str">
            <v>TAY NINH</v>
          </cell>
          <cell r="X3829" t="str">
            <v>MT</v>
          </cell>
          <cell r="Y3829" t="str">
            <v>SieuThi-Lon/Supermarket</v>
          </cell>
          <cell r="Z3829" t="str">
            <v>BACH HOA XANH</v>
          </cell>
        </row>
        <row r="3830">
          <cell r="L3830">
            <v>5268166</v>
          </cell>
          <cell r="M3830" t="str">
            <v>BHX_TNI_HTH - KHO DC HOA THANH</v>
          </cell>
          <cell r="N3830" t="str">
            <v>BHX_TNI_HTH - KHO DC HOA THANH</v>
          </cell>
          <cell r="O3830" t="str">
            <v xml:space="preserve"> </v>
          </cell>
          <cell r="P3830" t="str">
            <v>TH 214, TBD 20</v>
          </cell>
          <cell r="Q3830" t="str">
            <v>LONG YEN</v>
          </cell>
          <cell r="R3830" t="str">
            <v>LONG THANH NAM</v>
          </cell>
          <cell r="S3830" t="str">
            <v>HOA THANH</v>
          </cell>
          <cell r="T3830" t="str">
            <v>TAY NINH</v>
          </cell>
          <cell r="V3830" t="str">
            <v>SOUTH EAST</v>
          </cell>
          <cell r="W3830" t="str">
            <v>TAY NINH</v>
          </cell>
          <cell r="X3830" t="str">
            <v>MT</v>
          </cell>
          <cell r="Y3830" t="str">
            <v>SieuThi-Lon/Supermarket</v>
          </cell>
          <cell r="Z3830" t="str">
            <v>BACH HOA XANH</v>
          </cell>
        </row>
        <row r="3831">
          <cell r="L3831">
            <v>5132366</v>
          </cell>
          <cell r="M3831" t="str">
            <v>4318_WM+ BDG TH. 1647 KHU MY PHUOC</v>
          </cell>
          <cell r="N3831" t="str">
            <v>WM+ BDG THUA 1647 KHU MY PHUOC</v>
          </cell>
          <cell r="O3831" t="str">
            <v xml:space="preserve"> </v>
          </cell>
          <cell r="P3831" t="str">
            <v>THUA 1647, KHU TM-DV-TDC MY PHUOC</v>
          </cell>
          <cell r="Q3831" t="str">
            <v xml:space="preserve"> </v>
          </cell>
          <cell r="R3831" t="str">
            <v>THOI HOA</v>
          </cell>
          <cell r="S3831" t="str">
            <v>BEN CAT</v>
          </cell>
          <cell r="T3831" t="str">
            <v>BINH DUONG</v>
          </cell>
          <cell r="V3831" t="str">
            <v>SOUTH EAST</v>
          </cell>
          <cell r="W3831" t="str">
            <v>BINH DUONG</v>
          </cell>
          <cell r="X3831" t="str">
            <v>CVS</v>
          </cell>
          <cell r="Y3831" t="str">
            <v>Chained CVS</v>
          </cell>
          <cell r="Z3831" t="str">
            <v>VIN+</v>
          </cell>
        </row>
        <row r="3832">
          <cell r="L3832">
            <v>6812300</v>
          </cell>
          <cell r="M3832" t="str">
            <v>ST: THISO SALA THU THIEM</v>
          </cell>
          <cell r="N3832" t="str">
            <v>Siêu thị Emart Sala Thủ Thiêm</v>
          </cell>
          <cell r="O3832" t="str">
            <v>SO 10</v>
          </cell>
          <cell r="P3832" t="str">
            <v>B1-01 TTTM THISO MALL</v>
          </cell>
          <cell r="Q3832" t="str">
            <v>MAI CHI THO</v>
          </cell>
          <cell r="R3832" t="str">
            <v>THU THIEM</v>
          </cell>
          <cell r="S3832" t="str">
            <v>THU DUC</v>
          </cell>
          <cell r="T3832" t="str">
            <v>TP HCM</v>
          </cell>
          <cell r="V3832" t="str">
            <v>TP HCM</v>
          </cell>
          <cell r="W3832" t="str">
            <v>QUAN THU DUC</v>
          </cell>
          <cell r="X3832" t="str">
            <v>MT</v>
          </cell>
          <cell r="Y3832" t="str">
            <v>SieuThi-Lon/Supermarket</v>
          </cell>
          <cell r="Z3832" t="str">
            <v>THISO RETAIL</v>
          </cell>
        </row>
        <row r="3833">
          <cell r="L3833">
            <v>5331756</v>
          </cell>
          <cell r="M3833" t="str">
            <v>3285-WM+ HCM 1/23B AP 3 DONG THANH</v>
          </cell>
          <cell r="N3833" t="str">
            <v>3285-WM+ HCM 1/23B AP 3 DONG THANH</v>
          </cell>
          <cell r="O3833" t="str">
            <v>1/23B</v>
          </cell>
          <cell r="P3833" t="str">
            <v>AP 3</v>
          </cell>
          <cell r="Q3833" t="str">
            <v xml:space="preserve"> </v>
          </cell>
          <cell r="R3833" t="str">
            <v>DONG THANH</v>
          </cell>
          <cell r="S3833" t="str">
            <v>HOC MON</v>
          </cell>
          <cell r="T3833" t="str">
            <v>TP HCM</v>
          </cell>
          <cell r="V3833" t="str">
            <v>TP HCM</v>
          </cell>
          <cell r="W3833" t="str">
            <v>HUYEN HOC MON</v>
          </cell>
          <cell r="X3833" t="str">
            <v>CVS</v>
          </cell>
          <cell r="Y3833" t="str">
            <v>Chained CVS</v>
          </cell>
          <cell r="Z3833" t="str">
            <v>VIN+</v>
          </cell>
        </row>
        <row r="3834">
          <cell r="L3834">
            <v>3030400</v>
          </cell>
          <cell r="M3834" t="str">
            <v>CIRCLE K DC</v>
          </cell>
          <cell r="N3834" t="str">
            <v>CIRLE K DC</v>
          </cell>
          <cell r="O3834" t="str">
            <v xml:space="preserve"> </v>
          </cell>
          <cell r="P3834" t="str">
            <v>KHO NGOAI QUAN PETEC, KCN NAM TAN UYEN</v>
          </cell>
          <cell r="Q3834" t="str">
            <v>DUONG N4</v>
          </cell>
          <cell r="R3834" t="str">
            <v>KHANH BINH</v>
          </cell>
          <cell r="S3834" t="str">
            <v>TAN UYEN</v>
          </cell>
          <cell r="T3834" t="str">
            <v>BINH DUONG</v>
          </cell>
          <cell r="V3834" t="str">
            <v>SOUTH EAST</v>
          </cell>
          <cell r="W3834" t="str">
            <v>BINH DUONG</v>
          </cell>
          <cell r="X3834" t="str">
            <v>CVS</v>
          </cell>
          <cell r="Y3834" t="str">
            <v>Chained CVS</v>
          </cell>
          <cell r="Z3834" t="str">
            <v>CIRCLE K</v>
          </cell>
        </row>
        <row r="3835">
          <cell r="L3835">
            <v>3100183</v>
          </cell>
          <cell r="M3835" t="str">
            <v>G7 MINISTOP – TONG KHO BINH DUONG</v>
          </cell>
          <cell r="N3835" t="str">
            <v xml:space="preserve"> </v>
          </cell>
          <cell r="O3835" t="str">
            <v>LOA2-A3</v>
          </cell>
          <cell r="P3835" t="str">
            <v>KCN DET MAY BINH AN</v>
          </cell>
          <cell r="Q3835" t="str">
            <v>DUONG SO 6</v>
          </cell>
          <cell r="R3835" t="str">
            <v>BINH THANG</v>
          </cell>
          <cell r="S3835" t="str">
            <v>DI AN</v>
          </cell>
          <cell r="T3835" t="str">
            <v>BINH DUONG</v>
          </cell>
          <cell r="V3835" t="str">
            <v>SOUTH EAST</v>
          </cell>
          <cell r="W3835" t="str">
            <v>BINH DUONG</v>
          </cell>
          <cell r="X3835" t="str">
            <v>CVS</v>
          </cell>
          <cell r="Y3835" t="str">
            <v>Chained CVS</v>
          </cell>
          <cell r="Z3835" t="str">
            <v>MINISTOP</v>
          </cell>
        </row>
        <row r="3836">
          <cell r="L3836">
            <v>5165357</v>
          </cell>
          <cell r="M3836" t="str">
            <v>BHX_DON_BHO-KHO DC LONG BINH</v>
          </cell>
          <cell r="N3836" t="str">
            <v>4089 - BHX_DON_BHO - KHO DC LONG BINH</v>
          </cell>
          <cell r="O3836" t="str">
            <v>G243</v>
          </cell>
          <cell r="P3836" t="str">
            <v>KP 7</v>
          </cell>
          <cell r="Q3836" t="str">
            <v>BUI VAN HOA</v>
          </cell>
          <cell r="R3836" t="str">
            <v>LONG BINH</v>
          </cell>
          <cell r="S3836" t="str">
            <v>BIEN HOA</v>
          </cell>
          <cell r="T3836" t="str">
            <v>DONG NAI</v>
          </cell>
          <cell r="V3836" t="str">
            <v>SOUTH EAST</v>
          </cell>
          <cell r="W3836" t="str">
            <v>DONG NAI</v>
          </cell>
          <cell r="X3836" t="str">
            <v>MT</v>
          </cell>
          <cell r="Y3836" t="str">
            <v>SieuThi-Lon/Supermarket</v>
          </cell>
          <cell r="Z3836" t="str">
            <v>BACH HOA XANH</v>
          </cell>
        </row>
        <row r="3837">
          <cell r="L3837">
            <v>6812300</v>
          </cell>
          <cell r="M3837" t="str">
            <v>ST: THISO SALA THU THIEM</v>
          </cell>
          <cell r="N3837" t="str">
            <v>Siêu thị Emart Sala Thủ Thiêm</v>
          </cell>
          <cell r="O3837" t="str">
            <v>SO 10</v>
          </cell>
          <cell r="P3837" t="str">
            <v>B1-01 TTTM THISO MALL</v>
          </cell>
          <cell r="Q3837" t="str">
            <v>MAI CHI THO</v>
          </cell>
          <cell r="R3837" t="str">
            <v>THU THIEM</v>
          </cell>
          <cell r="S3837" t="str">
            <v>THU DUC</v>
          </cell>
          <cell r="T3837" t="str">
            <v>TP HCM</v>
          </cell>
          <cell r="V3837" t="str">
            <v>TP HCM</v>
          </cell>
          <cell r="W3837" t="str">
            <v>QUAN THU DUC</v>
          </cell>
          <cell r="X3837" t="str">
            <v>MT</v>
          </cell>
          <cell r="Y3837" t="str">
            <v>SieuThi-Lon/Supermarket</v>
          </cell>
          <cell r="Z3837" t="str">
            <v>THISO RETAIL</v>
          </cell>
        </row>
        <row r="3838">
          <cell r="L3838">
            <v>5268166</v>
          </cell>
          <cell r="M3838" t="str">
            <v>BHX_TNI_HTH - KHO DC HOA THANH</v>
          </cell>
          <cell r="N3838" t="str">
            <v>BHX_TNI_HTH - KHO DC HOA THANH</v>
          </cell>
          <cell r="O3838" t="str">
            <v xml:space="preserve"> </v>
          </cell>
          <cell r="P3838" t="str">
            <v>TH 214, TBD 20</v>
          </cell>
          <cell r="Q3838" t="str">
            <v>LONG YEN</v>
          </cell>
          <cell r="R3838" t="str">
            <v>LONG THANH NAM</v>
          </cell>
          <cell r="S3838" t="str">
            <v>HOA THANH</v>
          </cell>
          <cell r="T3838" t="str">
            <v>TAY NINH</v>
          </cell>
          <cell r="V3838" t="str">
            <v>SOUTH EAST</v>
          </cell>
          <cell r="W3838" t="str">
            <v>TAY NINH</v>
          </cell>
          <cell r="X3838" t="str">
            <v>MT</v>
          </cell>
          <cell r="Y3838" t="str">
            <v>SieuThi-Lon/Supermarket</v>
          </cell>
          <cell r="Z3838" t="str">
            <v>BACH HOA XANH</v>
          </cell>
        </row>
        <row r="3839">
          <cell r="L3839">
            <v>5280469</v>
          </cell>
          <cell r="M3839" t="str">
            <v>5058 BHX_CTH_TNO - KHO DC THOT NOT</v>
          </cell>
          <cell r="N3839" t="str">
            <v>5058 BHX_CTH_TNO - KHO DC THOT NOT</v>
          </cell>
          <cell r="O3839" t="str">
            <v xml:space="preserve"> </v>
          </cell>
          <cell r="P3839" t="str">
            <v>SO 1436, 1438, 1442, 1443,</v>
          </cell>
          <cell r="Q3839" t="str">
            <v>KV TRANG THO A</v>
          </cell>
          <cell r="R3839" t="str">
            <v>TRUNG NHUT</v>
          </cell>
          <cell r="S3839" t="str">
            <v>THOT NOT</v>
          </cell>
          <cell r="T3839" t="str">
            <v>CAN THO</v>
          </cell>
          <cell r="V3839" t="str">
            <v>MEKONG DELTA</v>
          </cell>
          <cell r="W3839" t="str">
            <v>CAN THO</v>
          </cell>
          <cell r="X3839" t="str">
            <v>MT</v>
          </cell>
          <cell r="Y3839" t="str">
            <v>SieuThi-Lon/Supermarket</v>
          </cell>
          <cell r="Z3839" t="str">
            <v>BACH HOA XANH</v>
          </cell>
        </row>
        <row r="3840">
          <cell r="L3840">
            <v>5165357</v>
          </cell>
          <cell r="M3840" t="str">
            <v>BHX_DON_BHO-KHO DC LONG BINH</v>
          </cell>
          <cell r="N3840" t="str">
            <v>4089 - BHX_DON_BHO - KHO DC LONG BINH</v>
          </cell>
          <cell r="O3840" t="str">
            <v>G243</v>
          </cell>
          <cell r="P3840" t="str">
            <v>KP 7</v>
          </cell>
          <cell r="Q3840" t="str">
            <v>BUI VAN HOA</v>
          </cell>
          <cell r="R3840" t="str">
            <v>LONG BINH</v>
          </cell>
          <cell r="S3840" t="str">
            <v>BIEN HOA</v>
          </cell>
          <cell r="T3840" t="str">
            <v>DONG NAI</v>
          </cell>
          <cell r="V3840" t="str">
            <v>SOUTH EAST</v>
          </cell>
          <cell r="W3840" t="str">
            <v>DONG NAI</v>
          </cell>
          <cell r="X3840" t="str">
            <v>MT</v>
          </cell>
          <cell r="Y3840" t="str">
            <v>SieuThi-Lon/Supermarket</v>
          </cell>
          <cell r="Z3840" t="str">
            <v>BACH HOA XANH</v>
          </cell>
        </row>
        <row r="3841">
          <cell r="L3841">
            <v>5160286</v>
          </cell>
          <cell r="M3841" t="str">
            <v>BHX_HCM-KHO DC VINH LOC 3</v>
          </cell>
          <cell r="N3841" t="str">
            <v>1522 - BHX_HCM_BTA - Kho DC Vĩnh Lộc</v>
          </cell>
          <cell r="O3841" t="str">
            <v>LO A 65/II</v>
          </cell>
          <cell r="P3841" t="str">
            <v>KCN VINH LOC</v>
          </cell>
          <cell r="Q3841" t="str">
            <v>DUONG SO 4</v>
          </cell>
          <cell r="R3841" t="str">
            <v>BINH HUNG HOA</v>
          </cell>
          <cell r="S3841" t="str">
            <v>BINH TAN</v>
          </cell>
          <cell r="T3841" t="str">
            <v>TP HCM</v>
          </cell>
          <cell r="V3841" t="str">
            <v>TP HCM</v>
          </cell>
          <cell r="W3841" t="str">
            <v>QUAN BINH TAN</v>
          </cell>
          <cell r="X3841" t="str">
            <v>MT</v>
          </cell>
          <cell r="Y3841" t="str">
            <v>SieuThi-Lon/Supermarket</v>
          </cell>
          <cell r="Z3841" t="str">
            <v>BACH HOA XANH</v>
          </cell>
        </row>
        <row r="3842">
          <cell r="L3842">
            <v>5120565</v>
          </cell>
          <cell r="M3842" t="str">
            <v>CN DA NANG – CTY CP SIEU THI WINMART</v>
          </cell>
          <cell r="N3842" t="str">
            <v>WINMART DA NANG</v>
          </cell>
          <cell r="O3842" t="str">
            <v xml:space="preserve"> </v>
          </cell>
          <cell r="P3842" t="str">
            <v>RIVERVIEW COMPLEX DN</v>
          </cell>
          <cell r="Q3842" t="str">
            <v>NGO QUYEN</v>
          </cell>
          <cell r="R3842" t="str">
            <v>AN HAI BAC</v>
          </cell>
          <cell r="S3842" t="str">
            <v>SON TRA</v>
          </cell>
          <cell r="T3842" t="str">
            <v>DA NANG</v>
          </cell>
          <cell r="V3842" t="str">
            <v>CENTRAL</v>
          </cell>
          <cell r="W3842" t="str">
            <v>DA NANG</v>
          </cell>
          <cell r="X3842" t="str">
            <v>MT</v>
          </cell>
          <cell r="Y3842" t="str">
            <v>SieuThi-Lon/Supermarket</v>
          </cell>
          <cell r="Z3842" t="str">
            <v>VINMART</v>
          </cell>
        </row>
        <row r="3843">
          <cell r="L3843">
            <v>5280469</v>
          </cell>
          <cell r="M3843" t="str">
            <v>5058 BHX_CTH_TNO - KHO DC THOT NOT</v>
          </cell>
          <cell r="N3843" t="str">
            <v>5058 BHX_CTH_TNO - KHO DC THOT NOT</v>
          </cell>
          <cell r="O3843" t="str">
            <v xml:space="preserve"> </v>
          </cell>
          <cell r="P3843" t="str">
            <v>SO 1436, 1438, 1442, 1443,</v>
          </cell>
          <cell r="Q3843" t="str">
            <v>KV TRANG THO A</v>
          </cell>
          <cell r="R3843" t="str">
            <v>TRUNG NHUT</v>
          </cell>
          <cell r="S3843" t="str">
            <v>THOT NOT</v>
          </cell>
          <cell r="T3843" t="str">
            <v>CAN THO</v>
          </cell>
          <cell r="V3843" t="str">
            <v>MEKONG DELTA</v>
          </cell>
          <cell r="W3843" t="str">
            <v>CAN THO</v>
          </cell>
          <cell r="X3843" t="str">
            <v>MT</v>
          </cell>
          <cell r="Y3843" t="str">
            <v>SieuThi-Lon/Supermarket</v>
          </cell>
          <cell r="Z3843" t="str">
            <v>BACH HOA XANH</v>
          </cell>
        </row>
        <row r="3844">
          <cell r="L3844">
            <v>3052125</v>
          </cell>
          <cell r="M3844" t="str">
            <v>FAMILY MART 09 NGUYEN VAN TAO</v>
          </cell>
          <cell r="N3844" t="str">
            <v>FAMILY MART NGUYEN VAN TAO</v>
          </cell>
          <cell r="O3844">
            <v>9</v>
          </cell>
          <cell r="P3844" t="str">
            <v xml:space="preserve"> </v>
          </cell>
          <cell r="Q3844" t="str">
            <v>NGUYEN VAN TAO</v>
          </cell>
          <cell r="R3844" t="str">
            <v>LONG THOI</v>
          </cell>
          <cell r="S3844" t="str">
            <v>NHA BE</v>
          </cell>
          <cell r="T3844" t="str">
            <v>TP HCM</v>
          </cell>
          <cell r="V3844" t="str">
            <v>TP HCM</v>
          </cell>
          <cell r="W3844" t="str">
            <v>HUYEN NHA BE</v>
          </cell>
          <cell r="X3844" t="str">
            <v>CVS</v>
          </cell>
          <cell r="Y3844" t="str">
            <v>Chained CVS</v>
          </cell>
          <cell r="Z3844" t="str">
            <v>FAMILYMART</v>
          </cell>
        </row>
        <row r="3845">
          <cell r="L3845">
            <v>5281219</v>
          </cell>
          <cell r="M3845" t="str">
            <v>BHX_HCM_CCH - KHO DC TAN PHU TRUNG</v>
          </cell>
          <cell r="N3845" t="str">
            <v>BHX_HCM_CCH - Kho DC Tân Phú Trung</v>
          </cell>
          <cell r="O3845" t="str">
            <v>LO D2</v>
          </cell>
          <cell r="P3845" t="str">
            <v>KCN TAN PHU TRUNG</v>
          </cell>
          <cell r="Q3845" t="str">
            <v xml:space="preserve"> </v>
          </cell>
          <cell r="R3845" t="str">
            <v>TAN PHU TRUNG</v>
          </cell>
          <cell r="S3845" t="str">
            <v>CU CHI</v>
          </cell>
          <cell r="T3845" t="str">
            <v>TP HCM</v>
          </cell>
          <cell r="V3845" t="str">
            <v>TP HCM</v>
          </cell>
          <cell r="W3845" t="str">
            <v>HUYEN CU CHI</v>
          </cell>
          <cell r="X3845" t="str">
            <v>MT</v>
          </cell>
          <cell r="Y3845" t="str">
            <v>SieuThi-Lon/Supermarket</v>
          </cell>
          <cell r="Z3845" t="str">
            <v>BACH HOA XANH</v>
          </cell>
        </row>
        <row r="3846">
          <cell r="L3846">
            <v>5163577</v>
          </cell>
          <cell r="M3846" t="str">
            <v>BHX_HCM - KHO DC TRAN DAI NGHIA 1</v>
          </cell>
          <cell r="N3846" t="str">
            <v>3240 - BHX_HCM_BCH - Kho DC Trần Đại Nghĩa</v>
          </cell>
          <cell r="O3846" t="str">
            <v>G16/108A</v>
          </cell>
          <cell r="P3846" t="str">
            <v>AP 7</v>
          </cell>
          <cell r="Q3846" t="str">
            <v>TRAN DAI NGHIA</v>
          </cell>
          <cell r="R3846" t="str">
            <v>LE MINH XUAN</v>
          </cell>
          <cell r="S3846" t="str">
            <v>BINH CHANH</v>
          </cell>
          <cell r="T3846" t="str">
            <v>TP HCM</v>
          </cell>
          <cell r="V3846" t="str">
            <v>TP HCM</v>
          </cell>
          <cell r="W3846" t="str">
            <v>HUYEN BINH CHANH</v>
          </cell>
          <cell r="X3846" t="str">
            <v>MT</v>
          </cell>
          <cell r="Y3846" t="str">
            <v>SieuThi-Lon/Supermarket</v>
          </cell>
          <cell r="Z3846" t="str">
            <v>BACH HOA XANH</v>
          </cell>
        </row>
        <row r="3847">
          <cell r="L3847">
            <v>5163577</v>
          </cell>
          <cell r="M3847" t="str">
            <v>BHX_HCM - KHO DC TRAN DAI NGHIA 1</v>
          </cell>
          <cell r="N3847" t="str">
            <v>3240 - BHX_HCM_BCH - Kho DC Trần Đại Nghĩa</v>
          </cell>
          <cell r="O3847" t="str">
            <v>G16/108A</v>
          </cell>
          <cell r="P3847" t="str">
            <v>AP 7</v>
          </cell>
          <cell r="Q3847" t="str">
            <v>TRAN DAI NGHIA</v>
          </cell>
          <cell r="R3847" t="str">
            <v>LE MINH XUAN</v>
          </cell>
          <cell r="S3847" t="str">
            <v>BINH CHANH</v>
          </cell>
          <cell r="T3847" t="str">
            <v>TP HCM</v>
          </cell>
          <cell r="V3847" t="str">
            <v>TP HCM</v>
          </cell>
          <cell r="W3847" t="str">
            <v>HUYEN BINH CHANH</v>
          </cell>
          <cell r="X3847" t="str">
            <v>MT</v>
          </cell>
          <cell r="Y3847" t="str">
            <v>SieuThi-Lon/Supermarket</v>
          </cell>
          <cell r="Z3847" t="str">
            <v>BACH HOA XANH</v>
          </cell>
        </row>
        <row r="3848">
          <cell r="L3848">
            <v>5160286</v>
          </cell>
          <cell r="M3848" t="str">
            <v>BHX_HCM-KHO DC VINH LOC 3</v>
          </cell>
          <cell r="N3848" t="str">
            <v>1522 - BHX_HCM_BTA - Kho DC Vĩnh Lộc</v>
          </cell>
          <cell r="O3848" t="str">
            <v>LO A 65/II</v>
          </cell>
          <cell r="P3848" t="str">
            <v>KCN VINH LOC</v>
          </cell>
          <cell r="Q3848" t="str">
            <v>DUONG SO 4</v>
          </cell>
          <cell r="R3848" t="str">
            <v>BINH HUNG HOA</v>
          </cell>
          <cell r="S3848" t="str">
            <v>BINH TAN</v>
          </cell>
          <cell r="T3848" t="str">
            <v>TP HCM</v>
          </cell>
          <cell r="V3848" t="str">
            <v>TP HCM</v>
          </cell>
          <cell r="W3848" t="str">
            <v>QUAN BINH TAN</v>
          </cell>
          <cell r="X3848" t="str">
            <v>MT</v>
          </cell>
          <cell r="Y3848" t="str">
            <v>SieuThi-Lon/Supermarket</v>
          </cell>
          <cell r="Z3848" t="str">
            <v>BACH HOA XANH</v>
          </cell>
        </row>
        <row r="3849">
          <cell r="L3849">
            <v>3100183</v>
          </cell>
          <cell r="M3849" t="str">
            <v>G7 MINISTOP – TONG KHO BINH DUONG</v>
          </cell>
          <cell r="N3849" t="str">
            <v xml:space="preserve"> </v>
          </cell>
          <cell r="O3849" t="str">
            <v>LOA2-A3</v>
          </cell>
          <cell r="P3849" t="str">
            <v>KCN DET MAY BINH AN</v>
          </cell>
          <cell r="Q3849" t="str">
            <v>DUONG SO 6</v>
          </cell>
          <cell r="R3849" t="str">
            <v>BINH THANG</v>
          </cell>
          <cell r="S3849" t="str">
            <v>DI AN</v>
          </cell>
          <cell r="T3849" t="str">
            <v>BINH DUONG</v>
          </cell>
          <cell r="V3849" t="str">
            <v>SOUTH EAST</v>
          </cell>
          <cell r="W3849" t="str">
            <v>BINH DUONG</v>
          </cell>
          <cell r="X3849" t="str">
            <v>CVS</v>
          </cell>
          <cell r="Y3849" t="str">
            <v>Chained CVS</v>
          </cell>
          <cell r="Z3849" t="str">
            <v>MINISTOP</v>
          </cell>
        </row>
        <row r="3850">
          <cell r="L3850">
            <v>5169993</v>
          </cell>
          <cell r="M3850" t="str">
            <v>BHX_BTR_CTH - KHO DC BEN TRE</v>
          </cell>
          <cell r="N3850" t="str">
            <v>BHX_BTR_CTH - Kho DC Bến Tre</v>
          </cell>
          <cell r="O3850" t="str">
            <v xml:space="preserve"> </v>
          </cell>
          <cell r="P3850" t="str">
            <v>THUA DAT 175 - 672 - 677 - 678 - 700 - 701</v>
          </cell>
          <cell r="Q3850" t="str">
            <v>TO BAN DO SO 23</v>
          </cell>
          <cell r="R3850" t="str">
            <v>HUU DINH</v>
          </cell>
          <cell r="S3850" t="str">
            <v>CHAU THANH</v>
          </cell>
          <cell r="T3850" t="str">
            <v>BEN TRE</v>
          </cell>
          <cell r="V3850" t="str">
            <v>MEKONG DELTA</v>
          </cell>
          <cell r="W3850" t="str">
            <v>BEN TRE</v>
          </cell>
          <cell r="X3850" t="str">
            <v>MT</v>
          </cell>
          <cell r="Y3850" t="str">
            <v>SieuThi-Lon/Supermarket</v>
          </cell>
          <cell r="Z3850" t="str">
            <v>BACH HOA XANH</v>
          </cell>
        </row>
        <row r="3851">
          <cell r="L3851">
            <v>5291863</v>
          </cell>
          <cell r="M3851" t="str">
            <v>6286_WM+KHA LO 98 – 99 O 25 LTT</v>
          </cell>
          <cell r="N3851" t="str">
            <v>WM+6286  KHA Lô 98 – 99 Ô 25 Lý Thái Tổ</v>
          </cell>
          <cell r="O3851" t="str">
            <v>LO 98-99</v>
          </cell>
          <cell r="P3851" t="str">
            <v>O 25, KDC DONG MUONG, DUONG DE</v>
          </cell>
          <cell r="Q3851" t="str">
            <v>LY THAI TO</v>
          </cell>
          <cell r="R3851" t="str">
            <v>VINH HOA</v>
          </cell>
          <cell r="S3851" t="str">
            <v>NHA TRANG</v>
          </cell>
          <cell r="T3851" t="str">
            <v>KHANH HOA</v>
          </cell>
          <cell r="V3851" t="str">
            <v>SOUTH EAST</v>
          </cell>
          <cell r="W3851" t="str">
            <v>KHANH HOA</v>
          </cell>
          <cell r="X3851" t="str">
            <v>CVS</v>
          </cell>
          <cell r="Y3851" t="str">
            <v>Chained CVS</v>
          </cell>
          <cell r="Z3851" t="str">
            <v>VIN+</v>
          </cell>
        </row>
        <row r="3852">
          <cell r="L3852">
            <v>5163577</v>
          </cell>
          <cell r="M3852" t="str">
            <v>BHX_HCM - KHO DC TRAN DAI NGHIA 1</v>
          </cell>
          <cell r="N3852" t="str">
            <v>3240 - BHX_HCM_BCH - Kho DC Trần Đại Nghĩa</v>
          </cell>
          <cell r="O3852" t="str">
            <v>G16/108A</v>
          </cell>
          <cell r="P3852" t="str">
            <v>AP 7</v>
          </cell>
          <cell r="Q3852" t="str">
            <v>TRAN DAI NGHIA</v>
          </cell>
          <cell r="R3852" t="str">
            <v>LE MINH XUAN</v>
          </cell>
          <cell r="S3852" t="str">
            <v>BINH CHANH</v>
          </cell>
          <cell r="T3852" t="str">
            <v>TP HCM</v>
          </cell>
          <cell r="V3852" t="str">
            <v>TP HCM</v>
          </cell>
          <cell r="W3852" t="str">
            <v>HUYEN BINH CHANH</v>
          </cell>
          <cell r="X3852" t="str">
            <v>MT</v>
          </cell>
          <cell r="Y3852" t="str">
            <v>SieuThi-Lon/Supermarket</v>
          </cell>
          <cell r="Z3852" t="str">
            <v>BACH HOA XANH</v>
          </cell>
        </row>
        <row r="3853">
          <cell r="L3853">
            <v>5151527</v>
          </cell>
          <cell r="M3853" t="str">
            <v>SATRAFOODS 173 DUONG 5C</v>
          </cell>
          <cell r="N3853" t="str">
            <v>SATRAFOODS 173 ĐƯỜNG 5C</v>
          </cell>
          <cell r="O3853">
            <v>173</v>
          </cell>
          <cell r="P3853" t="str">
            <v xml:space="preserve"> </v>
          </cell>
          <cell r="Q3853" t="str">
            <v>DUONG 5C</v>
          </cell>
          <cell r="R3853" t="str">
            <v>BINH HUNG HOA</v>
          </cell>
          <cell r="S3853" t="str">
            <v>BINH TAN</v>
          </cell>
          <cell r="T3853" t="str">
            <v>TP HCM</v>
          </cell>
          <cell r="V3853" t="str">
            <v>TP HCM</v>
          </cell>
          <cell r="W3853" t="str">
            <v>QUAN BINH TAN</v>
          </cell>
          <cell r="X3853" t="str">
            <v>MT</v>
          </cell>
          <cell r="Y3853" t="str">
            <v>SieuThi-Nho/Minimarket</v>
          </cell>
          <cell r="Z3853" t="str">
            <v>SATRAFOOD</v>
          </cell>
        </row>
        <row r="3854">
          <cell r="L3854">
            <v>5151527</v>
          </cell>
          <cell r="M3854" t="str">
            <v>SATRAFOODS 173 DUONG 5C</v>
          </cell>
          <cell r="N3854" t="str">
            <v>SATRAFOODS 173 ĐƯỜNG 5C</v>
          </cell>
          <cell r="O3854">
            <v>173</v>
          </cell>
          <cell r="P3854" t="str">
            <v xml:space="preserve"> </v>
          </cell>
          <cell r="Q3854" t="str">
            <v>DUONG 5C</v>
          </cell>
          <cell r="R3854" t="str">
            <v>BINH HUNG HOA</v>
          </cell>
          <cell r="S3854" t="str">
            <v>BINH TAN</v>
          </cell>
          <cell r="T3854" t="str">
            <v>TP HCM</v>
          </cell>
          <cell r="V3854" t="str">
            <v>TP HCM</v>
          </cell>
          <cell r="W3854" t="str">
            <v>QUAN BINH TAN</v>
          </cell>
          <cell r="X3854" t="str">
            <v>MT</v>
          </cell>
          <cell r="Y3854" t="str">
            <v>SieuThi-Nho/Minimarket</v>
          </cell>
          <cell r="Z3854" t="str">
            <v>SATRAFOOD</v>
          </cell>
        </row>
        <row r="3855">
          <cell r="L3855">
            <v>5040508</v>
          </cell>
          <cell r="M3855" t="str">
            <v>AEON QUOC LO 1A</v>
          </cell>
          <cell r="N3855" t="str">
            <v>CÔNG TY TNHH AEON VIỆT NAM</v>
          </cell>
          <cell r="O3855" t="str">
            <v xml:space="preserve"> </v>
          </cell>
          <cell r="P3855" t="str">
            <v>KHU DAT Z11</v>
          </cell>
          <cell r="Q3855" t="str">
            <v>QUOC LO 1A</v>
          </cell>
          <cell r="R3855" t="str">
            <v>TRUNG MY TAY</v>
          </cell>
          <cell r="S3855" t="str">
            <v>Q12</v>
          </cell>
          <cell r="T3855" t="str">
            <v>TP HCM</v>
          </cell>
          <cell r="V3855" t="str">
            <v>TP HCM</v>
          </cell>
          <cell r="W3855" t="str">
            <v>QUAN 12</v>
          </cell>
          <cell r="X3855" t="str">
            <v>MT</v>
          </cell>
          <cell r="Y3855" t="str">
            <v>SieuThi-Lon/Supermarket</v>
          </cell>
          <cell r="Z3855" t="str">
            <v>AEON</v>
          </cell>
        </row>
        <row r="3856">
          <cell r="L3856">
            <v>5163577</v>
          </cell>
          <cell r="M3856" t="str">
            <v>BHX_HCM - KHO DC TRAN DAI NGHIA 1</v>
          </cell>
          <cell r="N3856" t="str">
            <v>3240 - BHX_HCM_BCH - Kho DC Trần Đại Nghĩa</v>
          </cell>
          <cell r="O3856" t="str">
            <v>G16/108A</v>
          </cell>
          <cell r="P3856" t="str">
            <v>AP 7</v>
          </cell>
          <cell r="Q3856" t="str">
            <v>TRAN DAI NGHIA</v>
          </cell>
          <cell r="R3856" t="str">
            <v>LE MINH XUAN</v>
          </cell>
          <cell r="S3856" t="str">
            <v>BINH CHANH</v>
          </cell>
          <cell r="T3856" t="str">
            <v>TP HCM</v>
          </cell>
          <cell r="V3856" t="str">
            <v>TP HCM</v>
          </cell>
          <cell r="W3856" t="str">
            <v>HUYEN BINH CHANH</v>
          </cell>
          <cell r="X3856" t="str">
            <v>MT</v>
          </cell>
          <cell r="Y3856" t="str">
            <v>SieuThi-Lon/Supermarket</v>
          </cell>
          <cell r="Z3856" t="str">
            <v>BACH HOA XANH</v>
          </cell>
        </row>
        <row r="3857">
          <cell r="L3857">
            <v>5294147</v>
          </cell>
          <cell r="M3857" t="str">
            <v>6514_WM+ KHA 12D VO THI SAU</v>
          </cell>
          <cell r="N3857" t="str">
            <v>WM+ KHA 12D Võ Thị Sáu</v>
          </cell>
          <cell r="O3857" t="str">
            <v>12D</v>
          </cell>
          <cell r="P3857" t="str">
            <v xml:space="preserve"> </v>
          </cell>
          <cell r="Q3857" t="str">
            <v>VO THI SAU</v>
          </cell>
          <cell r="R3857" t="str">
            <v>PHUOC LONG</v>
          </cell>
          <cell r="S3857" t="str">
            <v>NHA TRANG</v>
          </cell>
          <cell r="T3857" t="str">
            <v>KHANH HOA</v>
          </cell>
          <cell r="V3857" t="str">
            <v>SOUTH EAST</v>
          </cell>
          <cell r="W3857" t="str">
            <v>KHANH HOA</v>
          </cell>
          <cell r="X3857" t="str">
            <v>CVS</v>
          </cell>
          <cell r="Y3857" t="str">
            <v>Chained CVS</v>
          </cell>
          <cell r="Z3857" t="str">
            <v>VIN+</v>
          </cell>
        </row>
        <row r="3858">
          <cell r="L3858">
            <v>5120565</v>
          </cell>
          <cell r="M3858" t="str">
            <v>CN DA NANG – CTY CP SIEU THI WINMART</v>
          </cell>
          <cell r="N3858" t="str">
            <v>WINMART DA NANG</v>
          </cell>
          <cell r="O3858" t="str">
            <v xml:space="preserve"> </v>
          </cell>
          <cell r="P3858" t="str">
            <v>RIVERVIEW COMPLEX DN</v>
          </cell>
          <cell r="Q3858" t="str">
            <v>NGO QUYEN</v>
          </cell>
          <cell r="R3858" t="str">
            <v>AN HAI BAC</v>
          </cell>
          <cell r="S3858" t="str">
            <v>SON TRA</v>
          </cell>
          <cell r="T3858" t="str">
            <v>DA NANG</v>
          </cell>
          <cell r="V3858" t="str">
            <v>CENTRAL</v>
          </cell>
          <cell r="W3858" t="str">
            <v>DA NANG</v>
          </cell>
          <cell r="X3858" t="str">
            <v>MT</v>
          </cell>
          <cell r="Y3858" t="str">
            <v>SieuThi-Lon/Supermarket</v>
          </cell>
          <cell r="Z3858" t="str">
            <v>VINMART</v>
          </cell>
        </row>
        <row r="3859">
          <cell r="L3859">
            <v>5170238</v>
          </cell>
          <cell r="M3859" t="str">
            <v>WINMART MY PHUOC 1 (VINATEX)</v>
          </cell>
          <cell r="N3859" t="str">
            <v>WINMART MY PHUOC 1 (VINATEX)</v>
          </cell>
          <cell r="O3859" t="str">
            <v xml:space="preserve"> </v>
          </cell>
          <cell r="P3859" t="str">
            <v>KCN MY PHUOC</v>
          </cell>
          <cell r="Q3859" t="str">
            <v>CHO MY PHUOC</v>
          </cell>
          <cell r="R3859" t="str">
            <v xml:space="preserve"> </v>
          </cell>
          <cell r="S3859" t="str">
            <v>MY PHUOC</v>
          </cell>
          <cell r="T3859" t="str">
            <v>BINH DUONG</v>
          </cell>
          <cell r="V3859" t="str">
            <v>SOUTH EAST</v>
          </cell>
          <cell r="W3859" t="str">
            <v>BINH DUONG</v>
          </cell>
          <cell r="X3859" t="str">
            <v>MT</v>
          </cell>
          <cell r="Y3859" t="str">
            <v>SieuThi-Lon/Supermarket</v>
          </cell>
          <cell r="Z3859" t="str">
            <v>VINMART</v>
          </cell>
        </row>
        <row r="3860">
          <cell r="L3860">
            <v>5261886</v>
          </cell>
          <cell r="M3860" t="str">
            <v>BHX_BDU_TAN-KHO DC THUAN AN</v>
          </cell>
          <cell r="N3860" t="str">
            <v>5851 - BHX_BDU_TAN-KHO DC THUAN AN</v>
          </cell>
          <cell r="O3860" t="str">
            <v xml:space="preserve"> </v>
          </cell>
          <cell r="P3860" t="str">
            <v>THUA 1305 TBD SO 83, SO 38/1, TO 01, KP BINH PHUOC A</v>
          </cell>
          <cell r="Q3860" t="str">
            <v xml:space="preserve"> </v>
          </cell>
          <cell r="R3860" t="str">
            <v>BINH CHUAN</v>
          </cell>
          <cell r="S3860" t="str">
            <v>THUAN AN</v>
          </cell>
          <cell r="T3860" t="str">
            <v>BINH DUONG</v>
          </cell>
          <cell r="V3860" t="str">
            <v>SOUTH EAST</v>
          </cell>
          <cell r="W3860" t="str">
            <v>BINH DUONG</v>
          </cell>
          <cell r="X3860" t="str">
            <v>MT</v>
          </cell>
          <cell r="Y3860" t="str">
            <v>SieuThi-Lon/Supermarket</v>
          </cell>
          <cell r="Z3860" t="str">
            <v>BACH HOA XANH</v>
          </cell>
        </row>
        <row r="3861">
          <cell r="L3861">
            <v>5160286</v>
          </cell>
          <cell r="M3861" t="str">
            <v>BHX_HCM-KHO DC VINH LOC 3</v>
          </cell>
          <cell r="N3861" t="str">
            <v>1522 - BHX_HCM_BTA - Kho DC Vĩnh Lộc</v>
          </cell>
          <cell r="O3861" t="str">
            <v>LO A 65/II</v>
          </cell>
          <cell r="P3861" t="str">
            <v>KCN VINH LOC</v>
          </cell>
          <cell r="Q3861" t="str">
            <v>DUONG SO 4</v>
          </cell>
          <cell r="R3861" t="str">
            <v>BINH HUNG HOA</v>
          </cell>
          <cell r="S3861" t="str">
            <v>BINH TAN</v>
          </cell>
          <cell r="T3861" t="str">
            <v>TP HCM</v>
          </cell>
          <cell r="V3861" t="str">
            <v>TP HCM</v>
          </cell>
          <cell r="W3861" t="str">
            <v>QUAN BINH TAN</v>
          </cell>
          <cell r="X3861" t="str">
            <v>MT</v>
          </cell>
          <cell r="Y3861" t="str">
            <v>SieuThi-Lon/Supermarket</v>
          </cell>
          <cell r="Z3861" t="str">
            <v>BACH HOA XANH</v>
          </cell>
        </row>
        <row r="3862">
          <cell r="L3862">
            <v>5160286</v>
          </cell>
          <cell r="M3862" t="str">
            <v>BHX_HCM-KHO DC VINH LOC 3</v>
          </cell>
          <cell r="N3862" t="str">
            <v>1522 - BHX_HCM_BTA - Kho DC Vĩnh Lộc</v>
          </cell>
          <cell r="O3862" t="str">
            <v>LO A 65/II</v>
          </cell>
          <cell r="P3862" t="str">
            <v>KCN VINH LOC</v>
          </cell>
          <cell r="Q3862" t="str">
            <v>DUONG SO 4</v>
          </cell>
          <cell r="R3862" t="str">
            <v>BINH HUNG HOA</v>
          </cell>
          <cell r="S3862" t="str">
            <v>BINH TAN</v>
          </cell>
          <cell r="T3862" t="str">
            <v>TP HCM</v>
          </cell>
          <cell r="V3862" t="str">
            <v>TP HCM</v>
          </cell>
          <cell r="W3862" t="str">
            <v>QUAN BINH TAN</v>
          </cell>
          <cell r="X3862" t="str">
            <v>MT</v>
          </cell>
          <cell r="Y3862" t="str">
            <v>SieuThi-Lon/Supermarket</v>
          </cell>
          <cell r="Z3862" t="str">
            <v>BACH HOA XANH</v>
          </cell>
        </row>
        <row r="3863">
          <cell r="L3863">
            <v>5136812</v>
          </cell>
          <cell r="M3863" t="str">
            <v>4909_VM+ GLI 32 LE DUAN</v>
          </cell>
          <cell r="N3863" t="str">
            <v>VM+ GLI 32 LE DUAN</v>
          </cell>
          <cell r="O3863" t="str">
            <v>SO 32</v>
          </cell>
          <cell r="P3863" t="str">
            <v xml:space="preserve"> </v>
          </cell>
          <cell r="Q3863" t="str">
            <v>LE DUAN</v>
          </cell>
          <cell r="R3863" t="str">
            <v>TRA BA</v>
          </cell>
          <cell r="S3863" t="str">
            <v>PLEIKU</v>
          </cell>
          <cell r="T3863" t="str">
            <v>GIA LAI</v>
          </cell>
          <cell r="V3863" t="str">
            <v>CENTRAL</v>
          </cell>
          <cell r="W3863" t="str">
            <v>GIA LAI</v>
          </cell>
          <cell r="X3863" t="str">
            <v>CVS</v>
          </cell>
          <cell r="Y3863" t="str">
            <v>Chained CVS</v>
          </cell>
          <cell r="Z3863" t="str">
            <v>VIN+</v>
          </cell>
        </row>
        <row r="3864">
          <cell r="L3864">
            <v>3030400</v>
          </cell>
          <cell r="M3864" t="str">
            <v>CIRCLE K DC</v>
          </cell>
          <cell r="N3864" t="str">
            <v>CIRLE K DC</v>
          </cell>
          <cell r="O3864" t="str">
            <v xml:space="preserve"> </v>
          </cell>
          <cell r="P3864" t="str">
            <v>KHO NGOAI QUAN PETEC, KCN NAM TAN UYEN</v>
          </cell>
          <cell r="Q3864" t="str">
            <v>DUONG N4</v>
          </cell>
          <cell r="R3864" t="str">
            <v>KHANH BINH</v>
          </cell>
          <cell r="S3864" t="str">
            <v>TAN UYEN</v>
          </cell>
          <cell r="T3864" t="str">
            <v>BINH DUONG</v>
          </cell>
          <cell r="V3864" t="str">
            <v>SOUTH EAST</v>
          </cell>
          <cell r="W3864" t="str">
            <v>BINH DUONG</v>
          </cell>
          <cell r="X3864" t="str">
            <v>CVS</v>
          </cell>
          <cell r="Y3864" t="str">
            <v>Chained CVS</v>
          </cell>
          <cell r="Z3864" t="str">
            <v>CIRCLE K</v>
          </cell>
        </row>
        <row r="3865">
          <cell r="L3865">
            <v>3030400</v>
          </cell>
          <cell r="M3865" t="str">
            <v>CIRCLE K DC</v>
          </cell>
          <cell r="N3865" t="str">
            <v>CIRLE K DC</v>
          </cell>
          <cell r="O3865" t="str">
            <v xml:space="preserve"> </v>
          </cell>
          <cell r="P3865" t="str">
            <v>KHO NGOAI QUAN PETEC, KCN NAM TAN UYEN</v>
          </cell>
          <cell r="Q3865" t="str">
            <v>DUONG N4</v>
          </cell>
          <cell r="R3865" t="str">
            <v>KHANH BINH</v>
          </cell>
          <cell r="S3865" t="str">
            <v>TAN UYEN</v>
          </cell>
          <cell r="T3865" t="str">
            <v>BINH DUONG</v>
          </cell>
          <cell r="V3865" t="str">
            <v>SOUTH EAST</v>
          </cell>
          <cell r="W3865" t="str">
            <v>BINH DUONG</v>
          </cell>
          <cell r="X3865" t="str">
            <v>CVS</v>
          </cell>
          <cell r="Y3865" t="str">
            <v>Chained CVS</v>
          </cell>
          <cell r="Z3865" t="str">
            <v>CIRCLE K</v>
          </cell>
        </row>
        <row r="3866">
          <cell r="L3866">
            <v>5169993</v>
          </cell>
          <cell r="M3866" t="str">
            <v>BHX_BTR_CTH - KHO DC BEN TRE</v>
          </cell>
          <cell r="N3866" t="str">
            <v>BHX_BTR_CTH - Kho DC Bến Tre</v>
          </cell>
          <cell r="O3866" t="str">
            <v xml:space="preserve"> </v>
          </cell>
          <cell r="P3866" t="str">
            <v>THUA DAT 175 - 672 - 677 - 678 - 700 - 701</v>
          </cell>
          <cell r="Q3866" t="str">
            <v>TO BAN DO SO 23</v>
          </cell>
          <cell r="R3866" t="str">
            <v>HUU DINH</v>
          </cell>
          <cell r="S3866" t="str">
            <v>CHAU THANH</v>
          </cell>
          <cell r="T3866" t="str">
            <v>BEN TRE</v>
          </cell>
          <cell r="V3866" t="str">
            <v>MEKONG DELTA</v>
          </cell>
          <cell r="W3866" t="str">
            <v>BEN TRE</v>
          </cell>
          <cell r="X3866" t="str">
            <v>MT</v>
          </cell>
          <cell r="Y3866" t="str">
            <v>SieuThi-Lon/Supermarket</v>
          </cell>
          <cell r="Z3866" t="str">
            <v>BACH HOA XANH</v>
          </cell>
        </row>
        <row r="3867">
          <cell r="L3867">
            <v>5291863</v>
          </cell>
          <cell r="M3867" t="str">
            <v>6286_WM+KHA LO 98 – 99 O 25 LTT</v>
          </cell>
          <cell r="N3867" t="str">
            <v>WM+6286  KHA Lô 98 – 99 Ô 25 Lý Thái Tổ</v>
          </cell>
          <cell r="O3867" t="str">
            <v>LO 98-99</v>
          </cell>
          <cell r="P3867" t="str">
            <v>O 25, KDC DONG MUONG, DUONG DE</v>
          </cell>
          <cell r="Q3867" t="str">
            <v>LY THAI TO</v>
          </cell>
          <cell r="R3867" t="str">
            <v>VINH HOA</v>
          </cell>
          <cell r="S3867" t="str">
            <v>NHA TRANG</v>
          </cell>
          <cell r="T3867" t="str">
            <v>KHANH HOA</v>
          </cell>
          <cell r="V3867" t="str">
            <v>SOUTH EAST</v>
          </cell>
          <cell r="W3867" t="str">
            <v>KHANH HOA</v>
          </cell>
          <cell r="X3867" t="str">
            <v>CVS</v>
          </cell>
          <cell r="Y3867" t="str">
            <v>Chained CVS</v>
          </cell>
          <cell r="Z3867" t="str">
            <v>VIN+</v>
          </cell>
        </row>
        <row r="3868">
          <cell r="L3868">
            <v>5138111</v>
          </cell>
          <cell r="M3868" t="str">
            <v>4700_VM+ KHA SO 128A BACH DANG</v>
          </cell>
          <cell r="N3868" t="str">
            <v>VM+ KHA SO 128A BACH DANG</v>
          </cell>
          <cell r="O3868" t="str">
            <v>SO 128A</v>
          </cell>
          <cell r="P3868" t="str">
            <v xml:space="preserve"> </v>
          </cell>
          <cell r="Q3868" t="str">
            <v>BACH DANG</v>
          </cell>
          <cell r="R3868" t="str">
            <v xml:space="preserve"> </v>
          </cell>
          <cell r="S3868" t="str">
            <v>NHA TRANG</v>
          </cell>
          <cell r="T3868" t="str">
            <v>KHANH HOA</v>
          </cell>
          <cell r="V3868" t="str">
            <v>SOUTH EAST</v>
          </cell>
          <cell r="W3868" t="str">
            <v>KHANH HOA</v>
          </cell>
          <cell r="X3868" t="str">
            <v>CVS</v>
          </cell>
          <cell r="Y3868" t="str">
            <v>Chained CVS</v>
          </cell>
          <cell r="Z3868" t="str">
            <v>VIN+</v>
          </cell>
        </row>
        <row r="3869">
          <cell r="L3869">
            <v>5163577</v>
          </cell>
          <cell r="M3869" t="str">
            <v>BHX_HCM - KHO DC TRAN DAI NGHIA 1</v>
          </cell>
          <cell r="N3869" t="str">
            <v>3240 - BHX_HCM_BCH - Kho DC Trần Đại Nghĩa</v>
          </cell>
          <cell r="O3869" t="str">
            <v>G16/108A</v>
          </cell>
          <cell r="P3869" t="str">
            <v>AP 7</v>
          </cell>
          <cell r="Q3869" t="str">
            <v>TRAN DAI NGHIA</v>
          </cell>
          <cell r="R3869" t="str">
            <v>LE MINH XUAN</v>
          </cell>
          <cell r="S3869" t="str">
            <v>BINH CHANH</v>
          </cell>
          <cell r="T3869" t="str">
            <v>TP HCM</v>
          </cell>
          <cell r="V3869" t="str">
            <v>TP HCM</v>
          </cell>
          <cell r="W3869" t="str">
            <v>HUYEN BINH CHANH</v>
          </cell>
          <cell r="X3869" t="str">
            <v>MT</v>
          </cell>
          <cell r="Y3869" t="str">
            <v>SieuThi-Lon/Supermarket</v>
          </cell>
          <cell r="Z3869" t="str">
            <v>BACH HOA XANH</v>
          </cell>
        </row>
        <row r="3870">
          <cell r="L3870">
            <v>5120565</v>
          </cell>
          <cell r="M3870" t="str">
            <v>CN DA NANG – CTY CP SIEU THI WINMART</v>
          </cell>
          <cell r="N3870" t="str">
            <v>WINMART DA NANG</v>
          </cell>
          <cell r="O3870" t="str">
            <v xml:space="preserve"> </v>
          </cell>
          <cell r="P3870" t="str">
            <v>RIVERVIEW COMPLEX DN</v>
          </cell>
          <cell r="Q3870" t="str">
            <v>NGO QUYEN</v>
          </cell>
          <cell r="R3870" t="str">
            <v>AN HAI BAC</v>
          </cell>
          <cell r="S3870" t="str">
            <v>SON TRA</v>
          </cell>
          <cell r="T3870" t="str">
            <v>DA NANG</v>
          </cell>
          <cell r="V3870" t="str">
            <v>CENTRAL</v>
          </cell>
          <cell r="W3870" t="str">
            <v>DA NANG</v>
          </cell>
          <cell r="X3870" t="str">
            <v>MT</v>
          </cell>
          <cell r="Y3870" t="str">
            <v>SieuThi-Lon/Supermarket</v>
          </cell>
          <cell r="Z3870" t="str">
            <v>VINMART</v>
          </cell>
        </row>
        <row r="3871">
          <cell r="L3871">
            <v>5160286</v>
          </cell>
          <cell r="M3871" t="str">
            <v>BHX_HCM-KHO DC VINH LOC 3</v>
          </cell>
          <cell r="N3871" t="str">
            <v>1522 - BHX_HCM_BTA - Kho DC Vĩnh Lộc</v>
          </cell>
          <cell r="O3871" t="str">
            <v>LO A 65/II</v>
          </cell>
          <cell r="P3871" t="str">
            <v>KCN VINH LOC</v>
          </cell>
          <cell r="Q3871" t="str">
            <v>DUONG SO 4</v>
          </cell>
          <cell r="R3871" t="str">
            <v>BINH HUNG HOA</v>
          </cell>
          <cell r="S3871" t="str">
            <v>BINH TAN</v>
          </cell>
          <cell r="T3871" t="str">
            <v>TP HCM</v>
          </cell>
          <cell r="V3871" t="str">
            <v>TP HCM</v>
          </cell>
          <cell r="W3871" t="str">
            <v>QUAN BINH TAN</v>
          </cell>
          <cell r="X3871" t="str">
            <v>MT</v>
          </cell>
          <cell r="Y3871" t="str">
            <v>SieuThi-Lon/Supermarket</v>
          </cell>
          <cell r="Z3871" t="str">
            <v>BACH HOA XANH</v>
          </cell>
        </row>
        <row r="3872">
          <cell r="L3872">
            <v>5165357</v>
          </cell>
          <cell r="M3872" t="str">
            <v>BHX_DON_BHO-KHO DC LONG BINH</v>
          </cell>
          <cell r="N3872" t="str">
            <v>4089 - BHX_DON_BHO - KHO DC LONG BINH</v>
          </cell>
          <cell r="O3872" t="str">
            <v>G243</v>
          </cell>
          <cell r="P3872" t="str">
            <v>KP 7</v>
          </cell>
          <cell r="Q3872" t="str">
            <v>BUI VAN HOA</v>
          </cell>
          <cell r="R3872" t="str">
            <v>LONG BINH</v>
          </cell>
          <cell r="S3872" t="str">
            <v>BIEN HOA</v>
          </cell>
          <cell r="T3872" t="str">
            <v>DONG NAI</v>
          </cell>
          <cell r="V3872" t="str">
            <v>SOUTH EAST</v>
          </cell>
          <cell r="W3872" t="str">
            <v>DONG NAI</v>
          </cell>
          <cell r="X3872" t="str">
            <v>MT</v>
          </cell>
          <cell r="Y3872" t="str">
            <v>SieuThi-Lon/Supermarket</v>
          </cell>
          <cell r="Z3872" t="str">
            <v>BACH HOA XANH</v>
          </cell>
        </row>
        <row r="3873">
          <cell r="L3873">
            <v>5270701</v>
          </cell>
          <cell r="M3873" t="str">
            <v>5330_VM+ BDG SO 24/1-24/3 LE TRONG TAN</v>
          </cell>
          <cell r="N3873" t="str">
            <v>VM+ BDG SO 24/1-24/3 LE TRONG TAN</v>
          </cell>
          <cell r="O3873" t="str">
            <v>SO 24/1-24/3</v>
          </cell>
          <cell r="P3873" t="str">
            <v xml:space="preserve"> </v>
          </cell>
          <cell r="Q3873" t="str">
            <v>LE TRONG TAN</v>
          </cell>
          <cell r="R3873" t="str">
            <v>DI AN</v>
          </cell>
          <cell r="S3873" t="str">
            <v>DI AN</v>
          </cell>
          <cell r="T3873" t="str">
            <v>BINH DUONG</v>
          </cell>
          <cell r="V3873" t="str">
            <v>SOUTH EAST</v>
          </cell>
          <cell r="W3873" t="str">
            <v>BINH DUONG</v>
          </cell>
          <cell r="X3873" t="str">
            <v>CVS</v>
          </cell>
          <cell r="Y3873" t="str">
            <v>Chained CVS</v>
          </cell>
          <cell r="Z3873" t="str">
            <v>VIN+</v>
          </cell>
        </row>
        <row r="3874">
          <cell r="L3874">
            <v>5134997</v>
          </cell>
          <cell r="M3874" t="str">
            <v>4743_VM+ DLK 44 NGUYEN DINH CHIEU</v>
          </cell>
          <cell r="N3874" t="str">
            <v>VM+ DLK 44 NGUYEN DINH CHIEU</v>
          </cell>
          <cell r="O3874" t="str">
            <v>SO 44-46</v>
          </cell>
          <cell r="P3874" t="str">
            <v xml:space="preserve"> </v>
          </cell>
          <cell r="Q3874" t="str">
            <v>NGUYEN DINH CHIEU</v>
          </cell>
          <cell r="R3874" t="str">
            <v>TAN LOI</v>
          </cell>
          <cell r="S3874" t="str">
            <v>BUON MA THUOT</v>
          </cell>
          <cell r="T3874" t="str">
            <v>DAK LAK</v>
          </cell>
          <cell r="V3874" t="str">
            <v>SOUTH EAST</v>
          </cell>
          <cell r="W3874" t="str">
            <v>DAK LAK</v>
          </cell>
          <cell r="X3874" t="str">
            <v>CVS</v>
          </cell>
          <cell r="Y3874" t="str">
            <v>Chained CVS</v>
          </cell>
          <cell r="Z3874" t="str">
            <v>VIN+</v>
          </cell>
        </row>
        <row r="3875">
          <cell r="L3875">
            <v>5336052</v>
          </cell>
          <cell r="M3875" t="str">
            <v>3748_VM+ KHA LO 232 KHU A-DONG NAM</v>
          </cell>
          <cell r="N3875" t="str">
            <v>VM+ KHA LO 232 KHU A-DONG NAM</v>
          </cell>
          <cell r="O3875" t="str">
            <v xml:space="preserve"> </v>
          </cell>
          <cell r="P3875" t="str">
            <v>LO 232, KHU A, DONG NAM</v>
          </cell>
          <cell r="Q3875" t="str">
            <v xml:space="preserve"> </v>
          </cell>
          <cell r="R3875" t="str">
            <v>VINH HAI</v>
          </cell>
          <cell r="S3875" t="str">
            <v>NHA TRANG</v>
          </cell>
          <cell r="T3875" t="str">
            <v>KHANH HOA</v>
          </cell>
          <cell r="V3875" t="str">
            <v>SOUTH EAST</v>
          </cell>
          <cell r="W3875" t="str">
            <v>KHANH HOA</v>
          </cell>
          <cell r="X3875" t="str">
            <v>CVS</v>
          </cell>
          <cell r="Y3875" t="str">
            <v>Chained CVS</v>
          </cell>
          <cell r="Z3875" t="str">
            <v>VIN+</v>
          </cell>
        </row>
        <row r="3876">
          <cell r="L3876">
            <v>5170238</v>
          </cell>
          <cell r="M3876" t="str">
            <v>WINMART MY PHUOC 1 (VINATEX)</v>
          </cell>
          <cell r="N3876" t="str">
            <v>WINMART MY PHUOC 1 (VINATEX)</v>
          </cell>
          <cell r="O3876" t="str">
            <v xml:space="preserve"> </v>
          </cell>
          <cell r="P3876" t="str">
            <v>KCN MY PHUOC</v>
          </cell>
          <cell r="Q3876" t="str">
            <v>CHO MY PHUOC</v>
          </cell>
          <cell r="R3876" t="str">
            <v xml:space="preserve"> </v>
          </cell>
          <cell r="S3876" t="str">
            <v>MY PHUOC</v>
          </cell>
          <cell r="T3876" t="str">
            <v>BINH DUONG</v>
          </cell>
          <cell r="V3876" t="str">
            <v>SOUTH EAST</v>
          </cell>
          <cell r="W3876" t="str">
            <v>BINH DUONG</v>
          </cell>
          <cell r="X3876" t="str">
            <v>MT</v>
          </cell>
          <cell r="Y3876" t="str">
            <v>SieuThi-Lon/Supermarket</v>
          </cell>
          <cell r="Z3876" t="str">
            <v>VINMART</v>
          </cell>
        </row>
        <row r="3877">
          <cell r="L3877">
            <v>5132418</v>
          </cell>
          <cell r="M3877" t="str">
            <v>4346_WM+ KHA 21 NGUYEN DUC CANH</v>
          </cell>
          <cell r="N3877" t="str">
            <v>WM+ KHA 21 NGUYEN DUC CANH</v>
          </cell>
          <cell r="O3877" t="str">
            <v>SO 21</v>
          </cell>
          <cell r="P3877" t="str">
            <v xml:space="preserve"> </v>
          </cell>
          <cell r="Q3877" t="str">
            <v>NGUYEN DUC CANH</v>
          </cell>
          <cell r="R3877" t="str">
            <v>PHUOC LONG</v>
          </cell>
          <cell r="S3877" t="str">
            <v>NHA TRANG</v>
          </cell>
          <cell r="T3877" t="str">
            <v>KHANH HOA</v>
          </cell>
          <cell r="V3877" t="str">
            <v>SOUTH EAST</v>
          </cell>
          <cell r="W3877" t="str">
            <v>KHANH HOA</v>
          </cell>
          <cell r="X3877" t="str">
            <v>CVS</v>
          </cell>
          <cell r="Y3877" t="str">
            <v>Chained CVS</v>
          </cell>
          <cell r="Z3877" t="str">
            <v>VIN+</v>
          </cell>
        </row>
        <row r="3878">
          <cell r="L3878">
            <v>5136850</v>
          </cell>
          <cell r="M3878" t="str">
            <v>4619_VM+ BTN 9 NGUYEN TUONG</v>
          </cell>
          <cell r="N3878" t="str">
            <v>VM+ BTN 9 NGUYEN TUONG</v>
          </cell>
          <cell r="O3878" t="str">
            <v>SO 9</v>
          </cell>
          <cell r="P3878" t="str">
            <v xml:space="preserve"> </v>
          </cell>
          <cell r="Q3878" t="str">
            <v>NGUYEN TUONG</v>
          </cell>
          <cell r="R3878" t="str">
            <v>PHU THUY</v>
          </cell>
          <cell r="S3878" t="str">
            <v>PHAN THIET</v>
          </cell>
          <cell r="T3878" t="str">
            <v>BINH THUAN</v>
          </cell>
          <cell r="V3878" t="str">
            <v>SOUTH EAST</v>
          </cell>
          <cell r="W3878" t="str">
            <v>BINH THUAN</v>
          </cell>
          <cell r="X3878" t="str">
            <v>CVS</v>
          </cell>
          <cell r="Y3878" t="str">
            <v>Chained CVS</v>
          </cell>
          <cell r="Z3878" t="str">
            <v>VIN+</v>
          </cell>
        </row>
        <row r="3879">
          <cell r="L3879">
            <v>5336052</v>
          </cell>
          <cell r="M3879" t="str">
            <v>3748_VM+ KHA LO 232 KHU A-DONG NAM</v>
          </cell>
          <cell r="N3879" t="str">
            <v>VM+ KHA LO 232 KHU A-DONG NAM</v>
          </cell>
          <cell r="O3879" t="str">
            <v xml:space="preserve"> </v>
          </cell>
          <cell r="P3879" t="str">
            <v>LO 232, KHU A, DONG NAM</v>
          </cell>
          <cell r="Q3879" t="str">
            <v xml:space="preserve"> </v>
          </cell>
          <cell r="R3879" t="str">
            <v>VINH HAI</v>
          </cell>
          <cell r="S3879" t="str">
            <v>NHA TRANG</v>
          </cell>
          <cell r="T3879" t="str">
            <v>KHANH HOA</v>
          </cell>
          <cell r="V3879" t="str">
            <v>SOUTH EAST</v>
          </cell>
          <cell r="W3879" t="str">
            <v>KHANH HOA</v>
          </cell>
          <cell r="X3879" t="str">
            <v>CVS</v>
          </cell>
          <cell r="Y3879" t="str">
            <v>Chained CVS</v>
          </cell>
          <cell r="Z3879" t="str">
            <v>VIN+</v>
          </cell>
        </row>
        <row r="3880">
          <cell r="L3880">
            <v>5336052</v>
          </cell>
          <cell r="M3880" t="str">
            <v>3748_VM+ KHA LO 232 KHU A-DONG NAM</v>
          </cell>
          <cell r="N3880" t="str">
            <v>VM+ KHA LO 232 KHU A-DONG NAM</v>
          </cell>
          <cell r="O3880" t="str">
            <v xml:space="preserve"> </v>
          </cell>
          <cell r="P3880" t="str">
            <v>LO 232, KHU A, DONG NAM</v>
          </cell>
          <cell r="Q3880" t="str">
            <v xml:space="preserve"> </v>
          </cell>
          <cell r="R3880" t="str">
            <v>VINH HAI</v>
          </cell>
          <cell r="S3880" t="str">
            <v>NHA TRANG</v>
          </cell>
          <cell r="T3880" t="str">
            <v>KHANH HOA</v>
          </cell>
          <cell r="V3880" t="str">
            <v>SOUTH EAST</v>
          </cell>
          <cell r="W3880" t="str">
            <v>KHANH HOA</v>
          </cell>
          <cell r="X3880" t="str">
            <v>CVS</v>
          </cell>
          <cell r="Y3880" t="str">
            <v>Chained CVS</v>
          </cell>
          <cell r="Z3880" t="str">
            <v>VIN+</v>
          </cell>
        </row>
        <row r="3881">
          <cell r="L3881">
            <v>5136836</v>
          </cell>
          <cell r="M3881" t="str">
            <v>4907_VM+ GLI 399 TRUONG CHINH</v>
          </cell>
          <cell r="N3881" t="str">
            <v>VM+ GLI 399 TRUONG CHINH</v>
          </cell>
          <cell r="O3881" t="str">
            <v>SO 339</v>
          </cell>
          <cell r="P3881" t="str">
            <v xml:space="preserve"> </v>
          </cell>
          <cell r="Q3881" t="str">
            <v>TRUONG CHINH</v>
          </cell>
          <cell r="R3881" t="str">
            <v>TRA BA</v>
          </cell>
          <cell r="S3881" t="str">
            <v>PLEIKU</v>
          </cell>
          <cell r="T3881" t="str">
            <v>GIA LAI</v>
          </cell>
          <cell r="V3881" t="str">
            <v>CENTRAL</v>
          </cell>
          <cell r="W3881" t="str">
            <v>GIA LAI</v>
          </cell>
          <cell r="X3881" t="str">
            <v>CVS</v>
          </cell>
          <cell r="Y3881" t="str">
            <v>Chained CVS</v>
          </cell>
          <cell r="Z3881" t="str">
            <v>VIN+</v>
          </cell>
        </row>
        <row r="3882">
          <cell r="L3882">
            <v>3200289</v>
          </cell>
          <cell r="M3882" t="str">
            <v>SEVEN SYSTEM - 7AMBIENT- CU CHI- TAN PHU TRUNG CDC</v>
          </cell>
          <cell r="N3882" t="str">
            <v>SEVEN SYSTEM VN JSC - 108</v>
          </cell>
          <cell r="O3882" t="str">
            <v xml:space="preserve"> </v>
          </cell>
          <cell r="P3882" t="str">
            <v xml:space="preserve"> </v>
          </cell>
          <cell r="Q3882" t="str">
            <v>TAN PHU TRUNG LO D2</v>
          </cell>
          <cell r="R3882" t="str">
            <v>KCN TAN PHU TRUNG</v>
          </cell>
          <cell r="S3882" t="str">
            <v>CU CHI</v>
          </cell>
          <cell r="T3882" t="str">
            <v>TP HCM</v>
          </cell>
          <cell r="V3882" t="str">
            <v>TP HCM</v>
          </cell>
          <cell r="W3882" t="str">
            <v>HUYEN CU CHI</v>
          </cell>
          <cell r="X3882" t="str">
            <v>CVS</v>
          </cell>
          <cell r="Y3882" t="str">
            <v>Chained CVS</v>
          </cell>
          <cell r="Z3882" t="str">
            <v>SEVEN ELEVEN</v>
          </cell>
        </row>
        <row r="3883">
          <cell r="L3883">
            <v>5278118</v>
          </cell>
          <cell r="M3883" t="str">
            <v>5687_VM+ LDG 35 HOANG DIEU</v>
          </cell>
          <cell r="N3883" t="str">
            <v>VM+ LDG 35 Hoàng Diệu</v>
          </cell>
          <cell r="O3883" t="str">
            <v>35A+35B+35C</v>
          </cell>
          <cell r="P3883" t="str">
            <v xml:space="preserve"> </v>
          </cell>
          <cell r="Q3883" t="str">
            <v>HOANG DIEU</v>
          </cell>
          <cell r="R3883" t="str">
            <v xml:space="preserve"> </v>
          </cell>
          <cell r="S3883" t="str">
            <v>DA LAT</v>
          </cell>
          <cell r="T3883" t="str">
            <v>LAM DONG</v>
          </cell>
          <cell r="V3883" t="str">
            <v>SOUTH EAST</v>
          </cell>
          <cell r="W3883" t="str">
            <v>LAM DONG</v>
          </cell>
          <cell r="X3883" t="str">
            <v>CVS</v>
          </cell>
          <cell r="Y3883" t="str">
            <v>Chained CVS</v>
          </cell>
          <cell r="Z3883" t="str">
            <v>VIN+</v>
          </cell>
        </row>
        <row r="3884">
          <cell r="L3884">
            <v>3200289</v>
          </cell>
          <cell r="M3884" t="str">
            <v>SEVEN SYSTEM - 7AMBIENT- CU CHI- TAN PHU TRUNG CDC</v>
          </cell>
          <cell r="N3884" t="str">
            <v>SEVEN SYSTEM VN JSC - 108</v>
          </cell>
          <cell r="O3884" t="str">
            <v xml:space="preserve"> </v>
          </cell>
          <cell r="P3884" t="str">
            <v xml:space="preserve"> </v>
          </cell>
          <cell r="Q3884" t="str">
            <v>TAN PHU TRUNG LO D2</v>
          </cell>
          <cell r="R3884" t="str">
            <v>KCN TAN PHU TRUNG</v>
          </cell>
          <cell r="S3884" t="str">
            <v>CU CHI</v>
          </cell>
          <cell r="T3884" t="str">
            <v>TP HCM</v>
          </cell>
          <cell r="V3884" t="str">
            <v>TP HCM</v>
          </cell>
          <cell r="W3884" t="str">
            <v>HUYEN CU CHI</v>
          </cell>
          <cell r="X3884" t="str">
            <v>CVS</v>
          </cell>
          <cell r="Y3884" t="str">
            <v>Chained CVS</v>
          </cell>
          <cell r="Z3884" t="str">
            <v>SEVEN ELEVEN</v>
          </cell>
        </row>
        <row r="3885">
          <cell r="L3885">
            <v>5336377</v>
          </cell>
          <cell r="M3885" t="str">
            <v>3671_WM+LIFE BDG 207A AP BINH DUONG</v>
          </cell>
          <cell r="N3885" t="str">
            <v>VM+ BDG 207A AP BINH DUONG</v>
          </cell>
          <cell r="O3885" t="str">
            <v>207A</v>
          </cell>
          <cell r="P3885" t="str">
            <v>AP BINH DUONG</v>
          </cell>
          <cell r="Q3885" t="str">
            <v xml:space="preserve"> </v>
          </cell>
          <cell r="R3885" t="str">
            <v>AN BINH</v>
          </cell>
          <cell r="S3885" t="str">
            <v>DI AN</v>
          </cell>
          <cell r="T3885" t="str">
            <v>BINH DUONG</v>
          </cell>
          <cell r="V3885" t="str">
            <v>SOUTH EAST</v>
          </cell>
          <cell r="W3885" t="str">
            <v>BINH DUONG</v>
          </cell>
          <cell r="X3885" t="str">
            <v>CVS</v>
          </cell>
          <cell r="Y3885" t="str">
            <v>Chained CVS</v>
          </cell>
          <cell r="Z3885" t="str">
            <v>VIN+</v>
          </cell>
        </row>
        <row r="3886">
          <cell r="L3886">
            <v>5292848</v>
          </cell>
          <cell r="M3886" t="str">
            <v>6472_WM+LIFE BDG S37 BLOCK D CC BCONS</v>
          </cell>
          <cell r="N3886" t="str">
            <v>WM+ BDG S37 BLOCK D CC BCONS GARDEN</v>
          </cell>
          <cell r="O3886">
            <v>65</v>
          </cell>
          <cell r="P3886" t="str">
            <v xml:space="preserve"> </v>
          </cell>
          <cell r="Q3886" t="str">
            <v>PHAM HUU LAU</v>
          </cell>
          <cell r="R3886" t="str">
            <v>DI AN</v>
          </cell>
          <cell r="S3886" t="str">
            <v>DI AN</v>
          </cell>
          <cell r="T3886" t="str">
            <v>BINH DUONG</v>
          </cell>
          <cell r="V3886" t="str">
            <v>SOUTH EAST</v>
          </cell>
          <cell r="W3886" t="str">
            <v>BINH DUONG</v>
          </cell>
          <cell r="X3886" t="str">
            <v>CVS</v>
          </cell>
          <cell r="Y3886" t="str">
            <v>Chained CVS</v>
          </cell>
          <cell r="Z3886" t="str">
            <v>WINLIFE</v>
          </cell>
        </row>
        <row r="3887">
          <cell r="L3887">
            <v>5270701</v>
          </cell>
          <cell r="M3887" t="str">
            <v>5330_VM+ BDG SO 24/1-24/3 LE TRONG TAN</v>
          </cell>
          <cell r="N3887" t="str">
            <v>VM+ BDG SO 24/1-24/3 LE TRONG TAN</v>
          </cell>
          <cell r="O3887" t="str">
            <v>SO 24/1-24/3</v>
          </cell>
          <cell r="P3887" t="str">
            <v xml:space="preserve"> </v>
          </cell>
          <cell r="Q3887" t="str">
            <v>LE TRONG TAN</v>
          </cell>
          <cell r="R3887" t="str">
            <v>DI AN</v>
          </cell>
          <cell r="S3887" t="str">
            <v>DI AN</v>
          </cell>
          <cell r="T3887" t="str">
            <v>BINH DUONG</v>
          </cell>
          <cell r="V3887" t="str">
            <v>SOUTH EAST</v>
          </cell>
          <cell r="W3887" t="str">
            <v>BINH DUONG</v>
          </cell>
          <cell r="X3887" t="str">
            <v>CVS</v>
          </cell>
          <cell r="Y3887" t="str">
            <v>Chained CVS</v>
          </cell>
          <cell r="Z3887" t="str">
            <v>VIN+</v>
          </cell>
        </row>
        <row r="3888">
          <cell r="L3888">
            <v>5165357</v>
          </cell>
          <cell r="M3888" t="str">
            <v>BHX_DON_BHO-KHO DC LONG BINH</v>
          </cell>
          <cell r="N3888" t="str">
            <v>4089 - BHX_DON_BHO - KHO DC LONG BINH</v>
          </cell>
          <cell r="O3888" t="str">
            <v>G243</v>
          </cell>
          <cell r="P3888" t="str">
            <v>KP 7</v>
          </cell>
          <cell r="Q3888" t="str">
            <v>BUI VAN HOA</v>
          </cell>
          <cell r="R3888" t="str">
            <v>LONG BINH</v>
          </cell>
          <cell r="S3888" t="str">
            <v>BIEN HOA</v>
          </cell>
          <cell r="T3888" t="str">
            <v>DONG NAI</v>
          </cell>
          <cell r="V3888" t="str">
            <v>SOUTH EAST</v>
          </cell>
          <cell r="W3888" t="str">
            <v>DONG NAI</v>
          </cell>
          <cell r="X3888" t="str">
            <v>MT</v>
          </cell>
          <cell r="Y3888" t="str">
            <v>SieuThi-Lon/Supermarket</v>
          </cell>
          <cell r="Z3888" t="str">
            <v>BACH HOA XANH</v>
          </cell>
        </row>
        <row r="3889">
          <cell r="L3889">
            <v>5301115</v>
          </cell>
          <cell r="M3889" t="str">
            <v>2AW1_WM+RURAL GLI LO 01 NGUYEN HUE, KONG CHRO</v>
          </cell>
          <cell r="N3889" t="str">
            <v>2AW1-WM+ GLI LO 01 NGUYEN HUE, KONG CHRO</v>
          </cell>
          <cell r="O3889" t="str">
            <v>LO SO 01-02</v>
          </cell>
          <cell r="P3889" t="str">
            <v>KPA KLON</v>
          </cell>
          <cell r="Q3889" t="str">
            <v>NGUYEN HUE</v>
          </cell>
          <cell r="R3889" t="str">
            <v>THI TRAN KONG CHRO</v>
          </cell>
          <cell r="S3889" t="str">
            <v>KONG CHRO</v>
          </cell>
          <cell r="T3889" t="str">
            <v>GIA LAI</v>
          </cell>
          <cell r="V3889" t="str">
            <v>CENTRAL</v>
          </cell>
          <cell r="W3889" t="str">
            <v>GIA LAI</v>
          </cell>
          <cell r="X3889" t="str">
            <v>CVS</v>
          </cell>
          <cell r="Y3889" t="str">
            <v>Chained CVS</v>
          </cell>
          <cell r="Z3889" t="str">
            <v>WIN+ RURAL</v>
          </cell>
        </row>
        <row r="3890">
          <cell r="L3890">
            <v>5278118</v>
          </cell>
          <cell r="M3890" t="str">
            <v>5687_VM+ LDG 35 HOANG DIEU</v>
          </cell>
          <cell r="N3890" t="str">
            <v>VM+ LDG 35 Hoàng Diệu</v>
          </cell>
          <cell r="O3890" t="str">
            <v>35A+35B+35C</v>
          </cell>
          <cell r="P3890" t="str">
            <v xml:space="preserve"> </v>
          </cell>
          <cell r="Q3890" t="str">
            <v>HOANG DIEU</v>
          </cell>
          <cell r="R3890" t="str">
            <v xml:space="preserve"> </v>
          </cell>
          <cell r="S3890" t="str">
            <v>DA LAT</v>
          </cell>
          <cell r="T3890" t="str">
            <v>LAM DONG</v>
          </cell>
          <cell r="V3890" t="str">
            <v>SOUTH EAST</v>
          </cell>
          <cell r="W3890" t="str">
            <v>LAM DONG</v>
          </cell>
          <cell r="X3890" t="str">
            <v>CVS</v>
          </cell>
          <cell r="Y3890" t="str">
            <v>Chained CVS</v>
          </cell>
          <cell r="Z3890" t="str">
            <v>VIN+</v>
          </cell>
        </row>
        <row r="3891">
          <cell r="L3891">
            <v>5299540</v>
          </cell>
          <cell r="M3891" t="str">
            <v>2AC0-WM+ GLI IA MRON, IA PA</v>
          </cell>
          <cell r="N3891" t="str">
            <v>2AC0-WM+ GLI IA MRƠN, IA PA</v>
          </cell>
          <cell r="O3891" t="str">
            <v>DT 622</v>
          </cell>
          <cell r="P3891" t="str">
            <v xml:space="preserve"> </v>
          </cell>
          <cell r="Q3891" t="str">
            <v xml:space="preserve"> </v>
          </cell>
          <cell r="R3891" t="str">
            <v>XA IA MRON</v>
          </cell>
          <cell r="S3891" t="str">
            <v>IA PA</v>
          </cell>
          <cell r="T3891" t="str">
            <v>GIA LAI</v>
          </cell>
          <cell r="V3891" t="str">
            <v>CENTRAL</v>
          </cell>
          <cell r="W3891" t="str">
            <v>GIA LAI</v>
          </cell>
          <cell r="X3891" t="str">
            <v>CVS</v>
          </cell>
          <cell r="Y3891" t="str">
            <v>Chained CVS</v>
          </cell>
          <cell r="Z3891" t="str">
            <v>VIN+</v>
          </cell>
        </row>
        <row r="3892">
          <cell r="L3892">
            <v>5332731</v>
          </cell>
          <cell r="M3892" t="str">
            <v>3357_WM+ RURAL BDG 103/1 KP 1A</v>
          </cell>
          <cell r="N3892" t="str">
            <v>VM+ BDG 103/1 KP 1A</v>
          </cell>
          <cell r="O3892" t="str">
            <v>103/1</v>
          </cell>
          <cell r="P3892" t="str">
            <v>KP 1A</v>
          </cell>
          <cell r="Q3892" t="str">
            <v xml:space="preserve"> </v>
          </cell>
          <cell r="R3892" t="str">
            <v>AN PHU</v>
          </cell>
          <cell r="S3892" t="str">
            <v>THUAN AN</v>
          </cell>
          <cell r="T3892" t="str">
            <v>BINH DUONG</v>
          </cell>
          <cell r="V3892" t="str">
            <v>SOUTH EAST</v>
          </cell>
          <cell r="W3892" t="str">
            <v>BINH DUONG</v>
          </cell>
          <cell r="X3892" t="str">
            <v>CVS</v>
          </cell>
          <cell r="Y3892" t="str">
            <v>Chained CVS</v>
          </cell>
          <cell r="Z3892" t="str">
            <v>WIN+ RURAL</v>
          </cell>
        </row>
        <row r="3893">
          <cell r="L3893">
            <v>5338991</v>
          </cell>
          <cell r="M3893" t="str">
            <v>VM+ KHA BT01-18 KDT PHUOC LONG</v>
          </cell>
          <cell r="N3893" t="str">
            <v>VM+ KHA BT01-18- KDT PHUOC LONG</v>
          </cell>
          <cell r="O3893" t="str">
            <v>SO BT01-18</v>
          </cell>
          <cell r="P3893" t="str">
            <v>KDT PHUOC LONG</v>
          </cell>
          <cell r="Q3893" t="str">
            <v xml:space="preserve"> </v>
          </cell>
          <cell r="R3893" t="str">
            <v>PHUOC LONG</v>
          </cell>
          <cell r="S3893" t="str">
            <v>NHA TRANG</v>
          </cell>
          <cell r="T3893" t="str">
            <v>KHANH HOA</v>
          </cell>
          <cell r="V3893" t="str">
            <v>SOUTH EAST</v>
          </cell>
          <cell r="W3893" t="str">
            <v>KHANH HOA</v>
          </cell>
          <cell r="X3893" t="str">
            <v>CVS</v>
          </cell>
          <cell r="Y3893" t="str">
            <v>Chained CVS</v>
          </cell>
          <cell r="Z3893" t="str">
            <v>VIN+</v>
          </cell>
        </row>
        <row r="3894">
          <cell r="L3894">
            <v>5040508</v>
          </cell>
          <cell r="M3894" t="str">
            <v>AEON QUOC LO 1A</v>
          </cell>
          <cell r="N3894" t="str">
            <v>CÔNG TY TNHH AEON VIỆT NAM</v>
          </cell>
          <cell r="O3894" t="str">
            <v xml:space="preserve"> </v>
          </cell>
          <cell r="P3894" t="str">
            <v>KHU DAT Z11</v>
          </cell>
          <cell r="Q3894" t="str">
            <v>QUOC LO 1A</v>
          </cell>
          <cell r="R3894" t="str">
            <v>TRUNG MY TAY</v>
          </cell>
          <cell r="S3894" t="str">
            <v>Q12</v>
          </cell>
          <cell r="T3894" t="str">
            <v>TP HCM</v>
          </cell>
          <cell r="V3894" t="str">
            <v>TP HCM</v>
          </cell>
          <cell r="W3894" t="str">
            <v>QUAN 12</v>
          </cell>
          <cell r="X3894" t="str">
            <v>MT</v>
          </cell>
          <cell r="Y3894" t="str">
            <v>SieuThi-Lon/Supermarket</v>
          </cell>
          <cell r="Z3894" t="str">
            <v>AEON</v>
          </cell>
        </row>
        <row r="3895">
          <cell r="L3895">
            <v>5278080</v>
          </cell>
          <cell r="M3895" t="str">
            <v>5776_WM+LIFE BDG 01.01 CC MARINA</v>
          </cell>
          <cell r="N3895" t="str">
            <v>VM+ BDG 01.01 CC Marina-Phú Đông Premier</v>
          </cell>
          <cell r="O3895" t="str">
            <v>01.01 TANG 1</v>
          </cell>
          <cell r="P3895" t="str">
            <v>MARINA-PHU DONG PREMIER, KP BINH DUONG 2</v>
          </cell>
          <cell r="Q3895" t="str">
            <v>LE TRONG TAN</v>
          </cell>
          <cell r="R3895" t="str">
            <v>AN BINH</v>
          </cell>
          <cell r="S3895" t="str">
            <v>DI AN</v>
          </cell>
          <cell r="T3895" t="str">
            <v>BINH DUONG</v>
          </cell>
          <cell r="V3895" t="str">
            <v>SOUTH EAST</v>
          </cell>
          <cell r="W3895" t="str">
            <v>BINH DUONG</v>
          </cell>
          <cell r="X3895" t="str">
            <v>CVS</v>
          </cell>
          <cell r="Y3895" t="str">
            <v>Chained CVS</v>
          </cell>
          <cell r="Z3895" t="str">
            <v>WINLIFE</v>
          </cell>
        </row>
        <row r="3896">
          <cell r="L3896">
            <v>5332364</v>
          </cell>
          <cell r="M3896" t="str">
            <v>3359_WM+LIFE VTU 72A-72B VO THI SAU</v>
          </cell>
          <cell r="N3896" t="str">
            <v>3359_VM+ VTU 72A-72B VO THI SAU</v>
          </cell>
          <cell r="O3896" t="str">
            <v>72A-72B</v>
          </cell>
          <cell r="P3896" t="str">
            <v xml:space="preserve"> </v>
          </cell>
          <cell r="Q3896" t="str">
            <v>VO THI SAU</v>
          </cell>
          <cell r="R3896" t="str">
            <v>THANG TAM</v>
          </cell>
          <cell r="S3896" t="str">
            <v>VUNG TAU</v>
          </cell>
          <cell r="T3896" t="str">
            <v>BA RIA-VUNG TAU</v>
          </cell>
          <cell r="V3896" t="str">
            <v>SOUTH EAST</v>
          </cell>
          <cell r="W3896" t="str">
            <v>BA RIA-VUNG TAU</v>
          </cell>
          <cell r="X3896" t="str">
            <v>CVS</v>
          </cell>
          <cell r="Y3896" t="str">
            <v>Chained CVS</v>
          </cell>
          <cell r="Z3896" t="str">
            <v>WINLIFE</v>
          </cell>
        </row>
        <row r="3897">
          <cell r="L3897">
            <v>5270479</v>
          </cell>
          <cell r="M3897" t="str">
            <v>5105_VM+ LDG SO 105 NGO QUYEN</v>
          </cell>
          <cell r="N3897" t="str">
            <v>VM+ LDG SO 105 NGO QUYEN</v>
          </cell>
          <cell r="O3897" t="str">
            <v>SO 105</v>
          </cell>
          <cell r="P3897" t="str">
            <v xml:space="preserve"> </v>
          </cell>
          <cell r="Q3897" t="str">
            <v>NGO QUYEN</v>
          </cell>
          <cell r="R3897" t="str">
            <v>P6</v>
          </cell>
          <cell r="S3897" t="str">
            <v>DA LAT</v>
          </cell>
          <cell r="T3897" t="str">
            <v>LAM DONG</v>
          </cell>
          <cell r="V3897" t="str">
            <v>SOUTH EAST</v>
          </cell>
          <cell r="W3897" t="str">
            <v>LAM DONG</v>
          </cell>
          <cell r="X3897" t="str">
            <v>CVS</v>
          </cell>
          <cell r="Y3897" t="str">
            <v>Chained CVS</v>
          </cell>
          <cell r="Z3897" t="str">
            <v>VIN+</v>
          </cell>
        </row>
        <row r="3898">
          <cell r="L3898">
            <v>5294334</v>
          </cell>
          <cell r="M3898" t="str">
            <v>6617_WM+ BPC 02 TRAN PHU</v>
          </cell>
          <cell r="N3898" t="str">
            <v>WM+ BPC 02 Trần Phú</v>
          </cell>
          <cell r="O3898">
            <v>2</v>
          </cell>
          <cell r="P3898" t="str">
            <v xml:space="preserve"> </v>
          </cell>
          <cell r="Q3898" t="str">
            <v>TRAN PHU</v>
          </cell>
          <cell r="R3898" t="str">
            <v>TAN PHU</v>
          </cell>
          <cell r="S3898" t="str">
            <v>DONG XOAI</v>
          </cell>
          <cell r="T3898" t="str">
            <v>BINH PHUOC</v>
          </cell>
          <cell r="V3898" t="str">
            <v>SOUTH EAST</v>
          </cell>
          <cell r="W3898" t="str">
            <v>BINH PHUOC</v>
          </cell>
          <cell r="X3898" t="str">
            <v>CVS</v>
          </cell>
          <cell r="Y3898" t="str">
            <v>Chained CVS</v>
          </cell>
          <cell r="Z3898" t="str">
            <v>VIN+</v>
          </cell>
        </row>
        <row r="3899">
          <cell r="L3899">
            <v>5293148</v>
          </cell>
          <cell r="M3899" t="str">
            <v>WINMART VTU GATEWAY VUNG TAU</v>
          </cell>
          <cell r="N3899" t="str">
            <v>WINMART VTU GATEWAY VUNG TAU</v>
          </cell>
          <cell r="O3899" t="str">
            <v xml:space="preserve"> </v>
          </cell>
          <cell r="P3899" t="str">
            <v>TANG 01, CHUNG CU GATEWAY</v>
          </cell>
          <cell r="Q3899" t="str">
            <v>BA THANG HAI</v>
          </cell>
          <cell r="R3899" t="str">
            <v>NGUYEN AN NINH</v>
          </cell>
          <cell r="S3899" t="str">
            <v>BA RIA</v>
          </cell>
          <cell r="T3899" t="str">
            <v>BA RIA-VUNG TAU</v>
          </cell>
          <cell r="V3899" t="str">
            <v>SOUTH EAST</v>
          </cell>
          <cell r="W3899" t="str">
            <v>BA RIA-VUNG TAU</v>
          </cell>
          <cell r="X3899" t="str">
            <v>MT</v>
          </cell>
          <cell r="Y3899" t="str">
            <v>SieuThi-Lon/Supermarket</v>
          </cell>
          <cell r="Z3899" t="str">
            <v>VINMART</v>
          </cell>
        </row>
        <row r="3900">
          <cell r="L3900">
            <v>5271838</v>
          </cell>
          <cell r="M3900" t="str">
            <v>5461_VM+ BTN SO 272 THU KHOA HUAN</v>
          </cell>
          <cell r="N3900" t="str">
            <v>VM+ BTN SO 272 THU KHOA HUAN</v>
          </cell>
          <cell r="O3900" t="str">
            <v>SO 272</v>
          </cell>
          <cell r="P3900" t="str">
            <v xml:space="preserve"> </v>
          </cell>
          <cell r="Q3900" t="str">
            <v>THU KHOA HUAN</v>
          </cell>
          <cell r="R3900" t="str">
            <v>PHU THUY</v>
          </cell>
          <cell r="S3900" t="str">
            <v>PHAN THIET</v>
          </cell>
          <cell r="T3900" t="str">
            <v>BINH THUAN</v>
          </cell>
          <cell r="V3900" t="str">
            <v>SOUTH EAST</v>
          </cell>
          <cell r="W3900" t="str">
            <v>BINH THUAN</v>
          </cell>
          <cell r="X3900" t="str">
            <v>CVS</v>
          </cell>
          <cell r="Y3900" t="str">
            <v>Chained CVS</v>
          </cell>
          <cell r="Z3900" t="str">
            <v>VIN+</v>
          </cell>
        </row>
        <row r="3901">
          <cell r="L3901">
            <v>5165357</v>
          </cell>
          <cell r="M3901" t="str">
            <v>BHX_DON_BHO-KHO DC LONG BINH</v>
          </cell>
          <cell r="N3901" t="str">
            <v>4089 - BHX_DON_BHO - KHO DC LONG BINH</v>
          </cell>
          <cell r="O3901" t="str">
            <v>G243</v>
          </cell>
          <cell r="P3901" t="str">
            <v>KP 7</v>
          </cell>
          <cell r="Q3901" t="str">
            <v>BUI VAN HOA</v>
          </cell>
          <cell r="R3901" t="str">
            <v>LONG BINH</v>
          </cell>
          <cell r="S3901" t="str">
            <v>BIEN HOA</v>
          </cell>
          <cell r="T3901" t="str">
            <v>DONG NAI</v>
          </cell>
          <cell r="V3901" t="str">
            <v>SOUTH EAST</v>
          </cell>
          <cell r="W3901" t="str">
            <v>DONG NAI</v>
          </cell>
          <cell r="X3901" t="str">
            <v>MT</v>
          </cell>
          <cell r="Y3901" t="str">
            <v>SieuThi-Lon/Supermarket</v>
          </cell>
          <cell r="Z3901" t="str">
            <v>BACH HOA XANH</v>
          </cell>
        </row>
        <row r="3902">
          <cell r="L3902">
            <v>5330425</v>
          </cell>
          <cell r="M3902" t="str">
            <v>3111_VM+ KHA 48 DANG TAT</v>
          </cell>
          <cell r="N3902" t="str">
            <v>VM+ KHA 48 DANG TAT</v>
          </cell>
          <cell r="O3902">
            <v>48</v>
          </cell>
          <cell r="P3902" t="str">
            <v xml:space="preserve"> </v>
          </cell>
          <cell r="Q3902" t="str">
            <v>DANG TAT</v>
          </cell>
          <cell r="R3902" t="str">
            <v>VINH HAI</v>
          </cell>
          <cell r="S3902" t="str">
            <v>NHA TRANG</v>
          </cell>
          <cell r="T3902" t="str">
            <v>KHANH HOA</v>
          </cell>
          <cell r="V3902" t="str">
            <v>SOUTH EAST</v>
          </cell>
          <cell r="W3902" t="str">
            <v>KHANH HOA</v>
          </cell>
          <cell r="X3902" t="str">
            <v>CVS</v>
          </cell>
          <cell r="Y3902" t="str">
            <v>Chained CVS</v>
          </cell>
          <cell r="Z3902" t="str">
            <v>VIN+</v>
          </cell>
        </row>
        <row r="3903">
          <cell r="L3903">
            <v>5300251</v>
          </cell>
          <cell r="M3903" t="str">
            <v>2AN5-WM+RURAL PYN 389 NGUYEN VAN LINH</v>
          </cell>
          <cell r="N3903" t="str">
            <v>2AN5-WM+ PYN 389 NGUYỄN VĂN LINH</v>
          </cell>
          <cell r="O3903">
            <v>389</v>
          </cell>
          <cell r="P3903" t="str">
            <v xml:space="preserve"> </v>
          </cell>
          <cell r="Q3903" t="str">
            <v>NGUYEN VAN LINH</v>
          </cell>
          <cell r="R3903" t="str">
            <v>PHU LAM</v>
          </cell>
          <cell r="S3903" t="str">
            <v>TUY HOA</v>
          </cell>
          <cell r="T3903" t="str">
            <v>PHU YEN</v>
          </cell>
          <cell r="V3903" t="str">
            <v>CENTRAL</v>
          </cell>
          <cell r="W3903" t="str">
            <v>PHU YEN</v>
          </cell>
          <cell r="X3903" t="str">
            <v>CVS</v>
          </cell>
          <cell r="Y3903" t="str">
            <v>Chained CVS</v>
          </cell>
          <cell r="Z3903" t="str">
            <v>WIN+ RURAL</v>
          </cell>
        </row>
        <row r="3904">
          <cell r="L3904">
            <v>5338683</v>
          </cell>
          <cell r="M3904" t="str">
            <v>4092_WM+LIFE BDG C3-3A KDC HIM LAM</v>
          </cell>
          <cell r="N3904" t="str">
            <v>VM+ BDG C3-3A KDC HIM LAM</v>
          </cell>
          <cell r="O3904" t="str">
            <v>C3-3A_C3-05</v>
          </cell>
          <cell r="P3904" t="str">
            <v>KDC HIM LAM</v>
          </cell>
          <cell r="Q3904" t="str">
            <v>PHU DONG</v>
          </cell>
          <cell r="R3904" t="str">
            <v>AN BINH</v>
          </cell>
          <cell r="S3904" t="str">
            <v>DI AN</v>
          </cell>
          <cell r="T3904" t="str">
            <v>BINH DUONG</v>
          </cell>
          <cell r="V3904" t="str">
            <v>SOUTH EAST</v>
          </cell>
          <cell r="W3904" t="str">
            <v>BINH DUONG</v>
          </cell>
          <cell r="X3904" t="str">
            <v>CVS</v>
          </cell>
          <cell r="Y3904" t="str">
            <v>Chained CVS</v>
          </cell>
          <cell r="Z3904" t="str">
            <v>WINLIFE</v>
          </cell>
        </row>
        <row r="3905">
          <cell r="L3905">
            <v>5138111</v>
          </cell>
          <cell r="M3905" t="str">
            <v>4700_VM+ KHA SO 128A BACH DANG</v>
          </cell>
          <cell r="N3905" t="str">
            <v>VM+ KHA SO 128A BACH DANG</v>
          </cell>
          <cell r="O3905" t="str">
            <v>SO 128A</v>
          </cell>
          <cell r="P3905" t="str">
            <v xml:space="preserve"> </v>
          </cell>
          <cell r="Q3905" t="str">
            <v>BACH DANG</v>
          </cell>
          <cell r="R3905" t="str">
            <v xml:space="preserve"> </v>
          </cell>
          <cell r="S3905" t="str">
            <v>NHA TRANG</v>
          </cell>
          <cell r="T3905" t="str">
            <v>KHANH HOA</v>
          </cell>
          <cell r="V3905" t="str">
            <v>SOUTH EAST</v>
          </cell>
          <cell r="W3905" t="str">
            <v>KHANH HOA</v>
          </cell>
          <cell r="X3905" t="str">
            <v>CVS</v>
          </cell>
          <cell r="Y3905" t="str">
            <v>Chained CVS</v>
          </cell>
          <cell r="Z3905" t="str">
            <v>VIN+</v>
          </cell>
        </row>
        <row r="3906">
          <cell r="L3906">
            <v>5138630</v>
          </cell>
          <cell r="M3906" t="str">
            <v>4938_VM+ BTN SO 213 NGUYEN HOI</v>
          </cell>
          <cell r="N3906" t="str">
            <v>VM+ BTN SO 213 NGUYEN HOI</v>
          </cell>
          <cell r="O3906" t="str">
            <v>SO 213</v>
          </cell>
          <cell r="P3906" t="str">
            <v xml:space="preserve"> </v>
          </cell>
          <cell r="Q3906" t="str">
            <v>NGUYEN HOI</v>
          </cell>
          <cell r="R3906" t="str">
            <v>PHU TAI</v>
          </cell>
          <cell r="S3906" t="str">
            <v>PHAN THIET</v>
          </cell>
          <cell r="T3906" t="str">
            <v>BINH THUAN</v>
          </cell>
          <cell r="V3906" t="str">
            <v>SOUTH EAST</v>
          </cell>
          <cell r="W3906" t="str">
            <v>BINH THUAN</v>
          </cell>
          <cell r="X3906" t="str">
            <v>CVS</v>
          </cell>
          <cell r="Y3906" t="str">
            <v>Chained CVS</v>
          </cell>
          <cell r="Z3906" t="str">
            <v>VIN+</v>
          </cell>
        </row>
        <row r="3907">
          <cell r="L3907">
            <v>5138751</v>
          </cell>
          <cell r="M3907" t="str">
            <v>5027_VM+ BTN UNG CHIEM</v>
          </cell>
          <cell r="N3907" t="str">
            <v>VM+ BTN  UNG CHIEM</v>
          </cell>
          <cell r="O3907" t="str">
            <v xml:space="preserve"> </v>
          </cell>
          <cell r="P3907" t="str">
            <v>THUA 21 TBD 05</v>
          </cell>
          <cell r="Q3907" t="str">
            <v>UNG CHIEM</v>
          </cell>
          <cell r="R3907" t="str">
            <v>PHU HAI</v>
          </cell>
          <cell r="S3907" t="str">
            <v>PHAN THIET</v>
          </cell>
          <cell r="T3907" t="str">
            <v>BINH THUAN</v>
          </cell>
          <cell r="V3907" t="str">
            <v>SOUTH EAST</v>
          </cell>
          <cell r="W3907" t="str">
            <v>BINH THUAN</v>
          </cell>
          <cell r="X3907" t="str">
            <v>CVS</v>
          </cell>
          <cell r="Y3907" t="str">
            <v>Chained CVS</v>
          </cell>
          <cell r="Z3907" t="str">
            <v>VIN+</v>
          </cell>
        </row>
        <row r="3908">
          <cell r="L3908">
            <v>5339817</v>
          </cell>
          <cell r="M3908" t="str">
            <v>4074_WM+LIFE BDG 12-14-14A TAN LAP</v>
          </cell>
          <cell r="N3908" t="str">
            <v>VM+ BDG 12-14-14A TAN LAP</v>
          </cell>
          <cell r="O3908" t="str">
            <v>SO 12-14-14A</v>
          </cell>
          <cell r="P3908" t="str">
            <v xml:space="preserve"> </v>
          </cell>
          <cell r="Q3908" t="str">
            <v>TAN LAP</v>
          </cell>
          <cell r="R3908" t="str">
            <v>DONG HOA</v>
          </cell>
          <cell r="S3908" t="str">
            <v>DI AN</v>
          </cell>
          <cell r="T3908" t="str">
            <v>BINH DUONG</v>
          </cell>
          <cell r="V3908" t="str">
            <v>SOUTH EAST</v>
          </cell>
          <cell r="W3908" t="str">
            <v>BINH DUONG</v>
          </cell>
          <cell r="X3908" t="str">
            <v>CVS</v>
          </cell>
          <cell r="Y3908" t="str">
            <v>Chained CVS</v>
          </cell>
          <cell r="Z3908" t="str">
            <v>VIN+</v>
          </cell>
        </row>
        <row r="3909">
          <cell r="L3909">
            <v>5130825</v>
          </cell>
          <cell r="M3909" t="str">
            <v>4209_WM+LIFE BDG 116-118 DUONG SO 9</v>
          </cell>
          <cell r="N3909" t="str">
            <v>4209_WM+ BDG 116-118 DUONG SO 9</v>
          </cell>
          <cell r="O3909" t="str">
            <v>SO 116-118</v>
          </cell>
          <cell r="P3909" t="str">
            <v>THUA 2586 - TTHC, KHU PHO NHI DONG 2</v>
          </cell>
          <cell r="Q3909" t="str">
            <v>DUONG SO 9</v>
          </cell>
          <cell r="R3909" t="str">
            <v>DI AN</v>
          </cell>
          <cell r="S3909" t="str">
            <v>DI AN</v>
          </cell>
          <cell r="T3909" t="str">
            <v>BINH DUONG</v>
          </cell>
          <cell r="V3909" t="str">
            <v>SOUTH EAST</v>
          </cell>
          <cell r="W3909" t="str">
            <v>BINH DUONG</v>
          </cell>
          <cell r="X3909" t="str">
            <v>CVS</v>
          </cell>
          <cell r="Y3909" t="str">
            <v>Chained CVS</v>
          </cell>
          <cell r="Z3909" t="str">
            <v>WINLIFE</v>
          </cell>
        </row>
        <row r="3910">
          <cell r="L3910">
            <v>5294327</v>
          </cell>
          <cell r="M3910" t="str">
            <v>6572_WM+ BPC 82 DINH TIEN HOANG</v>
          </cell>
          <cell r="N3910" t="str">
            <v>WM+ BPC 82 Đinh Tiên Hoàng</v>
          </cell>
          <cell r="O3910">
            <v>82</v>
          </cell>
          <cell r="P3910" t="str">
            <v xml:space="preserve"> </v>
          </cell>
          <cell r="Q3910" t="str">
            <v>DINH TIEN HOANG</v>
          </cell>
          <cell r="R3910" t="str">
            <v>LONG THUY</v>
          </cell>
          <cell r="S3910" t="str">
            <v>PHUOC LONG</v>
          </cell>
          <cell r="T3910" t="str">
            <v>BINH PHUOC</v>
          </cell>
          <cell r="V3910" t="str">
            <v>SOUTH EAST</v>
          </cell>
          <cell r="W3910" t="str">
            <v>BINH PHUOC</v>
          </cell>
          <cell r="X3910" t="str">
            <v>CVS</v>
          </cell>
          <cell r="Y3910" t="str">
            <v>Chained CVS</v>
          </cell>
          <cell r="Z3910" t="str">
            <v>VIN+</v>
          </cell>
        </row>
        <row r="3911">
          <cell r="L3911">
            <v>5299083</v>
          </cell>
          <cell r="M3911" t="str">
            <v>2AA1-WM+ RURAL GLI 160 HUNG VUONG</v>
          </cell>
          <cell r="N3911" t="str">
            <v>2AA1-WM+ GLI 160 HUNG VUONG</v>
          </cell>
          <cell r="O3911">
            <v>160</v>
          </cell>
          <cell r="P3911" t="str">
            <v xml:space="preserve"> </v>
          </cell>
          <cell r="Q3911" t="str">
            <v>HUNG VUONG</v>
          </cell>
          <cell r="R3911" t="str">
            <v>CHU PRONG</v>
          </cell>
          <cell r="S3911" t="str">
            <v>CHU PRONG</v>
          </cell>
          <cell r="T3911" t="str">
            <v>GIA LAI</v>
          </cell>
          <cell r="V3911" t="str">
            <v>CENTRAL</v>
          </cell>
          <cell r="W3911" t="str">
            <v>GIA LAI</v>
          </cell>
          <cell r="X3911" t="str">
            <v>CVS</v>
          </cell>
          <cell r="Y3911" t="str">
            <v>Chained CVS</v>
          </cell>
          <cell r="Z3911" t="str">
            <v>WIN+ RURAL</v>
          </cell>
        </row>
        <row r="3912">
          <cell r="L3912">
            <v>5332177</v>
          </cell>
          <cell r="M3912" t="str">
            <v>3399_VM+ VTU 93 LE LOI</v>
          </cell>
          <cell r="N3912" t="str">
            <v>VM+ VTU 93 LE LOI</v>
          </cell>
          <cell r="O3912">
            <v>93</v>
          </cell>
          <cell r="P3912" t="str">
            <v xml:space="preserve"> </v>
          </cell>
          <cell r="Q3912" t="str">
            <v>LE LOI</v>
          </cell>
          <cell r="R3912" t="str">
            <v>THANG NHI</v>
          </cell>
          <cell r="S3912" t="str">
            <v>VUNG TAU</v>
          </cell>
          <cell r="T3912" t="str">
            <v>BA RIA-VUNG TAU</v>
          </cell>
          <cell r="V3912" t="str">
            <v>SOUTH EAST</v>
          </cell>
          <cell r="W3912" t="str">
            <v>BA RIA-VUNG TAU</v>
          </cell>
          <cell r="X3912" t="str">
            <v>CVS</v>
          </cell>
          <cell r="Y3912" t="str">
            <v>Chained CVS</v>
          </cell>
          <cell r="Z3912" t="str">
            <v>VIN+</v>
          </cell>
        </row>
        <row r="3913">
          <cell r="L3913">
            <v>5271821</v>
          </cell>
          <cell r="M3913" t="str">
            <v>5437_VM+ VTU DAT TRONG VO VAN KIET</v>
          </cell>
          <cell r="N3913" t="str">
            <v>VM+ VTU DAT TRONG VO VAN KIET</v>
          </cell>
          <cell r="O3913" t="str">
            <v>DAT TRONG</v>
          </cell>
          <cell r="P3913" t="str">
            <v xml:space="preserve"> </v>
          </cell>
          <cell r="Q3913" t="str">
            <v>VO VAN KIET</v>
          </cell>
          <cell r="R3913" t="str">
            <v>LONG BINH TAN</v>
          </cell>
          <cell r="S3913" t="str">
            <v>BA RIA</v>
          </cell>
          <cell r="T3913" t="str">
            <v>BA RIA-VUNG TAU</v>
          </cell>
          <cell r="V3913" t="str">
            <v>SOUTH EAST</v>
          </cell>
          <cell r="W3913" t="str">
            <v>BA RIA-VUNG TAU</v>
          </cell>
          <cell r="X3913" t="str">
            <v>CVS</v>
          </cell>
          <cell r="Y3913" t="str">
            <v>Chained CVS</v>
          </cell>
          <cell r="Z3913" t="str">
            <v>VIN+</v>
          </cell>
        </row>
        <row r="3914">
          <cell r="L3914">
            <v>5261886</v>
          </cell>
          <cell r="M3914" t="str">
            <v>BHX_BDU_TAN-KHO DC THUAN AN</v>
          </cell>
          <cell r="N3914" t="str">
            <v>5851 - BHX_BDU_TAN-KHO DC THUAN AN</v>
          </cell>
          <cell r="O3914" t="str">
            <v xml:space="preserve"> </v>
          </cell>
          <cell r="P3914" t="str">
            <v>THUA 1305 TBD SO 83, SO 38/1, TO 01, KP BINH PHUOC A</v>
          </cell>
          <cell r="Q3914" t="str">
            <v xml:space="preserve"> </v>
          </cell>
          <cell r="R3914" t="str">
            <v>BINH CHUAN</v>
          </cell>
          <cell r="S3914" t="str">
            <v>THUAN AN</v>
          </cell>
          <cell r="T3914" t="str">
            <v>BINH DUONG</v>
          </cell>
          <cell r="V3914" t="str">
            <v>SOUTH EAST</v>
          </cell>
          <cell r="W3914" t="str">
            <v>BINH DUONG</v>
          </cell>
          <cell r="X3914" t="str">
            <v>MT</v>
          </cell>
          <cell r="Y3914" t="str">
            <v>SieuThi-Lon/Supermarket</v>
          </cell>
          <cell r="Z3914" t="str">
            <v>BACH HOA XANH</v>
          </cell>
        </row>
        <row r="3915">
          <cell r="L3915">
            <v>5292848</v>
          </cell>
          <cell r="M3915" t="str">
            <v>6472_WM+LIFE BDG S37 BLOCK D CC BCONS</v>
          </cell>
          <cell r="N3915" t="str">
            <v>WM+ BDG S37 BLOCK D CC BCONS GARDEN</v>
          </cell>
          <cell r="O3915">
            <v>65</v>
          </cell>
          <cell r="P3915" t="str">
            <v xml:space="preserve"> </v>
          </cell>
          <cell r="Q3915" t="str">
            <v>PHAM HUU LAU</v>
          </cell>
          <cell r="R3915" t="str">
            <v>DI AN</v>
          </cell>
          <cell r="S3915" t="str">
            <v>DI AN</v>
          </cell>
          <cell r="T3915" t="str">
            <v>BINH DUONG</v>
          </cell>
          <cell r="V3915" t="str">
            <v>SOUTH EAST</v>
          </cell>
          <cell r="W3915" t="str">
            <v>BINH DUONG</v>
          </cell>
          <cell r="X3915" t="str">
            <v>CVS</v>
          </cell>
          <cell r="Y3915" t="str">
            <v>Chained CVS</v>
          </cell>
          <cell r="Z3915" t="str">
            <v>WINLIFE</v>
          </cell>
        </row>
        <row r="3916">
          <cell r="L3916">
            <v>5138197</v>
          </cell>
          <cell r="M3916" t="str">
            <v>5123_VM+ VTU SO 33A DUONG 30 THANG 4</v>
          </cell>
          <cell r="N3916" t="str">
            <v>VM+ VTU SO 33A DUONG 30 THANG 4</v>
          </cell>
          <cell r="O3916" t="str">
            <v>SO 33A</v>
          </cell>
          <cell r="P3916" t="str">
            <v>TOA NHA LAPEN CENTER</v>
          </cell>
          <cell r="Q3916" t="str">
            <v>DUONG 30 THANG 4</v>
          </cell>
          <cell r="R3916" t="str">
            <v>P9</v>
          </cell>
          <cell r="S3916" t="str">
            <v>VUNG TAU</v>
          </cell>
          <cell r="T3916" t="str">
            <v>BA RIA-VUNG TAU</v>
          </cell>
          <cell r="V3916" t="str">
            <v>SOUTH EAST</v>
          </cell>
          <cell r="W3916" t="str">
            <v>BA RIA-VUNG TAU</v>
          </cell>
          <cell r="X3916" t="str">
            <v>CVS</v>
          </cell>
          <cell r="Y3916" t="str">
            <v>Chained CVS</v>
          </cell>
          <cell r="Z3916" t="str">
            <v>VIN+</v>
          </cell>
        </row>
        <row r="3917">
          <cell r="L3917">
            <v>6812300</v>
          </cell>
          <cell r="M3917" t="str">
            <v>ST: THISO SALA THU THIEM</v>
          </cell>
          <cell r="N3917" t="str">
            <v>Siêu thị Emart Sala Thủ Thiêm</v>
          </cell>
          <cell r="O3917" t="str">
            <v>SO 10</v>
          </cell>
          <cell r="P3917" t="str">
            <v>B1-01 TTTM THISO MALL</v>
          </cell>
          <cell r="Q3917" t="str">
            <v>MAI CHI THO</v>
          </cell>
          <cell r="R3917" t="str">
            <v>THU THIEM</v>
          </cell>
          <cell r="S3917" t="str">
            <v>THU DUC</v>
          </cell>
          <cell r="T3917" t="str">
            <v>TP HCM</v>
          </cell>
          <cell r="V3917" t="str">
            <v>TP HCM</v>
          </cell>
          <cell r="W3917" t="str">
            <v>QUAN THU DUC</v>
          </cell>
          <cell r="X3917" t="str">
            <v>MT</v>
          </cell>
          <cell r="Y3917" t="str">
            <v>SieuThi-Lon/Supermarket</v>
          </cell>
          <cell r="Z3917" t="str">
            <v>THISO RETAIL</v>
          </cell>
        </row>
        <row r="3918">
          <cell r="L3918">
            <v>5070796</v>
          </cell>
          <cell r="M3918" t="str">
            <v>INTIMEX FUJIMART 324 TAY SON</v>
          </cell>
          <cell r="N3918" t="str">
            <v>FUJIMART 324 TAY SON</v>
          </cell>
          <cell r="O3918">
            <v>324</v>
          </cell>
          <cell r="P3918" t="str">
            <v xml:space="preserve"> </v>
          </cell>
          <cell r="Q3918" t="str">
            <v xml:space="preserve"> </v>
          </cell>
          <cell r="R3918" t="str">
            <v>TAY SON</v>
          </cell>
          <cell r="S3918" t="str">
            <v>DONG DA</v>
          </cell>
          <cell r="T3918" t="str">
            <v>HA NOI</v>
          </cell>
          <cell r="V3918" t="str">
            <v>HA NOI</v>
          </cell>
          <cell r="W3918" t="str">
            <v>QUAN DONG DA</v>
          </cell>
          <cell r="X3918" t="str">
            <v>MT</v>
          </cell>
          <cell r="Y3918" t="str">
            <v>SieuThi-Nho/Minimarket</v>
          </cell>
          <cell r="Z3918" t="str">
            <v>INTIMEX MART</v>
          </cell>
        </row>
        <row r="3919">
          <cell r="L3919">
            <v>5129199</v>
          </cell>
          <cell r="M3919" t="str">
            <v>WINMART HNI HOAI DUC</v>
          </cell>
          <cell r="N3919" t="str">
            <v>WINMART HNI HOAI DUC</v>
          </cell>
          <cell r="O3919" t="str">
            <v xml:space="preserve"> </v>
          </cell>
          <cell r="P3919" t="str">
            <v>KDT</v>
          </cell>
          <cell r="Q3919" t="str">
            <v>TAN TAY DO</v>
          </cell>
          <cell r="R3919" t="str">
            <v>TAN LAP</v>
          </cell>
          <cell r="S3919" t="str">
            <v>DAN PHUONG</v>
          </cell>
          <cell r="T3919" t="str">
            <v>HA NOI</v>
          </cell>
          <cell r="V3919" t="str">
            <v>HA NOI</v>
          </cell>
          <cell r="W3919" t="str">
            <v>HUYEN DAN PHUONG</v>
          </cell>
          <cell r="X3919" t="str">
            <v>MT</v>
          </cell>
          <cell r="Y3919" t="str">
            <v>SieuThi-Lon/Supermarket</v>
          </cell>
          <cell r="Z3919" t="str">
            <v>VINMART</v>
          </cell>
        </row>
        <row r="3920">
          <cell r="L3920">
            <v>5271911</v>
          </cell>
          <cell r="M3920" t="str">
            <v>WINMART HNI TAY HO</v>
          </cell>
          <cell r="N3920" t="str">
            <v>WINMART HNI TAY HO</v>
          </cell>
          <cell r="O3920" t="str">
            <v xml:space="preserve"> </v>
          </cell>
          <cell r="P3920" t="str">
            <v>CC NHA F, NGO 28</v>
          </cell>
          <cell r="Q3920" t="str">
            <v>XUAN LA</v>
          </cell>
          <cell r="R3920" t="str">
            <v>XUAN LA</v>
          </cell>
          <cell r="S3920" t="str">
            <v>TAY HO</v>
          </cell>
          <cell r="T3920" t="str">
            <v>HA NOI</v>
          </cell>
          <cell r="V3920" t="str">
            <v>HA NOI</v>
          </cell>
          <cell r="W3920" t="str">
            <v>QUAN TAY HO</v>
          </cell>
          <cell r="X3920" t="str">
            <v>MT</v>
          </cell>
          <cell r="Y3920" t="str">
            <v>SieuThi-Lon/Supermarket</v>
          </cell>
          <cell r="Z3920" t="str">
            <v>VINMART</v>
          </cell>
        </row>
        <row r="3921">
          <cell r="L3921">
            <v>5120022</v>
          </cell>
          <cell r="M3921" t="str">
            <v>WINMART HNI HOANG DAO THUY</v>
          </cell>
          <cell r="N3921" t="str">
            <v>WINMART HNI HOANG DAO THUY</v>
          </cell>
          <cell r="O3921" t="str">
            <v xml:space="preserve"> </v>
          </cell>
          <cell r="P3921" t="str">
            <v>TANG HAM B1/NO5</v>
          </cell>
          <cell r="Q3921" t="str">
            <v>HOANG DAO THUY</v>
          </cell>
          <cell r="R3921" t="str">
            <v xml:space="preserve"> </v>
          </cell>
          <cell r="S3921" t="str">
            <v>THANH XUAN</v>
          </cell>
          <cell r="T3921" t="str">
            <v>HA NOI</v>
          </cell>
          <cell r="V3921" t="str">
            <v>HA NOI</v>
          </cell>
          <cell r="W3921" t="str">
            <v>QUAN THANH XUAN</v>
          </cell>
          <cell r="X3921" t="str">
            <v>MT</v>
          </cell>
          <cell r="Y3921" t="str">
            <v>SieuThi-Lon/Supermarket</v>
          </cell>
          <cell r="Z3921" t="str">
            <v>VINMART</v>
          </cell>
        </row>
        <row r="3922">
          <cell r="L3922">
            <v>5335901</v>
          </cell>
          <cell r="M3922" t="str">
            <v>3720_VM+ HPG 20 CHO LUNG</v>
          </cell>
          <cell r="N3922" t="str">
            <v>VM+ HPG 20 CHO LUNG</v>
          </cell>
          <cell r="O3922">
            <v>20</v>
          </cell>
          <cell r="P3922" t="str">
            <v xml:space="preserve"> </v>
          </cell>
          <cell r="Q3922" t="str">
            <v>CHO LUNG</v>
          </cell>
          <cell r="R3922" t="str">
            <v>DANG HAI</v>
          </cell>
          <cell r="S3922" t="str">
            <v>HAI AN</v>
          </cell>
          <cell r="T3922" t="str">
            <v>HAI PHONG</v>
          </cell>
          <cell r="V3922" t="str">
            <v>NORTH</v>
          </cell>
          <cell r="W3922" t="str">
            <v>HAI PHONG</v>
          </cell>
          <cell r="X3922" t="str">
            <v>CVS</v>
          </cell>
          <cell r="Y3922" t="str">
            <v>Chained CVS</v>
          </cell>
          <cell r="Z3922" t="str">
            <v>VIN+</v>
          </cell>
        </row>
        <row r="3923">
          <cell r="L3923">
            <v>5129414</v>
          </cell>
          <cell r="M3923" t="str">
            <v>2435_WM+ HNI 16/12 TRAN QUY KIEN</v>
          </cell>
          <cell r="N3923" t="str">
            <v>WM+ HNI 16/12 TRAN QUY KIEN</v>
          </cell>
          <cell r="O3923">
            <v>43450</v>
          </cell>
          <cell r="P3923" t="str">
            <v>TO 58A</v>
          </cell>
          <cell r="Q3923" t="str">
            <v>TRAN QUY KIEN</v>
          </cell>
          <cell r="R3923" t="str">
            <v>DICH VONG HAU</v>
          </cell>
          <cell r="S3923" t="str">
            <v>CAU GIAY</v>
          </cell>
          <cell r="T3923" t="str">
            <v>HA NOI</v>
          </cell>
          <cell r="V3923" t="str">
            <v>HA NOI</v>
          </cell>
          <cell r="W3923" t="str">
            <v>QUAN CAU GIAY</v>
          </cell>
          <cell r="X3923" t="str">
            <v>CVS</v>
          </cell>
          <cell r="Y3923" t="str">
            <v>Chained CVS</v>
          </cell>
          <cell r="Z3923" t="str">
            <v>VIN+</v>
          </cell>
        </row>
        <row r="3924">
          <cell r="L3924">
            <v>5139352</v>
          </cell>
          <cell r="M3924" t="str">
            <v>5092-VM+ HPG SO 46 BAI SAY</v>
          </cell>
          <cell r="N3924" t="str">
            <v>VM+ HPG SO 46 BAI SAY - TRAI CHUOI</v>
          </cell>
          <cell r="O3924" t="str">
            <v>SO  46</v>
          </cell>
          <cell r="P3924" t="str">
            <v xml:space="preserve"> </v>
          </cell>
          <cell r="Q3924" t="str">
            <v>PHO BAI SAY</v>
          </cell>
          <cell r="R3924" t="str">
            <v>TRAI CHUOI</v>
          </cell>
          <cell r="S3924" t="str">
            <v>HONG BANG</v>
          </cell>
          <cell r="T3924" t="str">
            <v>HAI PHONG</v>
          </cell>
          <cell r="V3924" t="str">
            <v>NORTH</v>
          </cell>
          <cell r="W3924" t="str">
            <v>HAI PHONG</v>
          </cell>
          <cell r="X3924" t="str">
            <v>CVS</v>
          </cell>
          <cell r="Y3924" t="str">
            <v>Chained CVS</v>
          </cell>
          <cell r="Z3924" t="str">
            <v>VIN+</v>
          </cell>
        </row>
        <row r="3925">
          <cell r="L3925">
            <v>5135633</v>
          </cell>
          <cell r="M3925" t="str">
            <v>4317_VM+ HNI SH05 STRARCITY</v>
          </cell>
          <cell r="N3925" t="str">
            <v>VM+ HNI SH05 STRARCITY</v>
          </cell>
          <cell r="O3925" t="str">
            <v xml:space="preserve"> </v>
          </cell>
          <cell r="P3925" t="str">
            <v>SH05- TANG 1- KHOI DE, TOA THAP A,B STARCITY CENTER</v>
          </cell>
          <cell r="Q3925" t="str">
            <v>TRAN DUY HUNG</v>
          </cell>
          <cell r="R3925" t="str">
            <v>TRUNG HOA</v>
          </cell>
          <cell r="S3925" t="str">
            <v>CAU GIAY</v>
          </cell>
          <cell r="T3925" t="str">
            <v>HA NOI</v>
          </cell>
          <cell r="V3925" t="str">
            <v>HA NOI</v>
          </cell>
          <cell r="W3925" t="str">
            <v>QUAN CAU GIAY</v>
          </cell>
          <cell r="X3925" t="str">
            <v>CVS</v>
          </cell>
          <cell r="Y3925" t="str">
            <v>Chained CVS</v>
          </cell>
          <cell r="Z3925" t="str">
            <v>VIN+</v>
          </cell>
        </row>
        <row r="3926">
          <cell r="L3926">
            <v>5128695</v>
          </cell>
          <cell r="M3926" t="str">
            <v>2919_WM+LIFE HPG 96 LAN BE- HAI PHONG</v>
          </cell>
          <cell r="N3926" t="str">
            <v>2919_WM+ HPG 96 LAN BE- HAI PHONG</v>
          </cell>
          <cell r="O3926">
            <v>96</v>
          </cell>
          <cell r="P3926" t="str">
            <v xml:space="preserve"> </v>
          </cell>
          <cell r="Q3926" t="str">
            <v>LAN BE</v>
          </cell>
          <cell r="R3926" t="str">
            <v>LAM SON</v>
          </cell>
          <cell r="S3926" t="str">
            <v>LE CHAN</v>
          </cell>
          <cell r="T3926" t="str">
            <v>HAI PHONG</v>
          </cell>
          <cell r="V3926" t="str">
            <v>NORTH</v>
          </cell>
          <cell r="W3926" t="str">
            <v>HAI PHONG</v>
          </cell>
          <cell r="X3926" t="str">
            <v>CVS</v>
          </cell>
          <cell r="Y3926" t="str">
            <v>Chained CVS</v>
          </cell>
          <cell r="Z3926" t="str">
            <v>WINLIFE</v>
          </cell>
        </row>
        <row r="3927">
          <cell r="L3927">
            <v>5145322</v>
          </cell>
          <cell r="M3927" t="str">
            <v>4514_VM+ HPG 137 CHUA HANG</v>
          </cell>
          <cell r="N3927" t="str">
            <v>VM+ HPG 137 CHUA HANG</v>
          </cell>
          <cell r="O3927" t="str">
            <v>SO 137</v>
          </cell>
          <cell r="P3927" t="str">
            <v xml:space="preserve"> </v>
          </cell>
          <cell r="Q3927" t="str">
            <v>CHUA HANG</v>
          </cell>
          <cell r="R3927" t="str">
            <v>HO NAM</v>
          </cell>
          <cell r="S3927" t="str">
            <v>LE CHAN</v>
          </cell>
          <cell r="T3927" t="str">
            <v>HAI PHONG</v>
          </cell>
          <cell r="V3927" t="str">
            <v>NORTH</v>
          </cell>
          <cell r="W3927" t="str">
            <v>HAI PHONG</v>
          </cell>
          <cell r="X3927" t="str">
            <v>CVS</v>
          </cell>
          <cell r="Y3927" t="str">
            <v>Chained CVS</v>
          </cell>
          <cell r="Z3927" t="str">
            <v>VIN+</v>
          </cell>
        </row>
        <row r="3928">
          <cell r="L3928">
            <v>5130140</v>
          </cell>
          <cell r="M3928" t="str">
            <v>4039_WM+LIFE HPG 85 ĐINH DONG</v>
          </cell>
          <cell r="N3928" t="str">
            <v>4039_WM+ HPG 85 ĐINH DONG</v>
          </cell>
          <cell r="O3928">
            <v>85</v>
          </cell>
          <cell r="P3928" t="str">
            <v xml:space="preserve"> </v>
          </cell>
          <cell r="Q3928" t="str">
            <v>DINH DONG</v>
          </cell>
          <cell r="R3928" t="str">
            <v>DONG HAI</v>
          </cell>
          <cell r="S3928" t="str">
            <v>LE CHAN</v>
          </cell>
          <cell r="T3928" t="str">
            <v>HAI PHONG</v>
          </cell>
          <cell r="V3928" t="str">
            <v>NORTH</v>
          </cell>
          <cell r="W3928" t="str">
            <v>HAI PHONG</v>
          </cell>
          <cell r="X3928" t="str">
            <v>CVS</v>
          </cell>
          <cell r="Y3928" t="str">
            <v>Chained CVS</v>
          </cell>
          <cell r="Z3928" t="str">
            <v>WINLIFE</v>
          </cell>
        </row>
        <row r="3929">
          <cell r="L3929">
            <v>5135297</v>
          </cell>
          <cell r="M3929" t="str">
            <v>VM+ HPG 213 DA NANG</v>
          </cell>
          <cell r="N3929" t="str">
            <v>VM+ HPG 213 DA NANG</v>
          </cell>
          <cell r="O3929">
            <v>213</v>
          </cell>
          <cell r="P3929" t="str">
            <v xml:space="preserve"> </v>
          </cell>
          <cell r="Q3929" t="str">
            <v>DA NANG</v>
          </cell>
          <cell r="R3929" t="str">
            <v>CAU TR</v>
          </cell>
          <cell r="S3929" t="str">
            <v>NGO QUYEN</v>
          </cell>
          <cell r="T3929" t="str">
            <v>HAI PHONG</v>
          </cell>
          <cell r="V3929" t="str">
            <v>NORTH</v>
          </cell>
          <cell r="W3929" t="str">
            <v>HAI PHONG</v>
          </cell>
          <cell r="X3929" t="str">
            <v>CVS</v>
          </cell>
          <cell r="Y3929" t="str">
            <v>Chained CVS</v>
          </cell>
          <cell r="Z3929" t="str">
            <v>VIN+</v>
          </cell>
        </row>
        <row r="3930">
          <cell r="L3930">
            <v>5337013</v>
          </cell>
          <cell r="M3930" t="str">
            <v>3909_WM+LIFE HPG 24A AN DA</v>
          </cell>
          <cell r="N3930" t="str">
            <v>3909_VM+ HPG 24A AN DA</v>
          </cell>
          <cell r="O3930" t="str">
            <v>24A</v>
          </cell>
          <cell r="P3930" t="str">
            <v xml:space="preserve"> </v>
          </cell>
          <cell r="Q3930" t="str">
            <v>AN DA</v>
          </cell>
          <cell r="R3930" t="str">
            <v>LACH TRAY</v>
          </cell>
          <cell r="S3930" t="str">
            <v>NGO QUYEN</v>
          </cell>
          <cell r="T3930" t="str">
            <v>HAI PHONG</v>
          </cell>
          <cell r="V3930" t="str">
            <v>NORTH</v>
          </cell>
          <cell r="W3930" t="str">
            <v>HAI PHONG</v>
          </cell>
          <cell r="X3930" t="str">
            <v>CVS</v>
          </cell>
          <cell r="Y3930" t="str">
            <v>Chained CVS</v>
          </cell>
          <cell r="Z3930" t="str">
            <v>WINLIFE</v>
          </cell>
        </row>
        <row r="3931">
          <cell r="L3931">
            <v>5139321</v>
          </cell>
          <cell r="M3931" t="str">
            <v>5159-VM+ HPG 67 HOANG QUOC VIET</v>
          </cell>
          <cell r="N3931" t="str">
            <v>VM+ HPG 67 HOANG QUOC VIET</v>
          </cell>
          <cell r="O3931">
            <v>67</v>
          </cell>
          <cell r="P3931" t="str">
            <v xml:space="preserve"> </v>
          </cell>
          <cell r="Q3931" t="str">
            <v>HOANG QUOC VIET</v>
          </cell>
          <cell r="R3931" t="str">
            <v>NGOC SON</v>
          </cell>
          <cell r="S3931" t="str">
            <v>KIEN AN</v>
          </cell>
          <cell r="T3931" t="str">
            <v>HAI PHONG</v>
          </cell>
          <cell r="V3931" t="str">
            <v>NORTH</v>
          </cell>
          <cell r="W3931" t="str">
            <v>HAI PHONG</v>
          </cell>
          <cell r="X3931" t="str">
            <v>CVS</v>
          </cell>
          <cell r="Y3931" t="str">
            <v>Chained CVS</v>
          </cell>
          <cell r="Z3931" t="str">
            <v>VIN+</v>
          </cell>
        </row>
        <row r="3932">
          <cell r="L3932">
            <v>5330508</v>
          </cell>
          <cell r="M3932" t="str">
            <v>3138_WM+LIFE HNI 98 XUAN DIEU</v>
          </cell>
          <cell r="N3932" t="str">
            <v>3138_VM+ HNI 98 XUAN DIEU</v>
          </cell>
          <cell r="O3932">
            <v>98</v>
          </cell>
          <cell r="P3932" t="str">
            <v xml:space="preserve"> </v>
          </cell>
          <cell r="Q3932" t="str">
            <v>XUAN DIEU</v>
          </cell>
          <cell r="R3932" t="str">
            <v>TU LIEN</v>
          </cell>
          <cell r="S3932" t="str">
            <v>TAY HO</v>
          </cell>
          <cell r="T3932" t="str">
            <v>HA NOI</v>
          </cell>
          <cell r="V3932" t="str">
            <v>HA NOI</v>
          </cell>
          <cell r="W3932" t="str">
            <v>QUAN TAY HO</v>
          </cell>
          <cell r="X3932" t="str">
            <v>CVS</v>
          </cell>
          <cell r="Y3932" t="str">
            <v>Chained CVS</v>
          </cell>
          <cell r="Z3932" t="str">
            <v>WINLIFE</v>
          </cell>
        </row>
        <row r="3933">
          <cell r="L3933">
            <v>5292592</v>
          </cell>
          <cell r="M3933" t="str">
            <v>6451_WM+ HPG 158 VU CHI THANG</v>
          </cell>
          <cell r="N3933" t="str">
            <v>WM+ HPG 158 VU CHI THANG</v>
          </cell>
          <cell r="O3933">
            <v>158</v>
          </cell>
          <cell r="P3933" t="str">
            <v xml:space="preserve"> </v>
          </cell>
          <cell r="Q3933" t="str">
            <v>VU CHI THANG</v>
          </cell>
          <cell r="R3933" t="str">
            <v>NGHIA XA</v>
          </cell>
          <cell r="S3933" t="str">
            <v>LE CHAN</v>
          </cell>
          <cell r="T3933" t="str">
            <v>HAI PHONG</v>
          </cell>
          <cell r="V3933" t="str">
            <v>NORTH</v>
          </cell>
          <cell r="W3933" t="str">
            <v>HAI PHONG</v>
          </cell>
          <cell r="X3933" t="str">
            <v>CVS</v>
          </cell>
          <cell r="Y3933" t="str">
            <v>Chained CVS</v>
          </cell>
          <cell r="Z3933" t="str">
            <v>VIN+</v>
          </cell>
        </row>
        <row r="3934">
          <cell r="L3934">
            <v>5331604</v>
          </cell>
          <cell r="M3934" t="str">
            <v>3322_WM+LIFE HNI HAPULICO</v>
          </cell>
          <cell r="N3934" t="str">
            <v>3322_VM+ HNI HAPULICO</v>
          </cell>
          <cell r="O3934" t="str">
            <v>SO 1</v>
          </cell>
          <cell r="P3934" t="str">
            <v>TANG 1 HAPULICO COMPLEX</v>
          </cell>
          <cell r="Q3934" t="str">
            <v>NGUYEN HUY TUONG</v>
          </cell>
          <cell r="R3934" t="str">
            <v>THANH XUAN TRUNG</v>
          </cell>
          <cell r="S3934" t="str">
            <v>THANH XUAN</v>
          </cell>
          <cell r="T3934" t="str">
            <v>HA NOI</v>
          </cell>
          <cell r="V3934" t="str">
            <v>HA NOI</v>
          </cell>
          <cell r="W3934" t="str">
            <v>QUAN THANH XUAN</v>
          </cell>
          <cell r="X3934" t="str">
            <v>CVS</v>
          </cell>
          <cell r="Y3934" t="str">
            <v>Chained CVS</v>
          </cell>
          <cell r="Z3934" t="str">
            <v>WINLIFE</v>
          </cell>
        </row>
        <row r="3935">
          <cell r="L3935">
            <v>5276947</v>
          </cell>
          <cell r="M3935" t="str">
            <v>5739-WM+LIFE HPG 144A DANG HAI</v>
          </cell>
          <cell r="N3935" t="str">
            <v>5739-VM+ HPG 144A DANG HAI</v>
          </cell>
          <cell r="O3935" t="str">
            <v>144A</v>
          </cell>
          <cell r="P3935" t="str">
            <v>TDP SO 8</v>
          </cell>
          <cell r="Q3935" t="str">
            <v>DANG HAI</v>
          </cell>
          <cell r="R3935" t="str">
            <v>HAI AN</v>
          </cell>
          <cell r="S3935" t="str">
            <v>HAI AN</v>
          </cell>
          <cell r="T3935" t="str">
            <v>HAI PHONG</v>
          </cell>
          <cell r="V3935" t="str">
            <v>NORTH</v>
          </cell>
          <cell r="W3935" t="str">
            <v>HAI PHONG</v>
          </cell>
          <cell r="X3935" t="str">
            <v>CVS</v>
          </cell>
          <cell r="Y3935" t="str">
            <v>Chained CVS</v>
          </cell>
          <cell r="Z3935" t="str">
            <v>WINLIFE</v>
          </cell>
        </row>
        <row r="3936">
          <cell r="L3936">
            <v>5301492</v>
          </cell>
          <cell r="M3936" t="str">
            <v>2ABO_WM+ HPG 461 CAT BI</v>
          </cell>
          <cell r="N3936" t="str">
            <v>WM+ HPG 461 CAT BI</v>
          </cell>
          <cell r="O3936">
            <v>461</v>
          </cell>
          <cell r="P3936" t="str">
            <v xml:space="preserve"> </v>
          </cell>
          <cell r="Q3936" t="str">
            <v>CAT BI</v>
          </cell>
          <cell r="R3936" t="str">
            <v>THANH TO</v>
          </cell>
          <cell r="S3936" t="str">
            <v>HAI AN</v>
          </cell>
          <cell r="T3936" t="str">
            <v>HAI PHONG</v>
          </cell>
          <cell r="V3936" t="str">
            <v>NORTH</v>
          </cell>
          <cell r="W3936" t="str">
            <v>HAI PHONG</v>
          </cell>
          <cell r="X3936" t="str">
            <v>CVS</v>
          </cell>
          <cell r="Y3936" t="str">
            <v>Chained CVS</v>
          </cell>
          <cell r="Z3936" t="str">
            <v>VIN+</v>
          </cell>
        </row>
        <row r="3937">
          <cell r="L3937">
            <v>5271063</v>
          </cell>
          <cell r="M3937" t="str">
            <v>5396-WM+LIFE HPG 55 DOAN KET</v>
          </cell>
          <cell r="N3937" t="str">
            <v>5396-VM+ HPG 55 DOAN KET</v>
          </cell>
          <cell r="O3937">
            <v>55</v>
          </cell>
          <cell r="P3937" t="str">
            <v xml:space="preserve"> </v>
          </cell>
          <cell r="Q3937" t="str">
            <v>DOAN KET</v>
          </cell>
          <cell r="R3937" t="str">
            <v>DANG HAI</v>
          </cell>
          <cell r="S3937" t="str">
            <v>HAI AN</v>
          </cell>
          <cell r="T3937" t="str">
            <v>HAI PHONG</v>
          </cell>
          <cell r="V3937" t="str">
            <v>NORTH</v>
          </cell>
          <cell r="W3937" t="str">
            <v>HAI PHONG</v>
          </cell>
          <cell r="X3937" t="str">
            <v>CVS</v>
          </cell>
          <cell r="Y3937" t="str">
            <v>Chained CVS</v>
          </cell>
          <cell r="Z3937" t="str">
            <v>WINLIFE</v>
          </cell>
        </row>
        <row r="3938">
          <cell r="L3938">
            <v>5271911</v>
          </cell>
          <cell r="M3938" t="str">
            <v>WINMART HNI TAY HO</v>
          </cell>
          <cell r="N3938" t="str">
            <v>WINMART HNI TAY HO</v>
          </cell>
          <cell r="O3938" t="str">
            <v xml:space="preserve"> </v>
          </cell>
          <cell r="P3938" t="str">
            <v>CC NHA F, NGO 28</v>
          </cell>
          <cell r="Q3938" t="str">
            <v>XUAN LA</v>
          </cell>
          <cell r="R3938" t="str">
            <v>XUAN LA</v>
          </cell>
          <cell r="S3938" t="str">
            <v>TAY HO</v>
          </cell>
          <cell r="T3938" t="str">
            <v>HA NOI</v>
          </cell>
          <cell r="V3938" t="str">
            <v>HA NOI</v>
          </cell>
          <cell r="W3938" t="str">
            <v>QUAN TAY HO</v>
          </cell>
          <cell r="X3938" t="str">
            <v>MT</v>
          </cell>
          <cell r="Y3938" t="str">
            <v>SieuThi-Lon/Supermarket</v>
          </cell>
          <cell r="Z3938" t="str">
            <v>VINMART</v>
          </cell>
        </row>
        <row r="3939">
          <cell r="L3939">
            <v>5120022</v>
          </cell>
          <cell r="M3939" t="str">
            <v>WINMART HNI HOANG DAO THUY</v>
          </cell>
          <cell r="N3939" t="str">
            <v>WINMART HNI HOANG DAO THUY</v>
          </cell>
          <cell r="O3939" t="str">
            <v xml:space="preserve"> </v>
          </cell>
          <cell r="P3939" t="str">
            <v>TANG HAM B1/NO5</v>
          </cell>
          <cell r="Q3939" t="str">
            <v>HOANG DAO THUY</v>
          </cell>
          <cell r="R3939" t="str">
            <v xml:space="preserve"> </v>
          </cell>
          <cell r="S3939" t="str">
            <v>THANH XUAN</v>
          </cell>
          <cell r="T3939" t="str">
            <v>HA NOI</v>
          </cell>
          <cell r="V3939" t="str">
            <v>HA NOI</v>
          </cell>
          <cell r="W3939" t="str">
            <v>QUAN THANH XUAN</v>
          </cell>
          <cell r="X3939" t="str">
            <v>MT</v>
          </cell>
          <cell r="Y3939" t="str">
            <v>SieuThi-Lon/Supermarket</v>
          </cell>
          <cell r="Z3939" t="str">
            <v>VINMART</v>
          </cell>
        </row>
        <row r="3940">
          <cell r="L3940">
            <v>5334760</v>
          </cell>
          <cell r="M3940" t="str">
            <v>3637_VM+ HPG 622B THIEN LOI</v>
          </cell>
          <cell r="N3940" t="str">
            <v>VM+ HPG 622B THIEN LOI</v>
          </cell>
          <cell r="O3940" t="str">
            <v>622B</v>
          </cell>
          <cell r="P3940" t="str">
            <v xml:space="preserve"> </v>
          </cell>
          <cell r="Q3940" t="str">
            <v>THIEN LOI</v>
          </cell>
          <cell r="R3940" t="str">
            <v>VINH NIEM</v>
          </cell>
          <cell r="S3940" t="str">
            <v>LE CHAN</v>
          </cell>
          <cell r="T3940" t="str">
            <v>HAI PHONG</v>
          </cell>
          <cell r="V3940" t="str">
            <v>NORTH</v>
          </cell>
          <cell r="W3940" t="str">
            <v>HAI PHONG</v>
          </cell>
          <cell r="X3940" t="str">
            <v>CVS</v>
          </cell>
          <cell r="Y3940" t="str">
            <v>Chained CVS</v>
          </cell>
          <cell r="Z3940" t="str">
            <v>VIN+</v>
          </cell>
        </row>
        <row r="3941">
          <cell r="L3941">
            <v>5131194</v>
          </cell>
          <cell r="M3941" t="str">
            <v>4169_WM+LIFE HNI THONG NHAT COMPLEX</v>
          </cell>
          <cell r="N3941" t="str">
            <v>4169_WM+ HNI THONG NHAT COMPLEX</v>
          </cell>
          <cell r="O3941">
            <v>82</v>
          </cell>
          <cell r="P3941" t="str">
            <v>KHU DVTM TANG 1 TTTM NHA O CAO TANG THONG NHAT COMPLEX</v>
          </cell>
          <cell r="Q3941" t="str">
            <v>NGUYEN TUAN</v>
          </cell>
          <cell r="R3941" t="str">
            <v>THANH XUAN TRUNG</v>
          </cell>
          <cell r="S3941" t="str">
            <v>THANH XUAN</v>
          </cell>
          <cell r="T3941" t="str">
            <v>HA NOI</v>
          </cell>
          <cell r="V3941" t="str">
            <v>HA NOI</v>
          </cell>
          <cell r="W3941" t="str">
            <v>QUAN THANH XUAN</v>
          </cell>
          <cell r="X3941" t="str">
            <v>CVS</v>
          </cell>
          <cell r="Y3941" t="str">
            <v>Chained CVS</v>
          </cell>
          <cell r="Z3941" t="str">
            <v>WINLIFE</v>
          </cell>
        </row>
        <row r="3942">
          <cell r="L3942">
            <v>5130164</v>
          </cell>
          <cell r="M3942" t="str">
            <v>4070_WM+ HPG 845 THIEN LOI</v>
          </cell>
          <cell r="N3942" t="str">
            <v>WM+ HPG 845 THIEN LOI</v>
          </cell>
          <cell r="O3942">
            <v>845</v>
          </cell>
          <cell r="P3942" t="str">
            <v xml:space="preserve"> </v>
          </cell>
          <cell r="Q3942" t="str">
            <v>THIEN LOI</v>
          </cell>
          <cell r="R3942" t="str">
            <v>KENH DUONG</v>
          </cell>
          <cell r="S3942" t="str">
            <v>LE CHAN</v>
          </cell>
          <cell r="T3942" t="str">
            <v>HAI PHONG</v>
          </cell>
          <cell r="V3942" t="str">
            <v>NORTH</v>
          </cell>
          <cell r="W3942" t="str">
            <v>HAI PHONG</v>
          </cell>
          <cell r="X3942" t="str">
            <v>CVS</v>
          </cell>
          <cell r="Y3942" t="str">
            <v>Chained CVS</v>
          </cell>
          <cell r="Z3942" t="str">
            <v>VIN+</v>
          </cell>
        </row>
        <row r="3943">
          <cell r="L3943">
            <v>5131374</v>
          </cell>
          <cell r="M3943" t="str">
            <v>4263_WM+LIFE HNI 219 TRUNG KINH</v>
          </cell>
          <cell r="N3943" t="str">
            <v>4263_WM+ HNI 219 TRUNG KINH</v>
          </cell>
          <cell r="O3943">
            <v>219</v>
          </cell>
          <cell r="P3943" t="str">
            <v>TANG 1 THAP B, TOA NHA CENTRAL POINT</v>
          </cell>
          <cell r="Q3943" t="str">
            <v>TRUNG KINH</v>
          </cell>
          <cell r="R3943" t="str">
            <v>YEN HOA</v>
          </cell>
          <cell r="S3943" t="str">
            <v>CAU GIAY</v>
          </cell>
          <cell r="T3943" t="str">
            <v>HA NOI</v>
          </cell>
          <cell r="V3943" t="str">
            <v>HA NOI</v>
          </cell>
          <cell r="W3943" t="str">
            <v>QUAN CAU GIAY</v>
          </cell>
          <cell r="X3943" t="str">
            <v>CVS</v>
          </cell>
          <cell r="Y3943" t="str">
            <v>Chained CVS</v>
          </cell>
          <cell r="Z3943" t="str">
            <v>WINLIFE</v>
          </cell>
        </row>
        <row r="3944">
          <cell r="L3944">
            <v>5332063</v>
          </cell>
          <cell r="M3944" t="str">
            <v>3190_WM+LIFE HPG 314 CHO HANG</v>
          </cell>
          <cell r="N3944" t="str">
            <v>3190_VM+ HPG 314 CHO HANG</v>
          </cell>
          <cell r="O3944">
            <v>314</v>
          </cell>
          <cell r="P3944" t="str">
            <v xml:space="preserve"> </v>
          </cell>
          <cell r="Q3944" t="str">
            <v>CHO HANG</v>
          </cell>
          <cell r="R3944" t="str">
            <v>DU HANG KENH</v>
          </cell>
          <cell r="S3944" t="str">
            <v>LE CHAN</v>
          </cell>
          <cell r="T3944" t="str">
            <v>HAI PHONG</v>
          </cell>
          <cell r="V3944" t="str">
            <v>NORTH</v>
          </cell>
          <cell r="W3944" t="str">
            <v>HAI PHONG</v>
          </cell>
          <cell r="X3944" t="str">
            <v>CVS</v>
          </cell>
          <cell r="Y3944" t="str">
            <v>Chained CVS</v>
          </cell>
          <cell r="Z3944" t="str">
            <v>WINLIFE</v>
          </cell>
        </row>
        <row r="3945">
          <cell r="L3945">
            <v>5139840</v>
          </cell>
          <cell r="M3945" t="str">
            <v>5175-WM+LIFE HPG 623 NGO GIA TU</v>
          </cell>
          <cell r="N3945" t="str">
            <v>5175-VM+ HPG 623 NGO GIA TU</v>
          </cell>
          <cell r="O3945">
            <v>623</v>
          </cell>
          <cell r="P3945" t="str">
            <v xml:space="preserve"> </v>
          </cell>
          <cell r="Q3945" t="str">
            <v>NGO GIA TU</v>
          </cell>
          <cell r="R3945" t="str">
            <v>DANG LAM</v>
          </cell>
          <cell r="S3945" t="str">
            <v>HAI AN</v>
          </cell>
          <cell r="T3945" t="str">
            <v>HAI PHONG</v>
          </cell>
          <cell r="V3945" t="str">
            <v>NORTH</v>
          </cell>
          <cell r="W3945" t="str">
            <v>HAI PHONG</v>
          </cell>
          <cell r="X3945" t="str">
            <v>CVS</v>
          </cell>
          <cell r="Y3945" t="str">
            <v>Chained CVS</v>
          </cell>
          <cell r="Z3945" t="str">
            <v>WINLIFE</v>
          </cell>
        </row>
        <row r="3946">
          <cell r="L3946">
            <v>5139352</v>
          </cell>
          <cell r="M3946" t="str">
            <v>5092-VM+ HPG SO 46 BAI SAY</v>
          </cell>
          <cell r="N3946" t="str">
            <v>VM+ HPG SO 46 BAI SAY - TRAI CHUOI</v>
          </cell>
          <cell r="O3946" t="str">
            <v>SO  46</v>
          </cell>
          <cell r="P3946" t="str">
            <v xml:space="preserve"> </v>
          </cell>
          <cell r="Q3946" t="str">
            <v>PHO BAI SAY</v>
          </cell>
          <cell r="R3946" t="str">
            <v>TRAI CHUOI</v>
          </cell>
          <cell r="S3946" t="str">
            <v>HONG BANG</v>
          </cell>
          <cell r="T3946" t="str">
            <v>HAI PHONG</v>
          </cell>
          <cell r="V3946" t="str">
            <v>NORTH</v>
          </cell>
          <cell r="W3946" t="str">
            <v>HAI PHONG</v>
          </cell>
          <cell r="X3946" t="str">
            <v>CVS</v>
          </cell>
          <cell r="Y3946" t="str">
            <v>Chained CVS</v>
          </cell>
          <cell r="Z3946" t="str">
            <v>VIN+</v>
          </cell>
        </row>
        <row r="3947">
          <cell r="L3947">
            <v>5050325</v>
          </cell>
          <cell r="M3947" t="str">
            <v>WINMART FIVI TRANG AN</v>
          </cell>
          <cell r="N3947" t="str">
            <v>WINMART FIVI  TRANG AN</v>
          </cell>
          <cell r="O3947" t="str">
            <v xml:space="preserve"> </v>
          </cell>
          <cell r="P3947" t="str">
            <v xml:space="preserve"> </v>
          </cell>
          <cell r="Q3947" t="str">
            <v>TOA NHA COMPLEX, SO 1 PHUNG CHI KIEN</v>
          </cell>
          <cell r="R3947" t="str">
            <v>NGHIA TAN</v>
          </cell>
          <cell r="S3947" t="str">
            <v>CAU GIAY</v>
          </cell>
          <cell r="T3947" t="str">
            <v>HA NOI</v>
          </cell>
          <cell r="V3947" t="str">
            <v>HA NOI</v>
          </cell>
          <cell r="W3947" t="str">
            <v>QUAN CAU GIAY</v>
          </cell>
          <cell r="X3947" t="str">
            <v>MT</v>
          </cell>
          <cell r="Y3947" t="str">
            <v>SieuThi-Lon/Supermarket</v>
          </cell>
          <cell r="Z3947" t="str">
            <v>VINMART</v>
          </cell>
        </row>
        <row r="3948">
          <cell r="L3948">
            <v>5336557</v>
          </cell>
          <cell r="M3948" t="str">
            <v>3531_WM+LIFE 24T3 THANH XUAN COMPLEX</v>
          </cell>
          <cell r="N3948" t="str">
            <v>3531_VM+ 24T3 THANH XUAN COMPLEX</v>
          </cell>
          <cell r="O3948" t="str">
            <v>SO 6-TANG 1</v>
          </cell>
          <cell r="P3948" t="str">
            <v>24T3 THANH XUAN COMPLEX</v>
          </cell>
          <cell r="Q3948" t="str">
            <v>LE VAN THIEM</v>
          </cell>
          <cell r="R3948" t="str">
            <v>THANH XUAN TRUNG</v>
          </cell>
          <cell r="S3948" t="str">
            <v>THANH XUAN</v>
          </cell>
          <cell r="T3948" t="str">
            <v>HA NOI</v>
          </cell>
          <cell r="V3948" t="str">
            <v>HA NOI</v>
          </cell>
          <cell r="W3948" t="str">
            <v>QUAN THANH XUAN</v>
          </cell>
          <cell r="X3948" t="str">
            <v>CVS</v>
          </cell>
          <cell r="Y3948" t="str">
            <v>Chained CVS</v>
          </cell>
          <cell r="Z3948" t="str">
            <v>WINLIFE</v>
          </cell>
        </row>
        <row r="3949">
          <cell r="L3949">
            <v>5126943</v>
          </cell>
          <cell r="M3949" t="str">
            <v>2138_WM+ HNI 18 TRAN DANG NINH</v>
          </cell>
          <cell r="N3949" t="str">
            <v>WM+ HNI 18 TRAN DANG NINH</v>
          </cell>
          <cell r="O3949" t="str">
            <v>LO B2/D7</v>
          </cell>
          <cell r="P3949" t="str">
            <v xml:space="preserve"> </v>
          </cell>
          <cell r="Q3949" t="str">
            <v>KHU DTM CAU GIAY</v>
          </cell>
          <cell r="R3949" t="str">
            <v>DICH VONG</v>
          </cell>
          <cell r="S3949" t="str">
            <v>CAU GIAY</v>
          </cell>
          <cell r="T3949" t="str">
            <v>HA NOI</v>
          </cell>
          <cell r="V3949" t="str">
            <v>HA NOI</v>
          </cell>
          <cell r="W3949" t="str">
            <v>QUAN CAU GIAY</v>
          </cell>
          <cell r="X3949" t="str">
            <v>CVS</v>
          </cell>
          <cell r="Y3949" t="str">
            <v>Chained CVS</v>
          </cell>
          <cell r="Z3949" t="str">
            <v>VIN+</v>
          </cell>
        </row>
        <row r="3950">
          <cell r="L3950">
            <v>5139954</v>
          </cell>
          <cell r="M3950" t="str">
            <v>5219-WM+LIFE HNI SO 1 TAP THE TCT DUOC</v>
          </cell>
          <cell r="N3950" t="str">
            <v>5219-VM+ HNI SO 1 TAP THE TCT DUOC</v>
          </cell>
          <cell r="O3950" t="str">
            <v>SO 1, TO 1</v>
          </cell>
          <cell r="P3950" t="str">
            <v>TT TONG CT DUOC VIET NAM</v>
          </cell>
          <cell r="Q3950" t="str">
            <v xml:space="preserve"> </v>
          </cell>
          <cell r="R3950" t="str">
            <v>QUAN HOA</v>
          </cell>
          <cell r="S3950" t="str">
            <v>CAU GIAY</v>
          </cell>
          <cell r="T3950" t="str">
            <v>HA NOI</v>
          </cell>
          <cell r="V3950" t="str">
            <v>HA NOI</v>
          </cell>
          <cell r="W3950" t="str">
            <v>QUAN CAU GIAY</v>
          </cell>
          <cell r="X3950" t="str">
            <v>CVS</v>
          </cell>
          <cell r="Y3950" t="str">
            <v>Chained CVS</v>
          </cell>
          <cell r="Z3950" t="str">
            <v>WINLIFE</v>
          </cell>
        </row>
        <row r="3951">
          <cell r="L3951">
            <v>5334933</v>
          </cell>
          <cell r="M3951" t="str">
            <v>3608_WM+LIFE HNI HONGKONG TOWER</v>
          </cell>
          <cell r="N3951" t="str">
            <v>3608_VM+ HNI HONGKONG TOWER</v>
          </cell>
          <cell r="O3951" t="str">
            <v>243A</v>
          </cell>
          <cell r="P3951" t="str">
            <v>TANG 1, THAP B, HONGKONG TOWER</v>
          </cell>
          <cell r="Q3951" t="str">
            <v>DE LA THANH</v>
          </cell>
          <cell r="R3951" t="str">
            <v>LANG THUONG</v>
          </cell>
          <cell r="S3951" t="str">
            <v>DONG DA</v>
          </cell>
          <cell r="T3951" t="str">
            <v>HA NOI</v>
          </cell>
          <cell r="V3951" t="str">
            <v>HA NOI</v>
          </cell>
          <cell r="W3951" t="str">
            <v>QUAN DONG DA</v>
          </cell>
          <cell r="X3951" t="str">
            <v>CVS</v>
          </cell>
          <cell r="Y3951" t="str">
            <v>Chained CVS</v>
          </cell>
          <cell r="Z3951" t="str">
            <v>WINLIFE</v>
          </cell>
        </row>
        <row r="3952">
          <cell r="L3952">
            <v>5273151</v>
          </cell>
          <cell r="M3952" t="str">
            <v>5555-WM+LIFE HNI CT2B NGHIA DO</v>
          </cell>
          <cell r="N3952" t="str">
            <v>5555-VM+ HNI CT2B NGHIA DO</v>
          </cell>
          <cell r="O3952" t="str">
            <v xml:space="preserve"> </v>
          </cell>
          <cell r="P3952" t="str">
            <v>TANG 1, CT2B THUOC DU AN DAU TU KDT MOI NGHIA DO</v>
          </cell>
          <cell r="Q3952" t="str">
            <v xml:space="preserve"> </v>
          </cell>
          <cell r="R3952" t="str">
            <v>CO NHUE 1</v>
          </cell>
          <cell r="S3952" t="str">
            <v>BAC TU LIEM</v>
          </cell>
          <cell r="T3952" t="str">
            <v>HA NOI</v>
          </cell>
          <cell r="V3952" t="str">
            <v>HA NOI</v>
          </cell>
          <cell r="W3952" t="str">
            <v>HUYEN BAC TU LIEM</v>
          </cell>
          <cell r="X3952" t="str">
            <v>CVS</v>
          </cell>
          <cell r="Y3952" t="str">
            <v>Chained CVS</v>
          </cell>
          <cell r="Z3952" t="str">
            <v>WINLIFE</v>
          </cell>
        </row>
        <row r="3953">
          <cell r="L3953">
            <v>5333460</v>
          </cell>
          <cell r="M3953" t="str">
            <v>3179_WM+LIFE HNI CT4 VIMECO</v>
          </cell>
          <cell r="N3953" t="str">
            <v>3179_VM+ HNI CT4 VIMECO</v>
          </cell>
          <cell r="O3953" t="str">
            <v>O V3, TANG 1</v>
          </cell>
          <cell r="P3953" t="str">
            <v>TOA NHA HON HOP VT4-VIMECO, LO H1</v>
          </cell>
          <cell r="Q3953" t="str">
            <v>NGUYEN CHANH</v>
          </cell>
          <cell r="R3953" t="str">
            <v>TRUNG HOA</v>
          </cell>
          <cell r="S3953" t="str">
            <v>CAU GIAY</v>
          </cell>
          <cell r="T3953" t="str">
            <v>HA NOI</v>
          </cell>
          <cell r="V3953" t="str">
            <v>HA NOI</v>
          </cell>
          <cell r="W3953" t="str">
            <v>QUAN CAU GIAY</v>
          </cell>
          <cell r="X3953" t="str">
            <v>CVS</v>
          </cell>
          <cell r="Y3953" t="str">
            <v>Chained CVS</v>
          </cell>
          <cell r="Z3953" t="str">
            <v>WINLIFE</v>
          </cell>
        </row>
        <row r="3954">
          <cell r="L3954">
            <v>5334324</v>
          </cell>
          <cell r="M3954" t="str">
            <v>3615_VM+ HPG 51 CHU VAN AN</v>
          </cell>
          <cell r="N3954" t="str">
            <v>VM+ HPG 51 CHU VAN AN</v>
          </cell>
          <cell r="O3954">
            <v>51</v>
          </cell>
          <cell r="P3954" t="str">
            <v xml:space="preserve"> </v>
          </cell>
          <cell r="Q3954" t="str">
            <v>CHU VAN AN</v>
          </cell>
          <cell r="R3954" t="str">
            <v>LE LOI</v>
          </cell>
          <cell r="S3954" t="str">
            <v>NGO QUYEN</v>
          </cell>
          <cell r="T3954" t="str">
            <v>HAI PHONG</v>
          </cell>
          <cell r="V3954" t="str">
            <v>NORTH</v>
          </cell>
          <cell r="W3954" t="str">
            <v>HAI PHONG</v>
          </cell>
          <cell r="X3954" t="str">
            <v>CVS</v>
          </cell>
          <cell r="Y3954" t="str">
            <v>Chained CVS</v>
          </cell>
          <cell r="Z3954" t="str">
            <v>VIN+</v>
          </cell>
        </row>
        <row r="3955">
          <cell r="L3955">
            <v>5121360</v>
          </cell>
          <cell r="M3955" t="str">
            <v>2098_WM+ HNI 50 NGUYEN HOANG TON</v>
          </cell>
          <cell r="N3955" t="str">
            <v>WM+ HNI 50 NGUYEN HOANG TON</v>
          </cell>
          <cell r="O3955">
            <v>50</v>
          </cell>
          <cell r="P3955" t="str">
            <v xml:space="preserve"> </v>
          </cell>
          <cell r="Q3955" t="str">
            <v>NGUYEN HOANG TON</v>
          </cell>
          <cell r="R3955" t="str">
            <v>XUAN LA</v>
          </cell>
          <cell r="S3955" t="str">
            <v>TAY HO</v>
          </cell>
          <cell r="T3955" t="str">
            <v>HA NOI</v>
          </cell>
          <cell r="V3955" t="str">
            <v>HA NOI</v>
          </cell>
          <cell r="W3955" t="str">
            <v>QUAN TAY HO</v>
          </cell>
          <cell r="X3955" t="str">
            <v>CVS</v>
          </cell>
          <cell r="Y3955" t="str">
            <v>Chained CVS</v>
          </cell>
          <cell r="Z3955" t="str">
            <v>VIN+</v>
          </cell>
        </row>
        <row r="3956">
          <cell r="L3956">
            <v>5132221</v>
          </cell>
          <cell r="M3956" t="str">
            <v>4362_WM+ HPG 175-176/654 NG GIA TU</v>
          </cell>
          <cell r="N3956" t="str">
            <v>WM+ HPG 175-176/654 NG GIA TU</v>
          </cell>
          <cell r="O3956" t="str">
            <v>175 - 176</v>
          </cell>
          <cell r="P3956" t="str">
            <v>NGO 654</v>
          </cell>
          <cell r="Q3956" t="str">
            <v>NGO GIA TU</v>
          </cell>
          <cell r="R3956" t="str">
            <v>THANH TO</v>
          </cell>
          <cell r="S3956" t="str">
            <v>HAI AN</v>
          </cell>
          <cell r="T3956" t="str">
            <v>HAI PHONG</v>
          </cell>
          <cell r="V3956" t="str">
            <v>NORTH</v>
          </cell>
          <cell r="W3956" t="str">
            <v>HAI PHONG</v>
          </cell>
          <cell r="X3956" t="str">
            <v>CVS</v>
          </cell>
          <cell r="Y3956" t="str">
            <v>Chained CVS</v>
          </cell>
          <cell r="Z3956" t="str">
            <v>VIN+</v>
          </cell>
        </row>
        <row r="3957">
          <cell r="L3957">
            <v>5292073</v>
          </cell>
          <cell r="M3957" t="str">
            <v>6362_WM+LIFE HPG 42 TRUONG VAN LUC</v>
          </cell>
          <cell r="N3957" t="str">
            <v>6362_WM+ HPG 42 TRUONG VAN LUC</v>
          </cell>
          <cell r="O3957">
            <v>42</v>
          </cell>
          <cell r="P3957" t="str">
            <v xml:space="preserve"> </v>
          </cell>
          <cell r="Q3957" t="str">
            <v>TRUONG VAN LUC</v>
          </cell>
          <cell r="R3957" t="str">
            <v>HUNG VUONG</v>
          </cell>
          <cell r="S3957" t="str">
            <v>HONG BANG</v>
          </cell>
          <cell r="T3957" t="str">
            <v>HAI PHONG</v>
          </cell>
          <cell r="V3957" t="str">
            <v>NORTH</v>
          </cell>
          <cell r="W3957" t="str">
            <v>HAI PHONG</v>
          </cell>
          <cell r="X3957" t="str">
            <v>CVS</v>
          </cell>
          <cell r="Y3957" t="str">
            <v>Chained CVS</v>
          </cell>
          <cell r="Z3957" t="str">
            <v>WINLIFE</v>
          </cell>
        </row>
        <row r="3958">
          <cell r="L3958">
            <v>5278495</v>
          </cell>
          <cell r="M3958" t="str">
            <v>6044_WM+LIFE HNI 27 PHUNG CHI KIEN</v>
          </cell>
          <cell r="N3958" t="str">
            <v>6044_VM+ HNI 27 PHUNG CHI KIEN</v>
          </cell>
          <cell r="O3958">
            <v>27</v>
          </cell>
          <cell r="P3958" t="str">
            <v xml:space="preserve"> </v>
          </cell>
          <cell r="Q3958" t="str">
            <v>PHUNG CHI KIEN</v>
          </cell>
          <cell r="R3958" t="str">
            <v>NGHIA DO</v>
          </cell>
          <cell r="S3958" t="str">
            <v>CAU GIAY</v>
          </cell>
          <cell r="T3958" t="str">
            <v>HA NOI</v>
          </cell>
          <cell r="V3958" t="str">
            <v>HA NOI</v>
          </cell>
          <cell r="W3958" t="str">
            <v>QUAN CAU GIAY</v>
          </cell>
          <cell r="X3958" t="str">
            <v>CVS</v>
          </cell>
          <cell r="Y3958" t="str">
            <v>Chained CVS</v>
          </cell>
          <cell r="Z3958" t="str">
            <v>WINLIFE</v>
          </cell>
        </row>
        <row r="3959">
          <cell r="L3959">
            <v>5333709</v>
          </cell>
          <cell r="M3959" t="str">
            <v>3513_VM+ HPG 180 TRUNG HANH</v>
          </cell>
          <cell r="N3959" t="str">
            <v>VM+ HPG 180 TRUNG HANH</v>
          </cell>
          <cell r="O3959">
            <v>180</v>
          </cell>
          <cell r="P3959" t="str">
            <v xml:space="preserve"> </v>
          </cell>
          <cell r="Q3959" t="str">
            <v>TRUNG HANH</v>
          </cell>
          <cell r="R3959" t="str">
            <v>DANG LAM</v>
          </cell>
          <cell r="S3959" t="str">
            <v>HAI AN</v>
          </cell>
          <cell r="T3959" t="str">
            <v>HAI PHONG</v>
          </cell>
          <cell r="V3959" t="str">
            <v>NORTH</v>
          </cell>
          <cell r="W3959" t="str">
            <v>HAI PHONG</v>
          </cell>
          <cell r="X3959" t="str">
            <v>CVS</v>
          </cell>
          <cell r="Y3959" t="str">
            <v>Chained CVS</v>
          </cell>
          <cell r="Z3959" t="str">
            <v>VIN+</v>
          </cell>
        </row>
        <row r="3960">
          <cell r="L3960">
            <v>5331448</v>
          </cell>
          <cell r="M3960" t="str">
            <v>3235_VM+ HPG 267 THIEN LOI</v>
          </cell>
          <cell r="N3960" t="str">
            <v>VM+ HPG 267 THIEN LOI</v>
          </cell>
          <cell r="O3960">
            <v>267</v>
          </cell>
          <cell r="P3960" t="str">
            <v xml:space="preserve"> </v>
          </cell>
          <cell r="Q3960" t="str">
            <v>THIEN LOI</v>
          </cell>
          <cell r="R3960" t="str">
            <v>VINH NIEM</v>
          </cell>
          <cell r="S3960" t="str">
            <v>LE CHAN</v>
          </cell>
          <cell r="T3960" t="str">
            <v>HAI PHONG</v>
          </cell>
          <cell r="V3960" t="str">
            <v>NORTH</v>
          </cell>
          <cell r="W3960" t="str">
            <v>HAI PHONG</v>
          </cell>
          <cell r="X3960" t="str">
            <v>CVS</v>
          </cell>
          <cell r="Y3960" t="str">
            <v>Chained CVS</v>
          </cell>
          <cell r="Z3960" t="str">
            <v>VIN+</v>
          </cell>
        </row>
        <row r="3961">
          <cell r="L3961">
            <v>5332049</v>
          </cell>
          <cell r="M3961" t="str">
            <v>3300_WM+LIFE HPG 449 THIEN LOI</v>
          </cell>
          <cell r="N3961" t="str">
            <v>3300_VM+ HPG 449 THIEN LOI</v>
          </cell>
          <cell r="O3961">
            <v>449</v>
          </cell>
          <cell r="P3961" t="str">
            <v xml:space="preserve"> </v>
          </cell>
          <cell r="Q3961" t="str">
            <v>THIEN LOI</v>
          </cell>
          <cell r="R3961" t="str">
            <v>VINH NIEM</v>
          </cell>
          <cell r="S3961" t="str">
            <v>LE CHAN</v>
          </cell>
          <cell r="T3961" t="str">
            <v>HAI PHONG</v>
          </cell>
          <cell r="V3961" t="str">
            <v>NORTH</v>
          </cell>
          <cell r="W3961" t="str">
            <v>HAI PHONG</v>
          </cell>
          <cell r="X3961" t="str">
            <v>CVS</v>
          </cell>
          <cell r="Y3961" t="str">
            <v>Chained CVS</v>
          </cell>
          <cell r="Z3961" t="str">
            <v>WINLIFE</v>
          </cell>
        </row>
        <row r="3962">
          <cell r="L3962">
            <v>5050325</v>
          </cell>
          <cell r="M3962" t="str">
            <v>WINMART FIVI TRANG AN</v>
          </cell>
          <cell r="N3962" t="str">
            <v>WINMART FIVI  TRANG AN</v>
          </cell>
          <cell r="O3962" t="str">
            <v xml:space="preserve"> </v>
          </cell>
          <cell r="P3962" t="str">
            <v xml:space="preserve"> </v>
          </cell>
          <cell r="Q3962" t="str">
            <v>TOA NHA COMPLEX, SO 1 PHUNG CHI KIEN</v>
          </cell>
          <cell r="R3962" t="str">
            <v>NGHIA TAN</v>
          </cell>
          <cell r="S3962" t="str">
            <v>CAU GIAY</v>
          </cell>
          <cell r="T3962" t="str">
            <v>HA NOI</v>
          </cell>
          <cell r="V3962" t="str">
            <v>HA NOI</v>
          </cell>
          <cell r="W3962" t="str">
            <v>QUAN CAU GIAY</v>
          </cell>
          <cell r="X3962" t="str">
            <v>MT</v>
          </cell>
          <cell r="Y3962" t="str">
            <v>SieuThi-Lon/Supermarket</v>
          </cell>
          <cell r="Z3962" t="str">
            <v>VINMART</v>
          </cell>
        </row>
        <row r="3963">
          <cell r="L3963">
            <v>5337013</v>
          </cell>
          <cell r="M3963" t="str">
            <v>3909_WM+LIFE HPG 24A AN DA</v>
          </cell>
          <cell r="N3963" t="str">
            <v>3909_VM+ HPG 24A AN DA</v>
          </cell>
          <cell r="O3963" t="str">
            <v>24A</v>
          </cell>
          <cell r="P3963" t="str">
            <v xml:space="preserve"> </v>
          </cell>
          <cell r="Q3963" t="str">
            <v>AN DA</v>
          </cell>
          <cell r="R3963" t="str">
            <v>LACH TRAY</v>
          </cell>
          <cell r="S3963" t="str">
            <v>NGO QUYEN</v>
          </cell>
          <cell r="T3963" t="str">
            <v>HAI PHONG</v>
          </cell>
          <cell r="V3963" t="str">
            <v>NORTH</v>
          </cell>
          <cell r="W3963" t="str">
            <v>HAI PHONG</v>
          </cell>
          <cell r="X3963" t="str">
            <v>CVS</v>
          </cell>
          <cell r="Y3963" t="str">
            <v>Chained CVS</v>
          </cell>
          <cell r="Z3963" t="str">
            <v>WINLIFE</v>
          </cell>
        </row>
        <row r="3964">
          <cell r="L3964">
            <v>5279920</v>
          </cell>
          <cell r="M3964" t="str">
            <v>6145_WM+LIFE BDG 27/2 KP TAN THANG</v>
          </cell>
          <cell r="N3964" t="str">
            <v>VM+ BDG 27/2 KP Tân Thắng</v>
          </cell>
          <cell r="O3964">
            <v>45349</v>
          </cell>
          <cell r="P3964" t="str">
            <v>KP TAN THANG</v>
          </cell>
          <cell r="Q3964" t="str">
            <v xml:space="preserve"> </v>
          </cell>
          <cell r="R3964" t="str">
            <v>TAN BINH</v>
          </cell>
          <cell r="S3964" t="str">
            <v>DI AN</v>
          </cell>
          <cell r="T3964" t="str">
            <v>BINH DUONG</v>
          </cell>
          <cell r="V3964" t="str">
            <v>SOUTH EAST</v>
          </cell>
          <cell r="W3964" t="str">
            <v>BINH DUONG</v>
          </cell>
          <cell r="X3964" t="str">
            <v>CVS</v>
          </cell>
          <cell r="Y3964" t="str">
            <v>Chained CVS</v>
          </cell>
          <cell r="Z3964" t="str">
            <v>VIN+</v>
          </cell>
        </row>
        <row r="3965">
          <cell r="L3965">
            <v>5297687</v>
          </cell>
          <cell r="M3965" t="str">
            <v>6943-WM+LIFE BDG 76 BUI THI XUAN</v>
          </cell>
          <cell r="N3965" t="str">
            <v>6943-WM+ BDG 76 BUI THI XUAN</v>
          </cell>
          <cell r="O3965">
            <v>76</v>
          </cell>
          <cell r="P3965" t="str">
            <v xml:space="preserve"> </v>
          </cell>
          <cell r="Q3965" t="str">
            <v>BUI THI XUAN</v>
          </cell>
          <cell r="R3965" t="str">
            <v>TAN BINH</v>
          </cell>
          <cell r="S3965" t="str">
            <v>DI AN</v>
          </cell>
          <cell r="T3965" t="str">
            <v>BINH DUONG</v>
          </cell>
          <cell r="V3965" t="str">
            <v>SOUTH EAST</v>
          </cell>
          <cell r="W3965" t="str">
            <v>BINH DUONG</v>
          </cell>
          <cell r="X3965" t="str">
            <v>CVS</v>
          </cell>
          <cell r="Y3965" t="str">
            <v>Chained CVS</v>
          </cell>
          <cell r="Z3965" t="str">
            <v>VIN+</v>
          </cell>
        </row>
        <row r="3966">
          <cell r="L3966">
            <v>5279878</v>
          </cell>
          <cell r="M3966" t="str">
            <v>6144_WM+ RURAL HCM 21 TINH LO 8</v>
          </cell>
          <cell r="N3966" t="str">
            <v>VM+ HCM 21 Tỉnh Lộ 8</v>
          </cell>
          <cell r="O3966">
            <v>21</v>
          </cell>
          <cell r="P3966" t="str">
            <v xml:space="preserve"> </v>
          </cell>
          <cell r="Q3966" t="str">
            <v>TINH LO 8</v>
          </cell>
          <cell r="R3966" t="str">
            <v>TAN THANH TAY</v>
          </cell>
          <cell r="S3966" t="str">
            <v>CU CHI</v>
          </cell>
          <cell r="T3966" t="str">
            <v>TP HCM</v>
          </cell>
          <cell r="V3966" t="str">
            <v>TP HCM</v>
          </cell>
          <cell r="W3966" t="str">
            <v>HUYEN CU CHI</v>
          </cell>
          <cell r="X3966" t="str">
            <v>CVS</v>
          </cell>
          <cell r="Y3966" t="str">
            <v>Chained CVS</v>
          </cell>
          <cell r="Z3966" t="str">
            <v>WIN+ RURAL</v>
          </cell>
        </row>
        <row r="3967">
          <cell r="L3967">
            <v>5337895</v>
          </cell>
          <cell r="M3967" t="str">
            <v>3964_VM+ HCM 1192 LE VAN LUONG</v>
          </cell>
          <cell r="N3967" t="str">
            <v>VM+ HCM 1192 LE VAN LUONG</v>
          </cell>
          <cell r="O3967">
            <v>1192</v>
          </cell>
          <cell r="P3967" t="str">
            <v xml:space="preserve"> </v>
          </cell>
          <cell r="Q3967" t="str">
            <v>LE VAN LUONG</v>
          </cell>
          <cell r="R3967" t="str">
            <v>PHUOC KIEN</v>
          </cell>
          <cell r="S3967" t="str">
            <v>NHA BE</v>
          </cell>
          <cell r="T3967" t="str">
            <v>TP HCM</v>
          </cell>
          <cell r="V3967" t="str">
            <v>TP HCM</v>
          </cell>
          <cell r="W3967" t="str">
            <v>HUYEN NHA BE</v>
          </cell>
          <cell r="X3967" t="str">
            <v>CVS</v>
          </cell>
          <cell r="Y3967" t="str">
            <v>Chained CVS</v>
          </cell>
          <cell r="Z3967" t="str">
            <v>VIN+</v>
          </cell>
        </row>
        <row r="3968">
          <cell r="L3968">
            <v>5170124</v>
          </cell>
          <cell r="M3968" t="str">
            <v>WINMART NINH KIEU (VINATEX)</v>
          </cell>
          <cell r="N3968" t="str">
            <v>WINMART NINH KIEU (VINATEX)</v>
          </cell>
          <cell r="O3968" t="str">
            <v xml:space="preserve"> </v>
          </cell>
          <cell r="P3968" t="str">
            <v xml:space="preserve"> </v>
          </cell>
          <cell r="Q3968" t="str">
            <v xml:space="preserve"> </v>
          </cell>
          <cell r="R3968" t="str">
            <v xml:space="preserve"> </v>
          </cell>
          <cell r="S3968" t="str">
            <v>NINH KIEU</v>
          </cell>
          <cell r="T3968" t="str">
            <v>CAN THO</v>
          </cell>
          <cell r="V3968" t="str">
            <v>MEKONG DELTA</v>
          </cell>
          <cell r="W3968" t="str">
            <v>CAN THO</v>
          </cell>
          <cell r="X3968" t="str">
            <v>MT</v>
          </cell>
          <cell r="Y3968" t="str">
            <v>SieuThi-Lon/Supermarket</v>
          </cell>
          <cell r="Z3968" t="str">
            <v>VINMART</v>
          </cell>
        </row>
        <row r="3969">
          <cell r="L3969">
            <v>5270237</v>
          </cell>
          <cell r="M3969" t="str">
            <v>5329_VM+ HCM 120-122 DUONG SO 2</v>
          </cell>
          <cell r="N3969" t="str">
            <v>VM+ HCM 120-122 DUONG SO 2</v>
          </cell>
          <cell r="O3969" t="str">
            <v>120-122</v>
          </cell>
          <cell r="P3969" t="str">
            <v>KP 1</v>
          </cell>
          <cell r="Q3969" t="str">
            <v>DUONG SO 2</v>
          </cell>
          <cell r="R3969" t="str">
            <v>TANG NHON PHU B</v>
          </cell>
          <cell r="S3969" t="str">
            <v>Q9</v>
          </cell>
          <cell r="T3969" t="str">
            <v>TP HCM</v>
          </cell>
          <cell r="V3969" t="str">
            <v>TP HCM</v>
          </cell>
          <cell r="W3969" t="str">
            <v>QUAN 9</v>
          </cell>
          <cell r="X3969" t="str">
            <v>CVS</v>
          </cell>
          <cell r="Y3969" t="str">
            <v>Chained CVS</v>
          </cell>
          <cell r="Z3969" t="str">
            <v>VIN+</v>
          </cell>
        </row>
        <row r="3970">
          <cell r="L3970">
            <v>5200999</v>
          </cell>
          <cell r="M3970" t="str">
            <v>SEVEN SYSTEM VN JSC – CN BD</v>
          </cell>
          <cell r="N3970" t="str">
            <v>SEVEN SYSTEM VN JSC – CN BD</v>
          </cell>
          <cell r="O3970" t="str">
            <v>B1.01.02, SO 10</v>
          </cell>
          <cell r="P3970" t="str">
            <v>BLOCK B1, KCH-TMDV CAO TANG (OPAL BOULVEVARD)</v>
          </cell>
          <cell r="Q3970" t="str">
            <v>KHA VAN CAN</v>
          </cell>
          <cell r="R3970" t="str">
            <v>BINH AN</v>
          </cell>
          <cell r="S3970" t="str">
            <v>DI AN</v>
          </cell>
          <cell r="T3970" t="str">
            <v>BINH DUONG</v>
          </cell>
          <cell r="V3970" t="str">
            <v>SOUTH EAST</v>
          </cell>
          <cell r="W3970" t="str">
            <v>BINH DUONG</v>
          </cell>
          <cell r="X3970" t="str">
            <v>CVS</v>
          </cell>
          <cell r="Y3970" t="str">
            <v>Chained CVS</v>
          </cell>
          <cell r="Z3970" t="str">
            <v>SEVEN ELEVEN</v>
          </cell>
        </row>
        <row r="3971">
          <cell r="L3971">
            <v>3010150</v>
          </cell>
          <cell r="M3971" t="str">
            <v>KING FOOD KHO TRUNG TAM</v>
          </cell>
          <cell r="N3971" t="str">
            <v>Kho A, Khu kho IIIB Trung Tâm Thương Mại Bình Điền, Phường 7, Quận 8, TP HCM</v>
          </cell>
          <cell r="O3971">
            <v>324</v>
          </cell>
          <cell r="P3971" t="str">
            <v>KHO LINKER LOGISTICS</v>
          </cell>
          <cell r="Q3971" t="str">
            <v>DT743A</v>
          </cell>
          <cell r="R3971" t="str">
            <v>BINH THANG</v>
          </cell>
          <cell r="S3971" t="str">
            <v>DI AN</v>
          </cell>
          <cell r="T3971" t="str">
            <v>BINH DUONG</v>
          </cell>
          <cell r="V3971" t="str">
            <v>SOUTH EAST</v>
          </cell>
          <cell r="W3971" t="str">
            <v>BINH DUONG</v>
          </cell>
          <cell r="X3971" t="str">
            <v>CVS</v>
          </cell>
          <cell r="Y3971" t="str">
            <v>Chained CVS</v>
          </cell>
          <cell r="Z3971" t="str">
            <v>KINGFOOD MARKET</v>
          </cell>
        </row>
        <row r="3972">
          <cell r="L3972">
            <v>5271980</v>
          </cell>
          <cell r="M3972" t="str">
            <v>5521_VM+ HCM 34 TAN THOI NHAT 21</v>
          </cell>
          <cell r="N3972" t="str">
            <v>VM+ HCM 34 TAN THOI NHAT 21</v>
          </cell>
          <cell r="O3972">
            <v>34</v>
          </cell>
          <cell r="P3972" t="str">
            <v>KP 4</v>
          </cell>
          <cell r="Q3972" t="str">
            <v>TAN THOI NHAT 21</v>
          </cell>
          <cell r="R3972" t="str">
            <v>TAN THOI NHAT</v>
          </cell>
          <cell r="S3972" t="str">
            <v>Q12</v>
          </cell>
          <cell r="T3972" t="str">
            <v>TP HCM</v>
          </cell>
          <cell r="V3972" t="str">
            <v>TP HCM</v>
          </cell>
          <cell r="W3972" t="str">
            <v>QUAN 12</v>
          </cell>
          <cell r="X3972" t="str">
            <v>CVS</v>
          </cell>
          <cell r="Y3972" t="str">
            <v>Chained CVS</v>
          </cell>
          <cell r="Z3972" t="str">
            <v>VIN+</v>
          </cell>
        </row>
        <row r="3973">
          <cell r="L3973">
            <v>5152225</v>
          </cell>
          <cell r="M3973" t="str">
            <v>SATRAFOODS 405/10 THONG NHAT</v>
          </cell>
          <cell r="N3973" t="str">
            <v>SATRAFOODS 405/10 THỐNG NHẤT</v>
          </cell>
          <cell r="O3973" t="str">
            <v>405/10</v>
          </cell>
          <cell r="P3973" t="str">
            <v xml:space="preserve"> </v>
          </cell>
          <cell r="Q3973" t="str">
            <v>THONG NHAT</v>
          </cell>
          <cell r="R3973" t="str">
            <v>P11</v>
          </cell>
          <cell r="S3973" t="str">
            <v>GO VAP</v>
          </cell>
          <cell r="T3973" t="str">
            <v>TP HCM</v>
          </cell>
          <cell r="V3973" t="str">
            <v>TP HCM</v>
          </cell>
          <cell r="W3973" t="str">
            <v>QUAN GO VAP</v>
          </cell>
          <cell r="X3973" t="str">
            <v>MT</v>
          </cell>
          <cell r="Y3973" t="str">
            <v>SieuThi-Nho/Minimarket</v>
          </cell>
          <cell r="Z3973" t="str">
            <v>SATRAFOOD</v>
          </cell>
        </row>
        <row r="3974">
          <cell r="L3974">
            <v>5270372</v>
          </cell>
          <cell r="M3974" t="str">
            <v>5212_WM+ RURAL BDG SO 612/3C KP THANH BINH</v>
          </cell>
          <cell r="N3974" t="str">
            <v>VM+ BDG SO 612/3C KP THANH BINH</v>
          </cell>
          <cell r="O3974" t="str">
            <v>SO 612/3C</v>
          </cell>
          <cell r="P3974" t="str">
            <v>KP THANH BINH</v>
          </cell>
          <cell r="Q3974" t="str">
            <v xml:space="preserve"> </v>
          </cell>
          <cell r="R3974" t="str">
            <v>AN THACH</v>
          </cell>
          <cell r="S3974" t="str">
            <v>THUAN AN</v>
          </cell>
          <cell r="T3974" t="str">
            <v>BINH DUONG</v>
          </cell>
          <cell r="V3974" t="str">
            <v>SOUTH EAST</v>
          </cell>
          <cell r="W3974" t="str">
            <v>BINH DUONG</v>
          </cell>
          <cell r="X3974" t="str">
            <v>CVS</v>
          </cell>
          <cell r="Y3974" t="str">
            <v>Chained CVS</v>
          </cell>
          <cell r="Z3974" t="str">
            <v>WIN+ RURAL</v>
          </cell>
        </row>
        <row r="3975">
          <cell r="L3975">
            <v>5292035</v>
          </cell>
          <cell r="M3975" t="str">
            <v>WM VCP BLU BAC LIEU</v>
          </cell>
          <cell r="N3975" t="str">
            <v>WM VCP BLU BAC LIEU</v>
          </cell>
          <cell r="O3975">
            <v>49</v>
          </cell>
          <cell r="P3975" t="str">
            <v xml:space="preserve"> </v>
          </cell>
          <cell r="Q3975" t="str">
            <v>TRAN HUYNH</v>
          </cell>
          <cell r="R3975" t="str">
            <v>P7</v>
          </cell>
          <cell r="S3975" t="str">
            <v>BAC LIEU</v>
          </cell>
          <cell r="T3975" t="str">
            <v>BAC LIEU</v>
          </cell>
          <cell r="V3975" t="str">
            <v>MEKONG DELTA</v>
          </cell>
          <cell r="W3975" t="str">
            <v>BAC LIEU</v>
          </cell>
          <cell r="X3975" t="str">
            <v>MT</v>
          </cell>
          <cell r="Y3975" t="str">
            <v>SieuThi-Lon/Supermarket</v>
          </cell>
          <cell r="Z3975" t="str">
            <v>VINMART</v>
          </cell>
        </row>
        <row r="3976">
          <cell r="L3976">
            <v>5290255</v>
          </cell>
          <cell r="M3976" t="str">
            <v>6188_VM+ HCM 245B HUYNH VAN BANH</v>
          </cell>
          <cell r="N3976" t="str">
            <v>VM+ HCM 245B Huỳnh Văn Bánh</v>
          </cell>
          <cell r="O3976" t="str">
            <v>245B</v>
          </cell>
          <cell r="P3976" t="str">
            <v xml:space="preserve"> </v>
          </cell>
          <cell r="Q3976" t="str">
            <v>HUYNH VAN BANH</v>
          </cell>
          <cell r="R3976" t="str">
            <v>P12</v>
          </cell>
          <cell r="S3976" t="str">
            <v>PHU NHUAN</v>
          </cell>
          <cell r="T3976" t="str">
            <v>TP HCM</v>
          </cell>
          <cell r="V3976" t="str">
            <v>TP HCM</v>
          </cell>
          <cell r="W3976" t="str">
            <v>QUAN PHU NHUAN</v>
          </cell>
          <cell r="X3976" t="str">
            <v>CVS</v>
          </cell>
          <cell r="Y3976" t="str">
            <v>Chained CVS</v>
          </cell>
          <cell r="Z3976" t="str">
            <v>VIN+</v>
          </cell>
        </row>
        <row r="3977">
          <cell r="L3977">
            <v>5137932</v>
          </cell>
          <cell r="M3977" t="str">
            <v>4915_WM+LIFE HCM 001 SAV4, CC AVENUE</v>
          </cell>
          <cell r="N3977" t="str">
            <v>4915_VM+ HCM 001 SAV4, CC AVENUE</v>
          </cell>
          <cell r="O3977">
            <v>28</v>
          </cell>
          <cell r="P3977" t="str">
            <v>AVENUE</v>
          </cell>
          <cell r="Q3977" t="str">
            <v>MAI CHI THO</v>
          </cell>
          <cell r="R3977" t="str">
            <v>AN PHU</v>
          </cell>
          <cell r="S3977" t="str">
            <v>Q2</v>
          </cell>
          <cell r="T3977" t="str">
            <v>TP HCM</v>
          </cell>
          <cell r="V3977" t="str">
            <v>TP HCM</v>
          </cell>
          <cell r="W3977" t="str">
            <v>QUAN 2</v>
          </cell>
          <cell r="X3977" t="str">
            <v>CVS</v>
          </cell>
          <cell r="Y3977" t="str">
            <v>Chained CVS</v>
          </cell>
          <cell r="Z3977" t="str">
            <v>WINLIFE</v>
          </cell>
        </row>
        <row r="3978">
          <cell r="L3978">
            <v>5280355</v>
          </cell>
          <cell r="M3978" t="str">
            <v>BHX_BRV_PMY_KHO DC PHU MY</v>
          </cell>
          <cell r="N3978" t="str">
            <v>7161 - BHX_BRV_PMY_KHO DC PHU MY</v>
          </cell>
          <cell r="O3978" t="str">
            <v xml:space="preserve"> </v>
          </cell>
          <cell r="P3978" t="str">
            <v>AP 4</v>
          </cell>
          <cell r="Q3978" t="str">
            <v xml:space="preserve"> </v>
          </cell>
          <cell r="R3978" t="str">
            <v>TOC TIEN</v>
          </cell>
          <cell r="S3978" t="str">
            <v>PHU MY</v>
          </cell>
          <cell r="T3978" t="str">
            <v>BA RIA VUNG TAU</v>
          </cell>
          <cell r="V3978" t="str">
            <v>SOUTH EAST</v>
          </cell>
          <cell r="W3978" t="str">
            <v>BA RIA-VUNG TAU</v>
          </cell>
          <cell r="X3978" t="str">
            <v>MT</v>
          </cell>
          <cell r="Y3978" t="str">
            <v>SieuThi-Lon/Supermarket</v>
          </cell>
          <cell r="Z3978" t="str">
            <v>BACH HOA XANH</v>
          </cell>
        </row>
        <row r="3979">
          <cell r="L3979">
            <v>5299502</v>
          </cell>
          <cell r="M3979" t="str">
            <v>2AG2-WM+ KGG LO A7.08-A7.09 DUONG SO 27</v>
          </cell>
          <cell r="N3979" t="str">
            <v>2AG2-WM+ KGG LO A7.08-A7.09 DUONG SO 27</v>
          </cell>
          <cell r="O3979" t="str">
            <v>LO A7-08 VA A7-09</v>
          </cell>
          <cell r="P3979" t="str">
            <v>KHU DO THI MOI TAY BAC</v>
          </cell>
          <cell r="Q3979" t="str">
            <v>DUONG SO 27</v>
          </cell>
          <cell r="R3979" t="str">
            <v>VINH THANH</v>
          </cell>
          <cell r="S3979" t="str">
            <v>RACH GIA</v>
          </cell>
          <cell r="T3979" t="str">
            <v>KIEN GIANG</v>
          </cell>
          <cell r="V3979" t="str">
            <v>MEKONG DELTA</v>
          </cell>
          <cell r="W3979" t="str">
            <v>KIEN GIANG</v>
          </cell>
          <cell r="X3979" t="str">
            <v>CVS</v>
          </cell>
          <cell r="Y3979" t="str">
            <v>Chained CVS</v>
          </cell>
          <cell r="Z3979" t="str">
            <v>VIN+</v>
          </cell>
        </row>
        <row r="3980">
          <cell r="L3980">
            <v>5280490</v>
          </cell>
          <cell r="M3980" t="str">
            <v>BHX_BPH_DPH - KHO DC DONG PHU</v>
          </cell>
          <cell r="N3980" t="str">
            <v>BHX_BPH_DPH - Kho DC Đồng Phú</v>
          </cell>
          <cell r="O3980" t="str">
            <v xml:space="preserve"> </v>
          </cell>
          <cell r="P3980" t="str">
            <v>57, 58, 63, 69, 68, 37, 38, 76, TO BAN DO 07, 12, 11</v>
          </cell>
          <cell r="Q3980" t="str">
            <v xml:space="preserve"> </v>
          </cell>
          <cell r="R3980" t="str">
            <v>TT TAN PHU</v>
          </cell>
          <cell r="S3980" t="str">
            <v>DONG PHU</v>
          </cell>
          <cell r="T3980" t="str">
            <v>BINH PHUOC</v>
          </cell>
          <cell r="V3980" t="str">
            <v>SOUTH EAST</v>
          </cell>
          <cell r="W3980" t="str">
            <v>BINH PHUOC</v>
          </cell>
          <cell r="X3980" t="str">
            <v>MT</v>
          </cell>
          <cell r="Y3980" t="str">
            <v>SieuThi-Lon/Supermarket</v>
          </cell>
          <cell r="Z3980" t="str">
            <v>BACH HOA XANH</v>
          </cell>
        </row>
        <row r="3981">
          <cell r="L3981">
            <v>5280452</v>
          </cell>
          <cell r="M3981" t="str">
            <v>8030 BHX_LDO_DTR - KHO DC DUC TRONG</v>
          </cell>
          <cell r="N3981" t="str">
            <v>8030 BHX_LDO_DTR - KHO DC DUC TRONG</v>
          </cell>
          <cell r="O3981" t="str">
            <v xml:space="preserve"> </v>
          </cell>
          <cell r="P3981" t="str">
            <v>KCN PHU HOI,</v>
          </cell>
          <cell r="Q3981" t="str">
            <v>LO F3 - KCN</v>
          </cell>
          <cell r="R3981" t="str">
            <v>PHU HOI</v>
          </cell>
          <cell r="S3981" t="str">
            <v>DUC TRONG</v>
          </cell>
          <cell r="T3981" t="str">
            <v>LAM DONG</v>
          </cell>
          <cell r="V3981" t="str">
            <v>SOUTH EAST</v>
          </cell>
          <cell r="W3981" t="str">
            <v>LAM DONG</v>
          </cell>
          <cell r="X3981" t="str">
            <v>MT</v>
          </cell>
          <cell r="Y3981" t="str">
            <v>SieuThi-Lon/Supermarket</v>
          </cell>
          <cell r="Z3981" t="str">
            <v>BACH HOA XANH</v>
          </cell>
        </row>
        <row r="3982">
          <cell r="L3982">
            <v>3180826</v>
          </cell>
          <cell r="M3982" t="str">
            <v>GS 25 - LO LU Q9</v>
          </cell>
          <cell r="N3982" t="str">
            <v>GS 25 - LO LU Q9</v>
          </cell>
          <cell r="O3982">
            <v>63</v>
          </cell>
          <cell r="P3982" t="str">
            <v xml:space="preserve"> </v>
          </cell>
          <cell r="Q3982" t="str">
            <v>LO LU</v>
          </cell>
          <cell r="R3982" t="str">
            <v>TRUONG THANH</v>
          </cell>
          <cell r="S3982" t="str">
            <v>Q9</v>
          </cell>
          <cell r="T3982" t="str">
            <v>TP HCM</v>
          </cell>
          <cell r="V3982" t="str">
            <v>TP HCM</v>
          </cell>
          <cell r="W3982" t="str">
            <v>QUAN 9</v>
          </cell>
          <cell r="X3982" t="str">
            <v>CVS</v>
          </cell>
          <cell r="Y3982" t="str">
            <v>Chained CVS</v>
          </cell>
          <cell r="Z3982" t="str">
            <v>GS 25</v>
          </cell>
        </row>
        <row r="3983">
          <cell r="L3983">
            <v>5337006</v>
          </cell>
          <cell r="M3983" t="str">
            <v>WINMART SA DEC</v>
          </cell>
          <cell r="N3983" t="str">
            <v>WINMART SA DEC</v>
          </cell>
          <cell r="O3983" t="str">
            <v xml:space="preserve"> </v>
          </cell>
          <cell r="P3983" t="str">
            <v>K4</v>
          </cell>
          <cell r="Q3983" t="str">
            <v>NGUYEN TAT THANH</v>
          </cell>
          <cell r="R3983" t="str">
            <v>P1</v>
          </cell>
          <cell r="S3983" t="str">
            <v>SA DEC</v>
          </cell>
          <cell r="T3983" t="str">
            <v>DONG THAP</v>
          </cell>
          <cell r="V3983" t="str">
            <v>MEKONG DELTA</v>
          </cell>
          <cell r="W3983" t="str">
            <v>DONG THAP</v>
          </cell>
          <cell r="X3983" t="str">
            <v>MT</v>
          </cell>
          <cell r="Y3983" t="str">
            <v>SieuThi-Lon/Supermarket</v>
          </cell>
          <cell r="Z3983" t="str">
            <v>VINMART</v>
          </cell>
        </row>
        <row r="3984">
          <cell r="L3984">
            <v>5270697</v>
          </cell>
          <cell r="M3984" t="str">
            <v>5450_VM+ STG SO 176 LE HONG PHONG</v>
          </cell>
          <cell r="N3984" t="str">
            <v>VM+ STG SO 176 LE HONG PHONG</v>
          </cell>
          <cell r="O3984" t="str">
            <v>SO 176</v>
          </cell>
          <cell r="P3984" t="str">
            <v xml:space="preserve"> </v>
          </cell>
          <cell r="Q3984" t="str">
            <v>LE HONG PHONG</v>
          </cell>
          <cell r="R3984" t="str">
            <v>P3</v>
          </cell>
          <cell r="S3984" t="str">
            <v>SOC TRANG</v>
          </cell>
          <cell r="T3984" t="str">
            <v>SOC TRANG</v>
          </cell>
          <cell r="V3984" t="str">
            <v>MEKONG DELTA</v>
          </cell>
          <cell r="W3984" t="str">
            <v>SOC TRANG</v>
          </cell>
          <cell r="X3984" t="str">
            <v>CVS</v>
          </cell>
          <cell r="Y3984" t="str">
            <v>Chained CVS</v>
          </cell>
          <cell r="Z3984" t="str">
            <v>VIN+</v>
          </cell>
        </row>
        <row r="3985">
          <cell r="L3985">
            <v>5291849</v>
          </cell>
          <cell r="M3985" t="str">
            <v>6343_WM+LIFE HCM 66 BINH LOI</v>
          </cell>
          <cell r="N3985" t="str">
            <v>6343_WM+HCM 66 BINH LOI</v>
          </cell>
          <cell r="O3985">
            <v>66</v>
          </cell>
          <cell r="P3985" t="str">
            <v xml:space="preserve"> </v>
          </cell>
          <cell r="Q3985" t="str">
            <v>BINH LOI</v>
          </cell>
          <cell r="R3985" t="str">
            <v>P13</v>
          </cell>
          <cell r="S3985" t="str">
            <v>BINH THANH</v>
          </cell>
          <cell r="T3985" t="str">
            <v>TP HCM</v>
          </cell>
          <cell r="V3985" t="str">
            <v>TP HCM</v>
          </cell>
          <cell r="W3985" t="str">
            <v>QUAN BINH THANH</v>
          </cell>
          <cell r="X3985" t="str">
            <v>CVS</v>
          </cell>
          <cell r="Y3985" t="str">
            <v>Chained CVS</v>
          </cell>
          <cell r="Z3985" t="str">
            <v>WINLIFE</v>
          </cell>
        </row>
        <row r="3986">
          <cell r="L3986">
            <v>5281226</v>
          </cell>
          <cell r="M3986" t="str">
            <v>BHX_KGI_CTH - KHO DC KIEN GIANG</v>
          </cell>
          <cell r="N3986" t="str">
            <v>BHX_KGI_CTH - Kho DC Kiên Giang</v>
          </cell>
          <cell r="O3986" t="str">
            <v>LO L4</v>
          </cell>
          <cell r="P3986" t="str">
            <v>KCN THANH LOC</v>
          </cell>
          <cell r="Q3986" t="str">
            <v>DUONG SO 2</v>
          </cell>
          <cell r="R3986" t="str">
            <v>THANH LOC</v>
          </cell>
          <cell r="S3986" t="str">
            <v>CHAU THANH</v>
          </cell>
          <cell r="T3986" t="str">
            <v>KIEN GIANG</v>
          </cell>
          <cell r="V3986" t="str">
            <v>MEKONG DELTA</v>
          </cell>
          <cell r="W3986" t="str">
            <v>KIEN GIANG</v>
          </cell>
          <cell r="X3986" t="str">
            <v>MT</v>
          </cell>
          <cell r="Y3986" t="str">
            <v>SieuThi-Lon/Supermarket</v>
          </cell>
          <cell r="Z3986" t="str">
            <v>BACH HOA XANH</v>
          </cell>
        </row>
        <row r="3987">
          <cell r="L3987">
            <v>5339831</v>
          </cell>
          <cell r="M3987" t="str">
            <v>4120_WM+ RURAL BDG 40/5A11 DUONG N2</v>
          </cell>
          <cell r="N3987" t="str">
            <v>VM+ BDG 40/5A11 DUONG N2</v>
          </cell>
          <cell r="O3987" t="str">
            <v>SO 40/5A11</v>
          </cell>
          <cell r="P3987" t="str">
            <v>KDC BINH DANG, KP BINH DANG</v>
          </cell>
          <cell r="Q3987" t="str">
            <v>DUONG N2</v>
          </cell>
          <cell r="R3987" t="str">
            <v>BINH HAO</v>
          </cell>
          <cell r="S3987" t="str">
            <v>DI AN</v>
          </cell>
          <cell r="T3987" t="str">
            <v>BINH DUONG</v>
          </cell>
          <cell r="V3987" t="str">
            <v>SOUTH EAST</v>
          </cell>
          <cell r="W3987" t="str">
            <v>BINH DUONG</v>
          </cell>
          <cell r="X3987" t="str">
            <v>CVS</v>
          </cell>
          <cell r="Y3987" t="str">
            <v>Chained CVS</v>
          </cell>
          <cell r="Z3987" t="str">
            <v>WIN+ RURAL</v>
          </cell>
        </row>
        <row r="3988">
          <cell r="L3988">
            <v>5280355</v>
          </cell>
          <cell r="M3988" t="str">
            <v>BHX_BRV_PMY_KHO DC PHU MY</v>
          </cell>
          <cell r="N3988" t="str">
            <v>7161 - BHX_BRV_PMY_KHO DC PHU MY</v>
          </cell>
          <cell r="O3988" t="str">
            <v xml:space="preserve"> </v>
          </cell>
          <cell r="P3988" t="str">
            <v>AP 4</v>
          </cell>
          <cell r="Q3988" t="str">
            <v xml:space="preserve"> </v>
          </cell>
          <cell r="R3988" t="str">
            <v>TOC TIEN</v>
          </cell>
          <cell r="S3988" t="str">
            <v>PHU MY</v>
          </cell>
          <cell r="T3988" t="str">
            <v>BA RIA VUNG TAU</v>
          </cell>
          <cell r="V3988" t="str">
            <v>SOUTH EAST</v>
          </cell>
          <cell r="W3988" t="str">
            <v>BA RIA-VUNG TAU</v>
          </cell>
          <cell r="X3988" t="str">
            <v>MT</v>
          </cell>
          <cell r="Y3988" t="str">
            <v>SieuThi-Lon/Supermarket</v>
          </cell>
          <cell r="Z3988" t="str">
            <v>BACH HOA XANH</v>
          </cell>
        </row>
        <row r="3989">
          <cell r="L3989">
            <v>5138955</v>
          </cell>
          <cell r="M3989" t="str">
            <v>5164_VM+ TVH SO 28 HUNG VUONG</v>
          </cell>
          <cell r="N3989" t="str">
            <v>VM+ TVH SO 28 HUNG VUONG</v>
          </cell>
          <cell r="O3989" t="str">
            <v>SO 28</v>
          </cell>
          <cell r="P3989" t="str">
            <v>KHOM 2</v>
          </cell>
          <cell r="Q3989" t="str">
            <v>HUNG VUONG</v>
          </cell>
          <cell r="R3989" t="str">
            <v>P5</v>
          </cell>
          <cell r="S3989" t="str">
            <v>TRA VINH</v>
          </cell>
          <cell r="T3989" t="str">
            <v>TRA VINH</v>
          </cell>
          <cell r="V3989" t="str">
            <v>MEKONG DELTA</v>
          </cell>
          <cell r="W3989" t="str">
            <v>TRA VINH</v>
          </cell>
          <cell r="X3989" t="str">
            <v>CVS</v>
          </cell>
          <cell r="Y3989" t="str">
            <v>Chained CVS</v>
          </cell>
          <cell r="Z3989" t="str">
            <v>VIN+</v>
          </cell>
        </row>
        <row r="3990">
          <cell r="L3990">
            <v>5264267</v>
          </cell>
          <cell r="M3990" t="str">
            <v>BHX_DLA_BMT-KHO DC BUON MA THUOT</v>
          </cell>
          <cell r="N3990" t="str">
            <v>6450_BHX_DLA_BMT-Kho DC Buôn Ma Thuột</v>
          </cell>
          <cell r="O3990" t="str">
            <v>THUA DAT 48</v>
          </cell>
          <cell r="P3990" t="str">
            <v>TO BAN DO 59</v>
          </cell>
          <cell r="Q3990" t="str">
            <v>BINH CHIEU</v>
          </cell>
          <cell r="R3990" t="str">
            <v>TAN AN</v>
          </cell>
          <cell r="S3990" t="str">
            <v>BUON MA THUOT</v>
          </cell>
          <cell r="T3990" t="str">
            <v>DAK LAK</v>
          </cell>
          <cell r="V3990" t="str">
            <v>SOUTH EAST</v>
          </cell>
          <cell r="W3990" t="str">
            <v>DAK LAK</v>
          </cell>
          <cell r="X3990" t="str">
            <v>MT</v>
          </cell>
          <cell r="Y3990" t="str">
            <v>SieuThi-Lon/Supermarket</v>
          </cell>
          <cell r="Z3990" t="str">
            <v>BACH HOA XANH</v>
          </cell>
        </row>
        <row r="3991">
          <cell r="L3991">
            <v>5278132</v>
          </cell>
          <cell r="M3991" t="str">
            <v>5756_VM+ BDG CC PHUC DAT</v>
          </cell>
          <cell r="N3991" t="str">
            <v>VM+ BDG CC Phúc Đạt, Căn 0124 - 0125</v>
          </cell>
          <cell r="O3991" t="str">
            <v>SHOP 0124-0125</v>
          </cell>
          <cell r="P3991" t="str">
            <v>CC PHUC DAT CONNECT</v>
          </cell>
          <cell r="Q3991" t="str">
            <v>DUONG D1</v>
          </cell>
          <cell r="R3991" t="str">
            <v>PHU LOI</v>
          </cell>
          <cell r="S3991" t="str">
            <v>THU DAU MOT</v>
          </cell>
          <cell r="T3991" t="str">
            <v>BINH DUONG</v>
          </cell>
          <cell r="V3991" t="str">
            <v>SOUTH EAST</v>
          </cell>
          <cell r="W3991" t="str">
            <v>BINH DUONG</v>
          </cell>
          <cell r="X3991" t="str">
            <v>CVS</v>
          </cell>
          <cell r="Y3991" t="str">
            <v>Chained CVS</v>
          </cell>
          <cell r="Z3991" t="str">
            <v>VIN+</v>
          </cell>
        </row>
        <row r="3992">
          <cell r="L3992">
            <v>5169993</v>
          </cell>
          <cell r="M3992" t="str">
            <v>BHX_BTR_CTH - KHO DC BEN TRE</v>
          </cell>
          <cell r="N3992" t="str">
            <v>BHX_BTR_CTH - Kho DC Bến Tre</v>
          </cell>
          <cell r="O3992" t="str">
            <v xml:space="preserve"> </v>
          </cell>
          <cell r="P3992" t="str">
            <v>THUA DAT 175 - 672 - 677 - 678 - 700 - 701</v>
          </cell>
          <cell r="Q3992" t="str">
            <v>TO BAN DO SO 23</v>
          </cell>
          <cell r="R3992" t="str">
            <v>HUU DINH</v>
          </cell>
          <cell r="S3992" t="str">
            <v>CHAU THANH</v>
          </cell>
          <cell r="T3992" t="str">
            <v>BEN TRE</v>
          </cell>
          <cell r="V3992" t="str">
            <v>MEKONG DELTA</v>
          </cell>
          <cell r="W3992" t="str">
            <v>BEN TRE</v>
          </cell>
          <cell r="X3992" t="str">
            <v>MT</v>
          </cell>
          <cell r="Y3992" t="str">
            <v>SieuThi-Lon/Supermarket</v>
          </cell>
          <cell r="Z3992" t="str">
            <v>BACH HOA XANH</v>
          </cell>
        </row>
        <row r="3993">
          <cell r="L3993">
            <v>5169993</v>
          </cell>
          <cell r="M3993" t="str">
            <v>BHX_BTR_CTH - KHO DC BEN TRE</v>
          </cell>
          <cell r="N3993" t="str">
            <v>BHX_BTR_CTH - Kho DC Bến Tre</v>
          </cell>
          <cell r="O3993" t="str">
            <v xml:space="preserve"> </v>
          </cell>
          <cell r="P3993" t="str">
            <v>THUA DAT 175 - 672 - 677 - 678 - 700 - 701</v>
          </cell>
          <cell r="Q3993" t="str">
            <v>TO BAN DO SO 23</v>
          </cell>
          <cell r="R3993" t="str">
            <v>HUU DINH</v>
          </cell>
          <cell r="S3993" t="str">
            <v>CHAU THANH</v>
          </cell>
          <cell r="T3993" t="str">
            <v>BEN TRE</v>
          </cell>
          <cell r="V3993" t="str">
            <v>MEKONG DELTA</v>
          </cell>
          <cell r="W3993" t="str">
            <v>BEN TRE</v>
          </cell>
          <cell r="X3993" t="str">
            <v>MT</v>
          </cell>
          <cell r="Y3993" t="str">
            <v>SieuThi-Lon/Supermarket</v>
          </cell>
          <cell r="Z3993" t="str">
            <v>BACH HOA XANH</v>
          </cell>
        </row>
        <row r="3994">
          <cell r="L3994">
            <v>5280476</v>
          </cell>
          <cell r="M3994" t="str">
            <v>7200 BHX_KHH_DKH - KHO DC DIEN KHANH</v>
          </cell>
          <cell r="N3994" t="str">
            <v>7200 BHX_KHH_DKH - KHO DC DIEN KHANH</v>
          </cell>
          <cell r="O3994" t="str">
            <v>LO 12, 13</v>
          </cell>
          <cell r="P3994" t="str">
            <v>KCN DIEN PHU-VCN</v>
          </cell>
          <cell r="Q3994" t="str">
            <v xml:space="preserve"> </v>
          </cell>
          <cell r="R3994" t="str">
            <v>DIEN PHU</v>
          </cell>
          <cell r="S3994" t="str">
            <v>DIEN KHANH</v>
          </cell>
          <cell r="T3994" t="str">
            <v>KHANH HOA</v>
          </cell>
          <cell r="V3994" t="str">
            <v>SOUTH EAST</v>
          </cell>
          <cell r="W3994" t="str">
            <v>KHANH HOA</v>
          </cell>
          <cell r="X3994" t="str">
            <v>MT</v>
          </cell>
          <cell r="Y3994" t="str">
            <v>SieuThi-Lon/Supermarket</v>
          </cell>
          <cell r="Z3994" t="str">
            <v>BACH HOA XANH</v>
          </cell>
        </row>
        <row r="3995">
          <cell r="L3995">
            <v>5278530</v>
          </cell>
          <cell r="M3995" t="str">
            <v>5823_VM+ HCM 136 NGUYEN CONG HOAN</v>
          </cell>
          <cell r="N3995" t="str">
            <v>VM+ HCM 136 NGUYEN CONG HOAN</v>
          </cell>
          <cell r="O3995">
            <v>136</v>
          </cell>
          <cell r="P3995" t="str">
            <v xml:space="preserve"> </v>
          </cell>
          <cell r="Q3995" t="str">
            <v>NGUYEN CONG HOAN</v>
          </cell>
          <cell r="R3995" t="str">
            <v>P7</v>
          </cell>
          <cell r="S3995" t="str">
            <v>PHU NHUAN</v>
          </cell>
          <cell r="T3995" t="str">
            <v>TP HCM</v>
          </cell>
          <cell r="V3995" t="str">
            <v>TP HCM</v>
          </cell>
          <cell r="W3995" t="str">
            <v>QUAN PHU NHUAN</v>
          </cell>
          <cell r="X3995" t="str">
            <v>CVS</v>
          </cell>
          <cell r="Y3995" t="str">
            <v>Chained CVS</v>
          </cell>
          <cell r="Z3995" t="str">
            <v>VIN+</v>
          </cell>
        </row>
        <row r="3996">
          <cell r="L3996">
            <v>5125245</v>
          </cell>
          <cell r="M3996" t="str">
            <v>2669_WM+ HCM 86 TRAN QUANG DIEU</v>
          </cell>
          <cell r="N3996" t="str">
            <v>WM+ HCM 86 TRAN QUANG DIEU</v>
          </cell>
          <cell r="O3996">
            <v>86</v>
          </cell>
          <cell r="P3996" t="str">
            <v xml:space="preserve"> </v>
          </cell>
          <cell r="Q3996" t="str">
            <v>TRAN QUANG DIEU</v>
          </cell>
          <cell r="R3996" t="str">
            <v>P14</v>
          </cell>
          <cell r="S3996" t="str">
            <v>Q3</v>
          </cell>
          <cell r="T3996" t="str">
            <v>TP HCM</v>
          </cell>
          <cell r="V3996" t="str">
            <v>TP HCM</v>
          </cell>
          <cell r="W3996" t="str">
            <v>QUAN 3</v>
          </cell>
          <cell r="X3996" t="str">
            <v>CVS</v>
          </cell>
          <cell r="Y3996" t="str">
            <v>Chained CVS</v>
          </cell>
          <cell r="Z3996" t="str">
            <v>VIN+</v>
          </cell>
        </row>
        <row r="3997">
          <cell r="L3997">
            <v>5300185</v>
          </cell>
          <cell r="M3997" t="str">
            <v>2A48-WM+ HCM 01.03-S5.01 VINHOMES GRAND</v>
          </cell>
          <cell r="N3997" t="str">
            <v>2A48-WM+ HCM 01.03-S5.01 VINHOMES GRAND</v>
          </cell>
          <cell r="O3997">
            <v>512</v>
          </cell>
          <cell r="P3997" t="str">
            <v>1.03, TANG 1, TN CC S5.01, KHU A - DA KDC VA CV PHUOC THIEN</v>
          </cell>
          <cell r="Q3997" t="str">
            <v>PHUOC THIEN</v>
          </cell>
          <cell r="R3997" t="str">
            <v>LONG THANH MY</v>
          </cell>
          <cell r="S3997" t="str">
            <v>THU DUC</v>
          </cell>
          <cell r="T3997" t="str">
            <v>TP HCM</v>
          </cell>
          <cell r="V3997" t="str">
            <v>TP HCM</v>
          </cell>
          <cell r="W3997" t="str">
            <v>QUAN THU DUC</v>
          </cell>
          <cell r="X3997" t="str">
            <v>CVS</v>
          </cell>
          <cell r="Y3997" t="str">
            <v>Chained CVS</v>
          </cell>
          <cell r="Z3997" t="str">
            <v>VIN+</v>
          </cell>
        </row>
        <row r="3998">
          <cell r="L3998">
            <v>5300185</v>
          </cell>
          <cell r="M3998" t="str">
            <v>2A48-WM+ HCM 01.03-S5.01 VINHOMES GRAND</v>
          </cell>
          <cell r="N3998" t="str">
            <v>2A48-WM+ HCM 01.03-S5.01 VINHOMES GRAND</v>
          </cell>
          <cell r="O3998">
            <v>512</v>
          </cell>
          <cell r="P3998" t="str">
            <v>1.03, TANG 1, TN CC S5.01, KHU A - DA KDC VA CV PHUOC THIEN</v>
          </cell>
          <cell r="Q3998" t="str">
            <v>PHUOC THIEN</v>
          </cell>
          <cell r="R3998" t="str">
            <v>LONG THANH MY</v>
          </cell>
          <cell r="S3998" t="str">
            <v>THU DUC</v>
          </cell>
          <cell r="T3998" t="str">
            <v>TP HCM</v>
          </cell>
          <cell r="V3998" t="str">
            <v>TP HCM</v>
          </cell>
          <cell r="W3998" t="str">
            <v>QUAN THU DUC</v>
          </cell>
          <cell r="X3998" t="str">
            <v>CVS</v>
          </cell>
          <cell r="Y3998" t="str">
            <v>Chained CVS</v>
          </cell>
          <cell r="Z3998" t="str">
            <v>VIN+</v>
          </cell>
        </row>
        <row r="3999">
          <cell r="L3999">
            <v>5138962</v>
          </cell>
          <cell r="M3999" t="str">
            <v>VM+ TVH SO 142 A NGUYEN DANG</v>
          </cell>
          <cell r="N3999" t="str">
            <v>VM+ TVH SO 142 A NGUYEN DANG</v>
          </cell>
          <cell r="O3999" t="str">
            <v>SO 142 A</v>
          </cell>
          <cell r="P3999" t="str">
            <v>KHOM 8</v>
          </cell>
          <cell r="Q3999" t="str">
            <v>NGUYEN DANG</v>
          </cell>
          <cell r="R3999" t="str">
            <v>P6</v>
          </cell>
          <cell r="S3999" t="str">
            <v>TRA VINH</v>
          </cell>
          <cell r="T3999" t="str">
            <v>TRA VINH</v>
          </cell>
          <cell r="V3999" t="str">
            <v>MEKONG DELTA</v>
          </cell>
          <cell r="W3999" t="str">
            <v>TRA VINH</v>
          </cell>
          <cell r="X3999" t="str">
            <v>CVS</v>
          </cell>
          <cell r="Y3999" t="str">
            <v>Chained CVS</v>
          </cell>
          <cell r="Z3999" t="str">
            <v>VIN+</v>
          </cell>
        </row>
        <row r="4000">
          <cell r="L4000">
            <v>5136687</v>
          </cell>
          <cell r="M4000" t="str">
            <v>4867_VM+ KGG 21 NGUYEN VAN CU</v>
          </cell>
          <cell r="N4000" t="str">
            <v>VM+ KGG 21 NGUYEN VAN CU</v>
          </cell>
          <cell r="O4000" t="str">
            <v>SO 21</v>
          </cell>
          <cell r="P4000" t="str">
            <v>KP 1</v>
          </cell>
          <cell r="Q4000" t="str">
            <v>NGUEN VAN CU</v>
          </cell>
          <cell r="R4000" t="str">
            <v>AN HOA</v>
          </cell>
          <cell r="S4000" t="str">
            <v>RACH GIA</v>
          </cell>
          <cell r="T4000" t="str">
            <v>KIEN GIANG</v>
          </cell>
          <cell r="V4000" t="str">
            <v>MEKONG DELTA</v>
          </cell>
          <cell r="W4000" t="str">
            <v>KIEN GIANG</v>
          </cell>
          <cell r="X4000" t="str">
            <v>CVS</v>
          </cell>
          <cell r="Y4000" t="str">
            <v>Chained CVS</v>
          </cell>
          <cell r="Z4000" t="str">
            <v>VIN+</v>
          </cell>
        </row>
        <row r="4001">
          <cell r="L4001">
            <v>5272512</v>
          </cell>
          <cell r="M4001" t="str">
            <v>5498_VM+ TVH 120 TRAN QUOC TUAN</v>
          </cell>
          <cell r="N4001" t="str">
            <v>VM+ TVH 120  TRAN QUOC TUAN</v>
          </cell>
          <cell r="O4001" t="str">
            <v>SO 120</v>
          </cell>
          <cell r="P4001" t="str">
            <v xml:space="preserve"> </v>
          </cell>
          <cell r="Q4001" t="str">
            <v>TRAN QUOC TUAN</v>
          </cell>
          <cell r="R4001" t="str">
            <v>P2</v>
          </cell>
          <cell r="S4001" t="str">
            <v>TRA VINH</v>
          </cell>
          <cell r="T4001" t="str">
            <v>TRA VINH</v>
          </cell>
          <cell r="V4001" t="str">
            <v>MEKONG DELTA</v>
          </cell>
          <cell r="W4001" t="str">
            <v>TRA VINH</v>
          </cell>
          <cell r="X4001" t="str">
            <v>CVS</v>
          </cell>
          <cell r="Y4001" t="str">
            <v>Chained CVS</v>
          </cell>
          <cell r="Z4001" t="str">
            <v>VIN+</v>
          </cell>
        </row>
        <row r="4002">
          <cell r="L4002">
            <v>5129386</v>
          </cell>
          <cell r="M4002" t="str">
            <v>WINMART TRA VINH</v>
          </cell>
          <cell r="N4002" t="str">
            <v>WINMART TRA VINH</v>
          </cell>
          <cell r="O4002" t="str">
            <v>KHOM 3</v>
          </cell>
          <cell r="P4002" t="str">
            <v>TTTM VINCOM PLAZA</v>
          </cell>
          <cell r="Q4002" t="str">
            <v xml:space="preserve"> </v>
          </cell>
          <cell r="R4002" t="str">
            <v>P2</v>
          </cell>
          <cell r="S4002" t="str">
            <v>TRA VINH</v>
          </cell>
          <cell r="T4002" t="str">
            <v>TRA VINH</v>
          </cell>
          <cell r="V4002" t="str">
            <v>MEKONG DELTA</v>
          </cell>
          <cell r="W4002" t="str">
            <v>TRA VINH</v>
          </cell>
          <cell r="X4002" t="str">
            <v>MT</v>
          </cell>
          <cell r="Y4002" t="str">
            <v>SieuThi-Lon/Supermarket</v>
          </cell>
          <cell r="Z4002" t="str">
            <v>VINMART</v>
          </cell>
        </row>
        <row r="4003">
          <cell r="L4003">
            <v>5131952</v>
          </cell>
          <cell r="M4003" t="str">
            <v>4396_WM+ HCM CC THE MANOR</v>
          </cell>
          <cell r="N4003" t="str">
            <v>WM+ HCM CC THE MANOR</v>
          </cell>
          <cell r="O4003" t="str">
            <v>SO 91</v>
          </cell>
          <cell r="P4003" t="str">
            <v>CC THE MANOR</v>
          </cell>
          <cell r="Q4003" t="str">
            <v>NGUYEN HUU CANH</v>
          </cell>
          <cell r="R4003" t="str">
            <v>P22</v>
          </cell>
          <cell r="S4003" t="str">
            <v>BINH THANH</v>
          </cell>
          <cell r="T4003" t="str">
            <v>TP HCM</v>
          </cell>
          <cell r="V4003" t="str">
            <v>TP HCM</v>
          </cell>
          <cell r="W4003" t="str">
            <v>QUAN BINH THANH</v>
          </cell>
          <cell r="X4003" t="str">
            <v>CVS</v>
          </cell>
          <cell r="Y4003" t="str">
            <v>Chained CVS</v>
          </cell>
          <cell r="Z4003" t="str">
            <v>VIN+</v>
          </cell>
        </row>
        <row r="4004">
          <cell r="L4004">
            <v>5131952</v>
          </cell>
          <cell r="M4004" t="str">
            <v>4396_WM+ HCM CC THE MANOR</v>
          </cell>
          <cell r="N4004" t="str">
            <v>WM+ HCM CC THE MANOR</v>
          </cell>
          <cell r="O4004" t="str">
            <v>SO 91</v>
          </cell>
          <cell r="P4004" t="str">
            <v>CC THE MANOR</v>
          </cell>
          <cell r="Q4004" t="str">
            <v>NGUYEN HUU CANH</v>
          </cell>
          <cell r="R4004" t="str">
            <v>P22</v>
          </cell>
          <cell r="S4004" t="str">
            <v>BINH THANH</v>
          </cell>
          <cell r="T4004" t="str">
            <v>TP HCM</v>
          </cell>
          <cell r="V4004" t="str">
            <v>TP HCM</v>
          </cell>
          <cell r="W4004" t="str">
            <v>QUAN BINH THANH</v>
          </cell>
          <cell r="X4004" t="str">
            <v>CVS</v>
          </cell>
          <cell r="Y4004" t="str">
            <v>Chained CVS</v>
          </cell>
          <cell r="Z4004" t="str">
            <v>VIN+</v>
          </cell>
        </row>
        <row r="4005">
          <cell r="L4005">
            <v>5136106</v>
          </cell>
          <cell r="M4005" t="str">
            <v>4935_WM+LIFE HCM 339DE NGUYEN CANH CHAN</v>
          </cell>
          <cell r="N4005" t="str">
            <v>4935_VM+ HCM 339DE NGUYEN CANH CHAN</v>
          </cell>
          <cell r="O4005" t="str">
            <v>SO 339DE</v>
          </cell>
          <cell r="P4005" t="str">
            <v xml:space="preserve"> </v>
          </cell>
          <cell r="Q4005" t="str">
            <v>NGUYEN CANH CHAN</v>
          </cell>
          <cell r="R4005" t="str">
            <v>CAU KHO</v>
          </cell>
          <cell r="S4005" t="str">
            <v>Q1</v>
          </cell>
          <cell r="T4005" t="str">
            <v>TP HCM</v>
          </cell>
          <cell r="V4005" t="str">
            <v>TP HCM</v>
          </cell>
          <cell r="W4005" t="str">
            <v>QUAN 1</v>
          </cell>
          <cell r="X4005" t="str">
            <v>CVS</v>
          </cell>
          <cell r="Y4005" t="str">
            <v>Chained CVS</v>
          </cell>
          <cell r="Z4005" t="str">
            <v>WINLIFE</v>
          </cell>
        </row>
        <row r="4006">
          <cell r="L4006">
            <v>5135882</v>
          </cell>
          <cell r="M4006" t="str">
            <v>WINMART CAO LANH</v>
          </cell>
          <cell r="N4006" t="str">
            <v>WINMART CAO LANH</v>
          </cell>
          <cell r="O4006" t="str">
            <v>SO 2</v>
          </cell>
          <cell r="P4006" t="str">
            <v>TO 3, KHOM 1</v>
          </cell>
          <cell r="Q4006" t="str">
            <v>30 THANG 4</v>
          </cell>
          <cell r="R4006" t="str">
            <v>P1</v>
          </cell>
          <cell r="S4006" t="str">
            <v>CAO LANH</v>
          </cell>
          <cell r="T4006" t="str">
            <v>DONG THAP</v>
          </cell>
          <cell r="V4006" t="str">
            <v>MEKONG DELTA</v>
          </cell>
          <cell r="W4006" t="str">
            <v>DONG THAP</v>
          </cell>
          <cell r="X4006" t="str">
            <v>MT</v>
          </cell>
          <cell r="Y4006" t="str">
            <v>SieuThi-Lon/Supermarket</v>
          </cell>
          <cell r="Z4006" t="str">
            <v>VINMART</v>
          </cell>
        </row>
        <row r="4007">
          <cell r="L4007">
            <v>5273739</v>
          </cell>
          <cell r="M4007" t="str">
            <v>5626 VM+ BDG SB.07 CC MARINA TOWER</v>
          </cell>
          <cell r="N4007" t="str">
            <v>5626 - VM+ BDG SB.07 CC MARINA TOWER</v>
          </cell>
          <cell r="O4007" t="str">
            <v>3B</v>
          </cell>
          <cell r="P4007" t="str">
            <v>DUONG SO 18</v>
          </cell>
          <cell r="Q4007">
            <v>-2146826265</v>
          </cell>
          <cell r="R4007" t="str">
            <v>VINH PHU</v>
          </cell>
          <cell r="S4007" t="str">
            <v>THUAN AN</v>
          </cell>
          <cell r="T4007" t="str">
            <v>BINH DUONG</v>
          </cell>
          <cell r="V4007" t="str">
            <v>SOUTH EAST</v>
          </cell>
          <cell r="W4007" t="str">
            <v>BINH DUONG</v>
          </cell>
          <cell r="X4007" t="str">
            <v>CVS</v>
          </cell>
          <cell r="Y4007" t="str">
            <v>Chained CVS</v>
          </cell>
          <cell r="Z4007" t="str">
            <v>VIN+</v>
          </cell>
        </row>
        <row r="4008">
          <cell r="L4008">
            <v>5334995</v>
          </cell>
          <cell r="M4008" t="str">
            <v>3356_WM+ RURAL HCM Số 13 DUONG 78</v>
          </cell>
          <cell r="N4008" t="str">
            <v>VM+ HCM Số 13 DUONG 78</v>
          </cell>
          <cell r="O4008">
            <v>13</v>
          </cell>
          <cell r="P4008" t="str">
            <v xml:space="preserve"> </v>
          </cell>
          <cell r="Q4008" t="str">
            <v>DUONG 78, AP DINH</v>
          </cell>
          <cell r="R4008" t="str">
            <v>TAN PHU TRUNG</v>
          </cell>
          <cell r="S4008" t="str">
            <v>CU CHI</v>
          </cell>
          <cell r="T4008" t="str">
            <v>TP HCM</v>
          </cell>
          <cell r="V4008" t="str">
            <v>TP HCM</v>
          </cell>
          <cell r="W4008" t="str">
            <v>HUYEN CU CHI</v>
          </cell>
          <cell r="X4008" t="str">
            <v>CVS</v>
          </cell>
          <cell r="Y4008" t="str">
            <v>Chained CVS</v>
          </cell>
          <cell r="Z4008" t="str">
            <v>WIN+ RURAL</v>
          </cell>
        </row>
        <row r="4009">
          <cell r="L4009">
            <v>5127430</v>
          </cell>
          <cell r="M4009" t="str">
            <v>2882_WM+LIFE HCM NGUYEN VAN TROI</v>
          </cell>
          <cell r="N4009" t="str">
            <v>2882_WM+ HCM NGUYEN VAN TROI</v>
          </cell>
          <cell r="O4009" t="str">
            <v>17-19-21</v>
          </cell>
          <cell r="P4009" t="str">
            <v xml:space="preserve"> </v>
          </cell>
          <cell r="Q4009" t="str">
            <v>NGUYEN VAN TROI</v>
          </cell>
          <cell r="R4009" t="str">
            <v>P12</v>
          </cell>
          <cell r="S4009" t="str">
            <v>PHU NHUAN</v>
          </cell>
          <cell r="T4009" t="str">
            <v>TP HCM</v>
          </cell>
          <cell r="V4009" t="str">
            <v>TP HCM</v>
          </cell>
          <cell r="W4009" t="str">
            <v>QUAN PHU NHUAN</v>
          </cell>
          <cell r="X4009" t="str">
            <v>CVS</v>
          </cell>
          <cell r="Y4009" t="str">
            <v>Chained CVS</v>
          </cell>
          <cell r="Z4009" t="str">
            <v>WINLIFE</v>
          </cell>
        </row>
        <row r="4010">
          <cell r="L4010">
            <v>5270358</v>
          </cell>
          <cell r="M4010" t="str">
            <v>5243_VM+ TVH SO 214 LE LOI</v>
          </cell>
          <cell r="N4010" t="str">
            <v>VM+ TVH SO 214 LE LOI</v>
          </cell>
          <cell r="O4010" t="str">
            <v>SO 214</v>
          </cell>
          <cell r="P4010" t="str">
            <v xml:space="preserve"> </v>
          </cell>
          <cell r="Q4010" t="str">
            <v>LE LOI</v>
          </cell>
          <cell r="R4010" t="str">
            <v>P1</v>
          </cell>
          <cell r="S4010" t="str">
            <v>TRA VINH</v>
          </cell>
          <cell r="T4010" t="str">
            <v>TRA VINH</v>
          </cell>
          <cell r="V4010" t="str">
            <v>MEKONG DELTA</v>
          </cell>
          <cell r="W4010" t="str">
            <v>TRA VINH</v>
          </cell>
          <cell r="X4010" t="str">
            <v>CVS</v>
          </cell>
          <cell r="Y4010" t="str">
            <v>Chained CVS</v>
          </cell>
          <cell r="Z4010" t="str">
            <v>VIN+</v>
          </cell>
        </row>
        <row r="4011">
          <cell r="L4011">
            <v>5280490</v>
          </cell>
          <cell r="M4011" t="str">
            <v>BHX_BPH_DPH - KHO DC DONG PHU</v>
          </cell>
          <cell r="N4011" t="str">
            <v>BHX_BPH_DPH - Kho DC Đồng Phú</v>
          </cell>
          <cell r="O4011" t="str">
            <v xml:space="preserve"> </v>
          </cell>
          <cell r="P4011" t="str">
            <v>57, 58, 63, 69, 68, 37, 38, 76, TO BAN DO 07, 12, 11</v>
          </cell>
          <cell r="Q4011" t="str">
            <v xml:space="preserve"> </v>
          </cell>
          <cell r="R4011" t="str">
            <v>TT TAN PHU</v>
          </cell>
          <cell r="S4011" t="str">
            <v>DONG PHU</v>
          </cell>
          <cell r="T4011" t="str">
            <v>BINH PHUOC</v>
          </cell>
          <cell r="V4011" t="str">
            <v>SOUTH EAST</v>
          </cell>
          <cell r="W4011" t="str">
            <v>BINH PHUOC</v>
          </cell>
          <cell r="X4011" t="str">
            <v>MT</v>
          </cell>
          <cell r="Y4011" t="str">
            <v>SieuThi-Lon/Supermarket</v>
          </cell>
          <cell r="Z4011" t="str">
            <v>BACH HOA XANH</v>
          </cell>
        </row>
        <row r="4012">
          <cell r="L4012">
            <v>5300244</v>
          </cell>
          <cell r="M4012" t="str">
            <v>2AG7-WM+LIFE DNI 119 - 121 VU HONG PHO</v>
          </cell>
          <cell r="N4012" t="str">
            <v>2AG7-WM+ DNI 119 - 121 VŨ HỒNG PHÔ</v>
          </cell>
          <cell r="O4012" t="str">
            <v>119 - 121</v>
          </cell>
          <cell r="P4012" t="str">
            <v xml:space="preserve"> </v>
          </cell>
          <cell r="Q4012" t="str">
            <v>VU HONG PHO</v>
          </cell>
          <cell r="R4012" t="str">
            <v>BINH DA</v>
          </cell>
          <cell r="S4012" t="str">
            <v>BIEN HOA</v>
          </cell>
          <cell r="T4012" t="str">
            <v>DONG NAI</v>
          </cell>
          <cell r="V4012" t="str">
            <v>SOUTH EAST</v>
          </cell>
          <cell r="W4012" t="str">
            <v>DONG NAI</v>
          </cell>
          <cell r="X4012" t="str">
            <v>CVS</v>
          </cell>
          <cell r="Y4012" t="str">
            <v>Chained CVS</v>
          </cell>
          <cell r="Z4012" t="str">
            <v>VIN+</v>
          </cell>
        </row>
        <row r="4013">
          <cell r="L4013">
            <v>5170214</v>
          </cell>
          <cell r="M4013" t="str">
            <v>WINMART LONG XUYEN (VINATEX)</v>
          </cell>
          <cell r="N4013" t="str">
            <v>WINMART LONG XUYEN (VINATEX)</v>
          </cell>
          <cell r="O4013">
            <v>45407</v>
          </cell>
          <cell r="P4013" t="str">
            <v xml:space="preserve"> </v>
          </cell>
          <cell r="Q4013" t="str">
            <v>TRAN HUNG DAO</v>
          </cell>
          <cell r="R4013" t="str">
            <v xml:space="preserve"> </v>
          </cell>
          <cell r="S4013" t="str">
            <v>LONG XUYEN</v>
          </cell>
          <cell r="T4013" t="str">
            <v>AN GIANG</v>
          </cell>
          <cell r="V4013" t="str">
            <v>MEKONG DELTA</v>
          </cell>
          <cell r="W4013" t="str">
            <v>AN GIANG</v>
          </cell>
          <cell r="X4013" t="str">
            <v>MT</v>
          </cell>
          <cell r="Y4013" t="str">
            <v>SieuThi-Lon/Supermarket</v>
          </cell>
          <cell r="Z4013" t="str">
            <v>VINMART</v>
          </cell>
        </row>
        <row r="4014">
          <cell r="L4014">
            <v>5129715</v>
          </cell>
          <cell r="M4014" t="str">
            <v>WINMART HAU GIANG</v>
          </cell>
          <cell r="N4014" t="str">
            <v>WINMART HAU GIANG</v>
          </cell>
          <cell r="O4014" t="str">
            <v xml:space="preserve"> </v>
          </cell>
          <cell r="P4014" t="str">
            <v>TTTM VINCOM PLAZA HAU GIANG</v>
          </cell>
          <cell r="Q4014" t="str">
            <v xml:space="preserve"> </v>
          </cell>
          <cell r="R4014" t="str">
            <v>KHU VUC 3, P5</v>
          </cell>
          <cell r="S4014" t="str">
            <v>VI THANH</v>
          </cell>
          <cell r="T4014" t="str">
            <v>HAU GIANG</v>
          </cell>
          <cell r="V4014" t="str">
            <v>MEKONG DELTA</v>
          </cell>
          <cell r="W4014" t="str">
            <v>HAU GIANG</v>
          </cell>
          <cell r="X4014" t="str">
            <v>MT</v>
          </cell>
          <cell r="Y4014" t="str">
            <v>SieuThi-Lon/Supermarket</v>
          </cell>
          <cell r="Z4014" t="str">
            <v>VINMART</v>
          </cell>
        </row>
        <row r="4015">
          <cell r="L4015">
            <v>5129715</v>
          </cell>
          <cell r="M4015" t="str">
            <v>WINMART HAU GIANG</v>
          </cell>
          <cell r="N4015" t="str">
            <v>WINMART HAU GIANG</v>
          </cell>
          <cell r="O4015" t="str">
            <v xml:space="preserve"> </v>
          </cell>
          <cell r="P4015" t="str">
            <v>TTTM VINCOM PLAZA HAU GIANG</v>
          </cell>
          <cell r="Q4015" t="str">
            <v xml:space="preserve"> </v>
          </cell>
          <cell r="R4015" t="str">
            <v>KHU VUC 3, P5</v>
          </cell>
          <cell r="S4015" t="str">
            <v>VI THANH</v>
          </cell>
          <cell r="T4015" t="str">
            <v>HAU GIANG</v>
          </cell>
          <cell r="V4015" t="str">
            <v>MEKONG DELTA</v>
          </cell>
          <cell r="W4015" t="str">
            <v>HAU GIANG</v>
          </cell>
          <cell r="X4015" t="str">
            <v>MT</v>
          </cell>
          <cell r="Y4015" t="str">
            <v>SieuThi-Lon/Supermarket</v>
          </cell>
          <cell r="Z4015" t="str">
            <v>VINMART</v>
          </cell>
        </row>
        <row r="4016">
          <cell r="L4016">
            <v>5264267</v>
          </cell>
          <cell r="M4016" t="str">
            <v>BHX_DLA_BMT-KHO DC BUON MA THUOT</v>
          </cell>
          <cell r="N4016" t="str">
            <v>6450_BHX_DLA_BMT-Kho DC Buôn Ma Thuột</v>
          </cell>
          <cell r="O4016" t="str">
            <v>THUA DAT 48</v>
          </cell>
          <cell r="P4016" t="str">
            <v>TO BAN DO 59</v>
          </cell>
          <cell r="Q4016" t="str">
            <v>BINH CHIEU</v>
          </cell>
          <cell r="R4016" t="str">
            <v>TAN AN</v>
          </cell>
          <cell r="S4016" t="str">
            <v>BUON MA THUOT</v>
          </cell>
          <cell r="T4016" t="str">
            <v>DAK LAK</v>
          </cell>
          <cell r="V4016" t="str">
            <v>SOUTH EAST</v>
          </cell>
          <cell r="W4016" t="str">
            <v>DAK LAK</v>
          </cell>
          <cell r="X4016" t="str">
            <v>MT</v>
          </cell>
          <cell r="Y4016" t="str">
            <v>SieuThi-Lon/Supermarket</v>
          </cell>
          <cell r="Z4016" t="str">
            <v>BACH HOA XANH</v>
          </cell>
        </row>
        <row r="4017">
          <cell r="L4017">
            <v>5138962</v>
          </cell>
          <cell r="M4017" t="str">
            <v>VM+ TVH SO 142 A NGUYEN DANG</v>
          </cell>
          <cell r="N4017" t="str">
            <v>VM+ TVH SO 142 A NGUYEN DANG</v>
          </cell>
          <cell r="O4017" t="str">
            <v>SO 142 A</v>
          </cell>
          <cell r="P4017" t="str">
            <v>KHOM 8</v>
          </cell>
          <cell r="Q4017" t="str">
            <v>NGUYEN DANG</v>
          </cell>
          <cell r="R4017" t="str">
            <v>P6</v>
          </cell>
          <cell r="S4017" t="str">
            <v>TRA VINH</v>
          </cell>
          <cell r="T4017" t="str">
            <v>TRA VINH</v>
          </cell>
          <cell r="V4017" t="str">
            <v>MEKONG DELTA</v>
          </cell>
          <cell r="W4017" t="str">
            <v>TRA VINH</v>
          </cell>
          <cell r="X4017" t="str">
            <v>CVS</v>
          </cell>
          <cell r="Y4017" t="str">
            <v>Chained CVS</v>
          </cell>
          <cell r="Z4017" t="str">
            <v>VIN+</v>
          </cell>
        </row>
        <row r="4018">
          <cell r="L4018">
            <v>5280355</v>
          </cell>
          <cell r="M4018" t="str">
            <v>BHX_BRV_PMY_KHO DC PHU MY</v>
          </cell>
          <cell r="N4018" t="str">
            <v>7161 - BHX_BRV_PMY_KHO DC PHU MY</v>
          </cell>
          <cell r="O4018" t="str">
            <v xml:space="preserve"> </v>
          </cell>
          <cell r="P4018" t="str">
            <v>AP 4</v>
          </cell>
          <cell r="Q4018" t="str">
            <v xml:space="preserve"> </v>
          </cell>
          <cell r="R4018" t="str">
            <v>TOC TIEN</v>
          </cell>
          <cell r="S4018" t="str">
            <v>PHU MY</v>
          </cell>
          <cell r="T4018" t="str">
            <v>BA RIA VUNG TAU</v>
          </cell>
          <cell r="V4018" t="str">
            <v>SOUTH EAST</v>
          </cell>
          <cell r="W4018" t="str">
            <v>BA RIA-VUNG TAU</v>
          </cell>
          <cell r="X4018" t="str">
            <v>MT</v>
          </cell>
          <cell r="Y4018" t="str">
            <v>SieuThi-Lon/Supermarket</v>
          </cell>
          <cell r="Z4018" t="str">
            <v>BACH HOA XANH</v>
          </cell>
        </row>
        <row r="4019">
          <cell r="L4019">
            <v>5334995</v>
          </cell>
          <cell r="M4019" t="str">
            <v>3356_WM+ RURAL HCM Số 13 DUONG 78</v>
          </cell>
          <cell r="N4019" t="str">
            <v>VM+ HCM Số 13 DUONG 78</v>
          </cell>
          <cell r="O4019">
            <v>13</v>
          </cell>
          <cell r="P4019" t="str">
            <v xml:space="preserve"> </v>
          </cell>
          <cell r="Q4019" t="str">
            <v>DUONG 78, AP DINH</v>
          </cell>
          <cell r="R4019" t="str">
            <v>TAN PHU TRUNG</v>
          </cell>
          <cell r="S4019" t="str">
            <v>CU CHI</v>
          </cell>
          <cell r="T4019" t="str">
            <v>TP HCM</v>
          </cell>
          <cell r="V4019" t="str">
            <v>TP HCM</v>
          </cell>
          <cell r="W4019" t="str">
            <v>HUYEN CU CHI</v>
          </cell>
          <cell r="X4019" t="str">
            <v>CVS</v>
          </cell>
          <cell r="Y4019" t="str">
            <v>Chained CVS</v>
          </cell>
          <cell r="Z4019" t="str">
            <v>WIN+ RURAL</v>
          </cell>
        </row>
        <row r="4020">
          <cell r="L4020">
            <v>5170214</v>
          </cell>
          <cell r="M4020" t="str">
            <v>WINMART LONG XUYEN (VINATEX)</v>
          </cell>
          <cell r="N4020" t="str">
            <v>WINMART LONG XUYEN (VINATEX)</v>
          </cell>
          <cell r="O4020">
            <v>45407</v>
          </cell>
          <cell r="P4020" t="str">
            <v xml:space="preserve"> </v>
          </cell>
          <cell r="Q4020" t="str">
            <v>TRAN HUNG DAO</v>
          </cell>
          <cell r="R4020" t="str">
            <v xml:space="preserve"> </v>
          </cell>
          <cell r="S4020" t="str">
            <v>LONG XUYEN</v>
          </cell>
          <cell r="T4020" t="str">
            <v>AN GIANG</v>
          </cell>
          <cell r="V4020" t="str">
            <v>MEKONG DELTA</v>
          </cell>
          <cell r="W4020" t="str">
            <v>AN GIANG</v>
          </cell>
          <cell r="X4020" t="str">
            <v>MT</v>
          </cell>
          <cell r="Y4020" t="str">
            <v>SieuThi-Lon/Supermarket</v>
          </cell>
          <cell r="Z4020" t="str">
            <v>VINMART</v>
          </cell>
        </row>
        <row r="4021">
          <cell r="L4021">
            <v>5278260</v>
          </cell>
          <cell r="M4021" t="str">
            <v>5980_WM+ RURAL HCM 42B NGUYEN VAN KHA</v>
          </cell>
          <cell r="N4021" t="str">
            <v>VM+ HCM 42B Nguyễn Văn Khạ</v>
          </cell>
          <cell r="O4021" t="str">
            <v>42B</v>
          </cell>
          <cell r="P4021" t="str">
            <v xml:space="preserve"> </v>
          </cell>
          <cell r="Q4021" t="str">
            <v>NGUYEN VAN KHA</v>
          </cell>
          <cell r="R4021" t="str">
            <v>KP1-CU CHI</v>
          </cell>
          <cell r="S4021" t="str">
            <v>CU CHI</v>
          </cell>
          <cell r="T4021" t="str">
            <v>TP HCM</v>
          </cell>
          <cell r="V4021" t="str">
            <v>TP HCM</v>
          </cell>
          <cell r="W4021" t="str">
            <v>HUYEN CU CHI</v>
          </cell>
          <cell r="X4021" t="str">
            <v>CVS</v>
          </cell>
          <cell r="Y4021" t="str">
            <v>Chained CVS</v>
          </cell>
          <cell r="Z4021" t="str">
            <v>WIN+ RURAL</v>
          </cell>
        </row>
        <row r="4022">
          <cell r="L4022">
            <v>5280490</v>
          </cell>
          <cell r="M4022" t="str">
            <v>BHX_BPH_DPH - KHO DC DONG PHU</v>
          </cell>
          <cell r="N4022" t="str">
            <v>BHX_BPH_DPH - Kho DC Đồng Phú</v>
          </cell>
          <cell r="O4022" t="str">
            <v xml:space="preserve"> </v>
          </cell>
          <cell r="P4022" t="str">
            <v>57, 58, 63, 69, 68, 37, 38, 76, TO BAN DO 07, 12, 11</v>
          </cell>
          <cell r="Q4022" t="str">
            <v xml:space="preserve"> </v>
          </cell>
          <cell r="R4022" t="str">
            <v>TT TAN PHU</v>
          </cell>
          <cell r="S4022" t="str">
            <v>DONG PHU</v>
          </cell>
          <cell r="T4022" t="str">
            <v>BINH PHUOC</v>
          </cell>
          <cell r="V4022" t="str">
            <v>SOUTH EAST</v>
          </cell>
          <cell r="W4022" t="str">
            <v>BINH PHUOC</v>
          </cell>
          <cell r="X4022" t="str">
            <v>MT</v>
          </cell>
          <cell r="Y4022" t="str">
            <v>SieuThi-Lon/Supermarket</v>
          </cell>
          <cell r="Z4022" t="str">
            <v>BACH HOA XANH</v>
          </cell>
        </row>
        <row r="4023">
          <cell r="L4023">
            <v>5338441</v>
          </cell>
          <cell r="M4023" t="str">
            <v>WINMART CA MAU</v>
          </cell>
          <cell r="N4023" t="str">
            <v>WINMART CA MAU</v>
          </cell>
          <cell r="O4023" t="str">
            <v xml:space="preserve"> </v>
          </cell>
          <cell r="P4023" t="str">
            <v>TTTM VINCOM PLAZA CA MAU</v>
          </cell>
          <cell r="Q4023" t="str">
            <v xml:space="preserve"> </v>
          </cell>
          <cell r="R4023" t="str">
            <v>P1</v>
          </cell>
          <cell r="S4023" t="str">
            <v>CA MAU</v>
          </cell>
          <cell r="T4023" t="str">
            <v>CA MAU</v>
          </cell>
          <cell r="V4023" t="str">
            <v>MEKONG DELTA</v>
          </cell>
          <cell r="W4023" t="str">
            <v>CA MAU</v>
          </cell>
          <cell r="X4023" t="str">
            <v>MT</v>
          </cell>
          <cell r="Y4023" t="str">
            <v>SieuThi-Lon/Supermarket</v>
          </cell>
          <cell r="Z4023" t="str">
            <v>VINMART</v>
          </cell>
        </row>
        <row r="4024">
          <cell r="L4024">
            <v>5280452</v>
          </cell>
          <cell r="M4024" t="str">
            <v>8030 BHX_LDO_DTR - KHO DC DUC TRONG</v>
          </cell>
          <cell r="N4024" t="str">
            <v>8030 BHX_LDO_DTR - KHO DC DUC TRONG</v>
          </cell>
          <cell r="O4024" t="str">
            <v xml:space="preserve"> </v>
          </cell>
          <cell r="P4024" t="str">
            <v>KCN PHU HOI,</v>
          </cell>
          <cell r="Q4024" t="str">
            <v>LO F3 - KCN</v>
          </cell>
          <cell r="R4024" t="str">
            <v>PHU HOI</v>
          </cell>
          <cell r="S4024" t="str">
            <v>DUC TRONG</v>
          </cell>
          <cell r="T4024" t="str">
            <v>LAM DONG</v>
          </cell>
          <cell r="V4024" t="str">
            <v>SOUTH EAST</v>
          </cell>
          <cell r="W4024" t="str">
            <v>LAM DONG</v>
          </cell>
          <cell r="X4024" t="str">
            <v>MT</v>
          </cell>
          <cell r="Y4024" t="str">
            <v>SieuThi-Lon/Supermarket</v>
          </cell>
          <cell r="Z4024" t="str">
            <v>BACH HOA XANH</v>
          </cell>
        </row>
        <row r="4025">
          <cell r="L4025">
            <v>5337006</v>
          </cell>
          <cell r="M4025" t="str">
            <v>WINMART SA DEC</v>
          </cell>
          <cell r="N4025" t="str">
            <v>WINMART SA DEC</v>
          </cell>
          <cell r="O4025" t="str">
            <v xml:space="preserve"> </v>
          </cell>
          <cell r="P4025" t="str">
            <v>K4</v>
          </cell>
          <cell r="Q4025" t="str">
            <v>NGUYEN TAT THANH</v>
          </cell>
          <cell r="R4025" t="str">
            <v>P1</v>
          </cell>
          <cell r="S4025" t="str">
            <v>SA DEC</v>
          </cell>
          <cell r="T4025" t="str">
            <v>DONG THAP</v>
          </cell>
          <cell r="V4025" t="str">
            <v>MEKONG DELTA</v>
          </cell>
          <cell r="W4025" t="str">
            <v>DONG THAP</v>
          </cell>
          <cell r="X4025" t="str">
            <v>MT</v>
          </cell>
          <cell r="Y4025" t="str">
            <v>SieuThi-Lon/Supermarket</v>
          </cell>
          <cell r="Z4025" t="str">
            <v>VINMART</v>
          </cell>
        </row>
        <row r="4026">
          <cell r="L4026">
            <v>5281219</v>
          </cell>
          <cell r="M4026" t="str">
            <v>BHX_HCM_CCH - KHO DC TAN PHU TRUNG</v>
          </cell>
          <cell r="N4026" t="str">
            <v>BHX_HCM_CCH - Kho DC Tân Phú Trung</v>
          </cell>
          <cell r="O4026" t="str">
            <v>LO D2</v>
          </cell>
          <cell r="P4026" t="str">
            <v>KCN TAN PHU TRUNG</v>
          </cell>
          <cell r="Q4026" t="str">
            <v xml:space="preserve"> </v>
          </cell>
          <cell r="R4026" t="str">
            <v>TAN PHU TRUNG</v>
          </cell>
          <cell r="S4026" t="str">
            <v>CU CHI</v>
          </cell>
          <cell r="T4026" t="str">
            <v>TP HCM</v>
          </cell>
          <cell r="V4026" t="str">
            <v>TP HCM</v>
          </cell>
          <cell r="W4026" t="str">
            <v>HUYEN CU CHI</v>
          </cell>
          <cell r="X4026" t="str">
            <v>MT</v>
          </cell>
          <cell r="Y4026" t="str">
            <v>SieuThi-Lon/Supermarket</v>
          </cell>
          <cell r="Z4026" t="str">
            <v>BACH HOA XANH</v>
          </cell>
        </row>
        <row r="4027">
          <cell r="L4027">
            <v>5120596</v>
          </cell>
          <cell r="M4027" t="str">
            <v>WINMART CAN THO</v>
          </cell>
          <cell r="N4027" t="str">
            <v>WINMART CAN THO</v>
          </cell>
          <cell r="O4027">
            <v>2</v>
          </cell>
          <cell r="P4027" t="str">
            <v xml:space="preserve"> </v>
          </cell>
          <cell r="Q4027" t="str">
            <v>HUNG VUONG</v>
          </cell>
          <cell r="R4027" t="str">
            <v>THOI BINH</v>
          </cell>
          <cell r="S4027" t="str">
            <v>NINH KIEU</v>
          </cell>
          <cell r="T4027" t="str">
            <v>CAN THO</v>
          </cell>
          <cell r="V4027" t="str">
            <v>MEKONG DELTA</v>
          </cell>
          <cell r="W4027" t="str">
            <v>CAN THO</v>
          </cell>
          <cell r="X4027" t="str">
            <v>MT</v>
          </cell>
          <cell r="Y4027" t="str">
            <v>SieuThi-Lon/Supermarket</v>
          </cell>
          <cell r="Z4027" t="str">
            <v>VINMART</v>
          </cell>
        </row>
        <row r="4028">
          <cell r="L4028">
            <v>5280355</v>
          </cell>
          <cell r="M4028" t="str">
            <v>BHX_BRV_PMY_KHO DC PHU MY</v>
          </cell>
          <cell r="N4028" t="str">
            <v>7161 - BHX_BRV_PMY_KHO DC PHU MY</v>
          </cell>
          <cell r="O4028" t="str">
            <v xml:space="preserve"> </v>
          </cell>
          <cell r="P4028" t="str">
            <v>AP 4</v>
          </cell>
          <cell r="Q4028" t="str">
            <v xml:space="preserve"> </v>
          </cell>
          <cell r="R4028" t="str">
            <v>TOC TIEN</v>
          </cell>
          <cell r="S4028" t="str">
            <v>PHU MY</v>
          </cell>
          <cell r="T4028" t="str">
            <v>BA RIA VUNG TAU</v>
          </cell>
          <cell r="V4028" t="str">
            <v>SOUTH EAST</v>
          </cell>
          <cell r="W4028" t="str">
            <v>BA RIA-VUNG TAU</v>
          </cell>
          <cell r="X4028" t="str">
            <v>MT</v>
          </cell>
          <cell r="Y4028" t="str">
            <v>SieuThi-Lon/Supermarket</v>
          </cell>
          <cell r="Z4028" t="str">
            <v>BACH HOA XANH</v>
          </cell>
        </row>
        <row r="4029">
          <cell r="L4029">
            <v>5280355</v>
          </cell>
          <cell r="M4029" t="str">
            <v>BHX_BRV_PMY_KHO DC PHU MY</v>
          </cell>
          <cell r="N4029" t="str">
            <v>7161 - BHX_BRV_PMY_KHO DC PHU MY</v>
          </cell>
          <cell r="O4029" t="str">
            <v xml:space="preserve"> </v>
          </cell>
          <cell r="P4029" t="str">
            <v>AP 4</v>
          </cell>
          <cell r="Q4029" t="str">
            <v xml:space="preserve"> </v>
          </cell>
          <cell r="R4029" t="str">
            <v>TOC TIEN</v>
          </cell>
          <cell r="S4029" t="str">
            <v>PHU MY</v>
          </cell>
          <cell r="T4029" t="str">
            <v>BA RIA VUNG TAU</v>
          </cell>
          <cell r="V4029" t="str">
            <v>SOUTH EAST</v>
          </cell>
          <cell r="W4029" t="str">
            <v>BA RIA-VUNG TAU</v>
          </cell>
          <cell r="X4029" t="str">
            <v>MT</v>
          </cell>
          <cell r="Y4029" t="str">
            <v>SieuThi-Lon/Supermarket</v>
          </cell>
          <cell r="Z4029" t="str">
            <v>BACH HOA XANH</v>
          </cell>
        </row>
        <row r="4030">
          <cell r="L4030">
            <v>5169993</v>
          </cell>
          <cell r="M4030" t="str">
            <v>BHX_BTR_CTH - KHO DC BEN TRE</v>
          </cell>
          <cell r="N4030" t="str">
            <v>BHX_BTR_CTH - Kho DC Bến Tre</v>
          </cell>
          <cell r="O4030" t="str">
            <v xml:space="preserve"> </v>
          </cell>
          <cell r="P4030" t="str">
            <v>THUA DAT 175 - 672 - 677 - 678 - 700 - 701</v>
          </cell>
          <cell r="Q4030" t="str">
            <v>TO BAN DO SO 23</v>
          </cell>
          <cell r="R4030" t="str">
            <v>HUU DINH</v>
          </cell>
          <cell r="S4030" t="str">
            <v>CHAU THANH</v>
          </cell>
          <cell r="T4030" t="str">
            <v>BEN TRE</v>
          </cell>
          <cell r="V4030" t="str">
            <v>MEKONG DELTA</v>
          </cell>
          <cell r="W4030" t="str">
            <v>BEN TRE</v>
          </cell>
          <cell r="X4030" t="str">
            <v>MT</v>
          </cell>
          <cell r="Y4030" t="str">
            <v>SieuThi-Lon/Supermarket</v>
          </cell>
          <cell r="Z4030" t="str">
            <v>BACH HOA XANH</v>
          </cell>
        </row>
        <row r="4031">
          <cell r="L4031">
            <v>5279878</v>
          </cell>
          <cell r="M4031" t="str">
            <v>6144_WM+ RURAL HCM 21 TINH LO 8</v>
          </cell>
          <cell r="N4031" t="str">
            <v>VM+ HCM 21 Tỉnh Lộ 8</v>
          </cell>
          <cell r="O4031">
            <v>21</v>
          </cell>
          <cell r="P4031" t="str">
            <v xml:space="preserve"> </v>
          </cell>
          <cell r="Q4031" t="str">
            <v>TINH LO 8</v>
          </cell>
          <cell r="R4031" t="str">
            <v>TAN THANH TAY</v>
          </cell>
          <cell r="S4031" t="str">
            <v>CU CHI</v>
          </cell>
          <cell r="T4031" t="str">
            <v>TP HCM</v>
          </cell>
          <cell r="V4031" t="str">
            <v>TP HCM</v>
          </cell>
          <cell r="W4031" t="str">
            <v>HUYEN CU CHI</v>
          </cell>
          <cell r="X4031" t="str">
            <v>CVS</v>
          </cell>
          <cell r="Y4031" t="str">
            <v>Chained CVS</v>
          </cell>
          <cell r="Z4031" t="str">
            <v>WIN+ RURAL</v>
          </cell>
        </row>
        <row r="4032">
          <cell r="L4032">
            <v>5128730</v>
          </cell>
          <cell r="M4032" t="str">
            <v>WINMART BAC LIEU</v>
          </cell>
          <cell r="N4032" t="str">
            <v>WINMART BAC LIEU</v>
          </cell>
          <cell r="O4032" t="str">
            <v>TTTM BAC LIEU</v>
          </cell>
          <cell r="P4032" t="str">
            <v xml:space="preserve"> </v>
          </cell>
          <cell r="Q4032" t="str">
            <v>TRAN PHU</v>
          </cell>
          <cell r="R4032" t="str">
            <v>P3</v>
          </cell>
          <cell r="S4032" t="str">
            <v>BAC LIEU</v>
          </cell>
          <cell r="T4032" t="str">
            <v>BAC LIEU</v>
          </cell>
          <cell r="V4032" t="str">
            <v>MEKONG DELTA</v>
          </cell>
          <cell r="W4032" t="str">
            <v>BAC LIEU</v>
          </cell>
          <cell r="X4032" t="str">
            <v>MT</v>
          </cell>
          <cell r="Y4032" t="str">
            <v>SieuThi-Lon/Supermarket</v>
          </cell>
          <cell r="Z4032" t="str">
            <v>VINMART</v>
          </cell>
        </row>
        <row r="4033">
          <cell r="L4033">
            <v>3010150</v>
          </cell>
          <cell r="M4033" t="str">
            <v>KING FOOD KHO TRUNG TAM</v>
          </cell>
          <cell r="N4033" t="str">
            <v>Kho A, Khu kho IIIB Trung Tâm Thương Mại Bình Điền, Phường 7, Quận 8, TP HCM</v>
          </cell>
          <cell r="O4033">
            <v>324</v>
          </cell>
          <cell r="P4033" t="str">
            <v>KHO LINKER LOGISTICS</v>
          </cell>
          <cell r="Q4033" t="str">
            <v>DT743A</v>
          </cell>
          <cell r="R4033" t="str">
            <v>BINH THANG</v>
          </cell>
          <cell r="S4033" t="str">
            <v>DI AN</v>
          </cell>
          <cell r="T4033" t="str">
            <v>BINH DUONG</v>
          </cell>
          <cell r="V4033" t="str">
            <v>SOUTH EAST</v>
          </cell>
          <cell r="W4033" t="str">
            <v>BINH DUONG</v>
          </cell>
          <cell r="X4033" t="str">
            <v>CVS</v>
          </cell>
          <cell r="Y4033" t="str">
            <v>Chained CVS</v>
          </cell>
          <cell r="Z4033" t="str">
            <v>KINGFOOD MARKET</v>
          </cell>
        </row>
        <row r="4034">
          <cell r="L4034">
            <v>5271980</v>
          </cell>
          <cell r="M4034" t="str">
            <v>5521_VM+ HCM 34 TAN THOI NHAT 21</v>
          </cell>
          <cell r="N4034" t="str">
            <v>VM+ HCM 34 TAN THOI NHAT 21</v>
          </cell>
          <cell r="O4034">
            <v>34</v>
          </cell>
          <cell r="P4034" t="str">
            <v>KP 4</v>
          </cell>
          <cell r="Q4034" t="str">
            <v>TAN THOI NHAT 21</v>
          </cell>
          <cell r="R4034" t="str">
            <v>TAN THOI NHAT</v>
          </cell>
          <cell r="S4034" t="str">
            <v>Q12</v>
          </cell>
          <cell r="T4034" t="str">
            <v>TP HCM</v>
          </cell>
          <cell r="V4034" t="str">
            <v>TP HCM</v>
          </cell>
          <cell r="W4034" t="str">
            <v>QUAN 12</v>
          </cell>
          <cell r="X4034" t="str">
            <v>CVS</v>
          </cell>
          <cell r="Y4034" t="str">
            <v>Chained CVS</v>
          </cell>
          <cell r="Z4034" t="str">
            <v>VIN+</v>
          </cell>
        </row>
        <row r="4035">
          <cell r="L4035">
            <v>5292035</v>
          </cell>
          <cell r="M4035" t="str">
            <v>WM VCP BLU BAC LIEU</v>
          </cell>
          <cell r="N4035" t="str">
            <v>WM VCP BLU BAC LIEU</v>
          </cell>
          <cell r="O4035">
            <v>49</v>
          </cell>
          <cell r="P4035" t="str">
            <v xml:space="preserve"> </v>
          </cell>
          <cell r="Q4035" t="str">
            <v>TRAN HUYNH</v>
          </cell>
          <cell r="R4035" t="str">
            <v>P7</v>
          </cell>
          <cell r="S4035" t="str">
            <v>BAC LIEU</v>
          </cell>
          <cell r="T4035" t="str">
            <v>BAC LIEU</v>
          </cell>
          <cell r="V4035" t="str">
            <v>MEKONG DELTA</v>
          </cell>
          <cell r="W4035" t="str">
            <v>BAC LIEU</v>
          </cell>
          <cell r="X4035" t="str">
            <v>MT</v>
          </cell>
          <cell r="Y4035" t="str">
            <v>SieuThi-Lon/Supermarket</v>
          </cell>
          <cell r="Z4035" t="str">
            <v>VINMART</v>
          </cell>
        </row>
        <row r="4036">
          <cell r="L4036">
            <v>5280490</v>
          </cell>
          <cell r="M4036" t="str">
            <v>BHX_BPH_DPH - KHO DC DONG PHU</v>
          </cell>
          <cell r="N4036" t="str">
            <v>BHX_BPH_DPH - Kho DC Đồng Phú</v>
          </cell>
          <cell r="O4036" t="str">
            <v xml:space="preserve"> </v>
          </cell>
          <cell r="P4036" t="str">
            <v>57, 58, 63, 69, 68, 37, 38, 76, TO BAN DO 07, 12, 11</v>
          </cell>
          <cell r="Q4036" t="str">
            <v xml:space="preserve"> </v>
          </cell>
          <cell r="R4036" t="str">
            <v>TT TAN PHU</v>
          </cell>
          <cell r="S4036" t="str">
            <v>DONG PHU</v>
          </cell>
          <cell r="T4036" t="str">
            <v>BINH PHUOC</v>
          </cell>
          <cell r="V4036" t="str">
            <v>SOUTH EAST</v>
          </cell>
          <cell r="W4036" t="str">
            <v>BINH PHUOC</v>
          </cell>
          <cell r="X4036" t="str">
            <v>MT</v>
          </cell>
          <cell r="Y4036" t="str">
            <v>SieuThi-Lon/Supermarket</v>
          </cell>
          <cell r="Z4036" t="str">
            <v>BACH HOA XANH</v>
          </cell>
        </row>
        <row r="4037">
          <cell r="L4037">
            <v>5129386</v>
          </cell>
          <cell r="M4037" t="str">
            <v>WINMART TRA VINH</v>
          </cell>
          <cell r="N4037" t="str">
            <v>WINMART TRA VINH</v>
          </cell>
          <cell r="O4037" t="str">
            <v>KHOM 3</v>
          </cell>
          <cell r="P4037" t="str">
            <v>TTTM VINCOM PLAZA</v>
          </cell>
          <cell r="Q4037" t="str">
            <v xml:space="preserve"> </v>
          </cell>
          <cell r="R4037" t="str">
            <v>P2</v>
          </cell>
          <cell r="S4037" t="str">
            <v>TRA VINH</v>
          </cell>
          <cell r="T4037" t="str">
            <v>TRA VINH</v>
          </cell>
          <cell r="V4037" t="str">
            <v>MEKONG DELTA</v>
          </cell>
          <cell r="W4037" t="str">
            <v>TRA VINH</v>
          </cell>
          <cell r="X4037" t="str">
            <v>MT</v>
          </cell>
          <cell r="Y4037" t="str">
            <v>SieuThi-Lon/Supermarket</v>
          </cell>
          <cell r="Z4037" t="str">
            <v>VINMART</v>
          </cell>
        </row>
        <row r="4038">
          <cell r="L4038">
            <v>5135882</v>
          </cell>
          <cell r="M4038" t="str">
            <v>WINMART CAO LANH</v>
          </cell>
          <cell r="N4038" t="str">
            <v>WINMART CAO LANH</v>
          </cell>
          <cell r="O4038" t="str">
            <v>SO 2</v>
          </cell>
          <cell r="P4038" t="str">
            <v>TO 3, KHOM 1</v>
          </cell>
          <cell r="Q4038" t="str">
            <v>30 THANG 4</v>
          </cell>
          <cell r="R4038" t="str">
            <v>P1</v>
          </cell>
          <cell r="S4038" t="str">
            <v>CAO LANH</v>
          </cell>
          <cell r="T4038" t="str">
            <v>DONG THAP</v>
          </cell>
          <cell r="V4038" t="str">
            <v>MEKONG DELTA</v>
          </cell>
          <cell r="W4038" t="str">
            <v>DONG THAP</v>
          </cell>
          <cell r="X4038" t="str">
            <v>MT</v>
          </cell>
          <cell r="Y4038" t="str">
            <v>SieuThi-Lon/Supermarket</v>
          </cell>
          <cell r="Z4038" t="str">
            <v>VINMART</v>
          </cell>
        </row>
        <row r="4039">
          <cell r="L4039">
            <v>5170214</v>
          </cell>
          <cell r="M4039" t="str">
            <v>WINMART LONG XUYEN (VINATEX)</v>
          </cell>
          <cell r="N4039" t="str">
            <v>WINMART LONG XUYEN (VINATEX)</v>
          </cell>
          <cell r="O4039">
            <v>45407</v>
          </cell>
          <cell r="P4039" t="str">
            <v xml:space="preserve"> </v>
          </cell>
          <cell r="Q4039" t="str">
            <v>TRAN HUNG DAO</v>
          </cell>
          <cell r="R4039" t="str">
            <v xml:space="preserve"> </v>
          </cell>
          <cell r="S4039" t="str">
            <v>LONG XUYEN</v>
          </cell>
          <cell r="T4039" t="str">
            <v>AN GIANG</v>
          </cell>
          <cell r="V4039" t="str">
            <v>MEKONG DELTA</v>
          </cell>
          <cell r="W4039" t="str">
            <v>AN GIANG</v>
          </cell>
          <cell r="X4039" t="str">
            <v>MT</v>
          </cell>
          <cell r="Y4039" t="str">
            <v>SieuThi-Lon/Supermarket</v>
          </cell>
          <cell r="Z4039" t="str">
            <v>VINMART</v>
          </cell>
        </row>
        <row r="4040">
          <cell r="L4040">
            <v>5170124</v>
          </cell>
          <cell r="M4040" t="str">
            <v>WINMART NINH KIEU (VINATEX)</v>
          </cell>
          <cell r="N4040" t="str">
            <v>WINMART NINH KIEU (VINATEX)</v>
          </cell>
          <cell r="O4040" t="str">
            <v xml:space="preserve"> </v>
          </cell>
          <cell r="P4040" t="str">
            <v xml:space="preserve"> </v>
          </cell>
          <cell r="Q4040" t="str">
            <v xml:space="preserve"> </v>
          </cell>
          <cell r="R4040" t="str">
            <v xml:space="preserve"> </v>
          </cell>
          <cell r="S4040" t="str">
            <v>NINH KIEU</v>
          </cell>
          <cell r="T4040" t="str">
            <v>CAN THO</v>
          </cell>
          <cell r="V4040" t="str">
            <v>MEKONG DELTA</v>
          </cell>
          <cell r="W4040" t="str">
            <v>CAN THO</v>
          </cell>
          <cell r="X4040" t="str">
            <v>MT</v>
          </cell>
          <cell r="Y4040" t="str">
            <v>SieuThi-Lon/Supermarket</v>
          </cell>
          <cell r="Z4040" t="str">
            <v>VINMART</v>
          </cell>
        </row>
        <row r="4041">
          <cell r="L4041">
            <v>5320172</v>
          </cell>
          <cell r="M4041" t="str">
            <v>MMVN MEGA TONG KHO</v>
          </cell>
          <cell r="N4041" t="str">
            <v xml:space="preserve"> </v>
          </cell>
          <cell r="O4041" t="str">
            <v>LO J2</v>
          </cell>
          <cell r="P4041" t="str">
            <v>CONG SO 3, KCN SONG THAN 1, TONG KHO CJ GEMADEPT</v>
          </cell>
          <cell r="Q4041" t="str">
            <v>DUONG SO 10</v>
          </cell>
          <cell r="R4041" t="str">
            <v xml:space="preserve"> </v>
          </cell>
          <cell r="S4041" t="str">
            <v>DI AN</v>
          </cell>
          <cell r="T4041" t="str">
            <v>BINH DUONG</v>
          </cell>
          <cell r="V4041" t="str">
            <v>SOUTH EAST</v>
          </cell>
          <cell r="W4041" t="str">
            <v>BINH DUONG</v>
          </cell>
          <cell r="X4041" t="str">
            <v>MT</v>
          </cell>
          <cell r="Y4041" t="str">
            <v>SieuThi-Lon/Supermarket</v>
          </cell>
          <cell r="Z4041" t="str">
            <v>MEGA</v>
          </cell>
        </row>
        <row r="4042">
          <cell r="L4042">
            <v>5338441</v>
          </cell>
          <cell r="M4042" t="str">
            <v>WINMART CA MAU</v>
          </cell>
          <cell r="N4042" t="str">
            <v>WINMART CA MAU</v>
          </cell>
          <cell r="O4042" t="str">
            <v xml:space="preserve"> </v>
          </cell>
          <cell r="P4042" t="str">
            <v>TTTM VINCOM PLAZA CA MAU</v>
          </cell>
          <cell r="Q4042" t="str">
            <v xml:space="preserve"> </v>
          </cell>
          <cell r="R4042" t="str">
            <v>P1</v>
          </cell>
          <cell r="S4042" t="str">
            <v>CA MAU</v>
          </cell>
          <cell r="T4042" t="str">
            <v>CA MAU</v>
          </cell>
          <cell r="V4042" t="str">
            <v>MEKONG DELTA</v>
          </cell>
          <cell r="W4042" t="str">
            <v>CA MAU</v>
          </cell>
          <cell r="X4042" t="str">
            <v>MT</v>
          </cell>
          <cell r="Y4042" t="str">
            <v>SieuThi-Lon/Supermarket</v>
          </cell>
          <cell r="Z4042" t="str">
            <v>VINMART</v>
          </cell>
        </row>
        <row r="4043">
          <cell r="L4043">
            <v>5151686</v>
          </cell>
          <cell r="M4043" t="str">
            <v>SATRAFOODS 1403 NGUYEN DUY TRINH</v>
          </cell>
          <cell r="N4043" t="str">
            <v>SATRAFOODS 1403 NGUYỄN DUY TRINH</v>
          </cell>
          <cell r="O4043">
            <v>1403</v>
          </cell>
          <cell r="P4043" t="str">
            <v xml:space="preserve"> </v>
          </cell>
          <cell r="Q4043" t="str">
            <v>NGUYEN DUY TRINH</v>
          </cell>
          <cell r="R4043" t="str">
            <v xml:space="preserve"> </v>
          </cell>
          <cell r="S4043" t="str">
            <v>Q9</v>
          </cell>
          <cell r="T4043" t="str">
            <v>TP HCM</v>
          </cell>
          <cell r="V4043" t="str">
            <v>TP HCM</v>
          </cell>
          <cell r="W4043" t="str">
            <v>QUAN 9</v>
          </cell>
          <cell r="X4043" t="str">
            <v>MT</v>
          </cell>
          <cell r="Y4043" t="str">
            <v>SieuThi-Nho/Minimarket</v>
          </cell>
          <cell r="Z4043" t="str">
            <v>SATRAFOOD</v>
          </cell>
        </row>
        <row r="4044">
          <cell r="L4044">
            <v>5281226</v>
          </cell>
          <cell r="M4044" t="str">
            <v>BHX_KGI_CTH - KHO DC KIEN GIANG</v>
          </cell>
          <cell r="N4044" t="str">
            <v>BHX_KGI_CTH - Kho DC Kiên Giang</v>
          </cell>
          <cell r="O4044" t="str">
            <v>LO L4</v>
          </cell>
          <cell r="P4044" t="str">
            <v>KCN THANH LOC</v>
          </cell>
          <cell r="Q4044" t="str">
            <v>DUONG SO 2</v>
          </cell>
          <cell r="R4044" t="str">
            <v>THANH LOC</v>
          </cell>
          <cell r="S4044" t="str">
            <v>CHAU THANH</v>
          </cell>
          <cell r="T4044" t="str">
            <v>KIEN GIANG</v>
          </cell>
          <cell r="V4044" t="str">
            <v>MEKONG DELTA</v>
          </cell>
          <cell r="W4044" t="str">
            <v>KIEN GIANG</v>
          </cell>
          <cell r="X4044" t="str">
            <v>MT</v>
          </cell>
          <cell r="Y4044" t="str">
            <v>SieuThi-Lon/Supermarket</v>
          </cell>
          <cell r="Z4044" t="str">
            <v>BACH HOA XANH</v>
          </cell>
        </row>
        <row r="4045">
          <cell r="L4045">
            <v>5320172</v>
          </cell>
          <cell r="M4045" t="str">
            <v>MMVN MEGA TONG KHO</v>
          </cell>
          <cell r="N4045" t="str">
            <v xml:space="preserve"> </v>
          </cell>
          <cell r="O4045" t="str">
            <v>LO J2</v>
          </cell>
          <cell r="P4045" t="str">
            <v>CONG SO 3, KCN SONG THAN 1, TONG KHO CJ GEMADEPT</v>
          </cell>
          <cell r="Q4045" t="str">
            <v>DUONG SO 10</v>
          </cell>
          <cell r="R4045" t="str">
            <v xml:space="preserve"> </v>
          </cell>
          <cell r="S4045" t="str">
            <v>DI AN</v>
          </cell>
          <cell r="T4045" t="str">
            <v>BINH DUONG</v>
          </cell>
          <cell r="V4045" t="str">
            <v>SOUTH EAST</v>
          </cell>
          <cell r="W4045" t="str">
            <v>BINH DUONG</v>
          </cell>
          <cell r="X4045" t="str">
            <v>MT</v>
          </cell>
          <cell r="Y4045" t="str">
            <v>SieuThi-Lon/Supermarket</v>
          </cell>
          <cell r="Z4045" t="str">
            <v>MEGA</v>
          </cell>
        </row>
        <row r="4046">
          <cell r="L4046">
            <v>5280355</v>
          </cell>
          <cell r="M4046" t="str">
            <v>BHX_BRV_PMY_KHO DC PHU MY</v>
          </cell>
          <cell r="N4046" t="str">
            <v>7161 - BHX_BRV_PMY_KHO DC PHU MY</v>
          </cell>
          <cell r="O4046" t="str">
            <v xml:space="preserve"> </v>
          </cell>
          <cell r="P4046" t="str">
            <v>AP 4</v>
          </cell>
          <cell r="Q4046" t="str">
            <v xml:space="preserve"> </v>
          </cell>
          <cell r="R4046" t="str">
            <v>TOC TIEN</v>
          </cell>
          <cell r="S4046" t="str">
            <v>PHU MY</v>
          </cell>
          <cell r="T4046" t="str">
            <v>BA RIA VUNG TAU</v>
          </cell>
          <cell r="V4046" t="str">
            <v>SOUTH EAST</v>
          </cell>
          <cell r="W4046" t="str">
            <v>BA RIA-VUNG TAU</v>
          </cell>
          <cell r="X4046" t="str">
            <v>MT</v>
          </cell>
          <cell r="Y4046" t="str">
            <v>SieuThi-Lon/Supermarket</v>
          </cell>
          <cell r="Z4046" t="str">
            <v>BACH HOA XANH</v>
          </cell>
        </row>
        <row r="4047">
          <cell r="L4047">
            <v>5281226</v>
          </cell>
          <cell r="M4047" t="str">
            <v>BHX_KGI_CTH - KHO DC KIEN GIANG</v>
          </cell>
          <cell r="N4047" t="str">
            <v>BHX_KGI_CTH - Kho DC Kiên Giang</v>
          </cell>
          <cell r="O4047" t="str">
            <v>LO L4</v>
          </cell>
          <cell r="P4047" t="str">
            <v>KCN THANH LOC</v>
          </cell>
          <cell r="Q4047" t="str">
            <v>DUONG SO 2</v>
          </cell>
          <cell r="R4047" t="str">
            <v>THANH LOC</v>
          </cell>
          <cell r="S4047" t="str">
            <v>CHAU THANH</v>
          </cell>
          <cell r="T4047" t="str">
            <v>KIEN GIANG</v>
          </cell>
          <cell r="V4047" t="str">
            <v>MEKONG DELTA</v>
          </cell>
          <cell r="W4047" t="str">
            <v>KIEN GIANG</v>
          </cell>
          <cell r="X4047" t="str">
            <v>MT</v>
          </cell>
          <cell r="Y4047" t="str">
            <v>SieuThi-Lon/Supermarket</v>
          </cell>
          <cell r="Z4047" t="str">
            <v>BACH HOA XANH</v>
          </cell>
        </row>
        <row r="4048">
          <cell r="L4048">
            <v>5151686</v>
          </cell>
          <cell r="M4048" t="str">
            <v>SATRAFOODS 1403 NGUYEN DUY TRINH</v>
          </cell>
          <cell r="N4048" t="str">
            <v>SATRAFOODS 1403 NGUYỄN DUY TRINH</v>
          </cell>
          <cell r="O4048">
            <v>1403</v>
          </cell>
          <cell r="P4048" t="str">
            <v xml:space="preserve"> </v>
          </cell>
          <cell r="Q4048" t="str">
            <v>NGUYEN DUY TRINH</v>
          </cell>
          <cell r="R4048" t="str">
            <v xml:space="preserve"> </v>
          </cell>
          <cell r="S4048" t="str">
            <v>Q9</v>
          </cell>
          <cell r="T4048" t="str">
            <v>TP HCM</v>
          </cell>
          <cell r="V4048" t="str">
            <v>TP HCM</v>
          </cell>
          <cell r="W4048" t="str">
            <v>QUAN 9</v>
          </cell>
          <cell r="X4048" t="str">
            <v>MT</v>
          </cell>
          <cell r="Y4048" t="str">
            <v>SieuThi-Nho/Minimarket</v>
          </cell>
          <cell r="Z4048" t="str">
            <v>SATRAFOOD</v>
          </cell>
        </row>
        <row r="4049">
          <cell r="L4049">
            <v>5170214</v>
          </cell>
          <cell r="M4049" t="str">
            <v>WINMART LONG XUYEN (VINATEX)</v>
          </cell>
          <cell r="N4049" t="str">
            <v>WINMART LONG XUYEN (VINATEX)</v>
          </cell>
          <cell r="O4049">
            <v>45407</v>
          </cell>
          <cell r="P4049" t="str">
            <v xml:space="preserve"> </v>
          </cell>
          <cell r="Q4049" t="str">
            <v>TRAN HUNG DAO</v>
          </cell>
          <cell r="R4049" t="str">
            <v xml:space="preserve"> </v>
          </cell>
          <cell r="S4049" t="str">
            <v>LONG XUYEN</v>
          </cell>
          <cell r="T4049" t="str">
            <v>AN GIANG</v>
          </cell>
          <cell r="V4049" t="str">
            <v>MEKONG DELTA</v>
          </cell>
          <cell r="W4049" t="str">
            <v>AN GIANG</v>
          </cell>
          <cell r="X4049" t="str">
            <v>MT</v>
          </cell>
          <cell r="Y4049" t="str">
            <v>SieuThi-Lon/Supermarket</v>
          </cell>
          <cell r="Z4049" t="str">
            <v>VINMART</v>
          </cell>
        </row>
        <row r="4050">
          <cell r="L4050">
            <v>5281226</v>
          </cell>
          <cell r="M4050" t="str">
            <v>BHX_KGI_CTH - KHO DC KIEN GIANG</v>
          </cell>
          <cell r="N4050" t="str">
            <v>BHX_KGI_CTH - Kho DC Kiên Giang</v>
          </cell>
          <cell r="O4050" t="str">
            <v>LO L4</v>
          </cell>
          <cell r="P4050" t="str">
            <v>KCN THANH LOC</v>
          </cell>
          <cell r="Q4050" t="str">
            <v>DUONG SO 2</v>
          </cell>
          <cell r="R4050" t="str">
            <v>THANH LOC</v>
          </cell>
          <cell r="S4050" t="str">
            <v>CHAU THANH</v>
          </cell>
          <cell r="T4050" t="str">
            <v>KIEN GIANG</v>
          </cell>
          <cell r="V4050" t="str">
            <v>MEKONG DELTA</v>
          </cell>
          <cell r="W4050" t="str">
            <v>KIEN GIANG</v>
          </cell>
          <cell r="X4050" t="str">
            <v>MT</v>
          </cell>
          <cell r="Y4050" t="str">
            <v>SieuThi-Lon/Supermarket</v>
          </cell>
          <cell r="Z4050" t="str">
            <v>BACH HOA XANH</v>
          </cell>
        </row>
        <row r="4051">
          <cell r="L4051">
            <v>5264267</v>
          </cell>
          <cell r="M4051" t="str">
            <v>BHX_DLA_BMT-KHO DC BUON MA THUOT</v>
          </cell>
          <cell r="N4051" t="str">
            <v>6450_BHX_DLA_BMT-Kho DC Buôn Ma Thuột</v>
          </cell>
          <cell r="O4051" t="str">
            <v>THUA DAT 48</v>
          </cell>
          <cell r="P4051" t="str">
            <v>TO BAN DO 59</v>
          </cell>
          <cell r="Q4051" t="str">
            <v>BINH CHIEU</v>
          </cell>
          <cell r="R4051" t="str">
            <v>TAN AN</v>
          </cell>
          <cell r="S4051" t="str">
            <v>BUON MA THUOT</v>
          </cell>
          <cell r="T4051" t="str">
            <v>DAK LAK</v>
          </cell>
          <cell r="V4051" t="str">
            <v>SOUTH EAST</v>
          </cell>
          <cell r="W4051" t="str">
            <v>DAK LAK</v>
          </cell>
          <cell r="X4051" t="str">
            <v>MT</v>
          </cell>
          <cell r="Y4051" t="str">
            <v>SieuThi-Lon/Supermarket</v>
          </cell>
          <cell r="Z4051" t="str">
            <v>BACH HOA XANH</v>
          </cell>
        </row>
        <row r="4052">
          <cell r="L4052">
            <v>5280355</v>
          </cell>
          <cell r="M4052" t="str">
            <v>BHX_BRV_PMY_KHO DC PHU MY</v>
          </cell>
          <cell r="N4052" t="str">
            <v>7161 - BHX_BRV_PMY_KHO DC PHU MY</v>
          </cell>
          <cell r="O4052" t="str">
            <v xml:space="preserve"> </v>
          </cell>
          <cell r="P4052" t="str">
            <v>AP 4</v>
          </cell>
          <cell r="Q4052" t="str">
            <v xml:space="preserve"> </v>
          </cell>
          <cell r="R4052" t="str">
            <v>TOC TIEN</v>
          </cell>
          <cell r="S4052" t="str">
            <v>PHU MY</v>
          </cell>
          <cell r="T4052" t="str">
            <v>BA RIA VUNG TAU</v>
          </cell>
          <cell r="V4052" t="str">
            <v>SOUTH EAST</v>
          </cell>
          <cell r="W4052" t="str">
            <v>BA RIA-VUNG TAU</v>
          </cell>
          <cell r="X4052" t="str">
            <v>MT</v>
          </cell>
          <cell r="Y4052" t="str">
            <v>SieuThi-Lon/Supermarket</v>
          </cell>
          <cell r="Z4052" t="str">
            <v>BACH HOA XANH</v>
          </cell>
        </row>
        <row r="4053">
          <cell r="L4053">
            <v>5152225</v>
          </cell>
          <cell r="M4053" t="str">
            <v>SATRAFOODS 405/10 THONG NHAT</v>
          </cell>
          <cell r="N4053" t="str">
            <v>SATRAFOODS 405/10 THỐNG NHẤT</v>
          </cell>
          <cell r="O4053" t="str">
            <v>405/10</v>
          </cell>
          <cell r="P4053" t="str">
            <v xml:space="preserve"> </v>
          </cell>
          <cell r="Q4053" t="str">
            <v>THONG NHAT</v>
          </cell>
          <cell r="R4053" t="str">
            <v>P11</v>
          </cell>
          <cell r="S4053" t="str">
            <v>GO VAP</v>
          </cell>
          <cell r="T4053" t="str">
            <v>TP HCM</v>
          </cell>
          <cell r="V4053" t="str">
            <v>TP HCM</v>
          </cell>
          <cell r="W4053" t="str">
            <v>QUAN GO VAP</v>
          </cell>
          <cell r="X4053" t="str">
            <v>MT</v>
          </cell>
          <cell r="Y4053" t="str">
            <v>SieuThi-Nho/Minimarket</v>
          </cell>
          <cell r="Z4053" t="str">
            <v>SATRAFOOD</v>
          </cell>
        </row>
        <row r="4054">
          <cell r="L4054">
            <v>5163577</v>
          </cell>
          <cell r="M4054" t="str">
            <v>BHX_HCM - KHO DC TRAN DAI NGHIA 1</v>
          </cell>
          <cell r="N4054" t="str">
            <v>3240 - BHX_HCM_BCH - Kho DC Trần Đại Nghĩa</v>
          </cell>
          <cell r="O4054" t="str">
            <v>G16/108A</v>
          </cell>
          <cell r="P4054" t="str">
            <v>AP 7</v>
          </cell>
          <cell r="Q4054" t="str">
            <v>TRAN DAI NGHIA</v>
          </cell>
          <cell r="R4054" t="str">
            <v>LE MINH XUAN</v>
          </cell>
          <cell r="S4054" t="str">
            <v>BINH CHANH</v>
          </cell>
          <cell r="T4054" t="str">
            <v>TP HCM</v>
          </cell>
          <cell r="V4054" t="str">
            <v>TP HCM</v>
          </cell>
          <cell r="W4054" t="str">
            <v>HUYEN BINH CHANH</v>
          </cell>
          <cell r="X4054" t="str">
            <v>MT</v>
          </cell>
          <cell r="Y4054" t="str">
            <v>SieuThi-Lon/Supermarket</v>
          </cell>
          <cell r="Z4054" t="str">
            <v>BACH HOA XANH</v>
          </cell>
        </row>
        <row r="4055">
          <cell r="L4055">
            <v>5294770</v>
          </cell>
          <cell r="M4055" t="str">
            <v>6675_WM+LIFE HCM 148 DUONG SO 9</v>
          </cell>
          <cell r="N4055" t="str">
            <v>6675_WM+ HCM 148 DUONG SO 9</v>
          </cell>
          <cell r="O4055">
            <v>148</v>
          </cell>
          <cell r="P4055" t="str">
            <v xml:space="preserve"> </v>
          </cell>
          <cell r="Q4055" t="str">
            <v>DUONG SO 9</v>
          </cell>
          <cell r="R4055" t="str">
            <v>P16</v>
          </cell>
          <cell r="S4055" t="str">
            <v>GO VAP</v>
          </cell>
          <cell r="T4055" t="str">
            <v>TP HCM</v>
          </cell>
          <cell r="V4055" t="str">
            <v>TP HCM</v>
          </cell>
          <cell r="W4055" t="str">
            <v>QUAN GO VAP</v>
          </cell>
          <cell r="X4055" t="str">
            <v>CVS</v>
          </cell>
          <cell r="Y4055" t="str">
            <v>Chained CVS</v>
          </cell>
          <cell r="Z4055" t="str">
            <v>WINLIFE</v>
          </cell>
        </row>
        <row r="4056">
          <cell r="L4056">
            <v>5334995</v>
          </cell>
          <cell r="M4056" t="str">
            <v>3356_WM+ RURAL HCM Số 13 DUONG 78</v>
          </cell>
          <cell r="N4056" t="str">
            <v>VM+ HCM Số 13 DUONG 78</v>
          </cell>
          <cell r="O4056">
            <v>13</v>
          </cell>
          <cell r="P4056" t="str">
            <v xml:space="preserve"> </v>
          </cell>
          <cell r="Q4056" t="str">
            <v>DUONG 78, AP DINH</v>
          </cell>
          <cell r="R4056" t="str">
            <v>TAN PHU TRUNG</v>
          </cell>
          <cell r="S4056" t="str">
            <v>CU CHI</v>
          </cell>
          <cell r="T4056" t="str">
            <v>TP HCM</v>
          </cell>
          <cell r="V4056" t="str">
            <v>TP HCM</v>
          </cell>
          <cell r="W4056" t="str">
            <v>HUYEN CU CHI</v>
          </cell>
          <cell r="X4056" t="str">
            <v>CVS</v>
          </cell>
          <cell r="Y4056" t="str">
            <v>Chained CVS</v>
          </cell>
          <cell r="Z4056" t="str">
            <v>WIN+ RURAL</v>
          </cell>
        </row>
        <row r="4057">
          <cell r="L4057">
            <v>5280476</v>
          </cell>
          <cell r="M4057" t="str">
            <v>7200 BHX_KHH_DKH - KHO DC DIEN KHANH</v>
          </cell>
          <cell r="N4057" t="str">
            <v>7200 BHX_KHH_DKH - KHO DC DIEN KHANH</v>
          </cell>
          <cell r="O4057" t="str">
            <v>LO 12, 13</v>
          </cell>
          <cell r="P4057" t="str">
            <v>KCN DIEN PHU-VCN</v>
          </cell>
          <cell r="Q4057" t="str">
            <v xml:space="preserve"> </v>
          </cell>
          <cell r="R4057" t="str">
            <v>DIEN PHU</v>
          </cell>
          <cell r="S4057" t="str">
            <v>DIEN KHANH</v>
          </cell>
          <cell r="T4057" t="str">
            <v>KHANH HOA</v>
          </cell>
          <cell r="V4057" t="str">
            <v>SOUTH EAST</v>
          </cell>
          <cell r="W4057" t="str">
            <v>KHANH HOA</v>
          </cell>
          <cell r="X4057" t="str">
            <v>MT</v>
          </cell>
          <cell r="Y4057" t="str">
            <v>SieuThi-Lon/Supermarket</v>
          </cell>
          <cell r="Z4057" t="str">
            <v>BACH HOA XANH</v>
          </cell>
        </row>
        <row r="4058">
          <cell r="L4058">
            <v>5278530</v>
          </cell>
          <cell r="M4058" t="str">
            <v>5823_VM+ HCM 136 NGUYEN CONG HOAN</v>
          </cell>
          <cell r="N4058" t="str">
            <v>VM+ HCM 136 NGUYEN CONG HOAN</v>
          </cell>
          <cell r="O4058">
            <v>136</v>
          </cell>
          <cell r="P4058" t="str">
            <v xml:space="preserve"> </v>
          </cell>
          <cell r="Q4058" t="str">
            <v>NGUYEN CONG HOAN</v>
          </cell>
          <cell r="R4058" t="str">
            <v>P7</v>
          </cell>
          <cell r="S4058" t="str">
            <v>PHU NHUAN</v>
          </cell>
          <cell r="T4058" t="str">
            <v>TP HCM</v>
          </cell>
          <cell r="V4058" t="str">
            <v>TP HCM</v>
          </cell>
          <cell r="W4058" t="str">
            <v>QUAN PHU NHUAN</v>
          </cell>
          <cell r="X4058" t="str">
            <v>CVS</v>
          </cell>
          <cell r="Y4058" t="str">
            <v>Chained CVS</v>
          </cell>
          <cell r="Z4058" t="str">
            <v>VIN+</v>
          </cell>
        </row>
        <row r="4059">
          <cell r="L4059">
            <v>5320172</v>
          </cell>
          <cell r="M4059" t="str">
            <v>MMVN MEGA TONG KHO</v>
          </cell>
          <cell r="N4059" t="str">
            <v xml:space="preserve"> </v>
          </cell>
          <cell r="O4059" t="str">
            <v>LO J2</v>
          </cell>
          <cell r="P4059" t="str">
            <v>CONG SO 3, KCN SONG THAN 1, TONG KHO CJ GEMADEPT</v>
          </cell>
          <cell r="Q4059" t="str">
            <v>DUONG SO 10</v>
          </cell>
          <cell r="R4059" t="str">
            <v xml:space="preserve"> </v>
          </cell>
          <cell r="S4059" t="str">
            <v>DI AN</v>
          </cell>
          <cell r="T4059" t="str">
            <v>BINH DUONG</v>
          </cell>
          <cell r="V4059" t="str">
            <v>SOUTH EAST</v>
          </cell>
          <cell r="W4059" t="str">
            <v>BINH DUONG</v>
          </cell>
          <cell r="X4059" t="str">
            <v>MT</v>
          </cell>
          <cell r="Y4059" t="str">
            <v>SieuThi-Lon/Supermarket</v>
          </cell>
          <cell r="Z4059" t="str">
            <v>MEGA</v>
          </cell>
        </row>
        <row r="4060">
          <cell r="L4060">
            <v>5122103</v>
          </cell>
          <cell r="M4060" t="str">
            <v>2227_WM+ HCM 54 HUYNH MAN DAT</v>
          </cell>
          <cell r="N4060" t="str">
            <v>WM+ HCM 54 HUYNH MAN DAT</v>
          </cell>
          <cell r="O4060">
            <v>54</v>
          </cell>
          <cell r="P4060" t="str">
            <v xml:space="preserve"> </v>
          </cell>
          <cell r="Q4060" t="str">
            <v>HUYNH MAN DAT</v>
          </cell>
          <cell r="R4060" t="str">
            <v>P9</v>
          </cell>
          <cell r="S4060" t="str">
            <v>BINH THANH</v>
          </cell>
          <cell r="T4060" t="str">
            <v>TP HCM</v>
          </cell>
          <cell r="V4060" t="str">
            <v>TP HCM</v>
          </cell>
          <cell r="W4060" t="str">
            <v>QUAN BINH THANH</v>
          </cell>
          <cell r="X4060" t="str">
            <v>CVS</v>
          </cell>
          <cell r="Y4060" t="str">
            <v>Chained CVS</v>
          </cell>
          <cell r="Z4060" t="str">
            <v>VIN+</v>
          </cell>
        </row>
        <row r="4061">
          <cell r="L4061">
            <v>5273504</v>
          </cell>
          <cell r="M4061" t="str">
            <v>5588 - VM+ BOTANICA PREMIER</v>
          </cell>
          <cell r="N4061" t="str">
            <v>5588 - VM+ BOTANICA PREMIER</v>
          </cell>
          <cell r="O4061" t="str">
            <v>108-112B-114</v>
          </cell>
          <cell r="P4061" t="str">
            <v>01.05 Lô TM BPA BOTANICA PREMIER</v>
          </cell>
          <cell r="Q4061" t="str">
            <v>HONG HA</v>
          </cell>
          <cell r="R4061" t="str">
            <v>P2</v>
          </cell>
          <cell r="S4061" t="str">
            <v>TAN BINH</v>
          </cell>
          <cell r="T4061" t="str">
            <v>TP HCM</v>
          </cell>
          <cell r="V4061" t="str">
            <v>TP HCM</v>
          </cell>
          <cell r="W4061" t="str">
            <v>QUAN TAN BINH</v>
          </cell>
          <cell r="X4061" t="str">
            <v>CVS</v>
          </cell>
          <cell r="Y4061" t="str">
            <v>Chained CVS</v>
          </cell>
          <cell r="Z4061" t="str">
            <v>VIN+</v>
          </cell>
        </row>
        <row r="4062">
          <cell r="L4062">
            <v>5264267</v>
          </cell>
          <cell r="M4062" t="str">
            <v>BHX_DLA_BMT-KHO DC BUON MA THUOT</v>
          </cell>
          <cell r="N4062" t="str">
            <v>6450_BHX_DLA_BMT-Kho DC Buôn Ma Thuột</v>
          </cell>
          <cell r="O4062" t="str">
            <v>THUA DAT 48</v>
          </cell>
          <cell r="P4062" t="str">
            <v>TO BAN DO 59</v>
          </cell>
          <cell r="Q4062" t="str">
            <v>BINH CHIEU</v>
          </cell>
          <cell r="R4062" t="str">
            <v>TAN AN</v>
          </cell>
          <cell r="S4062" t="str">
            <v>BUON MA THUOT</v>
          </cell>
          <cell r="T4062" t="str">
            <v>DAK LAK</v>
          </cell>
          <cell r="V4062" t="str">
            <v>SOUTH EAST</v>
          </cell>
          <cell r="W4062" t="str">
            <v>DAK LAK</v>
          </cell>
          <cell r="X4062" t="str">
            <v>MT</v>
          </cell>
          <cell r="Y4062" t="str">
            <v>SieuThi-Lon/Supermarket</v>
          </cell>
          <cell r="Z4062" t="str">
            <v>BACH HOA XANH</v>
          </cell>
        </row>
        <row r="4063">
          <cell r="L4063">
            <v>5281219</v>
          </cell>
          <cell r="M4063" t="str">
            <v>BHX_HCM_CCH - KHO DC TAN PHU TRUNG</v>
          </cell>
          <cell r="N4063" t="str">
            <v>BHX_HCM_CCH - Kho DC Tân Phú Trung</v>
          </cell>
          <cell r="O4063" t="str">
            <v>LO D2</v>
          </cell>
          <cell r="P4063" t="str">
            <v>KCN TAN PHU TRUNG</v>
          </cell>
          <cell r="Q4063" t="str">
            <v xml:space="preserve"> </v>
          </cell>
          <cell r="R4063" t="str">
            <v>TAN PHU TRUNG</v>
          </cell>
          <cell r="S4063" t="str">
            <v>CU CHI</v>
          </cell>
          <cell r="T4063" t="str">
            <v>TP HCM</v>
          </cell>
          <cell r="V4063" t="str">
            <v>TP HCM</v>
          </cell>
          <cell r="W4063" t="str">
            <v>HUYEN CU CHI</v>
          </cell>
          <cell r="X4063" t="str">
            <v>MT</v>
          </cell>
          <cell r="Y4063" t="str">
            <v>SieuThi-Lon/Supermarket</v>
          </cell>
          <cell r="Z4063" t="str">
            <v>BACH HOA XANH</v>
          </cell>
        </row>
        <row r="4064">
          <cell r="L4064">
            <v>5331725</v>
          </cell>
          <cell r="M4064" t="str">
            <v>3204_WM+LIFE HCM 106 BANH VAN TRAN</v>
          </cell>
          <cell r="N4064" t="str">
            <v>3204_VM+ HCM 106 BANH VAN TRAN</v>
          </cell>
          <cell r="O4064">
            <v>106</v>
          </cell>
          <cell r="P4064" t="str">
            <v xml:space="preserve"> </v>
          </cell>
          <cell r="Q4064" t="str">
            <v>BANH VAN TRAN</v>
          </cell>
          <cell r="R4064" t="str">
            <v>P7</v>
          </cell>
          <cell r="S4064" t="str">
            <v>TAN BINH</v>
          </cell>
          <cell r="T4064" t="str">
            <v>TP HCM</v>
          </cell>
          <cell r="V4064" t="str">
            <v>TP HCM</v>
          </cell>
          <cell r="W4064" t="str">
            <v>QUAN TAN BINH</v>
          </cell>
          <cell r="X4064" t="str">
            <v>CVS</v>
          </cell>
          <cell r="Y4064" t="str">
            <v>Chained CVS</v>
          </cell>
          <cell r="Z4064" t="str">
            <v>WINLIFE</v>
          </cell>
        </row>
        <row r="4065">
          <cell r="L4065">
            <v>5280355</v>
          </cell>
          <cell r="M4065" t="str">
            <v>BHX_BRV_PMY_KHO DC PHU MY</v>
          </cell>
          <cell r="N4065" t="str">
            <v>7161 - BHX_BRV_PMY_KHO DC PHU MY</v>
          </cell>
          <cell r="O4065" t="str">
            <v xml:space="preserve"> </v>
          </cell>
          <cell r="P4065" t="str">
            <v>AP 4</v>
          </cell>
          <cell r="Q4065" t="str">
            <v xml:space="preserve"> </v>
          </cell>
          <cell r="R4065" t="str">
            <v>TOC TIEN</v>
          </cell>
          <cell r="S4065" t="str">
            <v>PHU MY</v>
          </cell>
          <cell r="T4065" t="str">
            <v>BA RIA VUNG TAU</v>
          </cell>
          <cell r="V4065" t="str">
            <v>SOUTH EAST</v>
          </cell>
          <cell r="W4065" t="str">
            <v>BA RIA-VUNG TAU</v>
          </cell>
          <cell r="X4065" t="str">
            <v>MT</v>
          </cell>
          <cell r="Y4065" t="str">
            <v>SieuThi-Lon/Supermarket</v>
          </cell>
          <cell r="Z4065" t="str">
            <v>BACH HOA XANH</v>
          </cell>
        </row>
        <row r="4066">
          <cell r="L4066">
            <v>5280355</v>
          </cell>
          <cell r="M4066" t="str">
            <v>BHX_BRV_PMY_KHO DC PHU MY</v>
          </cell>
          <cell r="N4066" t="str">
            <v>7161 - BHX_BRV_PMY_KHO DC PHU MY</v>
          </cell>
          <cell r="O4066" t="str">
            <v xml:space="preserve"> </v>
          </cell>
          <cell r="P4066" t="str">
            <v>AP 4</v>
          </cell>
          <cell r="Q4066" t="str">
            <v xml:space="preserve"> </v>
          </cell>
          <cell r="R4066" t="str">
            <v>TOC TIEN</v>
          </cell>
          <cell r="S4066" t="str">
            <v>PHU MY</v>
          </cell>
          <cell r="T4066" t="str">
            <v>BA RIA VUNG TAU</v>
          </cell>
          <cell r="V4066" t="str">
            <v>SOUTH EAST</v>
          </cell>
          <cell r="W4066" t="str">
            <v>BA RIA-VUNG TAU</v>
          </cell>
          <cell r="X4066" t="str">
            <v>MT</v>
          </cell>
          <cell r="Y4066" t="str">
            <v>SieuThi-Lon/Supermarket</v>
          </cell>
          <cell r="Z4066" t="str">
            <v>BACH HOA XANH</v>
          </cell>
        </row>
        <row r="4067">
          <cell r="L4067">
            <v>5280355</v>
          </cell>
          <cell r="M4067" t="str">
            <v>BHX_BRV_PMY_KHO DC PHU MY</v>
          </cell>
          <cell r="N4067" t="str">
            <v>7161 - BHX_BRV_PMY_KHO DC PHU MY</v>
          </cell>
          <cell r="O4067" t="str">
            <v xml:space="preserve"> </v>
          </cell>
          <cell r="P4067" t="str">
            <v>AP 4</v>
          </cell>
          <cell r="Q4067" t="str">
            <v xml:space="preserve"> </v>
          </cell>
          <cell r="R4067" t="str">
            <v>TOC TIEN</v>
          </cell>
          <cell r="S4067" t="str">
            <v>PHU MY</v>
          </cell>
          <cell r="T4067" t="str">
            <v>BA RIA VUNG TAU</v>
          </cell>
          <cell r="V4067" t="str">
            <v>SOUTH EAST</v>
          </cell>
          <cell r="W4067" t="str">
            <v>BA RIA-VUNG TAU</v>
          </cell>
          <cell r="X4067" t="str">
            <v>MT</v>
          </cell>
          <cell r="Y4067" t="str">
            <v>SieuThi-Lon/Supermarket</v>
          </cell>
          <cell r="Z4067" t="str">
            <v>BACH HOA XANH</v>
          </cell>
        </row>
        <row r="4068">
          <cell r="L4068">
            <v>5281219</v>
          </cell>
          <cell r="M4068" t="str">
            <v>BHX_HCM_CCH - KHO DC TAN PHU TRUNG</v>
          </cell>
          <cell r="N4068" t="str">
            <v>BHX_HCM_CCH - Kho DC Tân Phú Trung</v>
          </cell>
          <cell r="O4068" t="str">
            <v>LO D2</v>
          </cell>
          <cell r="P4068" t="str">
            <v>KCN TAN PHU TRUNG</v>
          </cell>
          <cell r="Q4068" t="str">
            <v xml:space="preserve"> </v>
          </cell>
          <cell r="R4068" t="str">
            <v>TAN PHU TRUNG</v>
          </cell>
          <cell r="S4068" t="str">
            <v>CU CHI</v>
          </cell>
          <cell r="T4068" t="str">
            <v>TP HCM</v>
          </cell>
          <cell r="V4068" t="str">
            <v>TP HCM</v>
          </cell>
          <cell r="W4068" t="str">
            <v>HUYEN CU CHI</v>
          </cell>
          <cell r="X4068" t="str">
            <v>MT</v>
          </cell>
          <cell r="Y4068" t="str">
            <v>SieuThi-Lon/Supermarket</v>
          </cell>
          <cell r="Z4068" t="str">
            <v>BACH HOA XANH</v>
          </cell>
        </row>
        <row r="4069">
          <cell r="L4069">
            <v>5293584</v>
          </cell>
          <cell r="M4069" t="str">
            <v>6549_WM+ RURAL BDG A84 KP BINH DUC</v>
          </cell>
          <cell r="N4069" t="str">
            <v>WM+ BDG A84 KP BINH DUC</v>
          </cell>
          <cell r="O4069" t="str">
            <v>A84</v>
          </cell>
          <cell r="P4069" t="str">
            <v xml:space="preserve"> </v>
          </cell>
          <cell r="Q4069" t="str">
            <v>KP BINH DUC</v>
          </cell>
          <cell r="R4069" t="str">
            <v xml:space="preserve"> </v>
          </cell>
          <cell r="S4069" t="str">
            <v>THUAN AN</v>
          </cell>
          <cell r="T4069" t="str">
            <v>BINH DUONG</v>
          </cell>
          <cell r="V4069" t="str">
            <v>SOUTH EAST</v>
          </cell>
          <cell r="W4069" t="str">
            <v>BINH DUONG</v>
          </cell>
          <cell r="X4069" t="str">
            <v>CVS</v>
          </cell>
          <cell r="Y4069" t="str">
            <v>Chained CVS</v>
          </cell>
          <cell r="Z4069" t="str">
            <v>WIN+ RURAL</v>
          </cell>
        </row>
        <row r="4070">
          <cell r="L4070">
            <v>5125373</v>
          </cell>
          <cell r="M4070" t="str">
            <v>2685_WM+ HCM 148EF LY CHINH THANG</v>
          </cell>
          <cell r="N4070" t="str">
            <v>WM+ HCM 148EF LY CHINH THANG</v>
          </cell>
          <cell r="O4070" t="str">
            <v>148EF</v>
          </cell>
          <cell r="P4070" t="str">
            <v xml:space="preserve"> </v>
          </cell>
          <cell r="Q4070" t="str">
            <v>LY CHINH THANG</v>
          </cell>
          <cell r="R4070" t="str">
            <v>P7</v>
          </cell>
          <cell r="S4070" t="str">
            <v>Q3</v>
          </cell>
          <cell r="T4070" t="str">
            <v>TP HCM</v>
          </cell>
          <cell r="V4070" t="str">
            <v>TP HCM</v>
          </cell>
          <cell r="W4070" t="str">
            <v>QUAN 3</v>
          </cell>
          <cell r="X4070" t="str">
            <v>CVS</v>
          </cell>
          <cell r="Y4070" t="str">
            <v>Chained CVS</v>
          </cell>
          <cell r="Z4070" t="str">
            <v>VIN+</v>
          </cell>
        </row>
        <row r="4071">
          <cell r="L4071">
            <v>5271281</v>
          </cell>
          <cell r="M4071" t="str">
            <v>5410_VM+ DNI SO 64 TRAN THI HOA</v>
          </cell>
          <cell r="N4071" t="str">
            <v>VM+ DNI SO 64 TRAN THI HOA</v>
          </cell>
          <cell r="O4071" t="str">
            <v>SO 64</v>
          </cell>
          <cell r="P4071" t="str">
            <v xml:space="preserve"> </v>
          </cell>
          <cell r="Q4071" t="str">
            <v>TRAN THI HOA</v>
          </cell>
          <cell r="R4071" t="str">
            <v>AN BINH</v>
          </cell>
          <cell r="S4071" t="str">
            <v>BIEN HOA</v>
          </cell>
          <cell r="T4071" t="str">
            <v>DONG NAI</v>
          </cell>
          <cell r="V4071" t="str">
            <v>SOUTH EAST</v>
          </cell>
          <cell r="W4071" t="str">
            <v>DONG NAI</v>
          </cell>
          <cell r="X4071" t="str">
            <v>CVS</v>
          </cell>
          <cell r="Y4071" t="str">
            <v>Chained CVS</v>
          </cell>
          <cell r="Z4071" t="str">
            <v>VIN+</v>
          </cell>
        </row>
        <row r="4072">
          <cell r="L4072">
            <v>5131952</v>
          </cell>
          <cell r="M4072" t="str">
            <v>4396_WM+ HCM CC THE MANOR</v>
          </cell>
          <cell r="N4072" t="str">
            <v>WM+ HCM CC THE MANOR</v>
          </cell>
          <cell r="O4072" t="str">
            <v>SO 91</v>
          </cell>
          <cell r="P4072" t="str">
            <v>CC THE MANOR</v>
          </cell>
          <cell r="Q4072" t="str">
            <v>NGUYEN HUU CANH</v>
          </cell>
          <cell r="R4072" t="str">
            <v>P22</v>
          </cell>
          <cell r="S4072" t="str">
            <v>BINH THANH</v>
          </cell>
          <cell r="T4072" t="str">
            <v>TP HCM</v>
          </cell>
          <cell r="V4072" t="str">
            <v>TP HCM</v>
          </cell>
          <cell r="W4072" t="str">
            <v>QUAN BINH THANH</v>
          </cell>
          <cell r="X4072" t="str">
            <v>CVS</v>
          </cell>
          <cell r="Y4072" t="str">
            <v>Chained CVS</v>
          </cell>
          <cell r="Z4072" t="str">
            <v>VIN+</v>
          </cell>
        </row>
        <row r="4073">
          <cell r="L4073">
            <v>5132003</v>
          </cell>
          <cell r="M4073" t="str">
            <v>4349_WM+ HCM 496/12 D. QUANG HAM</v>
          </cell>
          <cell r="N4073" t="str">
            <v>WM+ HCM 496/12 DUONG QUANG HAM</v>
          </cell>
          <cell r="O4073" t="str">
            <v>SO 496/12</v>
          </cell>
          <cell r="P4073" t="str">
            <v xml:space="preserve"> </v>
          </cell>
          <cell r="Q4073" t="str">
            <v>DUONG QUANG HAM</v>
          </cell>
          <cell r="R4073" t="str">
            <v>P6</v>
          </cell>
          <cell r="S4073" t="str">
            <v>GO VAP</v>
          </cell>
          <cell r="T4073" t="str">
            <v>TP HCM</v>
          </cell>
          <cell r="V4073" t="str">
            <v>TP HCM</v>
          </cell>
          <cell r="W4073" t="str">
            <v>QUAN GO VAP</v>
          </cell>
          <cell r="X4073" t="str">
            <v>CVS</v>
          </cell>
          <cell r="Y4073" t="str">
            <v>Chained CVS</v>
          </cell>
          <cell r="Z4073" t="str">
            <v>VIN+</v>
          </cell>
        </row>
        <row r="4074">
          <cell r="L4074">
            <v>5339727</v>
          </cell>
          <cell r="M4074" t="str">
            <v>4056_WM+LIFE HCM 282 NGUYEN VAN KHOI</v>
          </cell>
          <cell r="N4074" t="str">
            <v>4056_VM+ HCM 282 NGUYEN VAN KHOI</v>
          </cell>
          <cell r="O4074" t="str">
            <v>SO 282</v>
          </cell>
          <cell r="P4074" t="str">
            <v xml:space="preserve"> </v>
          </cell>
          <cell r="Q4074" t="str">
            <v>NGUYEN VAN KHOI</v>
          </cell>
          <cell r="R4074" t="str">
            <v>P9</v>
          </cell>
          <cell r="S4074" t="str">
            <v>GO VAP</v>
          </cell>
          <cell r="T4074" t="str">
            <v>TP HCM</v>
          </cell>
          <cell r="V4074" t="str">
            <v>TP HCM</v>
          </cell>
          <cell r="W4074" t="str">
            <v>QUAN GO VAP</v>
          </cell>
          <cell r="X4074" t="str">
            <v>CVS</v>
          </cell>
          <cell r="Y4074" t="str">
            <v>Chained CVS</v>
          </cell>
          <cell r="Z4074" t="str">
            <v>WINLIFE</v>
          </cell>
        </row>
        <row r="4075">
          <cell r="L4075">
            <v>5138595</v>
          </cell>
          <cell r="M4075" t="str">
            <v>5230_VM+ HCM SO 2N BINH GIA</v>
          </cell>
          <cell r="N4075" t="str">
            <v>VM+ HCM SO 2N BINH GIA</v>
          </cell>
          <cell r="O4075" t="str">
            <v>SO 2N</v>
          </cell>
          <cell r="P4075" t="str">
            <v xml:space="preserve"> </v>
          </cell>
          <cell r="Q4075" t="str">
            <v>BINH GIA</v>
          </cell>
          <cell r="R4075" t="str">
            <v>P13</v>
          </cell>
          <cell r="S4075" t="str">
            <v>TAN BINH</v>
          </cell>
          <cell r="T4075" t="str">
            <v>TP HCM</v>
          </cell>
          <cell r="V4075" t="str">
            <v>TP HCM</v>
          </cell>
          <cell r="W4075" t="str">
            <v>QUAN TAN BINH</v>
          </cell>
          <cell r="X4075" t="str">
            <v>CVS</v>
          </cell>
          <cell r="Y4075" t="str">
            <v>Chained CVS</v>
          </cell>
          <cell r="Z4075" t="str">
            <v>VIN+</v>
          </cell>
        </row>
        <row r="4076">
          <cell r="L4076">
            <v>5271416</v>
          </cell>
          <cell r="M4076" t="str">
            <v>5198_VM+ BDG SO 23/1 KP TAN THANG</v>
          </cell>
          <cell r="N4076" t="str">
            <v xml:space="preserve"> </v>
          </cell>
          <cell r="O4076" t="str">
            <v>SO 23/1</v>
          </cell>
          <cell r="P4076" t="str">
            <v>KP TAN THANG</v>
          </cell>
          <cell r="Q4076" t="str">
            <v xml:space="preserve"> </v>
          </cell>
          <cell r="R4076" t="str">
            <v>TAN BINH</v>
          </cell>
          <cell r="S4076" t="str">
            <v>DI AN</v>
          </cell>
          <cell r="T4076" t="str">
            <v>BINH DUONG</v>
          </cell>
          <cell r="V4076" t="str">
            <v>SOUTH EAST</v>
          </cell>
          <cell r="W4076" t="str">
            <v>BINH DUONG</v>
          </cell>
          <cell r="X4076" t="str">
            <v>CVS</v>
          </cell>
          <cell r="Y4076" t="str">
            <v>Chained CVS</v>
          </cell>
          <cell r="Z4076" t="str">
            <v>VIN+</v>
          </cell>
        </row>
        <row r="4077">
          <cell r="L4077">
            <v>5338801</v>
          </cell>
          <cell r="M4077" t="str">
            <v>3785_VM+ HCM 54 DUONG 339</v>
          </cell>
          <cell r="N4077" t="str">
            <v>VM+ HCM 54 DUONG 339</v>
          </cell>
          <cell r="O4077" t="str">
            <v>SO 54</v>
          </cell>
          <cell r="P4077" t="str">
            <v>THUA DAT SO 1837 , TO BD SO 11</v>
          </cell>
          <cell r="Q4077" t="str">
            <v>DUONG 339</v>
          </cell>
          <cell r="R4077" t="str">
            <v>PHUOC LONG B</v>
          </cell>
          <cell r="S4077" t="str">
            <v>Q9</v>
          </cell>
          <cell r="T4077" t="str">
            <v>TP HCM</v>
          </cell>
          <cell r="V4077" t="str">
            <v>TP HCM</v>
          </cell>
          <cell r="W4077" t="str">
            <v>QUAN 9</v>
          </cell>
          <cell r="X4077" t="str">
            <v>CVS</v>
          </cell>
          <cell r="Y4077" t="str">
            <v>Chained CVS</v>
          </cell>
          <cell r="Z4077" t="str">
            <v>VIN+</v>
          </cell>
        </row>
        <row r="4078">
          <cell r="L4078">
            <v>5127430</v>
          </cell>
          <cell r="M4078" t="str">
            <v>2882_WM+LIFE HCM NGUYEN VAN TROI</v>
          </cell>
          <cell r="N4078" t="str">
            <v>2882_WM+ HCM NGUYEN VAN TROI</v>
          </cell>
          <cell r="O4078" t="str">
            <v>17-19-21</v>
          </cell>
          <cell r="P4078" t="str">
            <v xml:space="preserve"> </v>
          </cell>
          <cell r="Q4078" t="str">
            <v>NGUYEN VAN TROI</v>
          </cell>
          <cell r="R4078" t="str">
            <v>P12</v>
          </cell>
          <cell r="S4078" t="str">
            <v>PHU NHUAN</v>
          </cell>
          <cell r="T4078" t="str">
            <v>TP HCM</v>
          </cell>
          <cell r="V4078" t="str">
            <v>TP HCM</v>
          </cell>
          <cell r="W4078" t="str">
            <v>QUAN PHU NHUAN</v>
          </cell>
          <cell r="X4078" t="str">
            <v>CVS</v>
          </cell>
          <cell r="Y4078" t="str">
            <v>Chained CVS</v>
          </cell>
          <cell r="Z4078" t="str">
            <v>WINLIFE</v>
          </cell>
        </row>
        <row r="4079">
          <cell r="L4079">
            <v>5335790</v>
          </cell>
          <cell r="M4079" t="str">
            <v>3736_WM+LIFE HCM 68 HUYNH VAN NGHE</v>
          </cell>
          <cell r="N4079" t="str">
            <v>3736_VM+ HCM 68 HUYNH VAN NGHE</v>
          </cell>
          <cell r="O4079">
            <v>68</v>
          </cell>
          <cell r="P4079" t="str">
            <v xml:space="preserve"> </v>
          </cell>
          <cell r="Q4079" t="str">
            <v>HUYNH VAN NGHE</v>
          </cell>
          <cell r="R4079" t="str">
            <v>P15</v>
          </cell>
          <cell r="S4079" t="str">
            <v>TAN BINH</v>
          </cell>
          <cell r="T4079" t="str">
            <v>TP HCM</v>
          </cell>
          <cell r="V4079" t="str">
            <v>TP HCM</v>
          </cell>
          <cell r="W4079" t="str">
            <v>QUAN TAN BINH</v>
          </cell>
          <cell r="X4079" t="str">
            <v>CVS</v>
          </cell>
          <cell r="Y4079" t="str">
            <v>Chained CVS</v>
          </cell>
          <cell r="Z4079" t="str">
            <v>WINLIFE</v>
          </cell>
        </row>
        <row r="4080">
          <cell r="L4080">
            <v>5270358</v>
          </cell>
          <cell r="M4080" t="str">
            <v>5243_VM+ TVH SO 214 LE LOI</v>
          </cell>
          <cell r="N4080" t="str">
            <v>VM+ TVH SO 214 LE LOI</v>
          </cell>
          <cell r="O4080" t="str">
            <v>SO 214</v>
          </cell>
          <cell r="P4080" t="str">
            <v xml:space="preserve"> </v>
          </cell>
          <cell r="Q4080" t="str">
            <v>LE LOI</v>
          </cell>
          <cell r="R4080" t="str">
            <v>P1</v>
          </cell>
          <cell r="S4080" t="str">
            <v>TRA VINH</v>
          </cell>
          <cell r="T4080" t="str">
            <v>TRA VINH</v>
          </cell>
          <cell r="V4080" t="str">
            <v>MEKONG DELTA</v>
          </cell>
          <cell r="W4080" t="str">
            <v>TRA VINH</v>
          </cell>
          <cell r="X4080" t="str">
            <v>CVS</v>
          </cell>
          <cell r="Y4080" t="str">
            <v>Chained CVS</v>
          </cell>
          <cell r="Z4080" t="str">
            <v>VIN+</v>
          </cell>
        </row>
        <row r="4081">
          <cell r="L4081">
            <v>5300244</v>
          </cell>
          <cell r="M4081" t="str">
            <v>2AG7-WM+LIFE DNI 119 - 121 VU HONG PHO</v>
          </cell>
          <cell r="N4081" t="str">
            <v>2AG7-WM+ DNI 119 - 121 VŨ HỒNG PHÔ</v>
          </cell>
          <cell r="O4081" t="str">
            <v>119 - 121</v>
          </cell>
          <cell r="P4081" t="str">
            <v xml:space="preserve"> </v>
          </cell>
          <cell r="Q4081" t="str">
            <v>VU HONG PHO</v>
          </cell>
          <cell r="R4081" t="str">
            <v>BINH DA</v>
          </cell>
          <cell r="S4081" t="str">
            <v>BIEN HOA</v>
          </cell>
          <cell r="T4081" t="str">
            <v>DONG NAI</v>
          </cell>
          <cell r="V4081" t="str">
            <v>SOUTH EAST</v>
          </cell>
          <cell r="W4081" t="str">
            <v>DONG NAI</v>
          </cell>
          <cell r="X4081" t="str">
            <v>CVS</v>
          </cell>
          <cell r="Y4081" t="str">
            <v>Chained CVS</v>
          </cell>
          <cell r="Z4081" t="str">
            <v>VIN+</v>
          </cell>
        </row>
        <row r="4082">
          <cell r="L4082">
            <v>5336007</v>
          </cell>
          <cell r="M4082" t="str">
            <v>3740_WM+LIFE HCM 355A DO XUAN HOP</v>
          </cell>
          <cell r="N4082" t="str">
            <v>3740_VM+ HCM 355A DO XUAN HOP</v>
          </cell>
          <cell r="O4082" t="str">
            <v>355A</v>
          </cell>
          <cell r="P4082" t="str">
            <v xml:space="preserve"> </v>
          </cell>
          <cell r="Q4082" t="str">
            <v>DO XUAN HOP</v>
          </cell>
          <cell r="R4082" t="str">
            <v>PHUOC LONG B</v>
          </cell>
          <cell r="S4082" t="str">
            <v>Q9</v>
          </cell>
          <cell r="T4082" t="str">
            <v>TP HCM</v>
          </cell>
          <cell r="V4082" t="str">
            <v>TP HCM</v>
          </cell>
          <cell r="W4082" t="str">
            <v>QUAN 9</v>
          </cell>
          <cell r="X4082" t="str">
            <v>CVS</v>
          </cell>
          <cell r="Y4082" t="str">
            <v>Chained CVS</v>
          </cell>
          <cell r="Z4082" t="str">
            <v>WINLIFE</v>
          </cell>
        </row>
        <row r="4083">
          <cell r="L4083">
            <v>5278260</v>
          </cell>
          <cell r="M4083" t="str">
            <v>5980_WM+ RURAL HCM 42B NGUYEN VAN KHA</v>
          </cell>
          <cell r="N4083" t="str">
            <v>VM+ HCM 42B Nguyễn Văn Khạ</v>
          </cell>
          <cell r="O4083" t="str">
            <v>42B</v>
          </cell>
          <cell r="P4083" t="str">
            <v xml:space="preserve"> </v>
          </cell>
          <cell r="Q4083" t="str">
            <v>NGUYEN VAN KHA</v>
          </cell>
          <cell r="R4083" t="str">
            <v>KP1-CU CHI</v>
          </cell>
          <cell r="S4083" t="str">
            <v>CU CHI</v>
          </cell>
          <cell r="T4083" t="str">
            <v>TP HCM</v>
          </cell>
          <cell r="V4083" t="str">
            <v>TP HCM</v>
          </cell>
          <cell r="W4083" t="str">
            <v>HUYEN CU CHI</v>
          </cell>
          <cell r="X4083" t="str">
            <v>CVS</v>
          </cell>
          <cell r="Y4083" t="str">
            <v>Chained CVS</v>
          </cell>
          <cell r="Z4083" t="str">
            <v>WIN+ RURAL</v>
          </cell>
        </row>
        <row r="4084">
          <cell r="L4084">
            <v>5271935</v>
          </cell>
          <cell r="M4084" t="str">
            <v>5459_WM+LIFE HCM 107 DUONG SO 1</v>
          </cell>
          <cell r="N4084" t="str">
            <v>5459_VM+ HCM 107 DUONG SO 1</v>
          </cell>
          <cell r="O4084">
            <v>107</v>
          </cell>
          <cell r="P4084" t="str">
            <v>CX CHU VAN AN</v>
          </cell>
          <cell r="Q4084" t="str">
            <v>DUONG SO 1</v>
          </cell>
          <cell r="R4084" t="str">
            <v>P26</v>
          </cell>
          <cell r="S4084" t="str">
            <v>BINH THANH</v>
          </cell>
          <cell r="T4084" t="str">
            <v>TP HCM</v>
          </cell>
          <cell r="V4084" t="str">
            <v>TP HCM</v>
          </cell>
          <cell r="W4084" t="str">
            <v>QUAN BINH THANH</v>
          </cell>
          <cell r="X4084" t="str">
            <v>CVS</v>
          </cell>
          <cell r="Y4084" t="str">
            <v>Chained CVS</v>
          </cell>
          <cell r="Z4084" t="str">
            <v>WINLIFE</v>
          </cell>
        </row>
        <row r="4085">
          <cell r="L4085">
            <v>5271980</v>
          </cell>
          <cell r="M4085" t="str">
            <v>5521_VM+ HCM 34 TAN THOI NHAT 21</v>
          </cell>
          <cell r="N4085" t="str">
            <v>VM+ HCM 34 TAN THOI NHAT 21</v>
          </cell>
          <cell r="O4085">
            <v>34</v>
          </cell>
          <cell r="P4085" t="str">
            <v>KP 4</v>
          </cell>
          <cell r="Q4085" t="str">
            <v>TAN THOI NHAT 21</v>
          </cell>
          <cell r="R4085" t="str">
            <v>TAN THOI NHAT</v>
          </cell>
          <cell r="S4085" t="str">
            <v>Q12</v>
          </cell>
          <cell r="T4085" t="str">
            <v>TP HCM</v>
          </cell>
          <cell r="V4085" t="str">
            <v>TP HCM</v>
          </cell>
          <cell r="W4085" t="str">
            <v>QUAN 12</v>
          </cell>
          <cell r="X4085" t="str">
            <v>CVS</v>
          </cell>
          <cell r="Y4085" t="str">
            <v>Chained CVS</v>
          </cell>
          <cell r="Z4085" t="str">
            <v>VIN+</v>
          </cell>
        </row>
        <row r="4086">
          <cell r="L4086">
            <v>5280452</v>
          </cell>
          <cell r="M4086" t="str">
            <v>8030 BHX_LDO_DTR - KHO DC DUC TRONG</v>
          </cell>
          <cell r="N4086" t="str">
            <v>8030 BHX_LDO_DTR - KHO DC DUC TRONG</v>
          </cell>
          <cell r="O4086" t="str">
            <v xml:space="preserve"> </v>
          </cell>
          <cell r="P4086" t="str">
            <v>KCN PHU HOI,</v>
          </cell>
          <cell r="Q4086" t="str">
            <v>LO F3 - KCN</v>
          </cell>
          <cell r="R4086" t="str">
            <v>PHU HOI</v>
          </cell>
          <cell r="S4086" t="str">
            <v>DUC TRONG</v>
          </cell>
          <cell r="T4086" t="str">
            <v>LAM DONG</v>
          </cell>
          <cell r="V4086" t="str">
            <v>SOUTH EAST</v>
          </cell>
          <cell r="W4086" t="str">
            <v>LAM DONG</v>
          </cell>
          <cell r="X4086" t="str">
            <v>MT</v>
          </cell>
          <cell r="Y4086" t="str">
            <v>SieuThi-Lon/Supermarket</v>
          </cell>
          <cell r="Z4086" t="str">
            <v>BACH HOA XANH</v>
          </cell>
        </row>
        <row r="4087">
          <cell r="L4087">
            <v>5332997</v>
          </cell>
          <cell r="M4087" t="str">
            <v>3388_WM+LIFE HCM 602/52 DIEN BIEN PHU</v>
          </cell>
          <cell r="N4087" t="str">
            <v>3388_VM+ HCM 602/52 DIEN BIEN PHU</v>
          </cell>
          <cell r="O4087" t="str">
            <v>602/52</v>
          </cell>
          <cell r="P4087" t="str">
            <v xml:space="preserve"> </v>
          </cell>
          <cell r="Q4087" t="str">
            <v>DIEN BIEN PHU</v>
          </cell>
          <cell r="R4087" t="str">
            <v>P22</v>
          </cell>
          <cell r="S4087" t="str">
            <v>BINH THANH</v>
          </cell>
          <cell r="T4087" t="str">
            <v>TP HCM</v>
          </cell>
          <cell r="V4087" t="str">
            <v>TP HCM</v>
          </cell>
          <cell r="W4087" t="str">
            <v>QUAN BINH THANH</v>
          </cell>
          <cell r="X4087" t="str">
            <v>CVS</v>
          </cell>
          <cell r="Y4087" t="str">
            <v>Chained CVS</v>
          </cell>
          <cell r="Z4087" t="str">
            <v>WINLIFE</v>
          </cell>
        </row>
        <row r="4088">
          <cell r="L4088">
            <v>3010150</v>
          </cell>
          <cell r="M4088" t="str">
            <v>KING FOOD KHO TRUNG TAM</v>
          </cell>
          <cell r="N4088" t="str">
            <v>Kho A, Khu kho IIIB Trung Tâm Thương Mại Bình Điền, Phường 7, Quận 8, TP HCM</v>
          </cell>
          <cell r="O4088">
            <v>324</v>
          </cell>
          <cell r="P4088" t="str">
            <v>KHO LINKER LOGISTICS</v>
          </cell>
          <cell r="Q4088" t="str">
            <v>DT743A</v>
          </cell>
          <cell r="R4088" t="str">
            <v>BINH THANG</v>
          </cell>
          <cell r="S4088" t="str">
            <v>DI AN</v>
          </cell>
          <cell r="T4088" t="str">
            <v>BINH DUONG</v>
          </cell>
          <cell r="V4088" t="str">
            <v>SOUTH EAST</v>
          </cell>
          <cell r="W4088" t="str">
            <v>BINH DUONG</v>
          </cell>
          <cell r="X4088" t="str">
            <v>CVS</v>
          </cell>
          <cell r="Y4088" t="str">
            <v>Chained CVS</v>
          </cell>
          <cell r="Z4088" t="str">
            <v>KINGFOOD MARKET</v>
          </cell>
        </row>
        <row r="4089">
          <cell r="L4089">
            <v>5334272</v>
          </cell>
          <cell r="M4089" t="str">
            <v>3579_WM+ RURAL BDG 62 BIS CMT8</v>
          </cell>
          <cell r="N4089" t="str">
            <v>VM+BDG 62 BIS CMT8</v>
          </cell>
          <cell r="O4089" t="str">
            <v>62 BIS</v>
          </cell>
          <cell r="P4089" t="str">
            <v>KP DONG TU</v>
          </cell>
          <cell r="Q4089" t="str">
            <v>CMT8</v>
          </cell>
          <cell r="R4089" t="str">
            <v>LAI THIEU</v>
          </cell>
          <cell r="S4089" t="str">
            <v>THUAN AN</v>
          </cell>
          <cell r="T4089" t="str">
            <v>BINH DUONG</v>
          </cell>
          <cell r="V4089" t="str">
            <v>SOUTH EAST</v>
          </cell>
          <cell r="W4089" t="str">
            <v>BINH DUONG</v>
          </cell>
          <cell r="X4089" t="str">
            <v>CVS</v>
          </cell>
          <cell r="Y4089" t="str">
            <v>Chained CVS</v>
          </cell>
          <cell r="Z4089" t="str">
            <v>WIN+ RURAL</v>
          </cell>
        </row>
        <row r="4090">
          <cell r="L4090">
            <v>5337314</v>
          </cell>
          <cell r="M4090" t="str">
            <v>3932_VM+ HCM 226/17 NG. VAN LUONG</v>
          </cell>
          <cell r="N4090" t="str">
            <v>VM+ HCM 226/17 NG. VAN LUONG</v>
          </cell>
          <cell r="O4090" t="str">
            <v>SO 226/17</v>
          </cell>
          <cell r="P4090" t="str">
            <v xml:space="preserve"> </v>
          </cell>
          <cell r="Q4090" t="str">
            <v>NGUYEN VAN LUONG</v>
          </cell>
          <cell r="R4090" t="str">
            <v>P17</v>
          </cell>
          <cell r="S4090" t="str">
            <v>GO VAP</v>
          </cell>
          <cell r="T4090" t="str">
            <v>TP HCM</v>
          </cell>
          <cell r="V4090" t="str">
            <v>TP HCM</v>
          </cell>
          <cell r="W4090" t="str">
            <v>QUAN GO VAP</v>
          </cell>
          <cell r="X4090" t="str">
            <v>CVS</v>
          </cell>
          <cell r="Y4090" t="str">
            <v>Chained CVS</v>
          </cell>
          <cell r="Z4090" t="str">
            <v>VIN+</v>
          </cell>
        </row>
        <row r="4091">
          <cell r="L4091">
            <v>5338081</v>
          </cell>
          <cell r="M4091" t="str">
            <v>4055_WM+LIFE HCM 958/39 AU CO</v>
          </cell>
          <cell r="N4091" t="str">
            <v>4055_VM+ HCM 958/39 AU CO</v>
          </cell>
          <cell r="O4091" t="str">
            <v>SO 958/39</v>
          </cell>
          <cell r="P4091" t="str">
            <v xml:space="preserve"> </v>
          </cell>
          <cell r="Q4091" t="str">
            <v>AU CO</v>
          </cell>
          <cell r="R4091" t="str">
            <v>P14</v>
          </cell>
          <cell r="S4091" t="str">
            <v>TAN BINH</v>
          </cell>
          <cell r="T4091" t="str">
            <v>TP HCM</v>
          </cell>
          <cell r="V4091" t="str">
            <v>TP HCM</v>
          </cell>
          <cell r="W4091" t="str">
            <v>QUAN TAN BINH</v>
          </cell>
          <cell r="X4091" t="str">
            <v>CVS</v>
          </cell>
          <cell r="Y4091" t="str">
            <v>Chained CVS</v>
          </cell>
          <cell r="Z4091" t="str">
            <v>WINLIFE</v>
          </cell>
        </row>
        <row r="4092">
          <cell r="L4092">
            <v>5139231</v>
          </cell>
          <cell r="M4092" t="str">
            <v>5025_WM+LIFE HCM 15 NGUYEN QUANG BICH</v>
          </cell>
          <cell r="N4092" t="str">
            <v>5025_VM+ HCM 15 NGUYEN QUANG BICH</v>
          </cell>
          <cell r="O4092" t="str">
            <v>SO 15</v>
          </cell>
          <cell r="P4092" t="str">
            <v xml:space="preserve"> </v>
          </cell>
          <cell r="Q4092" t="str">
            <v>NGUYEN QUANG BICH</v>
          </cell>
          <cell r="R4092" t="str">
            <v>P13</v>
          </cell>
          <cell r="S4092" t="str">
            <v>TAN BINH</v>
          </cell>
          <cell r="T4092" t="str">
            <v>TP HCM</v>
          </cell>
          <cell r="V4092" t="str">
            <v>TP HCM</v>
          </cell>
          <cell r="W4092" t="str">
            <v>QUAN TAN BINH</v>
          </cell>
          <cell r="X4092" t="str">
            <v>CVS</v>
          </cell>
          <cell r="Y4092" t="str">
            <v>Chained CVS</v>
          </cell>
          <cell r="Z4092" t="str">
            <v>WINLIFE</v>
          </cell>
        </row>
        <row r="4093">
          <cell r="L4093">
            <v>5278637</v>
          </cell>
          <cell r="M4093" t="str">
            <v>5971_WM+ RURAL BDG 52/13, VINH PHU 41</v>
          </cell>
          <cell r="N4093" t="str">
            <v>VM+ BDG 52/13, DUONG VINH PHU 41</v>
          </cell>
          <cell r="O4093" t="str">
            <v>53/12</v>
          </cell>
          <cell r="P4093" t="str">
            <v>KP HOA LONG</v>
          </cell>
          <cell r="Q4093" t="str">
            <v>VINH PHU 41</v>
          </cell>
          <cell r="R4093" t="str">
            <v>VINH PHU</v>
          </cell>
          <cell r="S4093" t="str">
            <v>THUAN AN</v>
          </cell>
          <cell r="T4093" t="str">
            <v>BINH DUONG</v>
          </cell>
          <cell r="V4093" t="str">
            <v>SOUTH EAST</v>
          </cell>
          <cell r="W4093" t="str">
            <v>BINH DUONG</v>
          </cell>
          <cell r="X4093" t="str">
            <v>CVS</v>
          </cell>
          <cell r="Y4093" t="str">
            <v>Chained CVS</v>
          </cell>
          <cell r="Z4093" t="str">
            <v>WIN+ RURAL</v>
          </cell>
        </row>
        <row r="4094">
          <cell r="L4094">
            <v>5280355</v>
          </cell>
          <cell r="M4094" t="str">
            <v>BHX_BRV_PMY_KHO DC PHU MY</v>
          </cell>
          <cell r="N4094" t="str">
            <v>7161 - BHX_BRV_PMY_KHO DC PHU MY</v>
          </cell>
          <cell r="O4094" t="str">
            <v xml:space="preserve"> </v>
          </cell>
          <cell r="P4094" t="str">
            <v>AP 4</v>
          </cell>
          <cell r="Q4094" t="str">
            <v xml:space="preserve"> </v>
          </cell>
          <cell r="R4094" t="str">
            <v>TOC TIEN</v>
          </cell>
          <cell r="S4094" t="str">
            <v>PHU MY</v>
          </cell>
          <cell r="T4094" t="str">
            <v>BA RIA VUNG TAU</v>
          </cell>
          <cell r="V4094" t="str">
            <v>SOUTH EAST</v>
          </cell>
          <cell r="W4094" t="str">
            <v>BA RIA-VUNG TAU</v>
          </cell>
          <cell r="X4094" t="str">
            <v>MT</v>
          </cell>
          <cell r="Y4094" t="str">
            <v>SieuThi-Lon/Supermarket</v>
          </cell>
          <cell r="Z4094" t="str">
            <v>BACH HOA XANH</v>
          </cell>
        </row>
        <row r="4095">
          <cell r="L4095">
            <v>5152353</v>
          </cell>
          <cell r="M4095" t="str">
            <v>SATRAFOODS LE MINH NHUT</v>
          </cell>
          <cell r="N4095" t="str">
            <v>SATRAFOODS LÊ MINH NHỰT</v>
          </cell>
          <cell r="O4095">
            <v>1</v>
          </cell>
          <cell r="P4095" t="str">
            <v>AP TIEN</v>
          </cell>
          <cell r="Q4095" t="str">
            <v>LE MINH NHUT</v>
          </cell>
          <cell r="R4095" t="str">
            <v>TAN THONG HOI</v>
          </cell>
          <cell r="S4095" t="str">
            <v>CU CHI</v>
          </cell>
          <cell r="T4095" t="str">
            <v>TP HCM</v>
          </cell>
          <cell r="V4095" t="str">
            <v>TP HCM</v>
          </cell>
          <cell r="W4095" t="str">
            <v>HUYEN CU CHI</v>
          </cell>
          <cell r="X4095" t="str">
            <v>MT</v>
          </cell>
          <cell r="Y4095" t="str">
            <v>SieuThi-Nho/Minimarket</v>
          </cell>
          <cell r="Z4095" t="str">
            <v>SATRAFOOD</v>
          </cell>
        </row>
        <row r="4096">
          <cell r="L4096">
            <v>5280355</v>
          </cell>
          <cell r="M4096" t="str">
            <v>BHX_BRV_PMY_KHO DC PHU MY</v>
          </cell>
          <cell r="N4096" t="str">
            <v>7161 - BHX_BRV_PMY_KHO DC PHU MY</v>
          </cell>
          <cell r="O4096" t="str">
            <v xml:space="preserve"> </v>
          </cell>
          <cell r="P4096" t="str">
            <v>AP 4</v>
          </cell>
          <cell r="Q4096" t="str">
            <v xml:space="preserve"> </v>
          </cell>
          <cell r="R4096" t="str">
            <v>TOC TIEN</v>
          </cell>
          <cell r="S4096" t="str">
            <v>PHU MY</v>
          </cell>
          <cell r="T4096" t="str">
            <v>BA RIA VUNG TAU</v>
          </cell>
          <cell r="V4096" t="str">
            <v>SOUTH EAST</v>
          </cell>
          <cell r="W4096" t="str">
            <v>BA RIA-VUNG TAU</v>
          </cell>
          <cell r="X4096" t="str">
            <v>MT</v>
          </cell>
          <cell r="Y4096" t="str">
            <v>SieuThi-Lon/Supermarket</v>
          </cell>
          <cell r="Z4096" t="str">
            <v>BACH HOA XANH</v>
          </cell>
        </row>
        <row r="4097">
          <cell r="L4097">
            <v>5278907</v>
          </cell>
          <cell r="M4097" t="str">
            <v>6066_VM+ HCM 59-61 TAN HAI</v>
          </cell>
          <cell r="N4097" t="str">
            <v>VM+ HCM 59-61 Tân Hải</v>
          </cell>
          <cell r="O4097" t="str">
            <v xml:space="preserve"> </v>
          </cell>
          <cell r="P4097" t="str">
            <v>59-61</v>
          </cell>
          <cell r="Q4097" t="str">
            <v>TAN HAI</v>
          </cell>
          <cell r="R4097" t="str">
            <v>P13</v>
          </cell>
          <cell r="S4097" t="str">
            <v>TAN BINH</v>
          </cell>
          <cell r="T4097" t="str">
            <v>TP HCM</v>
          </cell>
          <cell r="V4097" t="str">
            <v>TP HCM</v>
          </cell>
          <cell r="W4097" t="str">
            <v>QUAN TAN BINH</v>
          </cell>
          <cell r="X4097" t="str">
            <v>CVS</v>
          </cell>
          <cell r="Y4097" t="str">
            <v>Chained CVS</v>
          </cell>
          <cell r="Z4097" t="str">
            <v>VIN+</v>
          </cell>
        </row>
        <row r="4098">
          <cell r="L4098">
            <v>5320172</v>
          </cell>
          <cell r="M4098" t="str">
            <v>MMVN MEGA TONG KHO</v>
          </cell>
          <cell r="N4098" t="str">
            <v xml:space="preserve"> </v>
          </cell>
          <cell r="O4098" t="str">
            <v>LO J2</v>
          </cell>
          <cell r="P4098" t="str">
            <v>CONG SO 3, KCN SONG THAN 1, TONG KHO CJ GEMADEPT</v>
          </cell>
          <cell r="Q4098" t="str">
            <v>DUONG SO 10</v>
          </cell>
          <cell r="R4098" t="str">
            <v xml:space="preserve"> </v>
          </cell>
          <cell r="S4098" t="str">
            <v>DI AN</v>
          </cell>
          <cell r="T4098" t="str">
            <v>BINH DUONG</v>
          </cell>
          <cell r="V4098" t="str">
            <v>SOUTH EAST</v>
          </cell>
          <cell r="W4098" t="str">
            <v>BINH DUONG</v>
          </cell>
          <cell r="X4098" t="str">
            <v>MT</v>
          </cell>
          <cell r="Y4098" t="str">
            <v>SieuThi-Lon/Supermarket</v>
          </cell>
          <cell r="Z4098" t="str">
            <v>MEGA</v>
          </cell>
        </row>
        <row r="4099">
          <cell r="L4099">
            <v>5138955</v>
          </cell>
          <cell r="M4099" t="str">
            <v>5164_VM+ TVH SO 28 HUNG VUONG</v>
          </cell>
          <cell r="N4099" t="str">
            <v>VM+ TVH SO 28 HUNG VUONG</v>
          </cell>
          <cell r="O4099" t="str">
            <v>SO 28</v>
          </cell>
          <cell r="P4099" t="str">
            <v>KHOM 2</v>
          </cell>
          <cell r="Q4099" t="str">
            <v>HUNG VUONG</v>
          </cell>
          <cell r="R4099" t="str">
            <v>P5</v>
          </cell>
          <cell r="S4099" t="str">
            <v>TRA VINH</v>
          </cell>
          <cell r="T4099" t="str">
            <v>TRA VINH</v>
          </cell>
          <cell r="V4099" t="str">
            <v>MEKONG DELTA</v>
          </cell>
          <cell r="W4099" t="str">
            <v>TRA VINH</v>
          </cell>
          <cell r="X4099" t="str">
            <v>CVS</v>
          </cell>
          <cell r="Y4099" t="str">
            <v>Chained CVS</v>
          </cell>
          <cell r="Z4099" t="str">
            <v>VIN+</v>
          </cell>
        </row>
        <row r="4100">
          <cell r="L4100">
            <v>5128723</v>
          </cell>
          <cell r="M4100" t="str">
            <v>3379_WM+ HCM VINHOMES CENTRAL PARK</v>
          </cell>
          <cell r="N4100" t="str">
            <v>WM+ HCM VINHOMES CENTRAL PARK</v>
          </cell>
          <cell r="O4100" t="str">
            <v>C2</v>
          </cell>
          <cell r="P4100" t="str">
            <v>VINHOMES CENTRAL PARK</v>
          </cell>
          <cell r="Q4100" t="str">
            <v>TAN CANG</v>
          </cell>
          <cell r="R4100" t="str">
            <v>P22</v>
          </cell>
          <cell r="S4100" t="str">
            <v>BINH THANH</v>
          </cell>
          <cell r="T4100" t="str">
            <v>TP HCM</v>
          </cell>
          <cell r="V4100" t="str">
            <v>TP HCM</v>
          </cell>
          <cell r="W4100" t="str">
            <v>QUAN BINH THANH</v>
          </cell>
          <cell r="X4100" t="str">
            <v>CVS</v>
          </cell>
          <cell r="Y4100" t="str">
            <v>Chained CVS</v>
          </cell>
          <cell r="Z4100" t="str">
            <v>VIN+</v>
          </cell>
        </row>
        <row r="4101">
          <cell r="L4101">
            <v>5334687</v>
          </cell>
          <cell r="M4101" t="str">
            <v>3594_WM+LIFE HCM 206 DINH PHONG PHU</v>
          </cell>
          <cell r="N4101" t="str">
            <v>3594_VM+ HCM 206 DINH PHONG PHU</v>
          </cell>
          <cell r="O4101">
            <v>206</v>
          </cell>
          <cell r="P4101" t="str">
            <v xml:space="preserve"> </v>
          </cell>
          <cell r="Q4101" t="str">
            <v>DINH PHONG PHU</v>
          </cell>
          <cell r="R4101" t="str">
            <v>TANG NHON PHU</v>
          </cell>
          <cell r="S4101" t="str">
            <v>Q9</v>
          </cell>
          <cell r="T4101" t="str">
            <v>TP HCM</v>
          </cell>
          <cell r="V4101" t="str">
            <v>TP HCM</v>
          </cell>
          <cell r="W4101" t="str">
            <v>QUAN 9</v>
          </cell>
          <cell r="X4101" t="str">
            <v>CVS</v>
          </cell>
          <cell r="Y4101" t="str">
            <v>Chained CVS</v>
          </cell>
          <cell r="Z4101" t="str">
            <v>WINLIFE</v>
          </cell>
        </row>
        <row r="4102">
          <cell r="L4102">
            <v>5334687</v>
          </cell>
          <cell r="M4102" t="str">
            <v>3594_WM+LIFE HCM 206 DINH PHONG PHU</v>
          </cell>
          <cell r="N4102" t="str">
            <v>3594_VM+ HCM 206 DINH PHONG PHU</v>
          </cell>
          <cell r="O4102">
            <v>206</v>
          </cell>
          <cell r="P4102" t="str">
            <v xml:space="preserve"> </v>
          </cell>
          <cell r="Q4102" t="str">
            <v>DINH PHONG PHU</v>
          </cell>
          <cell r="R4102" t="str">
            <v>TANG NHON PHU</v>
          </cell>
          <cell r="S4102" t="str">
            <v>Q9</v>
          </cell>
          <cell r="T4102" t="str">
            <v>TP HCM</v>
          </cell>
          <cell r="V4102" t="str">
            <v>TP HCM</v>
          </cell>
          <cell r="W4102" t="str">
            <v>QUAN 9</v>
          </cell>
          <cell r="X4102" t="str">
            <v>CVS</v>
          </cell>
          <cell r="Y4102" t="str">
            <v>Chained CVS</v>
          </cell>
          <cell r="Z4102" t="str">
            <v>WINLIFE</v>
          </cell>
        </row>
        <row r="4103">
          <cell r="L4103">
            <v>5264267</v>
          </cell>
          <cell r="M4103" t="str">
            <v>BHX_DLA_BMT-KHO DC BUON MA THUOT</v>
          </cell>
          <cell r="N4103" t="str">
            <v>6450_BHX_DLA_BMT-Kho DC Buôn Ma Thuột</v>
          </cell>
          <cell r="O4103" t="str">
            <v>THUA DAT 48</v>
          </cell>
          <cell r="P4103" t="str">
            <v>TO BAN DO 59</v>
          </cell>
          <cell r="Q4103" t="str">
            <v>BINH CHIEU</v>
          </cell>
          <cell r="R4103" t="str">
            <v>TAN AN</v>
          </cell>
          <cell r="S4103" t="str">
            <v>BUON MA THUOT</v>
          </cell>
          <cell r="T4103" t="str">
            <v>DAK LAK</v>
          </cell>
          <cell r="V4103" t="str">
            <v>SOUTH EAST</v>
          </cell>
          <cell r="W4103" t="str">
            <v>DAK LAK</v>
          </cell>
          <cell r="X4103" t="str">
            <v>MT</v>
          </cell>
          <cell r="Y4103" t="str">
            <v>SieuThi-Lon/Supermarket</v>
          </cell>
          <cell r="Z4103" t="str">
            <v>BACH HOA XANH</v>
          </cell>
        </row>
        <row r="4104">
          <cell r="L4104">
            <v>5331303</v>
          </cell>
          <cell r="M4104" t="str">
            <v>3218_WM+LIFE HCM 89-91 PHAM PHU THU</v>
          </cell>
          <cell r="N4104" t="str">
            <v>3218_VM+ HCM 89-91 PHAM PHU THU</v>
          </cell>
          <cell r="O4104" t="str">
            <v>89-91</v>
          </cell>
          <cell r="P4104" t="str">
            <v xml:space="preserve"> </v>
          </cell>
          <cell r="Q4104" t="str">
            <v>PHAM PHU THU</v>
          </cell>
          <cell r="R4104" t="str">
            <v>P11</v>
          </cell>
          <cell r="S4104" t="str">
            <v>TAN BINH</v>
          </cell>
          <cell r="T4104" t="str">
            <v>TP HCM</v>
          </cell>
          <cell r="V4104" t="str">
            <v>TP HCM</v>
          </cell>
          <cell r="W4104" t="str">
            <v>QUAN TAN BINH</v>
          </cell>
          <cell r="X4104" t="str">
            <v>CVS</v>
          </cell>
          <cell r="Y4104" t="str">
            <v>Chained CVS</v>
          </cell>
          <cell r="Z4104" t="str">
            <v>WINLIFE</v>
          </cell>
        </row>
        <row r="4105">
          <cell r="L4105">
            <v>5279878</v>
          </cell>
          <cell r="M4105" t="str">
            <v>6144_WM+ RURAL HCM 21 TINH LO 8</v>
          </cell>
          <cell r="N4105" t="str">
            <v>VM+ HCM 21 Tỉnh Lộ 8</v>
          </cell>
          <cell r="O4105">
            <v>21</v>
          </cell>
          <cell r="P4105" t="str">
            <v xml:space="preserve"> </v>
          </cell>
          <cell r="Q4105" t="str">
            <v>TINH LO 8</v>
          </cell>
          <cell r="R4105" t="str">
            <v>TAN THANH TAY</v>
          </cell>
          <cell r="S4105" t="str">
            <v>CU CHI</v>
          </cell>
          <cell r="T4105" t="str">
            <v>TP HCM</v>
          </cell>
          <cell r="V4105" t="str">
            <v>TP HCM</v>
          </cell>
          <cell r="W4105" t="str">
            <v>HUYEN CU CHI</v>
          </cell>
          <cell r="X4105" t="str">
            <v>CVS</v>
          </cell>
          <cell r="Y4105" t="str">
            <v>Chained CVS</v>
          </cell>
          <cell r="Z4105" t="str">
            <v>WIN+ RURAL</v>
          </cell>
        </row>
        <row r="4106">
          <cell r="L4106">
            <v>5336654</v>
          </cell>
          <cell r="M4106" t="str">
            <v>3868_VM+ HCM 38 DUONG TTNO2</v>
          </cell>
          <cell r="N4106" t="str">
            <v>VM+ HCM 38 DUONG TTNO2</v>
          </cell>
          <cell r="O4106" t="str">
            <v>SO 38</v>
          </cell>
          <cell r="P4106" t="str">
            <v>KP 7</v>
          </cell>
          <cell r="Q4106" t="str">
            <v>TTNO2</v>
          </cell>
          <cell r="R4106" t="str">
            <v>TAN THOI NHAT</v>
          </cell>
          <cell r="S4106" t="str">
            <v>Q12</v>
          </cell>
          <cell r="T4106" t="str">
            <v>TP HCM</v>
          </cell>
          <cell r="V4106" t="str">
            <v>TP HCM</v>
          </cell>
          <cell r="W4106" t="str">
            <v>QUAN 12</v>
          </cell>
          <cell r="X4106" t="str">
            <v>CVS</v>
          </cell>
          <cell r="Y4106" t="str">
            <v>Chained CVS</v>
          </cell>
          <cell r="Z4106" t="str">
            <v>VIN+</v>
          </cell>
        </row>
        <row r="4107">
          <cell r="L4107">
            <v>5160286</v>
          </cell>
          <cell r="M4107" t="str">
            <v>BHX_HCM-KHO DC VINH LOC 3</v>
          </cell>
          <cell r="N4107" t="str">
            <v>1522 - BHX_HCM_BTA - Kho DC Vĩnh Lộc</v>
          </cell>
          <cell r="O4107" t="str">
            <v>LO A 65/II</v>
          </cell>
          <cell r="P4107" t="str">
            <v>KCN VINH LOC</v>
          </cell>
          <cell r="Q4107" t="str">
            <v>DUONG SO 4</v>
          </cell>
          <cell r="R4107" t="str">
            <v>BINH HUNG HOA</v>
          </cell>
          <cell r="S4107" t="str">
            <v>BINH TAN</v>
          </cell>
          <cell r="T4107" t="str">
            <v>TP HCM</v>
          </cell>
          <cell r="V4107" t="str">
            <v>TP HCM</v>
          </cell>
          <cell r="W4107" t="str">
            <v>QUAN BINH TAN</v>
          </cell>
          <cell r="X4107" t="str">
            <v>MT</v>
          </cell>
          <cell r="Y4107" t="str">
            <v>SieuThi-Lon/Supermarket</v>
          </cell>
          <cell r="Z4107" t="str">
            <v>BACH HOA XANH</v>
          </cell>
        </row>
        <row r="4108">
          <cell r="L4108">
            <v>5160286</v>
          </cell>
          <cell r="M4108" t="str">
            <v>BHX_HCM-KHO DC VINH LOC 3</v>
          </cell>
          <cell r="N4108" t="str">
            <v>1522 - BHX_HCM_BTA - Kho DC Vĩnh Lộc</v>
          </cell>
          <cell r="O4108" t="str">
            <v>LO A 65/II</v>
          </cell>
          <cell r="P4108" t="str">
            <v>KCN VINH LOC</v>
          </cell>
          <cell r="Q4108" t="str">
            <v>DUONG SO 4</v>
          </cell>
          <cell r="R4108" t="str">
            <v>BINH HUNG HOA</v>
          </cell>
          <cell r="S4108" t="str">
            <v>BINH TAN</v>
          </cell>
          <cell r="T4108" t="str">
            <v>TP HCM</v>
          </cell>
          <cell r="V4108" t="str">
            <v>TP HCM</v>
          </cell>
          <cell r="W4108" t="str">
            <v>QUAN BINH TAN</v>
          </cell>
          <cell r="X4108" t="str">
            <v>MT</v>
          </cell>
          <cell r="Y4108" t="str">
            <v>SieuThi-Lon/Supermarket</v>
          </cell>
          <cell r="Z4108" t="str">
            <v>BACH HOA XANH</v>
          </cell>
        </row>
        <row r="4109">
          <cell r="L4109">
            <v>5290255</v>
          </cell>
          <cell r="M4109" t="str">
            <v>6188_VM+ HCM 245B HUYNH VAN BANH</v>
          </cell>
          <cell r="N4109" t="str">
            <v>VM+ HCM 245B Huỳnh Văn Bánh</v>
          </cell>
          <cell r="O4109" t="str">
            <v>245B</v>
          </cell>
          <cell r="P4109" t="str">
            <v xml:space="preserve"> </v>
          </cell>
          <cell r="Q4109" t="str">
            <v>HUYNH VAN BANH</v>
          </cell>
          <cell r="R4109" t="str">
            <v>P12</v>
          </cell>
          <cell r="S4109" t="str">
            <v>PHU NHUAN</v>
          </cell>
          <cell r="T4109" t="str">
            <v>TP HCM</v>
          </cell>
          <cell r="V4109" t="str">
            <v>TP HCM</v>
          </cell>
          <cell r="W4109" t="str">
            <v>QUAN PHU NHUAN</v>
          </cell>
          <cell r="X4109" t="str">
            <v>CVS</v>
          </cell>
          <cell r="Y4109" t="str">
            <v>Chained CVS</v>
          </cell>
          <cell r="Z4109" t="str">
            <v>VIN+</v>
          </cell>
        </row>
        <row r="4110">
          <cell r="L4110">
            <v>5280355</v>
          </cell>
          <cell r="M4110" t="str">
            <v>BHX_BRV_PMY_KHO DC PHU MY</v>
          </cell>
          <cell r="N4110" t="str">
            <v>7161 - BHX_BRV_PMY_KHO DC PHU MY</v>
          </cell>
          <cell r="O4110" t="str">
            <v xml:space="preserve"> </v>
          </cell>
          <cell r="P4110" t="str">
            <v>AP 4</v>
          </cell>
          <cell r="Q4110" t="str">
            <v xml:space="preserve"> </v>
          </cell>
          <cell r="R4110" t="str">
            <v>TOC TIEN</v>
          </cell>
          <cell r="S4110" t="str">
            <v>PHU MY</v>
          </cell>
          <cell r="T4110" t="str">
            <v>BA RIA VUNG TAU</v>
          </cell>
          <cell r="V4110" t="str">
            <v>SOUTH EAST</v>
          </cell>
          <cell r="W4110" t="str">
            <v>BA RIA-VUNG TAU</v>
          </cell>
          <cell r="X4110" t="str">
            <v>MT</v>
          </cell>
          <cell r="Y4110" t="str">
            <v>SieuThi-Lon/Supermarket</v>
          </cell>
          <cell r="Z4110" t="str">
            <v>BACH HOA XANH</v>
          </cell>
        </row>
        <row r="4111">
          <cell r="L4111">
            <v>5280490</v>
          </cell>
          <cell r="M4111" t="str">
            <v>BHX_BPH_DPH - KHO DC DONG PHU</v>
          </cell>
          <cell r="N4111" t="str">
            <v>BHX_BPH_DPH - Kho DC Đồng Phú</v>
          </cell>
          <cell r="O4111" t="str">
            <v xml:space="preserve"> </v>
          </cell>
          <cell r="P4111" t="str">
            <v>57, 58, 63, 69, 68, 37, 38, 76, TO BAN DO 07, 12, 11</v>
          </cell>
          <cell r="Q4111" t="str">
            <v xml:space="preserve"> </v>
          </cell>
          <cell r="R4111" t="str">
            <v>TT TAN PHU</v>
          </cell>
          <cell r="S4111" t="str">
            <v>DONG PHU</v>
          </cell>
          <cell r="T4111" t="str">
            <v>BINH PHUOC</v>
          </cell>
          <cell r="V4111" t="str">
            <v>SOUTH EAST</v>
          </cell>
          <cell r="W4111" t="str">
            <v>BINH PHUOC</v>
          </cell>
          <cell r="X4111" t="str">
            <v>MT</v>
          </cell>
          <cell r="Y4111" t="str">
            <v>SieuThi-Lon/Supermarket</v>
          </cell>
          <cell r="Z4111" t="str">
            <v>BACH HOA XANH</v>
          </cell>
        </row>
        <row r="4112">
          <cell r="L4112">
            <v>5280490</v>
          </cell>
          <cell r="M4112" t="str">
            <v>BHX_BPH_DPH - KHO DC DONG PHU</v>
          </cell>
          <cell r="N4112" t="str">
            <v>BHX_BPH_DPH - Kho DC Đồng Phú</v>
          </cell>
          <cell r="O4112" t="str">
            <v xml:space="preserve"> </v>
          </cell>
          <cell r="P4112" t="str">
            <v>57, 58, 63, 69, 68, 37, 38, 76, TO BAN DO 07, 12, 11</v>
          </cell>
          <cell r="Q4112" t="str">
            <v xml:space="preserve"> </v>
          </cell>
          <cell r="R4112" t="str">
            <v>TT TAN PHU</v>
          </cell>
          <cell r="S4112" t="str">
            <v>DONG PHU</v>
          </cell>
          <cell r="T4112" t="str">
            <v>BINH PHUOC</v>
          </cell>
          <cell r="V4112" t="str">
            <v>SOUTH EAST</v>
          </cell>
          <cell r="W4112" t="str">
            <v>BINH PHUOC</v>
          </cell>
          <cell r="X4112" t="str">
            <v>MT</v>
          </cell>
          <cell r="Y4112" t="str">
            <v>SieuThi-Lon/Supermarket</v>
          </cell>
          <cell r="Z4112" t="str">
            <v>BACH HOA XANH</v>
          </cell>
        </row>
        <row r="4113">
          <cell r="L4113">
            <v>5280490</v>
          </cell>
          <cell r="M4113" t="str">
            <v>BHX_BPH_DPH - KHO DC DONG PHU</v>
          </cell>
          <cell r="N4113" t="str">
            <v>BHX_BPH_DPH - Kho DC Đồng Phú</v>
          </cell>
          <cell r="O4113" t="str">
            <v xml:space="preserve"> </v>
          </cell>
          <cell r="P4113" t="str">
            <v>57, 58, 63, 69, 68, 37, 38, 76, TO BAN DO 07, 12, 11</v>
          </cell>
          <cell r="Q4113" t="str">
            <v xml:space="preserve"> </v>
          </cell>
          <cell r="R4113" t="str">
            <v>TT TAN PHU</v>
          </cell>
          <cell r="S4113" t="str">
            <v>DONG PHU</v>
          </cell>
          <cell r="T4113" t="str">
            <v>BINH PHUOC</v>
          </cell>
          <cell r="V4113" t="str">
            <v>SOUTH EAST</v>
          </cell>
          <cell r="W4113" t="str">
            <v>BINH PHUOC</v>
          </cell>
          <cell r="X4113" t="str">
            <v>MT</v>
          </cell>
          <cell r="Y4113" t="str">
            <v>SieuThi-Lon/Supermarket</v>
          </cell>
          <cell r="Z4113" t="str">
            <v>BACH HOA XANH</v>
          </cell>
        </row>
        <row r="4114">
          <cell r="L4114">
            <v>5280490</v>
          </cell>
          <cell r="M4114" t="str">
            <v>BHX_BPH_DPH - KHO DC DONG PHU</v>
          </cell>
          <cell r="N4114" t="str">
            <v>BHX_BPH_DPH - Kho DC Đồng Phú</v>
          </cell>
          <cell r="O4114" t="str">
            <v xml:space="preserve"> </v>
          </cell>
          <cell r="P4114" t="str">
            <v>57, 58, 63, 69, 68, 37, 38, 76, TO BAN DO 07, 12, 11</v>
          </cell>
          <cell r="Q4114" t="str">
            <v xml:space="preserve"> </v>
          </cell>
          <cell r="R4114" t="str">
            <v>TT TAN PHU</v>
          </cell>
          <cell r="S4114" t="str">
            <v>DONG PHU</v>
          </cell>
          <cell r="T4114" t="str">
            <v>BINH PHUOC</v>
          </cell>
          <cell r="V4114" t="str">
            <v>SOUTH EAST</v>
          </cell>
          <cell r="W4114" t="str">
            <v>BINH PHUOC</v>
          </cell>
          <cell r="X4114" t="str">
            <v>MT</v>
          </cell>
          <cell r="Y4114" t="str">
            <v>SieuThi-Lon/Supermarket</v>
          </cell>
          <cell r="Z4114" t="str">
            <v>BACH HOA XANH</v>
          </cell>
        </row>
        <row r="4115">
          <cell r="L4115">
            <v>5280355</v>
          </cell>
          <cell r="M4115" t="str">
            <v>BHX_BRV_PMY_KHO DC PHU MY</v>
          </cell>
          <cell r="N4115" t="str">
            <v>7161 - BHX_BRV_PMY_KHO DC PHU MY</v>
          </cell>
          <cell r="O4115" t="str">
            <v xml:space="preserve"> </v>
          </cell>
          <cell r="P4115" t="str">
            <v>AP 4</v>
          </cell>
          <cell r="Q4115" t="str">
            <v xml:space="preserve"> </v>
          </cell>
          <cell r="R4115" t="str">
            <v>TOC TIEN</v>
          </cell>
          <cell r="S4115" t="str">
            <v>PHU MY</v>
          </cell>
          <cell r="T4115" t="str">
            <v>BA RIA VUNG TAU</v>
          </cell>
          <cell r="V4115" t="str">
            <v>SOUTH EAST</v>
          </cell>
          <cell r="W4115" t="str">
            <v>BA RIA-VUNG TAU</v>
          </cell>
          <cell r="X4115" t="str">
            <v>MT</v>
          </cell>
          <cell r="Y4115" t="str">
            <v>SieuThi-Lon/Supermarket</v>
          </cell>
          <cell r="Z4115" t="str">
            <v>BACH HOA XANH</v>
          </cell>
        </row>
        <row r="4116">
          <cell r="L4116">
            <v>5281226</v>
          </cell>
          <cell r="M4116" t="str">
            <v>BHX_KGI_CTH - KHO DC KIEN GIANG</v>
          </cell>
          <cell r="N4116" t="str">
            <v>BHX_KGI_CTH - Kho DC Kiên Giang</v>
          </cell>
          <cell r="O4116" t="str">
            <v>LO L4</v>
          </cell>
          <cell r="P4116" t="str">
            <v>KCN THANH LOC</v>
          </cell>
          <cell r="Q4116" t="str">
            <v>DUONG SO 2</v>
          </cell>
          <cell r="R4116" t="str">
            <v>THANH LOC</v>
          </cell>
          <cell r="S4116" t="str">
            <v>CHAU THANH</v>
          </cell>
          <cell r="T4116" t="str">
            <v>KIEN GIANG</v>
          </cell>
          <cell r="V4116" t="str">
            <v>MEKONG DELTA</v>
          </cell>
          <cell r="W4116" t="str">
            <v>KIEN GIANG</v>
          </cell>
          <cell r="X4116" t="str">
            <v>MT</v>
          </cell>
          <cell r="Y4116" t="str">
            <v>SieuThi-Lon/Supermarket</v>
          </cell>
          <cell r="Z4116" t="str">
            <v>BACH HOA XANH</v>
          </cell>
        </row>
        <row r="4117">
          <cell r="L4117">
            <v>3180826</v>
          </cell>
          <cell r="M4117" t="str">
            <v>GS 25 - LO LU Q9</v>
          </cell>
          <cell r="N4117" t="str">
            <v>GS 25 - LO LU Q9</v>
          </cell>
          <cell r="O4117">
            <v>63</v>
          </cell>
          <cell r="P4117" t="str">
            <v xml:space="preserve"> </v>
          </cell>
          <cell r="Q4117" t="str">
            <v>LO LU</v>
          </cell>
          <cell r="R4117" t="str">
            <v>TRUONG THANH</v>
          </cell>
          <cell r="S4117" t="str">
            <v>Q9</v>
          </cell>
          <cell r="T4117" t="str">
            <v>TP HCM</v>
          </cell>
          <cell r="V4117" t="str">
            <v>TP HCM</v>
          </cell>
          <cell r="W4117" t="str">
            <v>QUAN 9</v>
          </cell>
          <cell r="X4117" t="str">
            <v>CVS</v>
          </cell>
          <cell r="Y4117" t="str">
            <v>Chained CVS</v>
          </cell>
          <cell r="Z4117" t="str">
            <v>GS 25</v>
          </cell>
        </row>
        <row r="4118">
          <cell r="L4118">
            <v>5280355</v>
          </cell>
          <cell r="M4118" t="str">
            <v>BHX_BRV_PMY_KHO DC PHU MY</v>
          </cell>
          <cell r="N4118" t="str">
            <v>7161 - BHX_BRV_PMY_KHO DC PHU MY</v>
          </cell>
          <cell r="O4118" t="str">
            <v xml:space="preserve"> </v>
          </cell>
          <cell r="P4118" t="str">
            <v>AP 4</v>
          </cell>
          <cell r="Q4118" t="str">
            <v xml:space="preserve"> </v>
          </cell>
          <cell r="R4118" t="str">
            <v>TOC TIEN</v>
          </cell>
          <cell r="S4118" t="str">
            <v>PHU MY</v>
          </cell>
          <cell r="T4118" t="str">
            <v>BA RIA VUNG TAU</v>
          </cell>
          <cell r="V4118" t="str">
            <v>SOUTH EAST</v>
          </cell>
          <cell r="W4118" t="str">
            <v>BA RIA-VUNG TAU</v>
          </cell>
          <cell r="X4118" t="str">
            <v>MT</v>
          </cell>
          <cell r="Y4118" t="str">
            <v>SieuThi-Lon/Supermarket</v>
          </cell>
          <cell r="Z4118" t="str">
            <v>BACH HOA XANH</v>
          </cell>
        </row>
        <row r="4119">
          <cell r="L4119">
            <v>5280355</v>
          </cell>
          <cell r="M4119" t="str">
            <v>BHX_BRV_PMY_KHO DC PHU MY</v>
          </cell>
          <cell r="N4119" t="str">
            <v>7161 - BHX_BRV_PMY_KHO DC PHU MY</v>
          </cell>
          <cell r="O4119" t="str">
            <v xml:space="preserve"> </v>
          </cell>
          <cell r="P4119" t="str">
            <v>AP 4</v>
          </cell>
          <cell r="Q4119" t="str">
            <v xml:space="preserve"> </v>
          </cell>
          <cell r="R4119" t="str">
            <v>TOC TIEN</v>
          </cell>
          <cell r="S4119" t="str">
            <v>PHU MY</v>
          </cell>
          <cell r="T4119" t="str">
            <v>BA RIA VUNG TAU</v>
          </cell>
          <cell r="V4119" t="str">
            <v>SOUTH EAST</v>
          </cell>
          <cell r="W4119" t="str">
            <v>BA RIA-VUNG TAU</v>
          </cell>
          <cell r="X4119" t="str">
            <v>MT</v>
          </cell>
          <cell r="Y4119" t="str">
            <v>SieuThi-Lon/Supermarket</v>
          </cell>
          <cell r="Z4119" t="str">
            <v>BACH HOA XANH</v>
          </cell>
        </row>
        <row r="4120">
          <cell r="L4120">
            <v>5163577</v>
          </cell>
          <cell r="M4120" t="str">
            <v>BHX_HCM - KHO DC TRAN DAI NGHIA 1</v>
          </cell>
          <cell r="N4120" t="str">
            <v>3240 - BHX_HCM_BCH - Kho DC Trần Đại Nghĩa</v>
          </cell>
          <cell r="O4120" t="str">
            <v>G16/108A</v>
          </cell>
          <cell r="P4120" t="str">
            <v>AP 7</v>
          </cell>
          <cell r="Q4120" t="str">
            <v>TRAN DAI NGHIA</v>
          </cell>
          <cell r="R4120" t="str">
            <v>LE MINH XUAN</v>
          </cell>
          <cell r="S4120" t="str">
            <v>BINH CHANH</v>
          </cell>
          <cell r="T4120" t="str">
            <v>TP HCM</v>
          </cell>
          <cell r="V4120" t="str">
            <v>TP HCM</v>
          </cell>
          <cell r="W4120" t="str">
            <v>HUYEN BINH CHANH</v>
          </cell>
          <cell r="X4120" t="str">
            <v>MT</v>
          </cell>
          <cell r="Y4120" t="str">
            <v>SieuThi-Lon/Supermarket</v>
          </cell>
          <cell r="Z4120" t="str">
            <v>BACH HOA XANH</v>
          </cell>
        </row>
        <row r="4121">
          <cell r="L4121">
            <v>5281226</v>
          </cell>
          <cell r="M4121" t="str">
            <v>BHX_KGI_CTH - KHO DC KIEN GIANG</v>
          </cell>
          <cell r="N4121" t="str">
            <v>BHX_KGI_CTH - Kho DC Kiên Giang</v>
          </cell>
          <cell r="O4121" t="str">
            <v>LO L4</v>
          </cell>
          <cell r="P4121" t="str">
            <v>KCN THANH LOC</v>
          </cell>
          <cell r="Q4121" t="str">
            <v>DUONG SO 2</v>
          </cell>
          <cell r="R4121" t="str">
            <v>THANH LOC</v>
          </cell>
          <cell r="S4121" t="str">
            <v>CHAU THANH</v>
          </cell>
          <cell r="T4121" t="str">
            <v>KIEN GIANG</v>
          </cell>
          <cell r="V4121" t="str">
            <v>MEKONG DELTA</v>
          </cell>
          <cell r="W4121" t="str">
            <v>KIEN GIANG</v>
          </cell>
          <cell r="X4121" t="str">
            <v>MT</v>
          </cell>
          <cell r="Y4121" t="str">
            <v>SieuThi-Lon/Supermarket</v>
          </cell>
          <cell r="Z4121" t="str">
            <v>BACH HOA XANH</v>
          </cell>
        </row>
        <row r="4122">
          <cell r="L4122">
            <v>5129504</v>
          </cell>
          <cell r="M4122" t="str">
            <v>WINMART RACH GIA</v>
          </cell>
          <cell r="N4122" t="str">
            <v>WINMART RACH GIA</v>
          </cell>
          <cell r="O4122" t="str">
            <v xml:space="preserve"> </v>
          </cell>
          <cell r="P4122" t="str">
            <v>LO A12</v>
          </cell>
          <cell r="Q4122" t="str">
            <v>CO BAC, KP1</v>
          </cell>
          <cell r="R4122" t="str">
            <v>VINH BAO</v>
          </cell>
          <cell r="S4122" t="str">
            <v>RACH GIA</v>
          </cell>
          <cell r="T4122" t="str">
            <v>KIEN GIANG</v>
          </cell>
          <cell r="V4122" t="str">
            <v>MEKONG DELTA</v>
          </cell>
          <cell r="W4122" t="str">
            <v>KIEN GIANG</v>
          </cell>
          <cell r="X4122" t="str">
            <v>MT</v>
          </cell>
          <cell r="Y4122" t="str">
            <v>SieuThi-Lon/Supermarket</v>
          </cell>
          <cell r="Z4122" t="str">
            <v>VINMART</v>
          </cell>
        </row>
        <row r="4123">
          <cell r="L4123">
            <v>5128543</v>
          </cell>
          <cell r="M4123" t="str">
            <v>WINMART XUAN KHANH</v>
          </cell>
          <cell r="N4123" t="str">
            <v>WINMART  XUAN KHANH</v>
          </cell>
          <cell r="O4123">
            <v>209</v>
          </cell>
          <cell r="P4123" t="str">
            <v xml:space="preserve"> </v>
          </cell>
          <cell r="Q4123" t="str">
            <v>DUONG 30/4</v>
          </cell>
          <cell r="R4123" t="str">
            <v>XUAN KHANH</v>
          </cell>
          <cell r="S4123" t="str">
            <v>NINH KIEU</v>
          </cell>
          <cell r="T4123" t="str">
            <v>CAN THO</v>
          </cell>
          <cell r="V4123" t="str">
            <v>MEKONG DELTA</v>
          </cell>
          <cell r="W4123" t="str">
            <v>CAN THO</v>
          </cell>
          <cell r="X4123" t="str">
            <v>MT</v>
          </cell>
          <cell r="Y4123" t="str">
            <v>SieuThi-Lon/Supermarket</v>
          </cell>
          <cell r="Z4123" t="str">
            <v>VINMART</v>
          </cell>
        </row>
        <row r="4124">
          <cell r="L4124">
            <v>5151686</v>
          </cell>
          <cell r="M4124" t="str">
            <v>SATRAFOODS 1403 NGUYEN DUY TRINH</v>
          </cell>
          <cell r="N4124" t="str">
            <v>SATRAFOODS 1403 NGUYỄN DUY TRINH</v>
          </cell>
          <cell r="O4124">
            <v>1403</v>
          </cell>
          <cell r="P4124" t="str">
            <v xml:space="preserve"> </v>
          </cell>
          <cell r="Q4124" t="str">
            <v>NGUYEN DUY TRINH</v>
          </cell>
          <cell r="R4124" t="str">
            <v xml:space="preserve"> </v>
          </cell>
          <cell r="S4124" t="str">
            <v>Q9</v>
          </cell>
          <cell r="T4124" t="str">
            <v>TP HCM</v>
          </cell>
          <cell r="V4124" t="str">
            <v>TP HCM</v>
          </cell>
          <cell r="W4124" t="str">
            <v>QUAN 9</v>
          </cell>
          <cell r="X4124" t="str">
            <v>MT</v>
          </cell>
          <cell r="Y4124" t="str">
            <v>SieuThi-Nho/Minimarket</v>
          </cell>
          <cell r="Z4124" t="str">
            <v>SATRAFOOD</v>
          </cell>
        </row>
        <row r="4125">
          <cell r="L4125">
            <v>5280452</v>
          </cell>
          <cell r="M4125" t="str">
            <v>8030 BHX_LDO_DTR - KHO DC DUC TRONG</v>
          </cell>
          <cell r="N4125" t="str">
            <v>8030 BHX_LDO_DTR - KHO DC DUC TRONG</v>
          </cell>
          <cell r="O4125" t="str">
            <v xml:space="preserve"> </v>
          </cell>
          <cell r="P4125" t="str">
            <v>KCN PHU HOI,</v>
          </cell>
          <cell r="Q4125" t="str">
            <v>LO F3 - KCN</v>
          </cell>
          <cell r="R4125" t="str">
            <v>PHU HOI</v>
          </cell>
          <cell r="S4125" t="str">
            <v>DUC TRONG</v>
          </cell>
          <cell r="T4125" t="str">
            <v>LAM DONG</v>
          </cell>
          <cell r="V4125" t="str">
            <v>SOUTH EAST</v>
          </cell>
          <cell r="W4125" t="str">
            <v>LAM DONG</v>
          </cell>
          <cell r="X4125" t="str">
            <v>MT</v>
          </cell>
          <cell r="Y4125" t="str">
            <v>SieuThi-Lon/Supermarket</v>
          </cell>
          <cell r="Z4125" t="str">
            <v>BACH HOA XANH</v>
          </cell>
        </row>
        <row r="4126">
          <cell r="L4126">
            <v>5281226</v>
          </cell>
          <cell r="M4126" t="str">
            <v>BHX_KGI_CTH - KHO DC KIEN GIANG</v>
          </cell>
          <cell r="N4126" t="str">
            <v>BHX_KGI_CTH - Kho DC Kiên Giang</v>
          </cell>
          <cell r="O4126" t="str">
            <v>LO L4</v>
          </cell>
          <cell r="P4126" t="str">
            <v>KCN THANH LOC</v>
          </cell>
          <cell r="Q4126" t="str">
            <v>DUONG SO 2</v>
          </cell>
          <cell r="R4126" t="str">
            <v>THANH LOC</v>
          </cell>
          <cell r="S4126" t="str">
            <v>CHAU THANH</v>
          </cell>
          <cell r="T4126" t="str">
            <v>KIEN GIANG</v>
          </cell>
          <cell r="V4126" t="str">
            <v>MEKONG DELTA</v>
          </cell>
          <cell r="W4126" t="str">
            <v>KIEN GIANG</v>
          </cell>
          <cell r="X4126" t="str">
            <v>MT</v>
          </cell>
          <cell r="Y4126" t="str">
            <v>SieuThi-Lon/Supermarket</v>
          </cell>
          <cell r="Z4126" t="str">
            <v>BACH HOA XANH</v>
          </cell>
        </row>
        <row r="4127">
          <cell r="L4127">
            <v>5338441</v>
          </cell>
          <cell r="M4127" t="str">
            <v>WINMART CA MAU</v>
          </cell>
          <cell r="N4127" t="str">
            <v>WINMART CA MAU</v>
          </cell>
          <cell r="O4127" t="str">
            <v xml:space="preserve"> </v>
          </cell>
          <cell r="P4127" t="str">
            <v>TTTM VINCOM PLAZA CA MAU</v>
          </cell>
          <cell r="Q4127" t="str">
            <v xml:space="preserve"> </v>
          </cell>
          <cell r="R4127" t="str">
            <v>P1</v>
          </cell>
          <cell r="S4127" t="str">
            <v>CA MAU</v>
          </cell>
          <cell r="T4127" t="str">
            <v>CA MAU</v>
          </cell>
          <cell r="V4127" t="str">
            <v>MEKONG DELTA</v>
          </cell>
          <cell r="W4127" t="str">
            <v>CA MAU</v>
          </cell>
          <cell r="X4127" t="str">
            <v>MT</v>
          </cell>
          <cell r="Y4127" t="str">
            <v>SieuThi-Lon/Supermarket</v>
          </cell>
          <cell r="Z4127" t="str">
            <v>VINMART</v>
          </cell>
        </row>
        <row r="4128">
          <cell r="L4128">
            <v>5281219</v>
          </cell>
          <cell r="M4128" t="str">
            <v>BHX_HCM_CCH - KHO DC TAN PHU TRUNG</v>
          </cell>
          <cell r="N4128" t="str">
            <v>BHX_HCM_CCH - Kho DC Tân Phú Trung</v>
          </cell>
          <cell r="O4128" t="str">
            <v>LO D2</v>
          </cell>
          <cell r="P4128" t="str">
            <v>KCN TAN PHU TRUNG</v>
          </cell>
          <cell r="Q4128" t="str">
            <v xml:space="preserve"> </v>
          </cell>
          <cell r="R4128" t="str">
            <v>TAN PHU TRUNG</v>
          </cell>
          <cell r="S4128" t="str">
            <v>CU CHI</v>
          </cell>
          <cell r="T4128" t="str">
            <v>TP HCM</v>
          </cell>
          <cell r="V4128" t="str">
            <v>TP HCM</v>
          </cell>
          <cell r="W4128" t="str">
            <v>HUYEN CU CHI</v>
          </cell>
          <cell r="X4128" t="str">
            <v>MT</v>
          </cell>
          <cell r="Y4128" t="str">
            <v>SieuThi-Lon/Supermarket</v>
          </cell>
          <cell r="Z4128" t="str">
            <v>BACH HOA XANH</v>
          </cell>
        </row>
        <row r="4129">
          <cell r="L4129">
            <v>5320172</v>
          </cell>
          <cell r="M4129" t="str">
            <v>MMVN MEGA TONG KHO</v>
          </cell>
          <cell r="N4129" t="str">
            <v xml:space="preserve"> </v>
          </cell>
          <cell r="O4129" t="str">
            <v>LO J2</v>
          </cell>
          <cell r="P4129" t="str">
            <v>CONG SO 3, KCN SONG THAN 1, TONG KHO CJ GEMADEPT</v>
          </cell>
          <cell r="Q4129" t="str">
            <v>DUONG SO 10</v>
          </cell>
          <cell r="R4129" t="str">
            <v xml:space="preserve"> </v>
          </cell>
          <cell r="S4129" t="str">
            <v>DI AN</v>
          </cell>
          <cell r="T4129" t="str">
            <v>BINH DUONG</v>
          </cell>
          <cell r="V4129" t="str">
            <v>SOUTH EAST</v>
          </cell>
          <cell r="W4129" t="str">
            <v>BINH DUONG</v>
          </cell>
          <cell r="X4129" t="str">
            <v>MT</v>
          </cell>
          <cell r="Y4129" t="str">
            <v>SieuThi-Lon/Supermarket</v>
          </cell>
          <cell r="Z4129" t="str">
            <v>MEGA</v>
          </cell>
        </row>
        <row r="4130">
          <cell r="L4130">
            <v>5264267</v>
          </cell>
          <cell r="M4130" t="str">
            <v>BHX_DLA_BMT-KHO DC BUON MA THUOT</v>
          </cell>
          <cell r="N4130" t="str">
            <v>6450_BHX_DLA_BMT-Kho DC Buôn Ma Thuột</v>
          </cell>
          <cell r="O4130" t="str">
            <v>THUA DAT 48</v>
          </cell>
          <cell r="P4130" t="str">
            <v>TO BAN DO 59</v>
          </cell>
          <cell r="Q4130" t="str">
            <v>BINH CHIEU</v>
          </cell>
          <cell r="R4130" t="str">
            <v>TAN AN</v>
          </cell>
          <cell r="S4130" t="str">
            <v>BUON MA THUOT</v>
          </cell>
          <cell r="T4130" t="str">
            <v>DAK LAK</v>
          </cell>
          <cell r="V4130" t="str">
            <v>SOUTH EAST</v>
          </cell>
          <cell r="W4130" t="str">
            <v>DAK LAK</v>
          </cell>
          <cell r="X4130" t="str">
            <v>MT</v>
          </cell>
          <cell r="Y4130" t="str">
            <v>SieuThi-Lon/Supermarket</v>
          </cell>
          <cell r="Z4130" t="str">
            <v>BACH HOA XANH</v>
          </cell>
        </row>
        <row r="4131">
          <cell r="L4131">
            <v>5169993</v>
          </cell>
          <cell r="M4131" t="str">
            <v>BHX_BTR_CTH - KHO DC BEN TRE</v>
          </cell>
          <cell r="N4131" t="str">
            <v>BHX_BTR_CTH - Kho DC Bến Tre</v>
          </cell>
          <cell r="O4131" t="str">
            <v xml:space="preserve"> </v>
          </cell>
          <cell r="P4131" t="str">
            <v>THUA DAT 175 - 672 - 677 - 678 - 700 - 701</v>
          </cell>
          <cell r="Q4131" t="str">
            <v>TO BAN DO SO 23</v>
          </cell>
          <cell r="R4131" t="str">
            <v>HUU DINH</v>
          </cell>
          <cell r="S4131" t="str">
            <v>CHAU THANH</v>
          </cell>
          <cell r="T4131" t="str">
            <v>BEN TRE</v>
          </cell>
          <cell r="V4131" t="str">
            <v>MEKONG DELTA</v>
          </cell>
          <cell r="W4131" t="str">
            <v>BEN TRE</v>
          </cell>
          <cell r="X4131" t="str">
            <v>MT</v>
          </cell>
          <cell r="Y4131" t="str">
            <v>SieuThi-Lon/Supermarket</v>
          </cell>
          <cell r="Z4131" t="str">
            <v>BACH HOA XANH</v>
          </cell>
        </row>
        <row r="4132">
          <cell r="L4132">
            <v>5151686</v>
          </cell>
          <cell r="M4132" t="str">
            <v>SATRAFOODS 1403 NGUYEN DUY TRINH</v>
          </cell>
          <cell r="N4132" t="str">
            <v>SATRAFOODS 1403 NGUYỄN DUY TRINH</v>
          </cell>
          <cell r="O4132">
            <v>1403</v>
          </cell>
          <cell r="P4132" t="str">
            <v xml:space="preserve"> </v>
          </cell>
          <cell r="Q4132" t="str">
            <v>NGUYEN DUY TRINH</v>
          </cell>
          <cell r="R4132" t="str">
            <v xml:space="preserve"> </v>
          </cell>
          <cell r="S4132" t="str">
            <v>Q9</v>
          </cell>
          <cell r="T4132" t="str">
            <v>TP HCM</v>
          </cell>
          <cell r="V4132" t="str">
            <v>TP HCM</v>
          </cell>
          <cell r="W4132" t="str">
            <v>QUAN 9</v>
          </cell>
          <cell r="X4132" t="str">
            <v>MT</v>
          </cell>
          <cell r="Y4132" t="str">
            <v>SieuThi-Nho/Minimarket</v>
          </cell>
          <cell r="Z4132" t="str">
            <v>SATRAFOOD</v>
          </cell>
        </row>
        <row r="4133">
          <cell r="L4133">
            <v>5128730</v>
          </cell>
          <cell r="M4133" t="str">
            <v>WINMART BAC LIEU</v>
          </cell>
          <cell r="N4133" t="str">
            <v>WINMART BAC LIEU</v>
          </cell>
          <cell r="O4133" t="str">
            <v>TTTM BAC LIEU</v>
          </cell>
          <cell r="P4133" t="str">
            <v xml:space="preserve"> </v>
          </cell>
          <cell r="Q4133" t="str">
            <v>TRAN PHU</v>
          </cell>
          <cell r="R4133" t="str">
            <v>P3</v>
          </cell>
          <cell r="S4133" t="str">
            <v>BAC LIEU</v>
          </cell>
          <cell r="T4133" t="str">
            <v>BAC LIEU</v>
          </cell>
          <cell r="V4133" t="str">
            <v>MEKONG DELTA</v>
          </cell>
          <cell r="W4133" t="str">
            <v>BAC LIEU</v>
          </cell>
          <cell r="X4133" t="str">
            <v>MT</v>
          </cell>
          <cell r="Y4133" t="str">
            <v>SieuThi-Lon/Supermarket</v>
          </cell>
          <cell r="Z4133" t="str">
            <v>VINMART</v>
          </cell>
        </row>
        <row r="4134">
          <cell r="L4134">
            <v>3180826</v>
          </cell>
          <cell r="M4134" t="str">
            <v>GS 25 - LO LU Q9</v>
          </cell>
          <cell r="N4134" t="str">
            <v>GS 25 - LO LU Q9</v>
          </cell>
          <cell r="O4134">
            <v>63</v>
          </cell>
          <cell r="P4134" t="str">
            <v xml:space="preserve"> </v>
          </cell>
          <cell r="Q4134" t="str">
            <v>LO LU</v>
          </cell>
          <cell r="R4134" t="str">
            <v>TRUONG THANH</v>
          </cell>
          <cell r="S4134" t="str">
            <v>Q9</v>
          </cell>
          <cell r="T4134" t="str">
            <v>TP HCM</v>
          </cell>
          <cell r="V4134" t="str">
            <v>TP HCM</v>
          </cell>
          <cell r="W4134" t="str">
            <v>QUAN 9</v>
          </cell>
          <cell r="X4134" t="str">
            <v>CVS</v>
          </cell>
          <cell r="Y4134" t="str">
            <v>Chained CVS</v>
          </cell>
          <cell r="Z4134" t="str">
            <v>GS 25</v>
          </cell>
        </row>
        <row r="4135">
          <cell r="L4135">
            <v>5280355</v>
          </cell>
          <cell r="M4135" t="str">
            <v>BHX_BRV_PMY_KHO DC PHU MY</v>
          </cell>
          <cell r="N4135" t="str">
            <v>7161 - BHX_BRV_PMY_KHO DC PHU MY</v>
          </cell>
          <cell r="O4135" t="str">
            <v xml:space="preserve"> </v>
          </cell>
          <cell r="P4135" t="str">
            <v>AP 4</v>
          </cell>
          <cell r="Q4135" t="str">
            <v xml:space="preserve"> </v>
          </cell>
          <cell r="R4135" t="str">
            <v>TOC TIEN</v>
          </cell>
          <cell r="S4135" t="str">
            <v>PHU MY</v>
          </cell>
          <cell r="T4135" t="str">
            <v>BA RIA VUNG TAU</v>
          </cell>
          <cell r="V4135" t="str">
            <v>SOUTH EAST</v>
          </cell>
          <cell r="W4135" t="str">
            <v>BA RIA-VUNG TAU</v>
          </cell>
          <cell r="X4135" t="str">
            <v>MT</v>
          </cell>
          <cell r="Y4135" t="str">
            <v>SieuThi-Lon/Supermarket</v>
          </cell>
          <cell r="Z4135" t="str">
            <v>BACH HOA XANH</v>
          </cell>
        </row>
        <row r="4136">
          <cell r="L4136">
            <v>5128543</v>
          </cell>
          <cell r="M4136" t="str">
            <v>WINMART XUAN KHANH</v>
          </cell>
          <cell r="N4136" t="str">
            <v>WINMART  XUAN KHANH</v>
          </cell>
          <cell r="O4136">
            <v>209</v>
          </cell>
          <cell r="P4136" t="str">
            <v xml:space="preserve"> </v>
          </cell>
          <cell r="Q4136" t="str">
            <v>DUONG 30/4</v>
          </cell>
          <cell r="R4136" t="str">
            <v>XUAN KHANH</v>
          </cell>
          <cell r="S4136" t="str">
            <v>NINH KIEU</v>
          </cell>
          <cell r="T4136" t="str">
            <v>CAN THO</v>
          </cell>
          <cell r="V4136" t="str">
            <v>MEKONG DELTA</v>
          </cell>
          <cell r="W4136" t="str">
            <v>CAN THO</v>
          </cell>
          <cell r="X4136" t="str">
            <v>MT</v>
          </cell>
          <cell r="Y4136" t="str">
            <v>SieuThi-Lon/Supermarket</v>
          </cell>
          <cell r="Z4136" t="str">
            <v>VINMART</v>
          </cell>
        </row>
        <row r="4137">
          <cell r="L4137">
            <v>5133396</v>
          </cell>
          <cell r="M4137" t="str">
            <v>4472_VM+ BDG 2A NGUYEN TRAI</v>
          </cell>
          <cell r="N4137" t="str">
            <v>VM+ BDG 2A NGUYEN TRAI</v>
          </cell>
          <cell r="O4137" t="str">
            <v>SO 2A</v>
          </cell>
          <cell r="P4137" t="str">
            <v>KHU 7</v>
          </cell>
          <cell r="Q4137" t="str">
            <v>NGUYEN TRAI</v>
          </cell>
          <cell r="R4137" t="str">
            <v>PHU CUONG</v>
          </cell>
          <cell r="S4137" t="str">
            <v>THU DAU MOT</v>
          </cell>
          <cell r="T4137" t="str">
            <v>BINH DUONG</v>
          </cell>
          <cell r="V4137" t="str">
            <v>SOUTH EAST</v>
          </cell>
          <cell r="W4137" t="str">
            <v>BINH DUONG</v>
          </cell>
          <cell r="X4137" t="str">
            <v>CVS</v>
          </cell>
          <cell r="Y4137" t="str">
            <v>Chained CVS</v>
          </cell>
          <cell r="Z4137" t="str">
            <v>VIN+</v>
          </cell>
        </row>
        <row r="4138">
          <cell r="L4138">
            <v>5280452</v>
          </cell>
          <cell r="M4138" t="str">
            <v>8030 BHX_LDO_DTR - KHO DC DUC TRONG</v>
          </cell>
          <cell r="N4138" t="str">
            <v>8030 BHX_LDO_DTR - KHO DC DUC TRONG</v>
          </cell>
          <cell r="O4138" t="str">
            <v xml:space="preserve"> </v>
          </cell>
          <cell r="P4138" t="str">
            <v>KCN PHU HOI,</v>
          </cell>
          <cell r="Q4138" t="str">
            <v>LO F3 - KCN</v>
          </cell>
          <cell r="R4138" t="str">
            <v>PHU HOI</v>
          </cell>
          <cell r="S4138" t="str">
            <v>DUC TRONG</v>
          </cell>
          <cell r="T4138" t="str">
            <v>LAM DONG</v>
          </cell>
          <cell r="V4138" t="str">
            <v>SOUTH EAST</v>
          </cell>
          <cell r="W4138" t="str">
            <v>LAM DONG</v>
          </cell>
          <cell r="X4138" t="str">
            <v>MT</v>
          </cell>
          <cell r="Y4138" t="str">
            <v>SieuThi-Lon/Supermarket</v>
          </cell>
          <cell r="Z4138" t="str">
            <v>BACH HOA XANH</v>
          </cell>
        </row>
        <row r="4139">
          <cell r="L4139">
            <v>5152007</v>
          </cell>
          <cell r="M4139" t="str">
            <v>SATRAFOODS AP CHIEN LUOC</v>
          </cell>
          <cell r="N4139" t="str">
            <v>SATRAFOODS ẤP CHIẾN LƯỢC</v>
          </cell>
          <cell r="O4139">
            <v>249</v>
          </cell>
          <cell r="P4139" t="str">
            <v xml:space="preserve"> </v>
          </cell>
          <cell r="Q4139" t="str">
            <v>AP CHIEN LUOC</v>
          </cell>
          <cell r="R4139" t="str">
            <v>BINH HUNG HOA</v>
          </cell>
          <cell r="S4139" t="str">
            <v>BINH TAN</v>
          </cell>
          <cell r="T4139" t="str">
            <v>TP HCM</v>
          </cell>
          <cell r="V4139" t="str">
            <v>TP HCM</v>
          </cell>
          <cell r="W4139" t="str">
            <v>QUAN BINH TAN</v>
          </cell>
          <cell r="X4139" t="str">
            <v>MT</v>
          </cell>
          <cell r="Y4139" t="str">
            <v>SieuThi-Nho/Minimarket</v>
          </cell>
          <cell r="Z4139" t="str">
            <v>SATRAFOOD</v>
          </cell>
        </row>
        <row r="4140">
          <cell r="L4140">
            <v>5297490</v>
          </cell>
          <cell r="M4140" t="str">
            <v>6934-WM+ BDG 39 LE THI TRUNG</v>
          </cell>
          <cell r="N4140" t="str">
            <v>6934-WM+ BDG 39 Lê Thị Trung</v>
          </cell>
          <cell r="O4140">
            <v>39</v>
          </cell>
          <cell r="P4140" t="str">
            <v xml:space="preserve"> </v>
          </cell>
          <cell r="Q4140" t="str">
            <v>LE THI TRUNG</v>
          </cell>
          <cell r="R4140" t="str">
            <v>PHU LOI</v>
          </cell>
          <cell r="S4140" t="str">
            <v>THU DAU MOT</v>
          </cell>
          <cell r="T4140" t="str">
            <v>BINH DUONG</v>
          </cell>
          <cell r="V4140" t="str">
            <v>SOUTH EAST</v>
          </cell>
          <cell r="W4140" t="str">
            <v>BINH DUONG</v>
          </cell>
          <cell r="X4140" t="str">
            <v>CVS</v>
          </cell>
          <cell r="Y4140" t="str">
            <v>Chained CVS</v>
          </cell>
          <cell r="Z4140" t="str">
            <v>VIN+</v>
          </cell>
        </row>
        <row r="4141">
          <cell r="L4141">
            <v>5120596</v>
          </cell>
          <cell r="M4141" t="str">
            <v>WINMART CAN THO</v>
          </cell>
          <cell r="N4141" t="str">
            <v>WINMART CAN THO</v>
          </cell>
          <cell r="O4141">
            <v>2</v>
          </cell>
          <cell r="P4141" t="str">
            <v xml:space="preserve"> </v>
          </cell>
          <cell r="Q4141" t="str">
            <v>HUNG VUONG</v>
          </cell>
          <cell r="R4141" t="str">
            <v>THOI BINH</v>
          </cell>
          <cell r="S4141" t="str">
            <v>NINH KIEU</v>
          </cell>
          <cell r="T4141" t="str">
            <v>CAN THO</v>
          </cell>
          <cell r="V4141" t="str">
            <v>MEKONG DELTA</v>
          </cell>
          <cell r="W4141" t="str">
            <v>CAN THO</v>
          </cell>
          <cell r="X4141" t="str">
            <v>MT</v>
          </cell>
          <cell r="Y4141" t="str">
            <v>SieuThi-Lon/Supermarket</v>
          </cell>
          <cell r="Z4141" t="str">
            <v>VINMART</v>
          </cell>
        </row>
        <row r="4142">
          <cell r="L4142">
            <v>5281219</v>
          </cell>
          <cell r="M4142" t="str">
            <v>BHX_HCM_CCH - KHO DC TAN PHU TRUNG</v>
          </cell>
          <cell r="N4142" t="str">
            <v>BHX_HCM_CCH - Kho DC Tân Phú Trung</v>
          </cell>
          <cell r="O4142" t="str">
            <v>LO D2</v>
          </cell>
          <cell r="P4142" t="str">
            <v>KCN TAN PHU TRUNG</v>
          </cell>
          <cell r="Q4142" t="str">
            <v xml:space="preserve"> </v>
          </cell>
          <cell r="R4142" t="str">
            <v>TAN PHU TRUNG</v>
          </cell>
          <cell r="S4142" t="str">
            <v>CU CHI</v>
          </cell>
          <cell r="T4142" t="str">
            <v>TP HCM</v>
          </cell>
          <cell r="V4142" t="str">
            <v>TP HCM</v>
          </cell>
          <cell r="W4142" t="str">
            <v>HUYEN CU CHI</v>
          </cell>
          <cell r="X4142" t="str">
            <v>MT</v>
          </cell>
          <cell r="Y4142" t="str">
            <v>SieuThi-Lon/Supermarket</v>
          </cell>
          <cell r="Z4142" t="str">
            <v>BACH HOA XANH</v>
          </cell>
        </row>
        <row r="4143">
          <cell r="L4143">
            <v>5281226</v>
          </cell>
          <cell r="M4143" t="str">
            <v>BHX_KGI_CTH - KHO DC KIEN GIANG</v>
          </cell>
          <cell r="N4143" t="str">
            <v>BHX_KGI_CTH - Kho DC Kiên Giang</v>
          </cell>
          <cell r="O4143" t="str">
            <v>LO L4</v>
          </cell>
          <cell r="P4143" t="str">
            <v>KCN THANH LOC</v>
          </cell>
          <cell r="Q4143" t="str">
            <v>DUONG SO 2</v>
          </cell>
          <cell r="R4143" t="str">
            <v>THANH LOC</v>
          </cell>
          <cell r="S4143" t="str">
            <v>CHAU THANH</v>
          </cell>
          <cell r="T4143" t="str">
            <v>KIEN GIANG</v>
          </cell>
          <cell r="V4143" t="str">
            <v>MEKONG DELTA</v>
          </cell>
          <cell r="W4143" t="str">
            <v>KIEN GIANG</v>
          </cell>
          <cell r="X4143" t="str">
            <v>MT</v>
          </cell>
          <cell r="Y4143" t="str">
            <v>SieuThi-Lon/Supermarket</v>
          </cell>
          <cell r="Z4143" t="str">
            <v>BACH HOA XANH</v>
          </cell>
        </row>
        <row r="4144">
          <cell r="L4144">
            <v>5169993</v>
          </cell>
          <cell r="M4144" t="str">
            <v>BHX_BTR_CTH - KHO DC BEN TRE</v>
          </cell>
          <cell r="N4144" t="str">
            <v>BHX_BTR_CTH - Kho DC Bến Tre</v>
          </cell>
          <cell r="O4144" t="str">
            <v xml:space="preserve"> </v>
          </cell>
          <cell r="P4144" t="str">
            <v>THUA DAT 175 - 672 - 677 - 678 - 700 - 701</v>
          </cell>
          <cell r="Q4144" t="str">
            <v>TO BAN DO SO 23</v>
          </cell>
          <cell r="R4144" t="str">
            <v>HUU DINH</v>
          </cell>
          <cell r="S4144" t="str">
            <v>CHAU THANH</v>
          </cell>
          <cell r="T4144" t="str">
            <v>BEN TRE</v>
          </cell>
          <cell r="V4144" t="str">
            <v>MEKONG DELTA</v>
          </cell>
          <cell r="W4144" t="str">
            <v>BEN TRE</v>
          </cell>
          <cell r="X4144" t="str">
            <v>MT</v>
          </cell>
          <cell r="Y4144" t="str">
            <v>SieuThi-Lon/Supermarket</v>
          </cell>
          <cell r="Z4144" t="str">
            <v>BACH HOA XANH</v>
          </cell>
        </row>
        <row r="4145">
          <cell r="L4145">
            <v>5320172</v>
          </cell>
          <cell r="M4145" t="str">
            <v>MMVN MEGA TONG KHO</v>
          </cell>
          <cell r="N4145" t="str">
            <v xml:space="preserve"> </v>
          </cell>
          <cell r="O4145" t="str">
            <v>LO J2</v>
          </cell>
          <cell r="P4145" t="str">
            <v>CONG SO 3, KCN SONG THAN 1, TONG KHO CJ GEMADEPT</v>
          </cell>
          <cell r="Q4145" t="str">
            <v>DUONG SO 10</v>
          </cell>
          <cell r="R4145" t="str">
            <v xml:space="preserve"> </v>
          </cell>
          <cell r="S4145" t="str">
            <v>DI AN</v>
          </cell>
          <cell r="T4145" t="str">
            <v>BINH DUONG</v>
          </cell>
          <cell r="V4145" t="str">
            <v>SOUTH EAST</v>
          </cell>
          <cell r="W4145" t="str">
            <v>BINH DUONG</v>
          </cell>
          <cell r="X4145" t="str">
            <v>MT</v>
          </cell>
          <cell r="Y4145" t="str">
            <v>SieuThi-Lon/Supermarket</v>
          </cell>
          <cell r="Z4145" t="str">
            <v>MEGA</v>
          </cell>
        </row>
        <row r="4146">
          <cell r="L4146">
            <v>5336045</v>
          </cell>
          <cell r="M4146" t="str">
            <v>3798_VM+ BDG 223 CMT8</v>
          </cell>
          <cell r="N4146" t="str">
            <v>VM+ BDG 223 CMT8</v>
          </cell>
          <cell r="O4146">
            <v>223</v>
          </cell>
          <cell r="P4146" t="str">
            <v xml:space="preserve"> </v>
          </cell>
          <cell r="Q4146" t="str">
            <v>CMT8</v>
          </cell>
          <cell r="R4146" t="str">
            <v>HIEP THANH</v>
          </cell>
          <cell r="S4146" t="str">
            <v>THU DAU MOT</v>
          </cell>
          <cell r="T4146" t="str">
            <v>BINH DUONG</v>
          </cell>
          <cell r="V4146" t="str">
            <v>SOUTH EAST</v>
          </cell>
          <cell r="W4146" t="str">
            <v>BINH DUONG</v>
          </cell>
          <cell r="X4146" t="str">
            <v>CVS</v>
          </cell>
          <cell r="Y4146" t="str">
            <v>Chained CVS</v>
          </cell>
          <cell r="Z4146" t="str">
            <v>VIN+</v>
          </cell>
        </row>
        <row r="4147">
          <cell r="L4147">
            <v>5170124</v>
          </cell>
          <cell r="M4147" t="str">
            <v>WINMART NINH KIEU (VINATEX)</v>
          </cell>
          <cell r="N4147" t="str">
            <v>WINMART NINH KIEU (VINATEX)</v>
          </cell>
          <cell r="O4147" t="str">
            <v xml:space="preserve"> </v>
          </cell>
          <cell r="P4147" t="str">
            <v xml:space="preserve"> </v>
          </cell>
          <cell r="Q4147" t="str">
            <v xml:space="preserve"> </v>
          </cell>
          <cell r="R4147" t="str">
            <v xml:space="preserve"> </v>
          </cell>
          <cell r="S4147" t="str">
            <v>NINH KIEU</v>
          </cell>
          <cell r="T4147" t="str">
            <v>CAN THO</v>
          </cell>
          <cell r="V4147" t="str">
            <v>MEKONG DELTA</v>
          </cell>
          <cell r="W4147" t="str">
            <v>CAN THO</v>
          </cell>
          <cell r="X4147" t="str">
            <v>MT</v>
          </cell>
          <cell r="Y4147" t="str">
            <v>SieuThi-Lon/Supermarket</v>
          </cell>
          <cell r="Z4147" t="str">
            <v>VINMART</v>
          </cell>
        </row>
        <row r="4148">
          <cell r="L4148">
            <v>5163577</v>
          </cell>
          <cell r="M4148" t="str">
            <v>BHX_HCM - KHO DC TRAN DAI NGHIA 1</v>
          </cell>
          <cell r="N4148" t="str">
            <v>3240 - BHX_HCM_BCH - Kho DC Trần Đại Nghĩa</v>
          </cell>
          <cell r="O4148" t="str">
            <v>G16/108A</v>
          </cell>
          <cell r="P4148" t="str">
            <v>AP 7</v>
          </cell>
          <cell r="Q4148" t="str">
            <v>TRAN DAI NGHIA</v>
          </cell>
          <cell r="R4148" t="str">
            <v>LE MINH XUAN</v>
          </cell>
          <cell r="S4148" t="str">
            <v>BINH CHANH</v>
          </cell>
          <cell r="T4148" t="str">
            <v>TP HCM</v>
          </cell>
          <cell r="V4148" t="str">
            <v>TP HCM</v>
          </cell>
          <cell r="W4148" t="str">
            <v>HUYEN BINH CHANH</v>
          </cell>
          <cell r="X4148" t="str">
            <v>MT</v>
          </cell>
          <cell r="Y4148" t="str">
            <v>SieuThi-Lon/Supermarket</v>
          </cell>
          <cell r="Z4148" t="str">
            <v>BACH HOA XANH</v>
          </cell>
        </row>
        <row r="4149">
          <cell r="L4149">
            <v>5280355</v>
          </cell>
          <cell r="M4149" t="str">
            <v>BHX_BRV_PMY_KHO DC PHU MY</v>
          </cell>
          <cell r="N4149" t="str">
            <v>7161 - BHX_BRV_PMY_KHO DC PHU MY</v>
          </cell>
          <cell r="O4149" t="str">
            <v xml:space="preserve"> </v>
          </cell>
          <cell r="P4149" t="str">
            <v>AP 4</v>
          </cell>
          <cell r="Q4149" t="str">
            <v xml:space="preserve"> </v>
          </cell>
          <cell r="R4149" t="str">
            <v>TOC TIEN</v>
          </cell>
          <cell r="S4149" t="str">
            <v>PHU MY</v>
          </cell>
          <cell r="T4149" t="str">
            <v>BA RIA VUNG TAU</v>
          </cell>
          <cell r="V4149" t="str">
            <v>SOUTH EAST</v>
          </cell>
          <cell r="W4149" t="str">
            <v>BA RIA-VUNG TAU</v>
          </cell>
          <cell r="X4149" t="str">
            <v>MT</v>
          </cell>
          <cell r="Y4149" t="str">
            <v>SieuThi-Lon/Supermarket</v>
          </cell>
          <cell r="Z4149" t="str">
            <v>BACH HOA XANH</v>
          </cell>
        </row>
        <row r="4150">
          <cell r="L4150">
            <v>5128543</v>
          </cell>
          <cell r="M4150" t="str">
            <v>WINMART XUAN KHANH</v>
          </cell>
          <cell r="N4150" t="str">
            <v>WINMART  XUAN KHANH</v>
          </cell>
          <cell r="O4150">
            <v>209</v>
          </cell>
          <cell r="P4150" t="str">
            <v xml:space="preserve"> </v>
          </cell>
          <cell r="Q4150" t="str">
            <v>DUONG 30/4</v>
          </cell>
          <cell r="R4150" t="str">
            <v>XUAN KHANH</v>
          </cell>
          <cell r="S4150" t="str">
            <v>NINH KIEU</v>
          </cell>
          <cell r="T4150" t="str">
            <v>CAN THO</v>
          </cell>
          <cell r="V4150" t="str">
            <v>MEKONG DELTA</v>
          </cell>
          <cell r="W4150" t="str">
            <v>CAN THO</v>
          </cell>
          <cell r="X4150" t="str">
            <v>MT</v>
          </cell>
          <cell r="Y4150" t="str">
            <v>SieuThi-Lon/Supermarket</v>
          </cell>
          <cell r="Z4150" t="str">
            <v>VINMART</v>
          </cell>
        </row>
        <row r="4151">
          <cell r="L4151">
            <v>5129715</v>
          </cell>
          <cell r="M4151" t="str">
            <v>WINMART HAU GIANG</v>
          </cell>
          <cell r="N4151" t="str">
            <v>WINMART HAU GIANG</v>
          </cell>
          <cell r="O4151" t="str">
            <v xml:space="preserve"> </v>
          </cell>
          <cell r="P4151" t="str">
            <v>TTTM VINCOM PLAZA HAU GIANG</v>
          </cell>
          <cell r="Q4151" t="str">
            <v xml:space="preserve"> </v>
          </cell>
          <cell r="R4151" t="str">
            <v>KHU VUC 3, P5</v>
          </cell>
          <cell r="S4151" t="str">
            <v>VI THANH</v>
          </cell>
          <cell r="T4151" t="str">
            <v>HAU GIANG</v>
          </cell>
          <cell r="V4151" t="str">
            <v>MEKONG DELTA</v>
          </cell>
          <cell r="W4151" t="str">
            <v>HAU GIANG</v>
          </cell>
          <cell r="X4151" t="str">
            <v>MT</v>
          </cell>
          <cell r="Y4151" t="str">
            <v>SieuThi-Lon/Supermarket</v>
          </cell>
          <cell r="Z4151" t="str">
            <v>VINMART</v>
          </cell>
        </row>
        <row r="4152">
          <cell r="L4152">
            <v>5281219</v>
          </cell>
          <cell r="M4152" t="str">
            <v>BHX_HCM_CCH - KHO DC TAN PHU TRUNG</v>
          </cell>
          <cell r="N4152" t="str">
            <v>BHX_HCM_CCH - Kho DC Tân Phú Trung</v>
          </cell>
          <cell r="O4152" t="str">
            <v>LO D2</v>
          </cell>
          <cell r="P4152" t="str">
            <v>KCN TAN PHU TRUNG</v>
          </cell>
          <cell r="Q4152" t="str">
            <v xml:space="preserve"> </v>
          </cell>
          <cell r="R4152" t="str">
            <v>TAN PHU TRUNG</v>
          </cell>
          <cell r="S4152" t="str">
            <v>CU CHI</v>
          </cell>
          <cell r="T4152" t="str">
            <v>TP HCM</v>
          </cell>
          <cell r="V4152" t="str">
            <v>TP HCM</v>
          </cell>
          <cell r="W4152" t="str">
            <v>HUYEN CU CHI</v>
          </cell>
          <cell r="X4152" t="str">
            <v>MT</v>
          </cell>
          <cell r="Y4152" t="str">
            <v>SieuThi-Lon/Supermarket</v>
          </cell>
          <cell r="Z4152" t="str">
            <v>BACH HOA XANH</v>
          </cell>
        </row>
        <row r="4153">
          <cell r="L4153">
            <v>5281226</v>
          </cell>
          <cell r="M4153" t="str">
            <v>BHX_KGI_CTH - KHO DC KIEN GIANG</v>
          </cell>
          <cell r="N4153" t="str">
            <v>BHX_KGI_CTH - Kho DC Kiên Giang</v>
          </cell>
          <cell r="O4153" t="str">
            <v>LO L4</v>
          </cell>
          <cell r="P4153" t="str">
            <v>KCN THANH LOC</v>
          </cell>
          <cell r="Q4153" t="str">
            <v>DUONG SO 2</v>
          </cell>
          <cell r="R4153" t="str">
            <v>THANH LOC</v>
          </cell>
          <cell r="S4153" t="str">
            <v>CHAU THANH</v>
          </cell>
          <cell r="T4153" t="str">
            <v>KIEN GIANG</v>
          </cell>
          <cell r="V4153" t="str">
            <v>MEKONG DELTA</v>
          </cell>
          <cell r="W4153" t="str">
            <v>KIEN GIANG</v>
          </cell>
          <cell r="X4153" t="str">
            <v>MT</v>
          </cell>
          <cell r="Y4153" t="str">
            <v>SieuThi-Lon/Supermarket</v>
          </cell>
          <cell r="Z4153" t="str">
            <v>BACH HOA XANH</v>
          </cell>
        </row>
        <row r="4154">
          <cell r="L4154">
            <v>5320172</v>
          </cell>
          <cell r="M4154" t="str">
            <v>MMVN MEGA TONG KHO</v>
          </cell>
          <cell r="N4154" t="str">
            <v xml:space="preserve"> </v>
          </cell>
          <cell r="O4154" t="str">
            <v>LO J2</v>
          </cell>
          <cell r="P4154" t="str">
            <v>CONG SO 3, KCN SONG THAN 1, TONG KHO CJ GEMADEPT</v>
          </cell>
          <cell r="Q4154" t="str">
            <v>DUONG SO 10</v>
          </cell>
          <cell r="R4154" t="str">
            <v xml:space="preserve"> </v>
          </cell>
          <cell r="S4154" t="str">
            <v>DI AN</v>
          </cell>
          <cell r="T4154" t="str">
            <v>BINH DUONG</v>
          </cell>
          <cell r="V4154" t="str">
            <v>SOUTH EAST</v>
          </cell>
          <cell r="W4154" t="str">
            <v>BINH DUONG</v>
          </cell>
          <cell r="X4154" t="str">
            <v>MT</v>
          </cell>
          <cell r="Y4154" t="str">
            <v>SieuThi-Lon/Supermarket</v>
          </cell>
          <cell r="Z4154" t="str">
            <v>MEGA</v>
          </cell>
        </row>
        <row r="4155">
          <cell r="L4155">
            <v>5128730</v>
          </cell>
          <cell r="M4155" t="str">
            <v>WINMART BAC LIEU</v>
          </cell>
          <cell r="N4155" t="str">
            <v>WINMART BAC LIEU</v>
          </cell>
          <cell r="O4155" t="str">
            <v>TTTM BAC LIEU</v>
          </cell>
          <cell r="P4155" t="str">
            <v xml:space="preserve"> </v>
          </cell>
          <cell r="Q4155" t="str">
            <v>TRAN PHU</v>
          </cell>
          <cell r="R4155" t="str">
            <v>P3</v>
          </cell>
          <cell r="S4155" t="str">
            <v>BAC LIEU</v>
          </cell>
          <cell r="T4155" t="str">
            <v>BAC LIEU</v>
          </cell>
          <cell r="V4155" t="str">
            <v>MEKONG DELTA</v>
          </cell>
          <cell r="W4155" t="str">
            <v>BAC LIEU</v>
          </cell>
          <cell r="X4155" t="str">
            <v>MT</v>
          </cell>
          <cell r="Y4155" t="str">
            <v>SieuThi-Lon/Supermarket</v>
          </cell>
          <cell r="Z4155" t="str">
            <v>VINMART</v>
          </cell>
        </row>
        <row r="4156">
          <cell r="L4156">
            <v>5129504</v>
          </cell>
          <cell r="M4156" t="str">
            <v>WINMART RACH GIA</v>
          </cell>
          <cell r="N4156" t="str">
            <v>WINMART RACH GIA</v>
          </cell>
          <cell r="O4156" t="str">
            <v xml:space="preserve"> </v>
          </cell>
          <cell r="P4156" t="str">
            <v>LO A12</v>
          </cell>
          <cell r="Q4156" t="str">
            <v>CO BAC, KP1</v>
          </cell>
          <cell r="R4156" t="str">
            <v>VINH BAO</v>
          </cell>
          <cell r="S4156" t="str">
            <v>RACH GIA</v>
          </cell>
          <cell r="T4156" t="str">
            <v>KIEN GIANG</v>
          </cell>
          <cell r="V4156" t="str">
            <v>MEKONG DELTA</v>
          </cell>
          <cell r="W4156" t="str">
            <v>KIEN GIANG</v>
          </cell>
          <cell r="X4156" t="str">
            <v>MT</v>
          </cell>
          <cell r="Y4156" t="str">
            <v>SieuThi-Lon/Supermarket</v>
          </cell>
          <cell r="Z4156" t="str">
            <v>VINMART</v>
          </cell>
        </row>
        <row r="4157">
          <cell r="L4157">
            <v>5139099</v>
          </cell>
          <cell r="M4157" t="str">
            <v>4948_VM+ DNI SO 6 NGUYEN BAO DUC</v>
          </cell>
          <cell r="N4157" t="str">
            <v>VM+ DNI SO 6 NGUYEN BAO DUC</v>
          </cell>
          <cell r="O4157" t="str">
            <v>SO 6</v>
          </cell>
          <cell r="P4157" t="str">
            <v>KP 6</v>
          </cell>
          <cell r="Q4157" t="str">
            <v>NGUYEN BAO DUC</v>
          </cell>
          <cell r="R4157" t="str">
            <v>TAM HIEP</v>
          </cell>
          <cell r="S4157" t="str">
            <v>BIEN HOA</v>
          </cell>
          <cell r="T4157" t="str">
            <v>DONG NAI</v>
          </cell>
          <cell r="V4157" t="str">
            <v>SOUTH EAST</v>
          </cell>
          <cell r="W4157" t="str">
            <v>DONG NAI</v>
          </cell>
          <cell r="X4157" t="str">
            <v>CVS</v>
          </cell>
          <cell r="Y4157" t="str">
            <v>Chained CVS</v>
          </cell>
          <cell r="Z4157" t="str">
            <v>VIN+</v>
          </cell>
        </row>
        <row r="4158">
          <cell r="L4158">
            <v>5271935</v>
          </cell>
          <cell r="M4158" t="str">
            <v>5459_WM+LIFE HCM 107 DUONG SO 1</v>
          </cell>
          <cell r="N4158" t="str">
            <v>5459_VM+ HCM 107 DUONG SO 1</v>
          </cell>
          <cell r="O4158">
            <v>107</v>
          </cell>
          <cell r="P4158" t="str">
            <v>CX CHU VAN AN</v>
          </cell>
          <cell r="Q4158" t="str">
            <v>DUONG SO 1</v>
          </cell>
          <cell r="R4158" t="str">
            <v>P26</v>
          </cell>
          <cell r="S4158" t="str">
            <v>BINH THANH</v>
          </cell>
          <cell r="T4158" t="str">
            <v>TP HCM</v>
          </cell>
          <cell r="V4158" t="str">
            <v>TP HCM</v>
          </cell>
          <cell r="W4158" t="str">
            <v>QUAN BINH THANH</v>
          </cell>
          <cell r="X4158" t="str">
            <v>CVS</v>
          </cell>
          <cell r="Y4158" t="str">
            <v>Chained CVS</v>
          </cell>
          <cell r="Z4158" t="str">
            <v>WINLIFE</v>
          </cell>
        </row>
        <row r="4159">
          <cell r="L4159">
            <v>5271935</v>
          </cell>
          <cell r="M4159" t="str">
            <v>5459_WM+LIFE HCM 107 DUONG SO 1</v>
          </cell>
          <cell r="N4159" t="str">
            <v>5459_VM+ HCM 107 DUONG SO 1</v>
          </cell>
          <cell r="O4159">
            <v>107</v>
          </cell>
          <cell r="P4159" t="str">
            <v>CX CHU VAN AN</v>
          </cell>
          <cell r="Q4159" t="str">
            <v>DUONG SO 1</v>
          </cell>
          <cell r="R4159" t="str">
            <v>P26</v>
          </cell>
          <cell r="S4159" t="str">
            <v>BINH THANH</v>
          </cell>
          <cell r="T4159" t="str">
            <v>TP HCM</v>
          </cell>
          <cell r="V4159" t="str">
            <v>TP HCM</v>
          </cell>
          <cell r="W4159" t="str">
            <v>QUAN BINH THANH</v>
          </cell>
          <cell r="X4159" t="str">
            <v>CVS</v>
          </cell>
          <cell r="Y4159" t="str">
            <v>Chained CVS</v>
          </cell>
          <cell r="Z4159" t="str">
            <v>WINLIFE</v>
          </cell>
        </row>
        <row r="4160">
          <cell r="L4160">
            <v>5332997</v>
          </cell>
          <cell r="M4160" t="str">
            <v>3388_WM+LIFE HCM 602/52 DIEN BIEN PHU</v>
          </cell>
          <cell r="N4160" t="str">
            <v>3388_VM+ HCM 602/52 DIEN BIEN PHU</v>
          </cell>
          <cell r="O4160" t="str">
            <v>602/52</v>
          </cell>
          <cell r="P4160" t="str">
            <v xml:space="preserve"> </v>
          </cell>
          <cell r="Q4160" t="str">
            <v>DIEN BIEN PHU</v>
          </cell>
          <cell r="R4160" t="str">
            <v>P22</v>
          </cell>
          <cell r="S4160" t="str">
            <v>BINH THANH</v>
          </cell>
          <cell r="T4160" t="str">
            <v>TP HCM</v>
          </cell>
          <cell r="V4160" t="str">
            <v>TP HCM</v>
          </cell>
          <cell r="W4160" t="str">
            <v>QUAN BINH THANH</v>
          </cell>
          <cell r="X4160" t="str">
            <v>CVS</v>
          </cell>
          <cell r="Y4160" t="str">
            <v>Chained CVS</v>
          </cell>
          <cell r="Z4160" t="str">
            <v>WINLIFE</v>
          </cell>
        </row>
        <row r="4161">
          <cell r="L4161">
            <v>3010150</v>
          </cell>
          <cell r="M4161" t="str">
            <v>KING FOOD KHO TRUNG TAM</v>
          </cell>
          <cell r="N4161" t="str">
            <v>Kho A, Khu kho IIIB Trung Tâm Thương Mại Bình Điền, Phường 7, Quận 8, TP HCM</v>
          </cell>
          <cell r="O4161">
            <v>324</v>
          </cell>
          <cell r="P4161" t="str">
            <v>KHO LINKER LOGISTICS</v>
          </cell>
          <cell r="Q4161" t="str">
            <v>DT743A</v>
          </cell>
          <cell r="R4161" t="str">
            <v>BINH THANG</v>
          </cell>
          <cell r="S4161" t="str">
            <v>DI AN</v>
          </cell>
          <cell r="T4161" t="str">
            <v>BINH DUONG</v>
          </cell>
          <cell r="V4161" t="str">
            <v>SOUTH EAST</v>
          </cell>
          <cell r="W4161" t="str">
            <v>BINH DUONG</v>
          </cell>
          <cell r="X4161" t="str">
            <v>CVS</v>
          </cell>
          <cell r="Y4161" t="str">
            <v>Chained CVS</v>
          </cell>
          <cell r="Z4161" t="str">
            <v>KINGFOOD MARKET</v>
          </cell>
        </row>
        <row r="4162">
          <cell r="L4162">
            <v>5337314</v>
          </cell>
          <cell r="M4162" t="str">
            <v>3932_VM+ HCM 226/17 NG. VAN LUONG</v>
          </cell>
          <cell r="N4162" t="str">
            <v>VM+ HCM 226/17 NG. VAN LUONG</v>
          </cell>
          <cell r="O4162" t="str">
            <v>SO 226/17</v>
          </cell>
          <cell r="P4162" t="str">
            <v xml:space="preserve"> </v>
          </cell>
          <cell r="Q4162" t="str">
            <v>NGUYEN VAN LUONG</v>
          </cell>
          <cell r="R4162" t="str">
            <v>P17</v>
          </cell>
          <cell r="S4162" t="str">
            <v>GO VAP</v>
          </cell>
          <cell r="T4162" t="str">
            <v>TP HCM</v>
          </cell>
          <cell r="V4162" t="str">
            <v>TP HCM</v>
          </cell>
          <cell r="W4162" t="str">
            <v>QUAN GO VAP</v>
          </cell>
          <cell r="X4162" t="str">
            <v>CVS</v>
          </cell>
          <cell r="Y4162" t="str">
            <v>Chained CVS</v>
          </cell>
          <cell r="Z4162" t="str">
            <v>VIN+</v>
          </cell>
        </row>
        <row r="4163">
          <cell r="L4163">
            <v>5120596</v>
          </cell>
          <cell r="M4163" t="str">
            <v>WINMART CAN THO</v>
          </cell>
          <cell r="N4163" t="str">
            <v>WINMART CAN THO</v>
          </cell>
          <cell r="O4163">
            <v>2</v>
          </cell>
          <cell r="P4163" t="str">
            <v xml:space="preserve"> </v>
          </cell>
          <cell r="Q4163" t="str">
            <v>HUNG VUONG</v>
          </cell>
          <cell r="R4163" t="str">
            <v>THOI BINH</v>
          </cell>
          <cell r="S4163" t="str">
            <v>NINH KIEU</v>
          </cell>
          <cell r="T4163" t="str">
            <v>CAN THO</v>
          </cell>
          <cell r="V4163" t="str">
            <v>MEKONG DELTA</v>
          </cell>
          <cell r="W4163" t="str">
            <v>CAN THO</v>
          </cell>
          <cell r="X4163" t="str">
            <v>MT</v>
          </cell>
          <cell r="Y4163" t="str">
            <v>SieuThi-Lon/Supermarket</v>
          </cell>
          <cell r="Z4163" t="str">
            <v>VINMART</v>
          </cell>
        </row>
        <row r="4164">
          <cell r="L4164">
            <v>5331303</v>
          </cell>
          <cell r="M4164" t="str">
            <v>3218_WM+LIFE HCM 89-91 PHAM PHU THU</v>
          </cell>
          <cell r="N4164" t="str">
            <v>3218_VM+ HCM 89-91 PHAM PHU THU</v>
          </cell>
          <cell r="O4164" t="str">
            <v>89-91</v>
          </cell>
          <cell r="P4164" t="str">
            <v xml:space="preserve"> </v>
          </cell>
          <cell r="Q4164" t="str">
            <v>PHAM PHU THU</v>
          </cell>
          <cell r="R4164" t="str">
            <v>P11</v>
          </cell>
          <cell r="S4164" t="str">
            <v>TAN BINH</v>
          </cell>
          <cell r="T4164" t="str">
            <v>TP HCM</v>
          </cell>
          <cell r="V4164" t="str">
            <v>TP HCM</v>
          </cell>
          <cell r="W4164" t="str">
            <v>QUAN TAN BINH</v>
          </cell>
          <cell r="X4164" t="str">
            <v>CVS</v>
          </cell>
          <cell r="Y4164" t="str">
            <v>Chained CVS</v>
          </cell>
          <cell r="Z4164" t="str">
            <v>WINLIFE</v>
          </cell>
        </row>
        <row r="4165">
          <cell r="L4165">
            <v>5128730</v>
          </cell>
          <cell r="M4165" t="str">
            <v>WINMART BAC LIEU</v>
          </cell>
          <cell r="N4165" t="str">
            <v>WINMART BAC LIEU</v>
          </cell>
          <cell r="O4165" t="str">
            <v>TTTM BAC LIEU</v>
          </cell>
          <cell r="P4165" t="str">
            <v xml:space="preserve"> </v>
          </cell>
          <cell r="Q4165" t="str">
            <v>TRAN PHU</v>
          </cell>
          <cell r="R4165" t="str">
            <v>P3</v>
          </cell>
          <cell r="S4165" t="str">
            <v>BAC LIEU</v>
          </cell>
          <cell r="T4165" t="str">
            <v>BAC LIEU</v>
          </cell>
          <cell r="V4165" t="str">
            <v>MEKONG DELTA</v>
          </cell>
          <cell r="W4165" t="str">
            <v>BAC LIEU</v>
          </cell>
          <cell r="X4165" t="str">
            <v>MT</v>
          </cell>
          <cell r="Y4165" t="str">
            <v>SieuThi-Lon/Supermarket</v>
          </cell>
          <cell r="Z4165" t="str">
            <v>VINMART</v>
          </cell>
        </row>
        <row r="4166">
          <cell r="L4166">
            <v>5170124</v>
          </cell>
          <cell r="M4166" t="str">
            <v>WINMART NINH KIEU (VINATEX)</v>
          </cell>
          <cell r="N4166" t="str">
            <v>WINMART NINH KIEU (VINATEX)</v>
          </cell>
          <cell r="O4166" t="str">
            <v xml:space="preserve"> </v>
          </cell>
          <cell r="P4166" t="str">
            <v xml:space="preserve"> </v>
          </cell>
          <cell r="Q4166" t="str">
            <v xml:space="preserve"> </v>
          </cell>
          <cell r="R4166" t="str">
            <v xml:space="preserve"> </v>
          </cell>
          <cell r="S4166" t="str">
            <v>NINH KIEU</v>
          </cell>
          <cell r="T4166" t="str">
            <v>CAN THO</v>
          </cell>
          <cell r="V4166" t="str">
            <v>MEKONG DELTA</v>
          </cell>
          <cell r="W4166" t="str">
            <v>CAN THO</v>
          </cell>
          <cell r="X4166" t="str">
            <v>MT</v>
          </cell>
          <cell r="Y4166" t="str">
            <v>SieuThi-Lon/Supermarket</v>
          </cell>
          <cell r="Z4166" t="str">
            <v>VINMART</v>
          </cell>
        </row>
        <row r="4167">
          <cell r="L4167">
            <v>5279920</v>
          </cell>
          <cell r="M4167" t="str">
            <v>6145_WM+LIFE BDG 27/2 KP TAN THANG</v>
          </cell>
          <cell r="N4167" t="str">
            <v>VM+ BDG 27/2 KP Tân Thắng</v>
          </cell>
          <cell r="O4167">
            <v>45349</v>
          </cell>
          <cell r="P4167" t="str">
            <v>KP TAN THANG</v>
          </cell>
          <cell r="Q4167" t="str">
            <v xml:space="preserve"> </v>
          </cell>
          <cell r="R4167" t="str">
            <v>TAN BINH</v>
          </cell>
          <cell r="S4167" t="str">
            <v>DI AN</v>
          </cell>
          <cell r="T4167" t="str">
            <v>BINH DUONG</v>
          </cell>
          <cell r="V4167" t="str">
            <v>SOUTH EAST</v>
          </cell>
          <cell r="W4167" t="str">
            <v>BINH DUONG</v>
          </cell>
          <cell r="X4167" t="str">
            <v>CVS</v>
          </cell>
          <cell r="Y4167" t="str">
            <v>Chained CVS</v>
          </cell>
          <cell r="Z4167" t="str">
            <v>VIN+</v>
          </cell>
        </row>
        <row r="4168">
          <cell r="L4168">
            <v>5136106</v>
          </cell>
          <cell r="M4168" t="str">
            <v>4935_WM+LIFE HCM 339DE NGUYEN CANH CHAN</v>
          </cell>
          <cell r="N4168" t="str">
            <v>4935_VM+ HCM 339DE NGUYEN CANH CHAN</v>
          </cell>
          <cell r="O4168" t="str">
            <v>SO 339DE</v>
          </cell>
          <cell r="P4168" t="str">
            <v xml:space="preserve"> </v>
          </cell>
          <cell r="Q4168" t="str">
            <v>NGUYEN CANH CHAN</v>
          </cell>
          <cell r="R4168" t="str">
            <v>CAU KHO</v>
          </cell>
          <cell r="S4168" t="str">
            <v>Q1</v>
          </cell>
          <cell r="T4168" t="str">
            <v>TP HCM</v>
          </cell>
          <cell r="V4168" t="str">
            <v>TP HCM</v>
          </cell>
          <cell r="W4168" t="str">
            <v>QUAN 1</v>
          </cell>
          <cell r="X4168" t="str">
            <v>CVS</v>
          </cell>
          <cell r="Y4168" t="str">
            <v>Chained CVS</v>
          </cell>
          <cell r="Z4168" t="str">
            <v>WINLIFE</v>
          </cell>
        </row>
        <row r="4169">
          <cell r="L4169">
            <v>5338441</v>
          </cell>
          <cell r="M4169" t="str">
            <v>WINMART CA MAU</v>
          </cell>
          <cell r="N4169" t="str">
            <v>WINMART CA MAU</v>
          </cell>
          <cell r="O4169" t="str">
            <v xml:space="preserve"> </v>
          </cell>
          <cell r="P4169" t="str">
            <v>TTTM VINCOM PLAZA CA MAU</v>
          </cell>
          <cell r="Q4169" t="str">
            <v xml:space="preserve"> </v>
          </cell>
          <cell r="R4169" t="str">
            <v>P1</v>
          </cell>
          <cell r="S4169" t="str">
            <v>CA MAU</v>
          </cell>
          <cell r="T4169" t="str">
            <v>CA MAU</v>
          </cell>
          <cell r="V4169" t="str">
            <v>MEKONG DELTA</v>
          </cell>
          <cell r="W4169" t="str">
            <v>CA MAU</v>
          </cell>
          <cell r="X4169" t="str">
            <v>MT</v>
          </cell>
          <cell r="Y4169" t="str">
            <v>SieuThi-Lon/Supermarket</v>
          </cell>
          <cell r="Z4169" t="str">
            <v>VINMART</v>
          </cell>
        </row>
        <row r="4170">
          <cell r="L4170">
            <v>3010150</v>
          </cell>
          <cell r="M4170" t="str">
            <v>KING FOOD KHO TRUNG TAM</v>
          </cell>
          <cell r="N4170" t="str">
            <v>Kho A, Khu kho IIIB Trung Tâm Thương Mại Bình Điền, Phường 7, Quận 8, TP HCM</v>
          </cell>
          <cell r="O4170">
            <v>324</v>
          </cell>
          <cell r="P4170" t="str">
            <v>KHO LINKER LOGISTICS</v>
          </cell>
          <cell r="Q4170" t="str">
            <v>DT743A</v>
          </cell>
          <cell r="R4170" t="str">
            <v>BINH THANG</v>
          </cell>
          <cell r="S4170" t="str">
            <v>DI AN</v>
          </cell>
          <cell r="T4170" t="str">
            <v>BINH DUONG</v>
          </cell>
          <cell r="V4170" t="str">
            <v>SOUTH EAST</v>
          </cell>
          <cell r="W4170" t="str">
            <v>BINH DUONG</v>
          </cell>
          <cell r="X4170" t="str">
            <v>CVS</v>
          </cell>
          <cell r="Y4170" t="str">
            <v>Chained CVS</v>
          </cell>
          <cell r="Z4170" t="str">
            <v>KINGFOOD MARKET</v>
          </cell>
        </row>
        <row r="4171">
          <cell r="L4171">
            <v>5338081</v>
          </cell>
          <cell r="M4171" t="str">
            <v>4055_WM+LIFE HCM 958/39 AU CO</v>
          </cell>
          <cell r="N4171" t="str">
            <v>4055_VM+ HCM 958/39 AU CO</v>
          </cell>
          <cell r="O4171" t="str">
            <v>SO 958/39</v>
          </cell>
          <cell r="P4171" t="str">
            <v xml:space="preserve"> </v>
          </cell>
          <cell r="Q4171" t="str">
            <v>AU CO</v>
          </cell>
          <cell r="R4171" t="str">
            <v>P14</v>
          </cell>
          <cell r="S4171" t="str">
            <v>TAN BINH</v>
          </cell>
          <cell r="T4171" t="str">
            <v>TP HCM</v>
          </cell>
          <cell r="V4171" t="str">
            <v>TP HCM</v>
          </cell>
          <cell r="W4171" t="str">
            <v>QUAN TAN BINH</v>
          </cell>
          <cell r="X4171" t="str">
            <v>CVS</v>
          </cell>
          <cell r="Y4171" t="str">
            <v>Chained CVS</v>
          </cell>
          <cell r="Z4171" t="str">
            <v>WINLIFE</v>
          </cell>
        </row>
        <row r="4172">
          <cell r="L4172">
            <v>5120596</v>
          </cell>
          <cell r="M4172" t="str">
            <v>WINMART CAN THO</v>
          </cell>
          <cell r="N4172" t="str">
            <v>WINMART CAN THO</v>
          </cell>
          <cell r="O4172">
            <v>2</v>
          </cell>
          <cell r="P4172" t="str">
            <v xml:space="preserve"> </v>
          </cell>
          <cell r="Q4172" t="str">
            <v>HUNG VUONG</v>
          </cell>
          <cell r="R4172" t="str">
            <v>THOI BINH</v>
          </cell>
          <cell r="S4172" t="str">
            <v>NINH KIEU</v>
          </cell>
          <cell r="T4172" t="str">
            <v>CAN THO</v>
          </cell>
          <cell r="V4172" t="str">
            <v>MEKONG DELTA</v>
          </cell>
          <cell r="W4172" t="str">
            <v>CAN THO</v>
          </cell>
          <cell r="X4172" t="str">
            <v>MT</v>
          </cell>
          <cell r="Y4172" t="str">
            <v>SieuThi-Lon/Supermarket</v>
          </cell>
          <cell r="Z4172" t="str">
            <v>VINMART</v>
          </cell>
        </row>
        <row r="4173">
          <cell r="L4173">
            <v>5291074</v>
          </cell>
          <cell r="M4173" t="str">
            <v>6266_WM+LIFE BDG 74 HUYNH THI TUOI</v>
          </cell>
          <cell r="N4173" t="str">
            <v>WM+ 6266 BDG 74 Huỳnh Thị Tươi</v>
          </cell>
          <cell r="O4173">
            <v>74</v>
          </cell>
          <cell r="P4173" t="str">
            <v xml:space="preserve"> </v>
          </cell>
          <cell r="Q4173" t="str">
            <v>HUYNH THI TUOI</v>
          </cell>
          <cell r="R4173" t="str">
            <v>TAN BINH</v>
          </cell>
          <cell r="S4173" t="str">
            <v>DI AN</v>
          </cell>
          <cell r="T4173" t="str">
            <v>BINH DUONG</v>
          </cell>
          <cell r="V4173" t="str">
            <v>SOUTH EAST</v>
          </cell>
          <cell r="W4173" t="str">
            <v>BINH DUONG</v>
          </cell>
          <cell r="X4173" t="str">
            <v>CVS</v>
          </cell>
          <cell r="Y4173" t="str">
            <v>Chained CVS</v>
          </cell>
          <cell r="Z4173" t="str">
            <v>VIN+</v>
          </cell>
        </row>
        <row r="4174">
          <cell r="L4174">
            <v>5170124</v>
          </cell>
          <cell r="M4174" t="str">
            <v>WINMART NINH KIEU (VINATEX)</v>
          </cell>
          <cell r="N4174" t="str">
            <v>WINMART NINH KIEU (VINATEX)</v>
          </cell>
          <cell r="O4174" t="str">
            <v xml:space="preserve"> </v>
          </cell>
          <cell r="P4174" t="str">
            <v xml:space="preserve"> </v>
          </cell>
          <cell r="Q4174" t="str">
            <v xml:space="preserve"> </v>
          </cell>
          <cell r="R4174" t="str">
            <v xml:space="preserve"> </v>
          </cell>
          <cell r="S4174" t="str">
            <v>NINH KIEU</v>
          </cell>
          <cell r="T4174" t="str">
            <v>CAN THO</v>
          </cell>
          <cell r="V4174" t="str">
            <v>MEKONG DELTA</v>
          </cell>
          <cell r="W4174" t="str">
            <v>CAN THO</v>
          </cell>
          <cell r="X4174" t="str">
            <v>MT</v>
          </cell>
          <cell r="Y4174" t="str">
            <v>SieuThi-Lon/Supermarket</v>
          </cell>
          <cell r="Z4174" t="str">
            <v>VINMART</v>
          </cell>
        </row>
        <row r="4175">
          <cell r="L4175">
            <v>5290255</v>
          </cell>
          <cell r="M4175" t="str">
            <v>6188_VM+ HCM 245B HUYNH VAN BANH</v>
          </cell>
          <cell r="N4175" t="str">
            <v>VM+ HCM 245B Huỳnh Văn Bánh</v>
          </cell>
          <cell r="O4175" t="str">
            <v>245B</v>
          </cell>
          <cell r="P4175" t="str">
            <v xml:space="preserve"> </v>
          </cell>
          <cell r="Q4175" t="str">
            <v>HUYNH VAN BANH</v>
          </cell>
          <cell r="R4175" t="str">
            <v>P12</v>
          </cell>
          <cell r="S4175" t="str">
            <v>PHU NHUAN</v>
          </cell>
          <cell r="T4175" t="str">
            <v>TP HCM</v>
          </cell>
          <cell r="V4175" t="str">
            <v>TP HCM</v>
          </cell>
          <cell r="W4175" t="str">
            <v>QUAN PHU NHUAN</v>
          </cell>
          <cell r="X4175" t="str">
            <v>CVS</v>
          </cell>
          <cell r="Y4175" t="str">
            <v>Chained CVS</v>
          </cell>
          <cell r="Z4175" t="str">
            <v>VIN+</v>
          </cell>
        </row>
        <row r="4176">
          <cell r="L4176">
            <v>5200999</v>
          </cell>
          <cell r="M4176" t="str">
            <v>SEVEN SYSTEM VN JSC – CN BD</v>
          </cell>
          <cell r="N4176" t="str">
            <v>SEVEN SYSTEM VN JSC – CN BD</v>
          </cell>
          <cell r="O4176" t="str">
            <v>B1.01.02, SO 10</v>
          </cell>
          <cell r="P4176" t="str">
            <v>BLOCK B1, KCH-TMDV CAO TANG (OPAL BOULVEVARD)</v>
          </cell>
          <cell r="Q4176" t="str">
            <v>KHA VAN CAN</v>
          </cell>
          <cell r="R4176" t="str">
            <v>BINH AN</v>
          </cell>
          <cell r="S4176" t="str">
            <v>DI AN</v>
          </cell>
          <cell r="T4176" t="str">
            <v>BINH DUONG</v>
          </cell>
          <cell r="V4176" t="str">
            <v>SOUTH EAST</v>
          </cell>
          <cell r="W4176" t="str">
            <v>BINH DUONG</v>
          </cell>
          <cell r="X4176" t="str">
            <v>CVS</v>
          </cell>
          <cell r="Y4176" t="str">
            <v>Chained CVS</v>
          </cell>
          <cell r="Z4176" t="str">
            <v>SEVEN ELEVEN</v>
          </cell>
        </row>
        <row r="4177">
          <cell r="L4177">
            <v>3180826</v>
          </cell>
          <cell r="M4177" t="str">
            <v>GS 25 - LO LU Q9</v>
          </cell>
          <cell r="N4177" t="str">
            <v>GS 25 - LO LU Q9</v>
          </cell>
          <cell r="O4177">
            <v>63</v>
          </cell>
          <cell r="P4177" t="str">
            <v xml:space="preserve"> </v>
          </cell>
          <cell r="Q4177" t="str">
            <v>LO LU</v>
          </cell>
          <cell r="R4177" t="str">
            <v>TRUONG THANH</v>
          </cell>
          <cell r="S4177" t="str">
            <v>Q9</v>
          </cell>
          <cell r="T4177" t="str">
            <v>TP HCM</v>
          </cell>
          <cell r="V4177" t="str">
            <v>TP HCM</v>
          </cell>
          <cell r="W4177" t="str">
            <v>QUAN 9</v>
          </cell>
          <cell r="X4177" t="str">
            <v>CVS</v>
          </cell>
          <cell r="Y4177" t="str">
            <v>Chained CVS</v>
          </cell>
          <cell r="Z4177" t="str">
            <v>GS 25</v>
          </cell>
        </row>
        <row r="4178">
          <cell r="L4178">
            <v>5298015</v>
          </cell>
          <cell r="M4178" t="str">
            <v>6974-WM+ HCM 82 TRAN MAI NINH</v>
          </cell>
          <cell r="N4178" t="str">
            <v>6974-WM+ HCM 82 TRAN MAI NINH</v>
          </cell>
          <cell r="O4178">
            <v>82</v>
          </cell>
          <cell r="P4178" t="str">
            <v xml:space="preserve"> </v>
          </cell>
          <cell r="Q4178" t="str">
            <v>TRAN MAI NINH</v>
          </cell>
          <cell r="R4178" t="str">
            <v>P12</v>
          </cell>
          <cell r="S4178" t="str">
            <v>TAN BINH</v>
          </cell>
          <cell r="T4178" t="str">
            <v>TP HCM</v>
          </cell>
          <cell r="V4178" t="str">
            <v>TP HCM</v>
          </cell>
          <cell r="W4178" t="str">
            <v>QUAN TAN BINH</v>
          </cell>
          <cell r="X4178" t="str">
            <v>CVS</v>
          </cell>
          <cell r="Y4178" t="str">
            <v>Chained CVS</v>
          </cell>
          <cell r="Z4178" t="str">
            <v>VIN+</v>
          </cell>
        </row>
        <row r="4179">
          <cell r="L4179">
            <v>5152225</v>
          </cell>
          <cell r="M4179" t="str">
            <v>SATRAFOODS 405/10 THONG NHAT</v>
          </cell>
          <cell r="N4179" t="str">
            <v>SATRAFOODS 405/10 THỐNG NHẤT</v>
          </cell>
          <cell r="O4179" t="str">
            <v>405/10</v>
          </cell>
          <cell r="P4179" t="str">
            <v xml:space="preserve"> </v>
          </cell>
          <cell r="Q4179" t="str">
            <v>THONG NHAT</v>
          </cell>
          <cell r="R4179" t="str">
            <v>P11</v>
          </cell>
          <cell r="S4179" t="str">
            <v>GO VAP</v>
          </cell>
          <cell r="T4179" t="str">
            <v>TP HCM</v>
          </cell>
          <cell r="V4179" t="str">
            <v>TP HCM</v>
          </cell>
          <cell r="W4179" t="str">
            <v>QUAN GO VAP</v>
          </cell>
          <cell r="X4179" t="str">
            <v>MT</v>
          </cell>
          <cell r="Y4179" t="str">
            <v>SieuThi-Nho/Minimarket</v>
          </cell>
          <cell r="Z4179" t="str">
            <v>SATRAFOOD</v>
          </cell>
        </row>
        <row r="4180">
          <cell r="L4180">
            <v>5290255</v>
          </cell>
          <cell r="M4180" t="str">
            <v>6188_VM+ HCM 245B HUYNH VAN BANH</v>
          </cell>
          <cell r="N4180" t="str">
            <v>VM+ HCM 245B Huỳnh Văn Bánh</v>
          </cell>
          <cell r="O4180" t="str">
            <v>245B</v>
          </cell>
          <cell r="P4180" t="str">
            <v xml:space="preserve"> </v>
          </cell>
          <cell r="Q4180" t="str">
            <v>HUYNH VAN BANH</v>
          </cell>
          <cell r="R4180" t="str">
            <v>P12</v>
          </cell>
          <cell r="S4180" t="str">
            <v>PHU NHUAN</v>
          </cell>
          <cell r="T4180" t="str">
            <v>TP HCM</v>
          </cell>
          <cell r="V4180" t="str">
            <v>TP HCM</v>
          </cell>
          <cell r="W4180" t="str">
            <v>QUAN PHU NHUAN</v>
          </cell>
          <cell r="X4180" t="str">
            <v>CVS</v>
          </cell>
          <cell r="Y4180" t="str">
            <v>Chained CVS</v>
          </cell>
          <cell r="Z4180" t="str">
            <v>VIN+</v>
          </cell>
        </row>
        <row r="4181">
          <cell r="L4181">
            <v>5280490</v>
          </cell>
          <cell r="M4181" t="str">
            <v>BHX_BPH_DPH - KHO DC DONG PHU</v>
          </cell>
          <cell r="N4181" t="str">
            <v>BHX_BPH_DPH - Kho DC Đồng Phú</v>
          </cell>
          <cell r="O4181" t="str">
            <v xml:space="preserve"> </v>
          </cell>
          <cell r="P4181" t="str">
            <v>57, 58, 63, 69, 68, 37, 38, 76, TO BAN DO 07, 12, 11</v>
          </cell>
          <cell r="Q4181" t="str">
            <v xml:space="preserve"> </v>
          </cell>
          <cell r="R4181" t="str">
            <v>TT TAN PHU</v>
          </cell>
          <cell r="S4181" t="str">
            <v>DONG PHU</v>
          </cell>
          <cell r="T4181" t="str">
            <v>BINH PHUOC</v>
          </cell>
          <cell r="V4181" t="str">
            <v>SOUTH EAST</v>
          </cell>
          <cell r="W4181" t="str">
            <v>BINH PHUOC</v>
          </cell>
          <cell r="X4181" t="str">
            <v>MT</v>
          </cell>
          <cell r="Y4181" t="str">
            <v>SieuThi-Lon/Supermarket</v>
          </cell>
          <cell r="Z4181" t="str">
            <v>BACH HOA XANH</v>
          </cell>
        </row>
        <row r="4182">
          <cell r="L4182">
            <v>5336654</v>
          </cell>
          <cell r="M4182" t="str">
            <v>3868_VM+ HCM 38 DUONG TTNO2</v>
          </cell>
          <cell r="N4182" t="str">
            <v>VM+ HCM 38 DUONG TTNO2</v>
          </cell>
          <cell r="O4182" t="str">
            <v>SO 38</v>
          </cell>
          <cell r="P4182" t="str">
            <v>KP 7</v>
          </cell>
          <cell r="Q4182" t="str">
            <v>TTNO2</v>
          </cell>
          <cell r="R4182" t="str">
            <v>TAN THOI NHAT</v>
          </cell>
          <cell r="S4182" t="str">
            <v>Q12</v>
          </cell>
          <cell r="T4182" t="str">
            <v>TP HCM</v>
          </cell>
          <cell r="V4182" t="str">
            <v>TP HCM</v>
          </cell>
          <cell r="W4182" t="str">
            <v>QUAN 12</v>
          </cell>
          <cell r="X4182" t="str">
            <v>CVS</v>
          </cell>
          <cell r="Y4182" t="str">
            <v>Chained CVS</v>
          </cell>
          <cell r="Z4182" t="str">
            <v>VIN+</v>
          </cell>
        </row>
        <row r="4183">
          <cell r="L4183">
            <v>5128723</v>
          </cell>
          <cell r="M4183" t="str">
            <v>3379_WM+ HCM VINHOMES CENTRAL PARK</v>
          </cell>
          <cell r="N4183" t="str">
            <v>WM+ HCM VINHOMES CENTRAL PARK</v>
          </cell>
          <cell r="O4183" t="str">
            <v>C2</v>
          </cell>
          <cell r="P4183" t="str">
            <v>VINHOMES CENTRAL PARK</v>
          </cell>
          <cell r="Q4183" t="str">
            <v>TAN CANG</v>
          </cell>
          <cell r="R4183" t="str">
            <v>P22</v>
          </cell>
          <cell r="S4183" t="str">
            <v>BINH THANH</v>
          </cell>
          <cell r="T4183" t="str">
            <v>TP HCM</v>
          </cell>
          <cell r="V4183" t="str">
            <v>TP HCM</v>
          </cell>
          <cell r="W4183" t="str">
            <v>QUAN BINH THANH</v>
          </cell>
          <cell r="X4183" t="str">
            <v>CVS</v>
          </cell>
          <cell r="Y4183" t="str">
            <v>Chained CVS</v>
          </cell>
          <cell r="Z4183" t="str">
            <v>VIN+</v>
          </cell>
        </row>
        <row r="4184">
          <cell r="L4184">
            <v>5295610</v>
          </cell>
          <cell r="M4184" t="str">
            <v>WM+ KGG 39 MAC CUU</v>
          </cell>
          <cell r="N4184" t="str">
            <v>WM+ KGG 39 Mạc Cửu</v>
          </cell>
          <cell r="O4184">
            <v>39</v>
          </cell>
          <cell r="P4184" t="str">
            <v xml:space="preserve"> </v>
          </cell>
          <cell r="Q4184" t="str">
            <v>MAC CUU</v>
          </cell>
          <cell r="R4184" t="str">
            <v>VINH THANH</v>
          </cell>
          <cell r="S4184" t="str">
            <v>RACH GIA</v>
          </cell>
          <cell r="T4184" t="str">
            <v>KIEN GIANG</v>
          </cell>
          <cell r="V4184" t="str">
            <v>MEKONG DELTA</v>
          </cell>
          <cell r="W4184" t="str">
            <v>KIEN GIANG</v>
          </cell>
          <cell r="X4184" t="str">
            <v>CVS</v>
          </cell>
          <cell r="Y4184" t="str">
            <v>Chained CVS</v>
          </cell>
          <cell r="Z4184" t="str">
            <v>VIN+</v>
          </cell>
        </row>
        <row r="4185">
          <cell r="L4185">
            <v>5280452</v>
          </cell>
          <cell r="M4185" t="str">
            <v>8030 BHX_LDO_DTR - KHO DC DUC TRONG</v>
          </cell>
          <cell r="N4185" t="str">
            <v>8030 BHX_LDO_DTR - KHO DC DUC TRONG</v>
          </cell>
          <cell r="O4185" t="str">
            <v xml:space="preserve"> </v>
          </cell>
          <cell r="P4185" t="str">
            <v>KCN PHU HOI,</v>
          </cell>
          <cell r="Q4185" t="str">
            <v>LO F3 - KCN</v>
          </cell>
          <cell r="R4185" t="str">
            <v>PHU HOI</v>
          </cell>
          <cell r="S4185" t="str">
            <v>DUC TRONG</v>
          </cell>
          <cell r="T4185" t="str">
            <v>LAM DONG</v>
          </cell>
          <cell r="V4185" t="str">
            <v>SOUTH EAST</v>
          </cell>
          <cell r="W4185" t="str">
            <v>LAM DONG</v>
          </cell>
          <cell r="X4185" t="str">
            <v>MT</v>
          </cell>
          <cell r="Y4185" t="str">
            <v>SieuThi-Lon/Supermarket</v>
          </cell>
          <cell r="Z4185" t="str">
            <v>BACH HOA XANH</v>
          </cell>
        </row>
        <row r="4186">
          <cell r="L4186">
            <v>5332997</v>
          </cell>
          <cell r="M4186" t="str">
            <v>3388_WM+LIFE HCM 602/52 DIEN BIEN PHU</v>
          </cell>
          <cell r="N4186" t="str">
            <v>3388_VM+ HCM 602/52 DIEN BIEN PHU</v>
          </cell>
          <cell r="O4186" t="str">
            <v>602/52</v>
          </cell>
          <cell r="P4186" t="str">
            <v xml:space="preserve"> </v>
          </cell>
          <cell r="Q4186" t="str">
            <v>DIEN BIEN PHU</v>
          </cell>
          <cell r="R4186" t="str">
            <v>P22</v>
          </cell>
          <cell r="S4186" t="str">
            <v>BINH THANH</v>
          </cell>
          <cell r="T4186" t="str">
            <v>TP HCM</v>
          </cell>
          <cell r="V4186" t="str">
            <v>TP HCM</v>
          </cell>
          <cell r="W4186" t="str">
            <v>QUAN BINH THANH</v>
          </cell>
          <cell r="X4186" t="str">
            <v>CVS</v>
          </cell>
          <cell r="Y4186" t="str">
            <v>Chained CVS</v>
          </cell>
          <cell r="Z4186" t="str">
            <v>WINLIFE</v>
          </cell>
        </row>
        <row r="4187">
          <cell r="L4187">
            <v>5339831</v>
          </cell>
          <cell r="M4187" t="str">
            <v>4120_WM+ RURAL BDG 40/5A11 DUONG N2</v>
          </cell>
          <cell r="N4187" t="str">
            <v>VM+ BDG 40/5A11 DUONG N2</v>
          </cell>
          <cell r="O4187" t="str">
            <v>SO 40/5A11</v>
          </cell>
          <cell r="P4187" t="str">
            <v>KDC BINH DANG, KP BINH DANG</v>
          </cell>
          <cell r="Q4187" t="str">
            <v>DUONG N2</v>
          </cell>
          <cell r="R4187" t="str">
            <v>BINH HAO</v>
          </cell>
          <cell r="S4187" t="str">
            <v>DI AN</v>
          </cell>
          <cell r="T4187" t="str">
            <v>BINH DUONG</v>
          </cell>
          <cell r="V4187" t="str">
            <v>SOUTH EAST</v>
          </cell>
          <cell r="W4187" t="str">
            <v>BINH DUONG</v>
          </cell>
          <cell r="X4187" t="str">
            <v>CVS</v>
          </cell>
          <cell r="Y4187" t="str">
            <v>Chained CVS</v>
          </cell>
          <cell r="Z4187" t="str">
            <v>WIN+ RURAL</v>
          </cell>
        </row>
        <row r="4188">
          <cell r="L4188">
            <v>5338081</v>
          </cell>
          <cell r="M4188" t="str">
            <v>4055_WM+LIFE HCM 958/39 AU CO</v>
          </cell>
          <cell r="N4188" t="str">
            <v>4055_VM+ HCM 958/39 AU CO</v>
          </cell>
          <cell r="O4188" t="str">
            <v>SO 958/39</v>
          </cell>
          <cell r="P4188" t="str">
            <v xml:space="preserve"> </v>
          </cell>
          <cell r="Q4188" t="str">
            <v>AU CO</v>
          </cell>
          <cell r="R4188" t="str">
            <v>P14</v>
          </cell>
          <cell r="S4188" t="str">
            <v>TAN BINH</v>
          </cell>
          <cell r="T4188" t="str">
            <v>TP HCM</v>
          </cell>
          <cell r="V4188" t="str">
            <v>TP HCM</v>
          </cell>
          <cell r="W4188" t="str">
            <v>QUAN TAN BINH</v>
          </cell>
          <cell r="X4188" t="str">
            <v>CVS</v>
          </cell>
          <cell r="Y4188" t="str">
            <v>Chained CVS</v>
          </cell>
          <cell r="Z4188" t="str">
            <v>WINLIFE</v>
          </cell>
        </row>
        <row r="4189">
          <cell r="L4189">
            <v>5278969</v>
          </cell>
          <cell r="M4189" t="str">
            <v>6003_VM+ VLG 80 NGUYEN VAN THANH</v>
          </cell>
          <cell r="N4189" t="str">
            <v>VM+ VLG 80 Nguyễn Văn Thảnh</v>
          </cell>
          <cell r="O4189">
            <v>80</v>
          </cell>
          <cell r="P4189" t="str">
            <v>KHOM 5</v>
          </cell>
          <cell r="Q4189" t="str">
            <v>NGUYEN VAN THANH</v>
          </cell>
          <cell r="R4189" t="str">
            <v>CAI VON</v>
          </cell>
          <cell r="S4189" t="str">
            <v>BINH MINH</v>
          </cell>
          <cell r="T4189" t="str">
            <v>VINH LONG</v>
          </cell>
          <cell r="V4189" t="str">
            <v>MEKONG DELTA</v>
          </cell>
          <cell r="W4189" t="str">
            <v>VINH LONG</v>
          </cell>
          <cell r="X4189" t="str">
            <v>CVS</v>
          </cell>
          <cell r="Y4189" t="str">
            <v>Chained CVS</v>
          </cell>
          <cell r="Z4189" t="str">
            <v>VIN+</v>
          </cell>
        </row>
        <row r="4190">
          <cell r="L4190">
            <v>5299526</v>
          </cell>
          <cell r="M4190" t="str">
            <v>2AB7-WM+ STG 4-6 PASTEUR</v>
          </cell>
          <cell r="N4190" t="str">
            <v>2AB7-WM+ STG 4-6 PASTEUR</v>
          </cell>
          <cell r="O4190">
            <v>45447</v>
          </cell>
          <cell r="P4190" t="str">
            <v>KHOM 2</v>
          </cell>
          <cell r="Q4190" t="str">
            <v>PASTEUR</v>
          </cell>
          <cell r="R4190" t="str">
            <v>P8</v>
          </cell>
          <cell r="S4190" t="str">
            <v>SOC TRANG</v>
          </cell>
          <cell r="T4190" t="str">
            <v>SOC TRANG</v>
          </cell>
          <cell r="V4190" t="str">
            <v>MEKONG DELTA</v>
          </cell>
          <cell r="W4190" t="str">
            <v>SOC TRANG</v>
          </cell>
          <cell r="X4190" t="str">
            <v>CVS</v>
          </cell>
          <cell r="Y4190" t="str">
            <v>Chained CVS</v>
          </cell>
          <cell r="Z4190" t="str">
            <v>VIN+</v>
          </cell>
        </row>
        <row r="4191">
          <cell r="L4191">
            <v>5280355</v>
          </cell>
          <cell r="M4191" t="str">
            <v>BHX_BRV_PMY_KHO DC PHU MY</v>
          </cell>
          <cell r="N4191" t="str">
            <v>7161 - BHX_BRV_PMY_KHO DC PHU MY</v>
          </cell>
          <cell r="O4191" t="str">
            <v xml:space="preserve"> </v>
          </cell>
          <cell r="P4191" t="str">
            <v>AP 4</v>
          </cell>
          <cell r="Q4191" t="str">
            <v xml:space="preserve"> </v>
          </cell>
          <cell r="R4191" t="str">
            <v>TOC TIEN</v>
          </cell>
          <cell r="S4191" t="str">
            <v>PHU MY</v>
          </cell>
          <cell r="T4191" t="str">
            <v>BA RIA VUNG TAU</v>
          </cell>
          <cell r="V4191" t="str">
            <v>SOUTH EAST</v>
          </cell>
          <cell r="W4191" t="str">
            <v>BA RIA-VUNG TAU</v>
          </cell>
          <cell r="X4191" t="str">
            <v>MT</v>
          </cell>
          <cell r="Y4191" t="str">
            <v>SieuThi-Lon/Supermarket</v>
          </cell>
          <cell r="Z4191" t="str">
            <v>BACH HOA XANH</v>
          </cell>
        </row>
        <row r="4192">
          <cell r="L4192">
            <v>5280355</v>
          </cell>
          <cell r="M4192" t="str">
            <v>BHX_BRV_PMY_KHO DC PHU MY</v>
          </cell>
          <cell r="N4192" t="str">
            <v>7161 - BHX_BRV_PMY_KHO DC PHU MY</v>
          </cell>
          <cell r="O4192" t="str">
            <v xml:space="preserve"> </v>
          </cell>
          <cell r="P4192" t="str">
            <v>AP 4</v>
          </cell>
          <cell r="Q4192" t="str">
            <v xml:space="preserve"> </v>
          </cell>
          <cell r="R4192" t="str">
            <v>TOC TIEN</v>
          </cell>
          <cell r="S4192" t="str">
            <v>PHU MY</v>
          </cell>
          <cell r="T4192" t="str">
            <v>BA RIA VUNG TAU</v>
          </cell>
          <cell r="V4192" t="str">
            <v>SOUTH EAST</v>
          </cell>
          <cell r="W4192" t="str">
            <v>BA RIA-VUNG TAU</v>
          </cell>
          <cell r="X4192" t="str">
            <v>MT</v>
          </cell>
          <cell r="Y4192" t="str">
            <v>SieuThi-Lon/Supermarket</v>
          </cell>
          <cell r="Z4192" t="str">
            <v>BACH HOA XANH</v>
          </cell>
        </row>
        <row r="4193">
          <cell r="L4193">
            <v>6812663</v>
          </cell>
          <cell r="M4193" t="str">
            <v>ST: THISO PHAN HUY ICH</v>
          </cell>
          <cell r="N4193" t="str">
            <v>Siêu thị Emart Phan Huy Ích</v>
          </cell>
          <cell r="O4193">
            <v>385</v>
          </cell>
          <cell r="P4193" t="str">
            <v xml:space="preserve"> </v>
          </cell>
          <cell r="Q4193" t="str">
            <v>PHAN HUY ICH</v>
          </cell>
          <cell r="R4193" t="str">
            <v>P14</v>
          </cell>
          <cell r="S4193" t="str">
            <v>GO VAP</v>
          </cell>
          <cell r="T4193" t="str">
            <v>TP HCM</v>
          </cell>
          <cell r="V4193" t="str">
            <v>TP HCM</v>
          </cell>
          <cell r="W4193" t="str">
            <v>QUAN GO VAP</v>
          </cell>
          <cell r="X4193" t="str">
            <v>MT</v>
          </cell>
          <cell r="Y4193" t="str">
            <v>SieuThi-Lon/Supermarket</v>
          </cell>
          <cell r="Z4193" t="str">
            <v>THISO RETAIL</v>
          </cell>
        </row>
        <row r="4194">
          <cell r="L4194">
            <v>5169993</v>
          </cell>
          <cell r="M4194" t="str">
            <v>BHX_BTR_CTH - KHO DC BEN TRE</v>
          </cell>
          <cell r="N4194" t="str">
            <v>BHX_BTR_CTH - Kho DC Bến Tre</v>
          </cell>
          <cell r="O4194" t="str">
            <v xml:space="preserve"> </v>
          </cell>
          <cell r="P4194" t="str">
            <v>THUA DAT 175 - 672 - 677 - 678 - 700 - 701</v>
          </cell>
          <cell r="Q4194" t="str">
            <v>TO BAN DO SO 23</v>
          </cell>
          <cell r="R4194" t="str">
            <v>HUU DINH</v>
          </cell>
          <cell r="S4194" t="str">
            <v>CHAU THANH</v>
          </cell>
          <cell r="T4194" t="str">
            <v>BEN TRE</v>
          </cell>
          <cell r="V4194" t="str">
            <v>MEKONG DELTA</v>
          </cell>
          <cell r="W4194" t="str">
            <v>BEN TRE</v>
          </cell>
          <cell r="X4194" t="str">
            <v>MT</v>
          </cell>
          <cell r="Y4194" t="str">
            <v>SieuThi-Lon/Supermarket</v>
          </cell>
          <cell r="Z4194" t="str">
            <v>BACH HOA XANH</v>
          </cell>
        </row>
        <row r="4195">
          <cell r="L4195">
            <v>5264267</v>
          </cell>
          <cell r="M4195" t="str">
            <v>BHX_DLA_BMT-KHO DC BUON MA THUOT</v>
          </cell>
          <cell r="N4195" t="str">
            <v>6450_BHX_DLA_BMT-Kho DC Buôn Ma Thuột</v>
          </cell>
          <cell r="O4195" t="str">
            <v>THUA DAT 48</v>
          </cell>
          <cell r="P4195" t="str">
            <v>TO BAN DO 59</v>
          </cell>
          <cell r="Q4195" t="str">
            <v>BINH CHIEU</v>
          </cell>
          <cell r="R4195" t="str">
            <v>TAN AN</v>
          </cell>
          <cell r="S4195" t="str">
            <v>BUON MA THUOT</v>
          </cell>
          <cell r="T4195" t="str">
            <v>DAK LAK</v>
          </cell>
          <cell r="V4195" t="str">
            <v>SOUTH EAST</v>
          </cell>
          <cell r="W4195" t="str">
            <v>DAK LAK</v>
          </cell>
          <cell r="X4195" t="str">
            <v>MT</v>
          </cell>
          <cell r="Y4195" t="str">
            <v>SieuThi-Lon/Supermarket</v>
          </cell>
          <cell r="Z4195" t="str">
            <v>BACH HOA XANH</v>
          </cell>
        </row>
        <row r="4196">
          <cell r="L4196">
            <v>5150331</v>
          </cell>
          <cell r="M4196" t="str">
            <v>SATRAFOODS KHA VAN CAN</v>
          </cell>
          <cell r="N4196" t="str">
            <v>1182-SATRAFOODS KHA VẠN CÂN</v>
          </cell>
          <cell r="O4196">
            <v>1182</v>
          </cell>
          <cell r="P4196" t="str">
            <v xml:space="preserve"> </v>
          </cell>
          <cell r="Q4196" t="str">
            <v>KHA VAN CAN</v>
          </cell>
          <cell r="R4196" t="str">
            <v>LINH CHIEU</v>
          </cell>
          <cell r="S4196" t="str">
            <v>THU DUC</v>
          </cell>
          <cell r="T4196" t="str">
            <v>TP HCM</v>
          </cell>
          <cell r="V4196" t="str">
            <v>TP HCM</v>
          </cell>
          <cell r="W4196" t="str">
            <v>QUAN THU DUC</v>
          </cell>
          <cell r="X4196" t="str">
            <v>MT</v>
          </cell>
          <cell r="Y4196" t="str">
            <v>SieuThi-Nho/Minimarket</v>
          </cell>
          <cell r="Z4196" t="str">
            <v>SATRAFOOD</v>
          </cell>
        </row>
        <row r="4197">
          <cell r="L4197">
            <v>5300185</v>
          </cell>
          <cell r="M4197" t="str">
            <v>2A48-WM+ HCM 01.03-S5.01 VINHOMES GRAND</v>
          </cell>
          <cell r="N4197" t="str">
            <v>2A48-WM+ HCM 01.03-S5.01 VINHOMES GRAND</v>
          </cell>
          <cell r="O4197">
            <v>512</v>
          </cell>
          <cell r="P4197" t="str">
            <v>1.03, TANG 1, TN CC S5.01, KHU A - DA KDC VA CV PHUOC THIEN</v>
          </cell>
          <cell r="Q4197" t="str">
            <v>PHUOC THIEN</v>
          </cell>
          <cell r="R4197" t="str">
            <v>LONG THANH MY</v>
          </cell>
          <cell r="S4197" t="str">
            <v>THU DUC</v>
          </cell>
          <cell r="T4197" t="str">
            <v>TP HCM</v>
          </cell>
          <cell r="V4197" t="str">
            <v>TP HCM</v>
          </cell>
          <cell r="W4197" t="str">
            <v>QUAN THU DUC</v>
          </cell>
          <cell r="X4197" t="str">
            <v>CVS</v>
          </cell>
          <cell r="Y4197" t="str">
            <v>Chained CVS</v>
          </cell>
          <cell r="Z4197" t="str">
            <v>VIN+</v>
          </cell>
        </row>
        <row r="4198">
          <cell r="L4198">
            <v>5280355</v>
          </cell>
          <cell r="M4198" t="str">
            <v>BHX_BRV_PMY_KHO DC PHU MY</v>
          </cell>
          <cell r="N4198" t="str">
            <v>7161 - BHX_BRV_PMY_KHO DC PHU MY</v>
          </cell>
          <cell r="O4198" t="str">
            <v xml:space="preserve"> </v>
          </cell>
          <cell r="P4198" t="str">
            <v>AP 4</v>
          </cell>
          <cell r="Q4198" t="str">
            <v xml:space="preserve"> </v>
          </cell>
          <cell r="R4198" t="str">
            <v>TOC TIEN</v>
          </cell>
          <cell r="S4198" t="str">
            <v>PHU MY</v>
          </cell>
          <cell r="T4198" t="str">
            <v>BA RIA VUNG TAU</v>
          </cell>
          <cell r="V4198" t="str">
            <v>SOUTH EAST</v>
          </cell>
          <cell r="W4198" t="str">
            <v>BA RIA-VUNG TAU</v>
          </cell>
          <cell r="X4198" t="str">
            <v>MT</v>
          </cell>
          <cell r="Y4198" t="str">
            <v>SieuThi-Lon/Supermarket</v>
          </cell>
          <cell r="Z4198" t="str">
            <v>BACH HOA XANH</v>
          </cell>
        </row>
        <row r="4199">
          <cell r="L4199">
            <v>5163577</v>
          </cell>
          <cell r="M4199" t="str">
            <v>BHX_HCM - KHO DC TRAN DAI NGHIA 1</v>
          </cell>
          <cell r="N4199" t="str">
            <v>3240 - BHX_HCM_BCH - Kho DC Trần Đại Nghĩa</v>
          </cell>
          <cell r="O4199" t="str">
            <v>G16/108A</v>
          </cell>
          <cell r="P4199" t="str">
            <v>AP 7</v>
          </cell>
          <cell r="Q4199" t="str">
            <v>TRAN DAI NGHIA</v>
          </cell>
          <cell r="R4199" t="str">
            <v>LE MINH XUAN</v>
          </cell>
          <cell r="S4199" t="str">
            <v>BINH CHANH</v>
          </cell>
          <cell r="T4199" t="str">
            <v>TP HCM</v>
          </cell>
          <cell r="V4199" t="str">
            <v>TP HCM</v>
          </cell>
          <cell r="W4199" t="str">
            <v>HUYEN BINH CHANH</v>
          </cell>
          <cell r="X4199" t="str">
            <v>MT</v>
          </cell>
          <cell r="Y4199" t="str">
            <v>SieuThi-Lon/Supermarket</v>
          </cell>
          <cell r="Z4199" t="str">
            <v>BACH HOA XANH</v>
          </cell>
        </row>
        <row r="4200">
          <cell r="L4200">
            <v>5281219</v>
          </cell>
          <cell r="M4200" t="str">
            <v>BHX_HCM_CCH - KHO DC TAN PHU TRUNG</v>
          </cell>
          <cell r="N4200" t="str">
            <v>BHX_HCM_CCH - Kho DC Tân Phú Trung</v>
          </cell>
          <cell r="O4200" t="str">
            <v>LO D2</v>
          </cell>
          <cell r="P4200" t="str">
            <v>KCN TAN PHU TRUNG</v>
          </cell>
          <cell r="Q4200" t="str">
            <v xml:space="preserve"> </v>
          </cell>
          <cell r="R4200" t="str">
            <v>TAN PHU TRUNG</v>
          </cell>
          <cell r="S4200" t="str">
            <v>CU CHI</v>
          </cell>
          <cell r="T4200" t="str">
            <v>TP HCM</v>
          </cell>
          <cell r="V4200" t="str">
            <v>TP HCM</v>
          </cell>
          <cell r="W4200" t="str">
            <v>HUYEN CU CHI</v>
          </cell>
          <cell r="X4200" t="str">
            <v>MT</v>
          </cell>
          <cell r="Y4200" t="str">
            <v>SieuThi-Lon/Supermarket</v>
          </cell>
          <cell r="Z4200" t="str">
            <v>BACH HOA XANH</v>
          </cell>
        </row>
        <row r="4201">
          <cell r="L4201">
            <v>6811453</v>
          </cell>
          <cell r="M4201" t="str">
            <v>ST: THISO RETAIL VIET NAM</v>
          </cell>
          <cell r="N4201" t="str">
            <v xml:space="preserve"> </v>
          </cell>
          <cell r="O4201">
            <v>168</v>
          </cell>
          <cell r="P4201" t="str">
            <v xml:space="preserve"> </v>
          </cell>
          <cell r="Q4201" t="str">
            <v>PHAN VAN TRI</v>
          </cell>
          <cell r="R4201" t="str">
            <v>P5</v>
          </cell>
          <cell r="S4201" t="str">
            <v>GO VAP</v>
          </cell>
          <cell r="T4201" t="str">
            <v>TP HCM</v>
          </cell>
          <cell r="V4201" t="str">
            <v>TP HCM</v>
          </cell>
          <cell r="W4201" t="str">
            <v>QUAN GO VAP</v>
          </cell>
          <cell r="X4201" t="str">
            <v>MT</v>
          </cell>
          <cell r="Y4201" t="str">
            <v>SieuThi-Lon/Supermarket</v>
          </cell>
          <cell r="Z4201" t="str">
            <v>THISO RETAIL</v>
          </cell>
        </row>
        <row r="4202">
          <cell r="L4202">
            <v>5132003</v>
          </cell>
          <cell r="M4202" t="str">
            <v>4349_WM+ HCM 496/12 D. QUANG HAM</v>
          </cell>
          <cell r="N4202" t="str">
            <v>WM+ HCM 496/12 DUONG QUANG HAM</v>
          </cell>
          <cell r="O4202" t="str">
            <v>SO 496/12</v>
          </cell>
          <cell r="P4202" t="str">
            <v xml:space="preserve"> </v>
          </cell>
          <cell r="Q4202" t="str">
            <v>DUONG QUANG HAM</v>
          </cell>
          <cell r="R4202" t="str">
            <v>P6</v>
          </cell>
          <cell r="S4202" t="str">
            <v>GO VAP</v>
          </cell>
          <cell r="T4202" t="str">
            <v>TP HCM</v>
          </cell>
          <cell r="V4202" t="str">
            <v>TP HCM</v>
          </cell>
          <cell r="W4202" t="str">
            <v>QUAN GO VAP</v>
          </cell>
          <cell r="X4202" t="str">
            <v>CVS</v>
          </cell>
          <cell r="Y4202" t="str">
            <v>Chained CVS</v>
          </cell>
          <cell r="Z4202" t="str">
            <v>VIN+</v>
          </cell>
        </row>
        <row r="4203">
          <cell r="L4203">
            <v>5151686</v>
          </cell>
          <cell r="M4203" t="str">
            <v>SATRAFOODS 1403 NGUYEN DUY TRINH</v>
          </cell>
          <cell r="N4203" t="str">
            <v>SATRAFOODS 1403 NGUYỄN DUY TRINH</v>
          </cell>
          <cell r="O4203">
            <v>1403</v>
          </cell>
          <cell r="P4203" t="str">
            <v xml:space="preserve"> </v>
          </cell>
          <cell r="Q4203" t="str">
            <v>NGUYEN DUY TRINH</v>
          </cell>
          <cell r="R4203" t="str">
            <v xml:space="preserve"> </v>
          </cell>
          <cell r="S4203" t="str">
            <v>Q9</v>
          </cell>
          <cell r="T4203" t="str">
            <v>TP HCM</v>
          </cell>
          <cell r="V4203" t="str">
            <v>TP HCM</v>
          </cell>
          <cell r="W4203" t="str">
            <v>QUAN 9</v>
          </cell>
          <cell r="X4203" t="str">
            <v>MT</v>
          </cell>
          <cell r="Y4203" t="str">
            <v>SieuThi-Nho/Minimarket</v>
          </cell>
          <cell r="Z4203" t="str">
            <v>SATRAFOOD</v>
          </cell>
        </row>
        <row r="4204">
          <cell r="L4204">
            <v>5295980</v>
          </cell>
          <cell r="M4204" t="str">
            <v>WM+LIFE HCM B-TM01, CC HARMONA</v>
          </cell>
          <cell r="N4204" t="str">
            <v>WM+ HCM B-TM01, CC Harmona</v>
          </cell>
          <cell r="O4204">
            <v>21</v>
          </cell>
          <cell r="P4204" t="str">
            <v>CC HARMONA</v>
          </cell>
          <cell r="Q4204" t="str">
            <v>TRUONG CONG DINH</v>
          </cell>
          <cell r="R4204" t="str">
            <v>PHUONG 14</v>
          </cell>
          <cell r="S4204" t="str">
            <v>TAN BINH</v>
          </cell>
          <cell r="T4204" t="str">
            <v>TP HCM</v>
          </cell>
          <cell r="V4204" t="str">
            <v>TP HCM</v>
          </cell>
          <cell r="W4204" t="str">
            <v>QUAN TAN BINH</v>
          </cell>
          <cell r="X4204" t="str">
            <v>CVS</v>
          </cell>
          <cell r="Y4204" t="str">
            <v>Chained CVS</v>
          </cell>
          <cell r="Z4204" t="str">
            <v>WINLIFE</v>
          </cell>
        </row>
        <row r="4205">
          <cell r="L4205">
            <v>5273926</v>
          </cell>
          <cell r="M4205" t="str">
            <v>5652-WM+ HCM S2.0501S11 VINHOMES GRAND P</v>
          </cell>
          <cell r="N4205" t="str">
            <v>VIN+ HCM S205 VINHOMES GRAND PARK</v>
          </cell>
          <cell r="O4205" t="str">
            <v>01SH11</v>
          </cell>
          <cell r="P4205" t="str">
            <v>S205 VINHOMES GRAND PARK</v>
          </cell>
          <cell r="Q4205" t="str">
            <v>NGUYEN XIEN</v>
          </cell>
          <cell r="R4205" t="str">
            <v>LONG THANH MY</v>
          </cell>
          <cell r="S4205" t="str">
            <v>Q9</v>
          </cell>
          <cell r="T4205" t="str">
            <v>TP HCM</v>
          </cell>
          <cell r="V4205" t="str">
            <v>TP HCM</v>
          </cell>
          <cell r="W4205" t="str">
            <v>QUAN 9</v>
          </cell>
          <cell r="X4205" t="str">
            <v>CVS</v>
          </cell>
          <cell r="Y4205" t="str">
            <v>Chained CVS</v>
          </cell>
          <cell r="Z4205" t="str">
            <v>VIN+</v>
          </cell>
        </row>
        <row r="4206">
          <cell r="L4206">
            <v>5293584</v>
          </cell>
          <cell r="M4206" t="str">
            <v>6549_WM+ RURAL BDG A84 KP BINH DUC</v>
          </cell>
          <cell r="N4206" t="str">
            <v>WM+ BDG A84 KP BINH DUC</v>
          </cell>
          <cell r="O4206" t="str">
            <v>A84</v>
          </cell>
          <cell r="P4206" t="str">
            <v xml:space="preserve"> </v>
          </cell>
          <cell r="Q4206" t="str">
            <v>KP BINH DUC</v>
          </cell>
          <cell r="R4206" t="str">
            <v xml:space="preserve"> </v>
          </cell>
          <cell r="S4206" t="str">
            <v>THUAN AN</v>
          </cell>
          <cell r="T4206" t="str">
            <v>BINH DUONG</v>
          </cell>
          <cell r="V4206" t="str">
            <v>SOUTH EAST</v>
          </cell>
          <cell r="W4206" t="str">
            <v>BINH DUONG</v>
          </cell>
          <cell r="X4206" t="str">
            <v>CVS</v>
          </cell>
          <cell r="Y4206" t="str">
            <v>Chained CVS</v>
          </cell>
          <cell r="Z4206" t="str">
            <v>WIN+ RURAL</v>
          </cell>
        </row>
        <row r="4207">
          <cell r="L4207">
            <v>6811453</v>
          </cell>
          <cell r="M4207" t="str">
            <v>ST: THISO RETAIL VIET NAM</v>
          </cell>
          <cell r="N4207" t="str">
            <v xml:space="preserve"> </v>
          </cell>
          <cell r="O4207">
            <v>168</v>
          </cell>
          <cell r="P4207" t="str">
            <v xml:space="preserve"> </v>
          </cell>
          <cell r="Q4207" t="str">
            <v>PHAN VAN TRI</v>
          </cell>
          <cell r="R4207" t="str">
            <v>P5</v>
          </cell>
          <cell r="S4207" t="str">
            <v>GO VAP</v>
          </cell>
          <cell r="T4207" t="str">
            <v>TP HCM</v>
          </cell>
          <cell r="V4207" t="str">
            <v>TP HCM</v>
          </cell>
          <cell r="W4207" t="str">
            <v>QUAN GO VAP</v>
          </cell>
          <cell r="X4207" t="str">
            <v>MT</v>
          </cell>
          <cell r="Y4207" t="str">
            <v>SieuThi-Lon/Supermarket</v>
          </cell>
          <cell r="Z4207" t="str">
            <v>THISO RETAIL</v>
          </cell>
        </row>
        <row r="4208">
          <cell r="L4208">
            <v>5280490</v>
          </cell>
          <cell r="M4208" t="str">
            <v>BHX_BPH_DPH - KHO DC DONG PHU</v>
          </cell>
          <cell r="N4208" t="str">
            <v>BHX_BPH_DPH - Kho DC Đồng Phú</v>
          </cell>
          <cell r="O4208" t="str">
            <v xml:space="preserve"> </v>
          </cell>
          <cell r="P4208" t="str">
            <v>57, 58, 63, 69, 68, 37, 38, 76, TO BAN DO 07, 12, 11</v>
          </cell>
          <cell r="Q4208" t="str">
            <v xml:space="preserve"> </v>
          </cell>
          <cell r="R4208" t="str">
            <v>TT TAN PHU</v>
          </cell>
          <cell r="S4208" t="str">
            <v>DONG PHU</v>
          </cell>
          <cell r="T4208" t="str">
            <v>BINH PHUOC</v>
          </cell>
          <cell r="V4208" t="str">
            <v>SOUTH EAST</v>
          </cell>
          <cell r="W4208" t="str">
            <v>BINH PHUOC</v>
          </cell>
          <cell r="X4208" t="str">
            <v>MT</v>
          </cell>
          <cell r="Y4208" t="str">
            <v>SieuThi-Lon/Supermarket</v>
          </cell>
          <cell r="Z4208" t="str">
            <v>BACH HOA XANH</v>
          </cell>
        </row>
        <row r="4209">
          <cell r="L4209">
            <v>5281226</v>
          </cell>
          <cell r="M4209" t="str">
            <v>BHX_KGI_CTH - KHO DC KIEN GIANG</v>
          </cell>
          <cell r="N4209" t="str">
            <v>BHX_KGI_CTH - Kho DC Kiên Giang</v>
          </cell>
          <cell r="O4209" t="str">
            <v>LO L4</v>
          </cell>
          <cell r="P4209" t="str">
            <v>KCN THANH LOC</v>
          </cell>
          <cell r="Q4209" t="str">
            <v>DUONG SO 2</v>
          </cell>
          <cell r="R4209" t="str">
            <v>THANH LOC</v>
          </cell>
          <cell r="S4209" t="str">
            <v>CHAU THANH</v>
          </cell>
          <cell r="T4209" t="str">
            <v>KIEN GIANG</v>
          </cell>
          <cell r="V4209" t="str">
            <v>MEKONG DELTA</v>
          </cell>
          <cell r="W4209" t="str">
            <v>KIEN GIANG</v>
          </cell>
          <cell r="X4209" t="str">
            <v>MT</v>
          </cell>
          <cell r="Y4209" t="str">
            <v>SieuThi-Lon/Supermarket</v>
          </cell>
          <cell r="Z4209" t="str">
            <v>BACH HOA XANH</v>
          </cell>
        </row>
        <row r="4210">
          <cell r="L4210">
            <v>5280355</v>
          </cell>
          <cell r="M4210" t="str">
            <v>BHX_BRV_PMY_KHO DC PHU MY</v>
          </cell>
          <cell r="N4210" t="str">
            <v>7161 - BHX_BRV_PMY_KHO DC PHU MY</v>
          </cell>
          <cell r="O4210" t="str">
            <v xml:space="preserve"> </v>
          </cell>
          <cell r="P4210" t="str">
            <v>AP 4</v>
          </cell>
          <cell r="Q4210" t="str">
            <v xml:space="preserve"> </v>
          </cell>
          <cell r="R4210" t="str">
            <v>TOC TIEN</v>
          </cell>
          <cell r="S4210" t="str">
            <v>PHU MY</v>
          </cell>
          <cell r="T4210" t="str">
            <v>BA RIA VUNG TAU</v>
          </cell>
          <cell r="V4210" t="str">
            <v>SOUTH EAST</v>
          </cell>
          <cell r="W4210" t="str">
            <v>BA RIA-VUNG TAU</v>
          </cell>
          <cell r="X4210" t="str">
            <v>MT</v>
          </cell>
          <cell r="Y4210" t="str">
            <v>SieuThi-Lon/Supermarket</v>
          </cell>
          <cell r="Z4210" t="str">
            <v>BACH HOA XANH</v>
          </cell>
        </row>
        <row r="4211">
          <cell r="L4211">
            <v>5281226</v>
          </cell>
          <cell r="M4211" t="str">
            <v>BHX_KGI_CTH - KHO DC KIEN GIANG</v>
          </cell>
          <cell r="N4211" t="str">
            <v>BHX_KGI_CTH - Kho DC Kiên Giang</v>
          </cell>
          <cell r="O4211" t="str">
            <v>LO L4</v>
          </cell>
          <cell r="P4211" t="str">
            <v>KCN THANH LOC</v>
          </cell>
          <cell r="Q4211" t="str">
            <v>DUONG SO 2</v>
          </cell>
          <cell r="R4211" t="str">
            <v>THANH LOC</v>
          </cell>
          <cell r="S4211" t="str">
            <v>CHAU THANH</v>
          </cell>
          <cell r="T4211" t="str">
            <v>KIEN GIANG</v>
          </cell>
          <cell r="V4211" t="str">
            <v>MEKONG DELTA</v>
          </cell>
          <cell r="W4211" t="str">
            <v>KIEN GIANG</v>
          </cell>
          <cell r="X4211" t="str">
            <v>MT</v>
          </cell>
          <cell r="Y4211" t="str">
            <v>SieuThi-Lon/Supermarket</v>
          </cell>
          <cell r="Z4211" t="str">
            <v>BACH HOA XANH</v>
          </cell>
        </row>
        <row r="4212">
          <cell r="L4212">
            <v>3180826</v>
          </cell>
          <cell r="M4212" t="str">
            <v>GS 25 - LO LU Q9</v>
          </cell>
          <cell r="N4212" t="str">
            <v>GS 25 - LO LU Q9</v>
          </cell>
          <cell r="O4212">
            <v>63</v>
          </cell>
          <cell r="P4212" t="str">
            <v xml:space="preserve"> </v>
          </cell>
          <cell r="Q4212" t="str">
            <v>LO LU</v>
          </cell>
          <cell r="R4212" t="str">
            <v>TRUONG THANH</v>
          </cell>
          <cell r="S4212" t="str">
            <v>Q9</v>
          </cell>
          <cell r="T4212" t="str">
            <v>TP HCM</v>
          </cell>
          <cell r="V4212" t="str">
            <v>TP HCM</v>
          </cell>
          <cell r="W4212" t="str">
            <v>QUAN 9</v>
          </cell>
          <cell r="X4212" t="str">
            <v>CVS</v>
          </cell>
          <cell r="Y4212" t="str">
            <v>Chained CVS</v>
          </cell>
          <cell r="Z4212" t="str">
            <v>GS 25</v>
          </cell>
        </row>
        <row r="4213">
          <cell r="L4213">
            <v>5281226</v>
          </cell>
          <cell r="M4213" t="str">
            <v>BHX_KGI_CTH - KHO DC KIEN GIANG</v>
          </cell>
          <cell r="N4213" t="str">
            <v>BHX_KGI_CTH - Kho DC Kiên Giang</v>
          </cell>
          <cell r="O4213" t="str">
            <v>LO L4</v>
          </cell>
          <cell r="P4213" t="str">
            <v>KCN THANH LOC</v>
          </cell>
          <cell r="Q4213" t="str">
            <v>DUONG SO 2</v>
          </cell>
          <cell r="R4213" t="str">
            <v>THANH LOC</v>
          </cell>
          <cell r="S4213" t="str">
            <v>CHAU THANH</v>
          </cell>
          <cell r="T4213" t="str">
            <v>KIEN GIANG</v>
          </cell>
          <cell r="V4213" t="str">
            <v>MEKONG DELTA</v>
          </cell>
          <cell r="W4213" t="str">
            <v>KIEN GIANG</v>
          </cell>
          <cell r="X4213" t="str">
            <v>MT</v>
          </cell>
          <cell r="Y4213" t="str">
            <v>SieuThi-Lon/Supermarket</v>
          </cell>
          <cell r="Z4213" t="str">
            <v>BACH HOA XANH</v>
          </cell>
        </row>
        <row r="4214">
          <cell r="L4214">
            <v>5120039</v>
          </cell>
          <cell r="M4214" t="str">
            <v>WINMART HNI MINH KHAI</v>
          </cell>
          <cell r="N4214" t="str">
            <v>WINMART HNI MINH KHAI</v>
          </cell>
          <cell r="O4214">
            <v>458</v>
          </cell>
          <cell r="P4214" t="str">
            <v xml:space="preserve"> </v>
          </cell>
          <cell r="Q4214" t="str">
            <v>MINH KHAI</v>
          </cell>
          <cell r="R4214" t="str">
            <v>GIAI PHONG</v>
          </cell>
          <cell r="S4214" t="str">
            <v>HAI BA TRUNG</v>
          </cell>
          <cell r="T4214" t="str">
            <v>HA NOI</v>
          </cell>
          <cell r="V4214" t="str">
            <v>HA NOI</v>
          </cell>
          <cell r="W4214" t="str">
            <v>QUAN HAI BA TRUNG</v>
          </cell>
          <cell r="X4214" t="str">
            <v>MT</v>
          </cell>
          <cell r="Y4214" t="str">
            <v>SieuThi-Lon/Supermarket</v>
          </cell>
          <cell r="Z4214" t="str">
            <v>VINMART</v>
          </cell>
        </row>
        <row r="4215">
          <cell r="L4215">
            <v>6862080</v>
          </cell>
          <cell r="M4215" t="str">
            <v>INTIMEX FUJIMART - 142 LE DUAN</v>
          </cell>
          <cell r="N4215" t="str">
            <v xml:space="preserve"> </v>
          </cell>
          <cell r="O4215">
            <v>142</v>
          </cell>
          <cell r="P4215" t="str">
            <v xml:space="preserve"> </v>
          </cell>
          <cell r="Q4215" t="str">
            <v>LE DUAN</v>
          </cell>
          <cell r="R4215" t="str">
            <v>KHAM THIEN</v>
          </cell>
          <cell r="S4215" t="str">
            <v>DONG DA</v>
          </cell>
          <cell r="T4215" t="str">
            <v>HA NOI</v>
          </cell>
          <cell r="V4215" t="str">
            <v>HA NOI</v>
          </cell>
          <cell r="W4215" t="str">
            <v>QUAN DONG DA</v>
          </cell>
          <cell r="X4215" t="str">
            <v>MT</v>
          </cell>
          <cell r="Y4215" t="str">
            <v>SieuThi-Nho/Minimarket</v>
          </cell>
          <cell r="Z4215" t="str">
            <v>INTIMEX MART</v>
          </cell>
        </row>
        <row r="4216">
          <cell r="L4216">
            <v>5070488</v>
          </cell>
          <cell r="M4216" t="str">
            <v>INTIMEX FUJIMART HOANG CAU</v>
          </cell>
          <cell r="N4216" t="str">
            <v>FUJIMART HOANG CAU</v>
          </cell>
          <cell r="O4216">
            <v>36</v>
          </cell>
          <cell r="P4216" t="str">
            <v xml:space="preserve"> </v>
          </cell>
          <cell r="Q4216" t="str">
            <v>HOANG CAU</v>
          </cell>
          <cell r="R4216" t="str">
            <v xml:space="preserve"> </v>
          </cell>
          <cell r="S4216" t="str">
            <v>DONG DA</v>
          </cell>
          <cell r="T4216" t="str">
            <v>HA NOI</v>
          </cell>
          <cell r="V4216" t="str">
            <v>HA NOI</v>
          </cell>
          <cell r="W4216" t="str">
            <v>QUAN DONG DA</v>
          </cell>
          <cell r="X4216" t="str">
            <v>MT</v>
          </cell>
          <cell r="Y4216" t="str">
            <v>SieuThi-Nho/Minimarket</v>
          </cell>
          <cell r="Z4216" t="str">
            <v>INTIMEX MART</v>
          </cell>
        </row>
        <row r="4217">
          <cell r="L4217">
            <v>5120039</v>
          </cell>
          <cell r="M4217" t="str">
            <v>WINMART HNI MINH KHAI</v>
          </cell>
          <cell r="N4217" t="str">
            <v>WINMART HNI MINH KHAI</v>
          </cell>
          <cell r="O4217">
            <v>458</v>
          </cell>
          <cell r="P4217" t="str">
            <v xml:space="preserve"> </v>
          </cell>
          <cell r="Q4217" t="str">
            <v>MINH KHAI</v>
          </cell>
          <cell r="R4217" t="str">
            <v>GIAI PHONG</v>
          </cell>
          <cell r="S4217" t="str">
            <v>HAI BA TRUNG</v>
          </cell>
          <cell r="T4217" t="str">
            <v>HA NOI</v>
          </cell>
          <cell r="V4217" t="str">
            <v>HA NOI</v>
          </cell>
          <cell r="W4217" t="str">
            <v>QUAN HAI BA TRUNG</v>
          </cell>
          <cell r="X4217" t="str">
            <v>MT</v>
          </cell>
          <cell r="Y4217" t="str">
            <v>SieuThi-Lon/Supermarket</v>
          </cell>
          <cell r="Z4217" t="str">
            <v>VINMART</v>
          </cell>
        </row>
        <row r="4218">
          <cell r="L4218">
            <v>5070488</v>
          </cell>
          <cell r="M4218" t="str">
            <v>INTIMEX FUJIMART HOANG CAU</v>
          </cell>
          <cell r="N4218" t="str">
            <v>FUJIMART HOANG CAU</v>
          </cell>
          <cell r="O4218">
            <v>36</v>
          </cell>
          <cell r="P4218" t="str">
            <v xml:space="preserve"> </v>
          </cell>
          <cell r="Q4218" t="str">
            <v>HOANG CAU</v>
          </cell>
          <cell r="R4218" t="str">
            <v xml:space="preserve"> </v>
          </cell>
          <cell r="S4218" t="str">
            <v>DONG DA</v>
          </cell>
          <cell r="T4218" t="str">
            <v>HA NOI</v>
          </cell>
          <cell r="V4218" t="str">
            <v>HA NOI</v>
          </cell>
          <cell r="W4218" t="str">
            <v>QUAN DONG DA</v>
          </cell>
          <cell r="X4218" t="str">
            <v>MT</v>
          </cell>
          <cell r="Y4218" t="str">
            <v>SieuThi-Nho/Minimarket</v>
          </cell>
          <cell r="Z4218" t="str">
            <v>INTIMEX MART</v>
          </cell>
        </row>
        <row r="4219">
          <cell r="L4219">
            <v>6861285</v>
          </cell>
          <cell r="M4219" t="str">
            <v>INTIMEX UNIMART LY NAM DE</v>
          </cell>
          <cell r="N4219" t="str">
            <v xml:space="preserve"> </v>
          </cell>
          <cell r="O4219">
            <v>1</v>
          </cell>
          <cell r="P4219" t="str">
            <v xml:space="preserve"> </v>
          </cell>
          <cell r="Q4219" t="str">
            <v>LY NAM DE</v>
          </cell>
          <cell r="R4219" t="str">
            <v>HANG MA</v>
          </cell>
          <cell r="S4219" t="str">
            <v>HOAN KIEM</v>
          </cell>
          <cell r="T4219" t="str">
            <v>HA NOI</v>
          </cell>
          <cell r="V4219" t="str">
            <v>HA NOI</v>
          </cell>
          <cell r="W4219" t="str">
            <v>QUAN HOAN KIEM</v>
          </cell>
          <cell r="X4219" t="str">
            <v>MT</v>
          </cell>
          <cell r="Y4219" t="str">
            <v>SieuThi-Nho/Minimarket</v>
          </cell>
          <cell r="Z4219" t="str">
            <v>INTIMEX MART</v>
          </cell>
        </row>
        <row r="4220">
          <cell r="L4220">
            <v>3032761</v>
          </cell>
          <cell r="M4220" t="str">
            <v>CIRCLE K TONG KHO BAC NINH</v>
          </cell>
          <cell r="N4220" t="str">
            <v>Tổng Kho Hưng Yên</v>
          </cell>
          <cell r="O4220" t="str">
            <v xml:space="preserve"> </v>
          </cell>
          <cell r="P4220" t="str">
            <v>TS19, KHO DHL SUPPLY CHAIN, TONG KHO BAC KY, KHO BTS 2</v>
          </cell>
          <cell r="Q4220" t="str">
            <v xml:space="preserve"> </v>
          </cell>
          <cell r="R4220" t="str">
            <v>KCN TIEN SON</v>
          </cell>
          <cell r="S4220" t="str">
            <v>TIEN DU</v>
          </cell>
          <cell r="T4220" t="str">
            <v>BAC NINH</v>
          </cell>
          <cell r="V4220" t="str">
            <v>NORTH</v>
          </cell>
          <cell r="W4220" t="str">
            <v>BAC NINH</v>
          </cell>
          <cell r="X4220" t="str">
            <v>CVS</v>
          </cell>
          <cell r="Y4220" t="str">
            <v>Chained CVS</v>
          </cell>
          <cell r="Z4220" t="str">
            <v>CIRCLE K</v>
          </cell>
        </row>
        <row r="4221">
          <cell r="L4221">
            <v>6862080</v>
          </cell>
          <cell r="M4221" t="str">
            <v>INTIMEX FUJIMART - 142 LE DUAN</v>
          </cell>
          <cell r="N4221" t="str">
            <v xml:space="preserve"> </v>
          </cell>
          <cell r="O4221">
            <v>142</v>
          </cell>
          <cell r="P4221" t="str">
            <v xml:space="preserve"> </v>
          </cell>
          <cell r="Q4221" t="str">
            <v>LE DUAN</v>
          </cell>
          <cell r="R4221" t="str">
            <v>KHAM THIEN</v>
          </cell>
          <cell r="S4221" t="str">
            <v>DONG DA</v>
          </cell>
          <cell r="T4221" t="str">
            <v>HA NOI</v>
          </cell>
          <cell r="V4221" t="str">
            <v>HA NOI</v>
          </cell>
          <cell r="W4221" t="str">
            <v>QUAN DONG DA</v>
          </cell>
          <cell r="X4221" t="str">
            <v>MT</v>
          </cell>
          <cell r="Y4221" t="str">
            <v>SieuThi-Nho/Minimarket</v>
          </cell>
          <cell r="Z4221" t="str">
            <v>INTIMEX MART</v>
          </cell>
        </row>
        <row r="4222">
          <cell r="L4222">
            <v>5135093</v>
          </cell>
          <cell r="M4222" t="str">
            <v>4767_VM+ HNI 31-LK41 KDT VAN CANH</v>
          </cell>
          <cell r="N4222" t="str">
            <v>VM+ HNI 31-LK41 KDT VAN CANH</v>
          </cell>
          <cell r="O4222" t="str">
            <v xml:space="preserve"> </v>
          </cell>
          <cell r="P4222" t="str">
            <v>31-LK41 KDT VAN CANH</v>
          </cell>
          <cell r="Q4222" t="str">
            <v xml:space="preserve"> </v>
          </cell>
          <cell r="R4222" t="str">
            <v>VAN CANH</v>
          </cell>
          <cell r="S4222" t="str">
            <v>HOAI DUC</v>
          </cell>
          <cell r="T4222" t="str">
            <v>HA NOI</v>
          </cell>
          <cell r="V4222" t="str">
            <v>HA NOI</v>
          </cell>
          <cell r="W4222" t="str">
            <v>HUYEN HOAI DUC</v>
          </cell>
          <cell r="X4222" t="str">
            <v>CVS</v>
          </cell>
          <cell r="Y4222" t="str">
            <v>Chained CVS</v>
          </cell>
          <cell r="Z4222" t="str">
            <v>VIN+</v>
          </cell>
        </row>
        <row r="4223">
          <cell r="L4223">
            <v>5070488</v>
          </cell>
          <cell r="M4223" t="str">
            <v>INTIMEX FUJIMART HOANG CAU</v>
          </cell>
          <cell r="N4223" t="str">
            <v>FUJIMART HOANG CAU</v>
          </cell>
          <cell r="O4223">
            <v>36</v>
          </cell>
          <cell r="P4223" t="str">
            <v xml:space="preserve"> </v>
          </cell>
          <cell r="Q4223" t="str">
            <v>HOANG CAU</v>
          </cell>
          <cell r="R4223" t="str">
            <v xml:space="preserve"> </v>
          </cell>
          <cell r="S4223" t="str">
            <v>DONG DA</v>
          </cell>
          <cell r="T4223" t="str">
            <v>HA NOI</v>
          </cell>
          <cell r="V4223" t="str">
            <v>HA NOI</v>
          </cell>
          <cell r="W4223" t="str">
            <v>QUAN DONG DA</v>
          </cell>
          <cell r="X4223" t="str">
            <v>MT</v>
          </cell>
          <cell r="Y4223" t="str">
            <v>SieuThi-Nho/Minimarket</v>
          </cell>
          <cell r="Z4223" t="str">
            <v>INTIMEX MART</v>
          </cell>
        </row>
        <row r="4224">
          <cell r="L4224">
            <v>5131592</v>
          </cell>
          <cell r="M4224" t="str">
            <v>3014_WM+LIFE HNI P06 PARK HILL</v>
          </cell>
          <cell r="N4224" t="str">
            <v>3014_WM+ HNI P06 PARK HILL</v>
          </cell>
          <cell r="O4224" t="str">
            <v>SO 25 NGU 13</v>
          </cell>
          <cell r="P4224" t="str">
            <v>NHA DV SO P06S11, TANG TRET TOA P06 (ECO-35CT1-B),</v>
          </cell>
          <cell r="Q4224" t="str">
            <v>LINH NAM</v>
          </cell>
          <cell r="R4224" t="str">
            <v>MAI DONG</v>
          </cell>
          <cell r="S4224" t="str">
            <v>HOANG MAI</v>
          </cell>
          <cell r="T4224" t="str">
            <v>HA NOI</v>
          </cell>
          <cell r="V4224" t="str">
            <v>HA NOI</v>
          </cell>
          <cell r="W4224" t="str">
            <v>QUAN HOANG MAI</v>
          </cell>
          <cell r="X4224" t="str">
            <v>CVS</v>
          </cell>
          <cell r="Y4224" t="str">
            <v>Chained CVS</v>
          </cell>
          <cell r="Z4224" t="str">
            <v>WINLIFE</v>
          </cell>
        </row>
        <row r="4225">
          <cell r="L4225">
            <v>5333453</v>
          </cell>
          <cell r="M4225" t="str">
            <v>3347_VM+ HNI 173 TDP 4 XUAN PHUONG</v>
          </cell>
          <cell r="N4225" t="str">
            <v>VM+ HNI 173 TDP 4 XUAN PHUONG</v>
          </cell>
          <cell r="O4225">
            <v>173</v>
          </cell>
          <cell r="P4225" t="str">
            <v>TDP SO 4</v>
          </cell>
          <cell r="Q4225" t="str">
            <v xml:space="preserve"> </v>
          </cell>
          <cell r="R4225" t="str">
            <v>XUAN PHUONG</v>
          </cell>
          <cell r="S4225" t="str">
            <v>NAM TU LIEM</v>
          </cell>
          <cell r="T4225" t="str">
            <v>HA NOI</v>
          </cell>
          <cell r="V4225" t="str">
            <v>HA NOI</v>
          </cell>
          <cell r="W4225" t="str">
            <v>HUYEN NAM TU LIEM</v>
          </cell>
          <cell r="X4225" t="str">
            <v>CVS</v>
          </cell>
          <cell r="Y4225" t="str">
            <v>Chained CVS</v>
          </cell>
          <cell r="Z4225" t="str">
            <v>VIN+</v>
          </cell>
        </row>
        <row r="4226">
          <cell r="L4226">
            <v>5137015</v>
          </cell>
          <cell r="M4226" t="str">
            <v>4776_WM+LIFE HNI 28 HOE THI</v>
          </cell>
          <cell r="N4226" t="str">
            <v>4776_VM+ HNI 28 HOE THI</v>
          </cell>
          <cell r="O4226">
            <v>28</v>
          </cell>
          <cell r="P4226" t="str">
            <v xml:space="preserve"> </v>
          </cell>
          <cell r="Q4226" t="str">
            <v>HOE THI</v>
          </cell>
          <cell r="R4226" t="str">
            <v>CANH</v>
          </cell>
          <cell r="S4226" t="str">
            <v>NAM TU LIEM</v>
          </cell>
          <cell r="T4226" t="str">
            <v>HA NOI</v>
          </cell>
          <cell r="V4226" t="str">
            <v>HA NOI</v>
          </cell>
          <cell r="W4226" t="str">
            <v>HUYEN NAM TU LIEM</v>
          </cell>
          <cell r="X4226" t="str">
            <v>CVS</v>
          </cell>
          <cell r="Y4226" t="str">
            <v>Chained CVS</v>
          </cell>
          <cell r="Z4226" t="str">
            <v>WINLIFE</v>
          </cell>
        </row>
        <row r="4227">
          <cell r="L4227">
            <v>5120354</v>
          </cell>
          <cell r="M4227" t="str">
            <v>2015_WM+LIFE HNI THANG LONG GARDEN</v>
          </cell>
          <cell r="N4227" t="str">
            <v>2015_WM+ HNI THANG LONG GARDEN</v>
          </cell>
          <cell r="O4227" t="str">
            <v>_ 250</v>
          </cell>
          <cell r="P4227" t="str">
            <v xml:space="preserve"> </v>
          </cell>
          <cell r="Q4227" t="str">
            <v>MINH KHAI</v>
          </cell>
          <cell r="R4227" t="str">
            <v>MINH KHAI</v>
          </cell>
          <cell r="S4227" t="str">
            <v>HAI BATRUNG</v>
          </cell>
          <cell r="T4227" t="str">
            <v>HA NOI</v>
          </cell>
          <cell r="V4227" t="str">
            <v>HA NOI</v>
          </cell>
          <cell r="W4227" t="str">
            <v>QUAN HAI BA TRUNG</v>
          </cell>
          <cell r="X4227" t="str">
            <v>CVS</v>
          </cell>
          <cell r="Y4227" t="str">
            <v>Chained CVS</v>
          </cell>
          <cell r="Z4227" t="str">
            <v>WINLIFE</v>
          </cell>
        </row>
        <row r="4228">
          <cell r="L4228">
            <v>5120769</v>
          </cell>
          <cell r="M4228" t="str">
            <v>2050_WM+ HNI T2 TIME CITY</v>
          </cell>
          <cell r="N4228" t="str">
            <v>WM+ HNI T2 TIME CITY</v>
          </cell>
          <cell r="O4228">
            <v>458</v>
          </cell>
          <cell r="P4228" t="str">
            <v>KHU T2</v>
          </cell>
          <cell r="Q4228" t="str">
            <v>MINH KHAI</v>
          </cell>
          <cell r="R4228" t="str">
            <v>MINH KHAI</v>
          </cell>
          <cell r="S4228" t="str">
            <v>HAI BA TRUNG</v>
          </cell>
          <cell r="T4228" t="str">
            <v>HA NOI</v>
          </cell>
          <cell r="V4228" t="str">
            <v>HA NOI</v>
          </cell>
          <cell r="W4228" t="str">
            <v>QUAN HAI BA TRUNG</v>
          </cell>
          <cell r="X4228" t="str">
            <v>CVS</v>
          </cell>
          <cell r="Y4228" t="str">
            <v>Chained CVS</v>
          </cell>
          <cell r="Z4228" t="str">
            <v>VIN+</v>
          </cell>
        </row>
        <row r="4229">
          <cell r="L4229">
            <v>5273597</v>
          </cell>
          <cell r="M4229" t="str">
            <v>5612-VM+ HNI D10-D11 IMPERIA SKY GARDEN</v>
          </cell>
          <cell r="N4229" t="str">
            <v>5612-VM+ HNI D10-D11 IMPERIA SKY GARDEN</v>
          </cell>
          <cell r="O4229">
            <v>423</v>
          </cell>
          <cell r="P4229" t="str">
            <v>D10-D11, TANG 1 KHOI NHA A, TO HOP CTR HON HOP TMDV VP VA NHA O</v>
          </cell>
          <cell r="Q4229" t="str">
            <v>MINH KHAI</v>
          </cell>
          <cell r="R4229" t="str">
            <v>VINH TUY</v>
          </cell>
          <cell r="S4229" t="str">
            <v>HAI BA TRUNG</v>
          </cell>
          <cell r="T4229" t="str">
            <v>HA NOI</v>
          </cell>
          <cell r="V4229" t="str">
            <v>HA NOI</v>
          </cell>
          <cell r="W4229" t="str">
            <v>QUAN HAI BA TRUNG</v>
          </cell>
          <cell r="X4229" t="str">
            <v>CVS</v>
          </cell>
          <cell r="Y4229" t="str">
            <v>Chained CVS</v>
          </cell>
          <cell r="Z4229" t="str">
            <v>VIN+</v>
          </cell>
        </row>
        <row r="4230">
          <cell r="L4230">
            <v>5271689</v>
          </cell>
          <cell r="M4230" t="str">
            <v>5474-WM+LIFE HNI CT1B HATECO APOLO</v>
          </cell>
          <cell r="N4230" t="str">
            <v>5474-VM+ HNI CT1B HATECO APOLO</v>
          </cell>
          <cell r="O4230" t="str">
            <v xml:space="preserve"> </v>
          </cell>
          <cell r="P4230" t="str">
            <v>TANG 1 TOA NHA CT1B HATECO APOLO</v>
          </cell>
          <cell r="Q4230" t="str">
            <v xml:space="preserve"> </v>
          </cell>
          <cell r="R4230" t="str">
            <v>CANH</v>
          </cell>
          <cell r="S4230" t="str">
            <v>NAM TU LIEM</v>
          </cell>
          <cell r="T4230" t="str">
            <v>HA NOI</v>
          </cell>
          <cell r="V4230" t="str">
            <v>HA NOI</v>
          </cell>
          <cell r="W4230" t="str">
            <v>HUYEN NAM TU LIEM</v>
          </cell>
          <cell r="X4230" t="str">
            <v>CVS</v>
          </cell>
          <cell r="Y4230" t="str">
            <v>Chained CVS</v>
          </cell>
          <cell r="Z4230" t="str">
            <v>WINLIFE</v>
          </cell>
        </row>
        <row r="4231">
          <cell r="L4231">
            <v>5121865</v>
          </cell>
          <cell r="M4231" t="str">
            <v>2167_WM+ HNI 242 LE THANH NGHI</v>
          </cell>
          <cell r="N4231" t="str">
            <v>WM+ HNI 242 LE THANH NGHI</v>
          </cell>
          <cell r="O4231">
            <v>242</v>
          </cell>
          <cell r="P4231" t="str">
            <v xml:space="preserve"> </v>
          </cell>
          <cell r="Q4231" t="str">
            <v>LE THANH NGHI</v>
          </cell>
          <cell r="R4231" t="str">
            <v>DONG TAM</v>
          </cell>
          <cell r="S4231" t="str">
            <v>HAI BA TRUNG</v>
          </cell>
          <cell r="T4231" t="str">
            <v>HA NOI</v>
          </cell>
          <cell r="V4231" t="str">
            <v>HA NOI</v>
          </cell>
          <cell r="W4231" t="str">
            <v>QUAN HAI BA TRUNG</v>
          </cell>
          <cell r="X4231" t="str">
            <v>CVS</v>
          </cell>
          <cell r="Y4231" t="str">
            <v>Chained CVS</v>
          </cell>
          <cell r="Z4231" t="str">
            <v>VIN+</v>
          </cell>
        </row>
        <row r="4232">
          <cell r="L4232">
            <v>5330311</v>
          </cell>
          <cell r="M4232" t="str">
            <v>3105_WM+LIFE HNI T06SO05A TIME CITY</v>
          </cell>
          <cell r="N4232" t="str">
            <v>3105_VM+ HNI T06SO05A TIME CITY</v>
          </cell>
          <cell r="O4232">
            <v>458</v>
          </cell>
          <cell r="P4232" t="str">
            <v>T06 TO HOP TTTM GIAO DUC VA CAN HO</v>
          </cell>
          <cell r="Q4232" t="str">
            <v>MINH KHAI</v>
          </cell>
          <cell r="R4232" t="str">
            <v>VINH TUY</v>
          </cell>
          <cell r="S4232" t="str">
            <v>HAI BATRUNG</v>
          </cell>
          <cell r="T4232" t="str">
            <v>HA NOI</v>
          </cell>
          <cell r="V4232" t="str">
            <v>HA NOI</v>
          </cell>
          <cell r="W4232" t="str">
            <v>QUAN HAI BA TRUNG</v>
          </cell>
          <cell r="X4232" t="str">
            <v>CVS</v>
          </cell>
          <cell r="Y4232" t="str">
            <v>Chained CVS</v>
          </cell>
          <cell r="Z4232" t="str">
            <v>WINLIFE</v>
          </cell>
        </row>
        <row r="4233">
          <cell r="L4233">
            <v>5125494</v>
          </cell>
          <cell r="M4233" t="str">
            <v>2441_WM+LIFE HNI 310 MINH KHAI</v>
          </cell>
          <cell r="N4233" t="str">
            <v>2441_WM+ HNI 310 MINH KHAI</v>
          </cell>
          <cell r="O4233">
            <v>310</v>
          </cell>
          <cell r="P4233" t="str">
            <v xml:space="preserve"> </v>
          </cell>
          <cell r="Q4233" t="str">
            <v>MINH KHAI</v>
          </cell>
          <cell r="R4233" t="str">
            <v xml:space="preserve"> </v>
          </cell>
          <cell r="S4233" t="str">
            <v>HAI BATRUNG</v>
          </cell>
          <cell r="T4233" t="str">
            <v>HA NOI</v>
          </cell>
          <cell r="V4233" t="str">
            <v>HA NOI</v>
          </cell>
          <cell r="W4233" t="str">
            <v>QUAN HAI BA TRUNG</v>
          </cell>
          <cell r="X4233" t="str">
            <v>CVS</v>
          </cell>
          <cell r="Y4233" t="str">
            <v>Chained CVS</v>
          </cell>
          <cell r="Z4233" t="str">
            <v>WINLIFE</v>
          </cell>
        </row>
        <row r="4234">
          <cell r="L4234">
            <v>5120257</v>
          </cell>
          <cell r="M4234" t="str">
            <v>2014_WM+LIFE HNI LAC TRUNG</v>
          </cell>
          <cell r="N4234" t="str">
            <v>2014_WM+ HNI LAC TRUNG</v>
          </cell>
          <cell r="O4234" t="str">
            <v xml:space="preserve"> </v>
          </cell>
          <cell r="P4234" t="str">
            <v>CC 46/230</v>
          </cell>
          <cell r="Q4234" t="str">
            <v>LAC TRUNG</v>
          </cell>
          <cell r="R4234" t="str">
            <v xml:space="preserve"> </v>
          </cell>
          <cell r="S4234" t="str">
            <v>HAI BATRUNG</v>
          </cell>
          <cell r="T4234" t="str">
            <v>HA NOI</v>
          </cell>
          <cell r="V4234" t="str">
            <v>HA NOI</v>
          </cell>
          <cell r="W4234" t="str">
            <v>QUAN HAI BA TRUNG</v>
          </cell>
          <cell r="X4234" t="str">
            <v>CVS</v>
          </cell>
          <cell r="Y4234" t="str">
            <v>Chained CVS</v>
          </cell>
          <cell r="Z4234" t="str">
            <v>WINLIFE</v>
          </cell>
        </row>
        <row r="4235">
          <cell r="L4235">
            <v>5297988</v>
          </cell>
          <cell r="M4235" t="str">
            <v>6978-WM+ HNI 48 LK 22 KDT VAN CANH</v>
          </cell>
          <cell r="N4235" t="str">
            <v>6978-WM+ HNI 48 LK 22 KDT VAN CANH</v>
          </cell>
          <cell r="O4235" t="str">
            <v xml:space="preserve"> </v>
          </cell>
          <cell r="P4235">
            <v>48</v>
          </cell>
          <cell r="Q4235" t="str">
            <v>LK 22-KDT VAN CANH</v>
          </cell>
          <cell r="R4235" t="str">
            <v>VAN CANH</v>
          </cell>
          <cell r="S4235" t="str">
            <v>HOAI DUC</v>
          </cell>
          <cell r="T4235" t="str">
            <v>HA NOI</v>
          </cell>
          <cell r="V4235" t="str">
            <v>HA NOI</v>
          </cell>
          <cell r="W4235" t="str">
            <v>HUYEN HOAI DUC</v>
          </cell>
          <cell r="X4235" t="str">
            <v>CVS</v>
          </cell>
          <cell r="Y4235" t="str">
            <v>Chained CVS</v>
          </cell>
          <cell r="Z4235" t="str">
            <v>VIN+</v>
          </cell>
        </row>
        <row r="4236">
          <cell r="L4236">
            <v>5135093</v>
          </cell>
          <cell r="M4236" t="str">
            <v>4767_VM+ HNI 31-LK41 KDT VAN CANH</v>
          </cell>
          <cell r="N4236" t="str">
            <v>VM+ HNI 31-LK41 KDT VAN CANH</v>
          </cell>
          <cell r="O4236" t="str">
            <v xml:space="preserve"> </v>
          </cell>
          <cell r="P4236" t="str">
            <v>31-LK41 KDT VAN CANH</v>
          </cell>
          <cell r="Q4236" t="str">
            <v xml:space="preserve"> </v>
          </cell>
          <cell r="R4236" t="str">
            <v>VAN CANH</v>
          </cell>
          <cell r="S4236" t="str">
            <v>HOAI DUC</v>
          </cell>
          <cell r="T4236" t="str">
            <v>HA NOI</v>
          </cell>
          <cell r="V4236" t="str">
            <v>HA NOI</v>
          </cell>
          <cell r="W4236" t="str">
            <v>HUYEN HOAI DUC</v>
          </cell>
          <cell r="X4236" t="str">
            <v>CVS</v>
          </cell>
          <cell r="Y4236" t="str">
            <v>Chained CVS</v>
          </cell>
          <cell r="Z4236" t="str">
            <v>VIN+</v>
          </cell>
        </row>
        <row r="4237">
          <cell r="L4237">
            <v>5010220</v>
          </cell>
          <cell r="M4237" t="str">
            <v>AEON MALL HA DONG</v>
          </cell>
          <cell r="N4237" t="str">
            <v>AEON MALL HA DONG</v>
          </cell>
          <cell r="O4237" t="str">
            <v xml:space="preserve"> </v>
          </cell>
          <cell r="P4237" t="str">
            <v>TTTM AEONMALL HA DONG, TDP HOANG VAN THU</v>
          </cell>
          <cell r="Q4237" t="str">
            <v xml:space="preserve"> </v>
          </cell>
          <cell r="R4237" t="str">
            <v>DUONG NOI</v>
          </cell>
          <cell r="S4237" t="str">
            <v>HA DONG</v>
          </cell>
          <cell r="T4237" t="str">
            <v>HA NOI</v>
          </cell>
          <cell r="V4237" t="str">
            <v>HA NOI</v>
          </cell>
          <cell r="W4237" t="str">
            <v>QUAN HA DONG</v>
          </cell>
          <cell r="X4237" t="str">
            <v>MT</v>
          </cell>
          <cell r="Y4237" t="str">
            <v>SieuThi-Lon/Supermarket</v>
          </cell>
          <cell r="Z4237" t="str">
            <v>AEON</v>
          </cell>
        </row>
        <row r="4238">
          <cell r="L4238">
            <v>5128301</v>
          </cell>
          <cell r="M4238" t="str">
            <v>2954_WM+ HCM CAO OC HIM LAM</v>
          </cell>
          <cell r="N4238" t="str">
            <v>WM+ HCM CAO OC HIM LAM</v>
          </cell>
          <cell r="O4238" t="str">
            <v>LO E3</v>
          </cell>
          <cell r="P4238" t="str">
            <v xml:space="preserve"> </v>
          </cell>
          <cell r="Q4238" t="str">
            <v>HIM LAM NAM KHANH</v>
          </cell>
          <cell r="R4238" t="str">
            <v>P5</v>
          </cell>
          <cell r="S4238" t="str">
            <v>Q8</v>
          </cell>
          <cell r="T4238" t="str">
            <v>TP HCM</v>
          </cell>
          <cell r="V4238" t="str">
            <v>TP HCM</v>
          </cell>
          <cell r="W4238" t="str">
            <v>QUAN 8</v>
          </cell>
          <cell r="X4238" t="str">
            <v>CVS</v>
          </cell>
          <cell r="Y4238" t="str">
            <v>Chained CVS</v>
          </cell>
          <cell r="Z4238" t="str">
            <v>VIN+</v>
          </cell>
        </row>
        <row r="4239">
          <cell r="L4239">
            <v>5334393</v>
          </cell>
          <cell r="M4239" t="str">
            <v>3490_VM+ CTO1B DINH TIEN HOANG</v>
          </cell>
          <cell r="N4239" t="str">
            <v>VM+ CTO1B DINH TIEN HOANG</v>
          </cell>
          <cell r="O4239" t="str">
            <v>1B</v>
          </cell>
          <cell r="P4239" t="str">
            <v xml:space="preserve"> </v>
          </cell>
          <cell r="Q4239" t="str">
            <v>DINH TIEN HOANG</v>
          </cell>
          <cell r="R4239" t="str">
            <v>THOI BINH</v>
          </cell>
          <cell r="S4239" t="str">
            <v>NINH KIEU</v>
          </cell>
          <cell r="T4239" t="str">
            <v>CAN THO</v>
          </cell>
          <cell r="V4239" t="str">
            <v>MEKONG DELTA</v>
          </cell>
          <cell r="W4239" t="str">
            <v>CAN THO</v>
          </cell>
          <cell r="X4239" t="str">
            <v>CVS</v>
          </cell>
          <cell r="Y4239" t="str">
            <v>Chained CVS</v>
          </cell>
          <cell r="Z4239" t="str">
            <v>VIN+</v>
          </cell>
        </row>
        <row r="4240">
          <cell r="L4240">
            <v>5261886</v>
          </cell>
          <cell r="M4240" t="str">
            <v>BHX_BDU_TAN-KHO DC THUAN AN</v>
          </cell>
          <cell r="N4240" t="str">
            <v>5851 - BHX_BDU_TAN-KHO DC THUAN AN</v>
          </cell>
          <cell r="O4240" t="str">
            <v xml:space="preserve"> </v>
          </cell>
          <cell r="P4240" t="str">
            <v>THUA 1305 TBD SO 83, SO 38/1, TO 01, KP BINH PHUOC A</v>
          </cell>
          <cell r="Q4240" t="str">
            <v xml:space="preserve"> </v>
          </cell>
          <cell r="R4240" t="str">
            <v>BINH CHUAN</v>
          </cell>
          <cell r="S4240" t="str">
            <v>THUAN AN</v>
          </cell>
          <cell r="T4240" t="str">
            <v>BINH DUONG</v>
          </cell>
          <cell r="V4240" t="str">
            <v>SOUTH EAST</v>
          </cell>
          <cell r="W4240" t="str">
            <v>BINH DUONG</v>
          </cell>
          <cell r="X4240" t="str">
            <v>MT</v>
          </cell>
          <cell r="Y4240" t="str">
            <v>SieuThi-Lon/Supermarket</v>
          </cell>
          <cell r="Z4240" t="str">
            <v>BACH HOA XANH</v>
          </cell>
        </row>
        <row r="4241">
          <cell r="L4241">
            <v>5275467</v>
          </cell>
          <cell r="M4241" t="str">
            <v>3985_WM+LIFE DNG 148 ONG ICH KHIEM</v>
          </cell>
          <cell r="N4241" t="str">
            <v>3985_VM+ DNG 148 ONG ICH KHIEM</v>
          </cell>
          <cell r="O4241">
            <v>148</v>
          </cell>
          <cell r="P4241" t="str">
            <v xml:space="preserve"> </v>
          </cell>
          <cell r="Q4241" t="str">
            <v>ONG ICH KHIEM</v>
          </cell>
          <cell r="R4241" t="str">
            <v>TAM THUAN</v>
          </cell>
          <cell r="S4241" t="str">
            <v>THANH KHE</v>
          </cell>
          <cell r="T4241" t="str">
            <v>DA NANG</v>
          </cell>
          <cell r="V4241" t="str">
            <v>CENTRAL</v>
          </cell>
          <cell r="W4241" t="str">
            <v>DA NANG</v>
          </cell>
          <cell r="X4241" t="str">
            <v>CVS</v>
          </cell>
          <cell r="Y4241" t="str">
            <v>Chained CVS</v>
          </cell>
          <cell r="Z4241" t="str">
            <v>WINLIFE</v>
          </cell>
        </row>
        <row r="4242">
          <cell r="L4242">
            <v>5275955</v>
          </cell>
          <cell r="M4242" t="str">
            <v>4438_VM+ QNM 53 DINH TIEN HOANG</v>
          </cell>
          <cell r="N4242" t="str">
            <v>VM+ QNM 53 DINH TIEN HOANG</v>
          </cell>
          <cell r="O4242">
            <v>53</v>
          </cell>
          <cell r="P4242" t="str">
            <v xml:space="preserve"> </v>
          </cell>
          <cell r="Q4242" t="str">
            <v>DINH TIEN HOANG</v>
          </cell>
          <cell r="R4242" t="str">
            <v>TAN AN</v>
          </cell>
          <cell r="S4242" t="str">
            <v>HOI AN</v>
          </cell>
          <cell r="T4242" t="str">
            <v>QUANG NAM</v>
          </cell>
          <cell r="V4242" t="str">
            <v>CENTRAL</v>
          </cell>
          <cell r="W4242" t="str">
            <v>QUANG NAM</v>
          </cell>
          <cell r="X4242" t="str">
            <v>CVS</v>
          </cell>
          <cell r="Y4242" t="str">
            <v>Chained CVS</v>
          </cell>
          <cell r="Z4242" t="str">
            <v>VIN+</v>
          </cell>
        </row>
        <row r="4243">
          <cell r="L4243">
            <v>5150113</v>
          </cell>
          <cell r="M4243" t="str">
            <v>SATRAFOODS 304A-304B LE VA</v>
          </cell>
          <cell r="N4243" t="str">
            <v>304A-304B-SATRAFOODS LÊ VĂN KHƯƠNG</v>
          </cell>
          <cell r="O4243" t="str">
            <v>304A-304B</v>
          </cell>
          <cell r="P4243" t="str">
            <v xml:space="preserve"> </v>
          </cell>
          <cell r="Q4243" t="str">
            <v>LE VAN KHUONG</v>
          </cell>
          <cell r="R4243" t="str">
            <v>THOI AN</v>
          </cell>
          <cell r="S4243" t="str">
            <v>Q12</v>
          </cell>
          <cell r="T4243" t="str">
            <v>TP HCM</v>
          </cell>
          <cell r="V4243" t="str">
            <v>TP HCM</v>
          </cell>
          <cell r="W4243" t="str">
            <v>QUAN 12</v>
          </cell>
          <cell r="X4243" t="str">
            <v>MT</v>
          </cell>
          <cell r="Y4243" t="str">
            <v>SieuThi-Nho/Minimarket</v>
          </cell>
          <cell r="Z4243" t="str">
            <v>SATRAFOOD</v>
          </cell>
        </row>
        <row r="4244">
          <cell r="L4244">
            <v>5150182</v>
          </cell>
          <cell r="M4244" t="str">
            <v>SATRAFOODS 551 THONG NHAT</v>
          </cell>
          <cell r="N4244" t="str">
            <v>551-SATRAFOODS THỐNG NHẤT</v>
          </cell>
          <cell r="O4244">
            <v>551</v>
          </cell>
          <cell r="P4244" t="str">
            <v xml:space="preserve"> </v>
          </cell>
          <cell r="Q4244" t="str">
            <v>THONG NHAT</v>
          </cell>
          <cell r="R4244" t="str">
            <v>P16</v>
          </cell>
          <cell r="S4244" t="str">
            <v>GO VAP</v>
          </cell>
          <cell r="T4244" t="str">
            <v>TP HCM</v>
          </cell>
          <cell r="V4244" t="str">
            <v>TP HCM</v>
          </cell>
          <cell r="W4244" t="str">
            <v>QUAN GO VAP</v>
          </cell>
          <cell r="X4244" t="str">
            <v>MT</v>
          </cell>
          <cell r="Y4244" t="str">
            <v>SieuThi-Nho/Minimarket</v>
          </cell>
          <cell r="Z4244" t="str">
            <v>SATRAFOOD</v>
          </cell>
        </row>
        <row r="4245">
          <cell r="L4245">
            <v>5333989</v>
          </cell>
          <cell r="M4245" t="str">
            <v>3387_VM+ HCM 651-653 TL 43</v>
          </cell>
          <cell r="N4245" t="str">
            <v>VM+ HCM 651-653 TL 43</v>
          </cell>
          <cell r="O4245" t="str">
            <v>651A-653</v>
          </cell>
          <cell r="P4245" t="str">
            <v>KP 4</v>
          </cell>
          <cell r="Q4245" t="str">
            <v>TINH LO 43</v>
          </cell>
          <cell r="R4245" t="str">
            <v>TAM BINH</v>
          </cell>
          <cell r="S4245" t="str">
            <v>THU DUC</v>
          </cell>
          <cell r="T4245" t="str">
            <v>TP HCM</v>
          </cell>
          <cell r="V4245" t="str">
            <v>TP HCM</v>
          </cell>
          <cell r="W4245" t="str">
            <v>QUAN THU DUC</v>
          </cell>
          <cell r="X4245" t="str">
            <v>CVS</v>
          </cell>
          <cell r="Y4245" t="str">
            <v>Chained CVS</v>
          </cell>
          <cell r="Z4245" t="str">
            <v>VIN+</v>
          </cell>
        </row>
        <row r="4246">
          <cell r="L4246">
            <v>5132304</v>
          </cell>
          <cell r="M4246" t="str">
            <v>4439_WM+ DNG 376-378 K. D. VUONG</v>
          </cell>
          <cell r="N4246" t="str">
            <v>WM+ DNG 376-378 KINH DUONG VUONG</v>
          </cell>
          <cell r="O4246" t="str">
            <v>SO 376-378</v>
          </cell>
          <cell r="P4246" t="str">
            <v>LO 27-28-F1.11, KHU TDC HOA MINH 3</v>
          </cell>
          <cell r="Q4246" t="str">
            <v>KINH DUONG VUONG</v>
          </cell>
          <cell r="R4246" t="str">
            <v>HOA MINH</v>
          </cell>
          <cell r="S4246" t="str">
            <v>LIEN CHIEU</v>
          </cell>
          <cell r="T4246" t="str">
            <v>DA NANG</v>
          </cell>
          <cell r="V4246" t="str">
            <v>CENTRAL</v>
          </cell>
          <cell r="W4246" t="str">
            <v>DA NANG</v>
          </cell>
          <cell r="X4246" t="str">
            <v>CVS</v>
          </cell>
          <cell r="Y4246" t="str">
            <v>Chained CVS</v>
          </cell>
          <cell r="Z4246" t="str">
            <v>VIN+</v>
          </cell>
        </row>
        <row r="4247">
          <cell r="L4247">
            <v>5269992</v>
          </cell>
          <cell r="M4247" t="str">
            <v>BHX_LAN_CDU - KHO DC CAN DUOC (2022)</v>
          </cell>
          <cell r="N4247" t="str">
            <v>BHX_LAN_CDU - KHO DC CAN DUOC (2022)</v>
          </cell>
          <cell r="O4247" t="str">
            <v>THUA DAT SO 2905</v>
          </cell>
          <cell r="P4247" t="str">
            <v>TO BAN DO SO 03</v>
          </cell>
          <cell r="Q4247" t="str">
            <v xml:space="preserve"> </v>
          </cell>
          <cell r="R4247" t="str">
            <v>LONG CANG</v>
          </cell>
          <cell r="S4247" t="str">
            <v>CAN DUOC</v>
          </cell>
          <cell r="T4247" t="str">
            <v>LONG AN</v>
          </cell>
          <cell r="V4247" t="str">
            <v>MEKONG DELTA</v>
          </cell>
          <cell r="W4247" t="str">
            <v>LONG AN</v>
          </cell>
          <cell r="X4247" t="str">
            <v>MT</v>
          </cell>
          <cell r="Y4247" t="str">
            <v>SieuThi-Lon/Supermarket</v>
          </cell>
          <cell r="Z4247" t="str">
            <v>BACH HOA XANH</v>
          </cell>
        </row>
        <row r="4248">
          <cell r="L4248">
            <v>5301551</v>
          </cell>
          <cell r="M4248" t="str">
            <v>2AZ7-WM+ QNM 82 PHAM VAN DONG</v>
          </cell>
          <cell r="N4248" t="str">
            <v>2AZ7-WM+ QNM 82 Phạm Văn Đồng</v>
          </cell>
          <cell r="O4248">
            <v>82</v>
          </cell>
          <cell r="P4248" t="str">
            <v xml:space="preserve"> </v>
          </cell>
          <cell r="Q4248" t="str">
            <v>PHAM VAN DONG</v>
          </cell>
          <cell r="R4248" t="str">
            <v>KHAM DUC</v>
          </cell>
          <cell r="S4248" t="str">
            <v>PHUOC SON</v>
          </cell>
          <cell r="T4248" t="str">
            <v>QUANG NAM</v>
          </cell>
          <cell r="V4248" t="str">
            <v>CENTRAL</v>
          </cell>
          <cell r="W4248" t="str">
            <v>QUANG NAM</v>
          </cell>
          <cell r="X4248" t="str">
            <v>CVS</v>
          </cell>
          <cell r="Y4248" t="str">
            <v>Chained CVS</v>
          </cell>
          <cell r="Z4248" t="str">
            <v>WIN+ RURAL</v>
          </cell>
        </row>
        <row r="4249">
          <cell r="L4249">
            <v>5300088</v>
          </cell>
          <cell r="M4249" t="str">
            <v>2AK7-WM+LIFE HCM 66A DUONG SO 5</v>
          </cell>
          <cell r="N4249" t="str">
            <v>2AK7-WM+ HCM 66A DUONG SO 5</v>
          </cell>
          <cell r="O4249" t="str">
            <v>66A</v>
          </cell>
          <cell r="P4249" t="str">
            <v xml:space="preserve"> </v>
          </cell>
          <cell r="Q4249" t="str">
            <v>DUONG SO 5</v>
          </cell>
          <cell r="R4249" t="str">
            <v>LINH XUAN</v>
          </cell>
          <cell r="S4249" t="str">
            <v>THU DUC</v>
          </cell>
          <cell r="T4249" t="str">
            <v>TP HCM</v>
          </cell>
          <cell r="V4249" t="str">
            <v>TP HCM</v>
          </cell>
          <cell r="W4249" t="str">
            <v>QUAN THU DUC</v>
          </cell>
          <cell r="X4249" t="str">
            <v>CVS</v>
          </cell>
          <cell r="Y4249" t="str">
            <v>Chained CVS</v>
          </cell>
          <cell r="Z4249" t="str">
            <v>WINLIFE</v>
          </cell>
        </row>
        <row r="4250">
          <cell r="L4250">
            <v>5030141</v>
          </cell>
          <cell r="M4250" t="str">
            <v>GENSHAI 3 THANG 2</v>
          </cell>
          <cell r="N4250" t="str">
            <v xml:space="preserve"> </v>
          </cell>
          <cell r="O4250" t="str">
            <v>3C</v>
          </cell>
          <cell r="P4250" t="str">
            <v>KHU TRUNG TAM THUONG MAI VINCOM PLAZA 3 THANG 2</v>
          </cell>
          <cell r="Q4250" t="str">
            <v>DUONG 3 THANG 2</v>
          </cell>
          <cell r="R4250" t="str">
            <v>P11</v>
          </cell>
          <cell r="S4250" t="str">
            <v>Q10</v>
          </cell>
          <cell r="T4250" t="str">
            <v>TP HCM</v>
          </cell>
          <cell r="V4250" t="str">
            <v>TP HCM</v>
          </cell>
          <cell r="W4250" t="str">
            <v>QUAN 10</v>
          </cell>
          <cell r="X4250" t="str">
            <v>MT</v>
          </cell>
          <cell r="Y4250" t="str">
            <v>SieuThi-Lon/Supermarket</v>
          </cell>
          <cell r="Z4250" t="str">
            <v>CENTRAL MART - GENSHAI</v>
          </cell>
        </row>
        <row r="4251">
          <cell r="L4251">
            <v>5275135</v>
          </cell>
          <cell r="M4251" t="str">
            <v>3481_VM+ DNG 121 CU CHINH LAN</v>
          </cell>
          <cell r="N4251" t="str">
            <v>VM+ DNG 121 CU CHINH LAN</v>
          </cell>
          <cell r="O4251">
            <v>121</v>
          </cell>
          <cell r="P4251" t="str">
            <v xml:space="preserve"> </v>
          </cell>
          <cell r="Q4251" t="str">
            <v>CU CHINH LAN</v>
          </cell>
          <cell r="R4251" t="str">
            <v>HOA KHE</v>
          </cell>
          <cell r="S4251" t="str">
            <v>THANH KHE</v>
          </cell>
          <cell r="T4251" t="str">
            <v>DA NANG</v>
          </cell>
          <cell r="V4251" t="str">
            <v>CENTRAL</v>
          </cell>
          <cell r="W4251" t="str">
            <v>DA NANG</v>
          </cell>
          <cell r="X4251" t="str">
            <v>CVS</v>
          </cell>
          <cell r="Y4251" t="str">
            <v>Chained CVS</v>
          </cell>
          <cell r="Z4251" t="str">
            <v>VIN+</v>
          </cell>
        </row>
        <row r="4252">
          <cell r="L4252">
            <v>5337480</v>
          </cell>
          <cell r="M4252" t="str">
            <v>3930_VM+ DNG TRAN BACH DANG</v>
          </cell>
          <cell r="N4252" t="str">
            <v>VM+ DNG TRAN BACH DANG</v>
          </cell>
          <cell r="O4252" t="str">
            <v>LO 44 B2.2</v>
          </cell>
          <cell r="P4252" t="str">
            <v xml:space="preserve"> </v>
          </cell>
          <cell r="Q4252" t="str">
            <v>TRAN BACH DANG</v>
          </cell>
          <cell r="R4252" t="str">
            <v>MY AN</v>
          </cell>
          <cell r="S4252" t="str">
            <v>NGU HANH SON</v>
          </cell>
          <cell r="T4252" t="str">
            <v>DA NANG</v>
          </cell>
          <cell r="V4252" t="str">
            <v>CENTRAL</v>
          </cell>
          <cell r="W4252" t="str">
            <v>DA NANG</v>
          </cell>
          <cell r="X4252" t="str">
            <v>CVS</v>
          </cell>
          <cell r="Y4252" t="str">
            <v>Chained CVS</v>
          </cell>
          <cell r="Z4252" t="str">
            <v>VIN+</v>
          </cell>
        </row>
        <row r="4253">
          <cell r="L4253">
            <v>5010026</v>
          </cell>
          <cell r="M4253" t="str">
            <v>AEON CELADON TAN PHU</v>
          </cell>
          <cell r="N4253" t="str">
            <v xml:space="preserve"> </v>
          </cell>
          <cell r="O4253">
            <v>30</v>
          </cell>
          <cell r="P4253" t="str">
            <v xml:space="preserve"> </v>
          </cell>
          <cell r="Q4253" t="str">
            <v>TAN THANG</v>
          </cell>
          <cell r="R4253" t="str">
            <v>SON KY</v>
          </cell>
          <cell r="S4253" t="str">
            <v>TAN PHU</v>
          </cell>
          <cell r="T4253" t="str">
            <v>TP HCM</v>
          </cell>
          <cell r="V4253" t="str">
            <v>TP HCM</v>
          </cell>
          <cell r="W4253" t="str">
            <v>QUAN TAN PHU</v>
          </cell>
          <cell r="X4253" t="str">
            <v>MT</v>
          </cell>
          <cell r="Y4253" t="str">
            <v>SieuThi-Lon/Supermarket</v>
          </cell>
          <cell r="Z4253" t="str">
            <v>AEON</v>
          </cell>
        </row>
        <row r="4254">
          <cell r="L4254">
            <v>5138052</v>
          </cell>
          <cell r="M4254" t="str">
            <v>5086_VM+ HCM 120 LO LU</v>
          </cell>
          <cell r="N4254" t="str">
            <v>VM+ HCM 120 LO LU</v>
          </cell>
          <cell r="O4254">
            <v>120</v>
          </cell>
          <cell r="P4254" t="str">
            <v xml:space="preserve"> </v>
          </cell>
          <cell r="Q4254" t="str">
            <v>LO LU</v>
          </cell>
          <cell r="R4254" t="str">
            <v>TRUONG THANH</v>
          </cell>
          <cell r="S4254" t="str">
            <v>Q9</v>
          </cell>
          <cell r="T4254" t="str">
            <v>TP HCM</v>
          </cell>
          <cell r="V4254" t="str">
            <v>TP HCM</v>
          </cell>
          <cell r="W4254" t="str">
            <v>QUAN 9</v>
          </cell>
          <cell r="X4254" t="str">
            <v>CVS</v>
          </cell>
          <cell r="Y4254" t="str">
            <v>Chained CVS</v>
          </cell>
          <cell r="Z4254" t="str">
            <v>VIN+</v>
          </cell>
        </row>
        <row r="4255">
          <cell r="L4255">
            <v>5280476</v>
          </cell>
          <cell r="M4255" t="str">
            <v>7200 BHX_KHH_DKH - KHO DC DIEN KHANH</v>
          </cell>
          <cell r="N4255" t="str">
            <v>7200 BHX_KHH_DKH - KHO DC DIEN KHANH</v>
          </cell>
          <cell r="O4255" t="str">
            <v>LO 12, 13</v>
          </cell>
          <cell r="P4255" t="str">
            <v>KCN DIEN PHU-VCN</v>
          </cell>
          <cell r="Q4255" t="str">
            <v xml:space="preserve"> </v>
          </cell>
          <cell r="R4255" t="str">
            <v>DIEN PHU</v>
          </cell>
          <cell r="S4255" t="str">
            <v>DIEN KHANH</v>
          </cell>
          <cell r="T4255" t="str">
            <v>KHANH HOA</v>
          </cell>
          <cell r="V4255" t="str">
            <v>SOUTH EAST</v>
          </cell>
          <cell r="W4255" t="str">
            <v>KHANH HOA</v>
          </cell>
          <cell r="X4255" t="str">
            <v>MT</v>
          </cell>
          <cell r="Y4255" t="str">
            <v>SieuThi-Lon/Supermarket</v>
          </cell>
          <cell r="Z4255" t="str">
            <v>BACH HOA XANH</v>
          </cell>
        </row>
        <row r="4256">
          <cell r="L4256">
            <v>5331642</v>
          </cell>
          <cell r="M4256" t="str">
            <v>3202_WM+LIFE DNG 86 NGUYEN THI DINH</v>
          </cell>
          <cell r="N4256" t="str">
            <v>3202_VM+ DNG 86 NGUYEN THI DINH</v>
          </cell>
          <cell r="O4256">
            <v>86</v>
          </cell>
          <cell r="P4256" t="str">
            <v xml:space="preserve"> </v>
          </cell>
          <cell r="Q4256" t="str">
            <v>NGUYEN THI DINH</v>
          </cell>
          <cell r="R4256" t="str">
            <v>AN HAI BAC</v>
          </cell>
          <cell r="S4256" t="str">
            <v>SON TRA</v>
          </cell>
          <cell r="T4256" t="str">
            <v>DA NANG</v>
          </cell>
          <cell r="V4256" t="str">
            <v>CENTRAL</v>
          </cell>
          <cell r="W4256" t="str">
            <v>DA NANG</v>
          </cell>
          <cell r="X4256" t="str">
            <v>CVS</v>
          </cell>
          <cell r="Y4256" t="str">
            <v>Chained CVS</v>
          </cell>
          <cell r="Z4256" t="str">
            <v>WINLIFE</v>
          </cell>
        </row>
        <row r="4257">
          <cell r="L4257">
            <v>5278163</v>
          </cell>
          <cell r="M4257" t="str">
            <v>5780_WM+LIFE DNG 438 TRAN DAI NGHIA</v>
          </cell>
          <cell r="N4257" t="str">
            <v>5780_VM+ DNG 438 TRAN DAI NGHIA</v>
          </cell>
          <cell r="O4257">
            <v>438</v>
          </cell>
          <cell r="P4257" t="str">
            <v xml:space="preserve"> </v>
          </cell>
          <cell r="Q4257" t="str">
            <v>TRAN DAI NGHIA</v>
          </cell>
          <cell r="R4257" t="str">
            <v>HOA QUY</v>
          </cell>
          <cell r="S4257" t="str">
            <v>NGU HANH SON</v>
          </cell>
          <cell r="T4257" t="str">
            <v>DA NANG</v>
          </cell>
          <cell r="V4257" t="str">
            <v>CENTRAL</v>
          </cell>
          <cell r="W4257" t="str">
            <v>DA NANG</v>
          </cell>
          <cell r="X4257" t="str">
            <v>CVS</v>
          </cell>
          <cell r="Y4257" t="str">
            <v>Chained CVS</v>
          </cell>
          <cell r="Z4257" t="str">
            <v>WINLIFE</v>
          </cell>
        </row>
        <row r="4258">
          <cell r="L4258">
            <v>5280331</v>
          </cell>
          <cell r="M4258" t="str">
            <v>BHX_BTH_HTN-DC HAM THUAN NAM</v>
          </cell>
          <cell r="N4258" t="str">
            <v>7211 - BHX_BTH_HTN - Kho DC Hàm Thuận Nam</v>
          </cell>
          <cell r="O4258" t="str">
            <v xml:space="preserve"> </v>
          </cell>
          <cell r="P4258" t="str">
            <v>LO C7-6/2,C7-7,C7-8/1, KCN HAM KIEM 1</v>
          </cell>
          <cell r="Q4258" t="str">
            <v>DUONG N4</v>
          </cell>
          <cell r="R4258" t="str">
            <v>HAM MY</v>
          </cell>
          <cell r="S4258" t="str">
            <v>HAM THUAN NAM</v>
          </cell>
          <cell r="T4258" t="str">
            <v>BINH THUAN</v>
          </cell>
          <cell r="V4258" t="str">
            <v>SOUTH EAST</v>
          </cell>
          <cell r="W4258" t="str">
            <v>BINH THUAN</v>
          </cell>
          <cell r="X4258" t="str">
            <v>MT</v>
          </cell>
          <cell r="Y4258" t="str">
            <v>SieuThi-Lon/Supermarket</v>
          </cell>
          <cell r="Z4258" t="str">
            <v>BACH HOA XANH</v>
          </cell>
        </row>
        <row r="4259">
          <cell r="L4259">
            <v>5339879</v>
          </cell>
          <cell r="M4259" t="str">
            <v>4130_VM+ CTO 160 TRAN QUANG DIEU</v>
          </cell>
          <cell r="N4259" t="str">
            <v>VM+ CTO 160 TRAN QUANG DIEU</v>
          </cell>
          <cell r="O4259" t="str">
            <v>SO 160</v>
          </cell>
          <cell r="P4259" t="str">
            <v xml:space="preserve"> </v>
          </cell>
          <cell r="Q4259" t="str">
            <v>TRAN QUANG DIEU</v>
          </cell>
          <cell r="R4259" t="str">
            <v>AN THOI</v>
          </cell>
          <cell r="S4259" t="str">
            <v>BINH THUY</v>
          </cell>
          <cell r="T4259" t="str">
            <v>CAN THO</v>
          </cell>
          <cell r="V4259" t="str">
            <v>MEKONG DELTA</v>
          </cell>
          <cell r="W4259" t="str">
            <v>CAN THO</v>
          </cell>
          <cell r="X4259" t="str">
            <v>CVS</v>
          </cell>
          <cell r="Y4259" t="str">
            <v>Chained CVS</v>
          </cell>
          <cell r="Z4259" t="str">
            <v>VIN+</v>
          </cell>
        </row>
        <row r="4260">
          <cell r="L4260">
            <v>5275900</v>
          </cell>
          <cell r="M4260" t="str">
            <v>5641_WM+LIFE DNG 135 NGUYEN VAN THOAI</v>
          </cell>
          <cell r="N4260" t="str">
            <v>5641_VM+ DNG 135 NGUYEN VAN THOAI</v>
          </cell>
          <cell r="O4260">
            <v>135</v>
          </cell>
          <cell r="P4260" t="str">
            <v xml:space="preserve"> </v>
          </cell>
          <cell r="Q4260" t="str">
            <v>NGUYEN VAN THOAI</v>
          </cell>
          <cell r="R4260" t="str">
            <v>AN HAI DONG</v>
          </cell>
          <cell r="S4260" t="str">
            <v>SON TRA</v>
          </cell>
          <cell r="T4260" t="str">
            <v>DA NANG</v>
          </cell>
          <cell r="V4260" t="str">
            <v>CENTRAL</v>
          </cell>
          <cell r="W4260" t="str">
            <v>DA NANG</v>
          </cell>
          <cell r="X4260" t="str">
            <v>CVS</v>
          </cell>
          <cell r="Y4260" t="str">
            <v>Chained CVS</v>
          </cell>
          <cell r="Z4260" t="str">
            <v>WINLIFE</v>
          </cell>
        </row>
        <row r="4261">
          <cell r="L4261">
            <v>5134959</v>
          </cell>
          <cell r="M4261" t="str">
            <v>4548_VM+ CTO 51 DUONG 26/3</v>
          </cell>
          <cell r="N4261" t="str">
            <v>VM+ CTO 51 DUONG 26/3</v>
          </cell>
          <cell r="O4261" t="str">
            <v>SO 51</v>
          </cell>
          <cell r="P4261" t="str">
            <v xml:space="preserve"> </v>
          </cell>
          <cell r="Q4261" t="str">
            <v>DUONG 26/3</v>
          </cell>
          <cell r="R4261" t="str">
            <v>CHAU VAN LIEM</v>
          </cell>
          <cell r="S4261" t="str">
            <v>O MON</v>
          </cell>
          <cell r="T4261" t="str">
            <v>CAN THO</v>
          </cell>
          <cell r="V4261" t="str">
            <v>MEKONG DELTA</v>
          </cell>
          <cell r="W4261" t="str">
            <v>CAN THO</v>
          </cell>
          <cell r="X4261" t="str">
            <v>CVS</v>
          </cell>
          <cell r="Y4261" t="str">
            <v>Chained CVS</v>
          </cell>
          <cell r="Z4261" t="str">
            <v>VIN+</v>
          </cell>
        </row>
        <row r="4262">
          <cell r="L4262">
            <v>5297535</v>
          </cell>
          <cell r="M4262" t="str">
            <v>6886_WM+LIFE HCM S10.03-01.04 VINHOMES GRAND</v>
          </cell>
          <cell r="N4262" t="str">
            <v>6886-WM+ HCM S10.03-01.04 Vinhomes Grand</v>
          </cell>
          <cell r="O4262">
            <v>88</v>
          </cell>
          <cell r="P4262" t="str">
            <v>01.04 TOA S10.03, VINHOMES GRAND PARK</v>
          </cell>
          <cell r="Q4262" t="str">
            <v>PHUOC THIEN</v>
          </cell>
          <cell r="R4262" t="str">
            <v>LONG BINH</v>
          </cell>
          <cell r="S4262" t="str">
            <v>THU DUC</v>
          </cell>
          <cell r="T4262" t="str">
            <v>TP HCM</v>
          </cell>
          <cell r="V4262" t="str">
            <v>TP HCM</v>
          </cell>
          <cell r="W4262" t="str">
            <v>QUAN THU DUC</v>
          </cell>
          <cell r="X4262" t="str">
            <v>CVS</v>
          </cell>
          <cell r="Y4262" t="str">
            <v>Chained CVS</v>
          </cell>
          <cell r="Z4262" t="str">
            <v>VIN+</v>
          </cell>
        </row>
        <row r="4263">
          <cell r="L4263">
            <v>5295049</v>
          </cell>
          <cell r="M4263" t="str">
            <v>WM+ AGG 342 QUOC LO 91</v>
          </cell>
          <cell r="N4263" t="str">
            <v>WM+ AGG 342 Quốc lộ 91</v>
          </cell>
          <cell r="O4263">
            <v>342</v>
          </cell>
          <cell r="P4263" t="str">
            <v xml:space="preserve"> </v>
          </cell>
          <cell r="Q4263" t="str">
            <v>QUOC LO 91</v>
          </cell>
          <cell r="R4263" t="str">
            <v>CAI DAU</v>
          </cell>
          <cell r="S4263" t="str">
            <v>CHAU PHU</v>
          </cell>
          <cell r="T4263" t="str">
            <v>AN GIANG</v>
          </cell>
          <cell r="V4263" t="str">
            <v>MEKONG DELTA</v>
          </cell>
          <cell r="W4263" t="str">
            <v>AN GIANG</v>
          </cell>
          <cell r="X4263" t="str">
            <v>CVS</v>
          </cell>
          <cell r="Y4263" t="str">
            <v>Chained CVS</v>
          </cell>
          <cell r="Z4263" t="str">
            <v>VIN+</v>
          </cell>
        </row>
        <row r="4264">
          <cell r="L4264">
            <v>5150476</v>
          </cell>
          <cell r="M4264" t="str">
            <v>SATRAFOODS PHAM VAN HAI</v>
          </cell>
          <cell r="N4264" t="str">
            <v>187-SATRAFOODS PHẠM VĂN HAI</v>
          </cell>
          <cell r="O4264">
            <v>187</v>
          </cell>
          <cell r="P4264" t="str">
            <v xml:space="preserve"> </v>
          </cell>
          <cell r="Q4264" t="str">
            <v>PHAM VAN HAI</v>
          </cell>
          <cell r="R4264" t="str">
            <v>P5</v>
          </cell>
          <cell r="S4264" t="str">
            <v>TAN BINH</v>
          </cell>
          <cell r="T4264" t="str">
            <v>TP HCM</v>
          </cell>
          <cell r="V4264" t="str">
            <v>TP HCM</v>
          </cell>
          <cell r="W4264" t="str">
            <v>QUAN TAN BINH</v>
          </cell>
          <cell r="X4264" t="str">
            <v>MT</v>
          </cell>
          <cell r="Y4264" t="str">
            <v>SieuThi-Nho/Minimarket</v>
          </cell>
          <cell r="Z4264" t="str">
            <v>SATRAFOOD</v>
          </cell>
        </row>
        <row r="4265">
          <cell r="L4265">
            <v>5338140</v>
          </cell>
          <cell r="M4265" t="str">
            <v>3971_VM+LIFE HCM 1443 NG. DUY TRINH</v>
          </cell>
          <cell r="N4265" t="str">
            <v>VM+ HCM 1443 NGUYEN DUY TRINH</v>
          </cell>
          <cell r="O4265" t="str">
            <v>SO 1443</v>
          </cell>
          <cell r="P4265" t="str">
            <v xml:space="preserve"> </v>
          </cell>
          <cell r="Q4265" t="str">
            <v>NGUYEN DUY TRINH</v>
          </cell>
          <cell r="R4265" t="str">
            <v>TRUONG THANH</v>
          </cell>
          <cell r="S4265" t="str">
            <v>Q9</v>
          </cell>
          <cell r="T4265" t="str">
            <v>TP HCM</v>
          </cell>
          <cell r="V4265" t="str">
            <v>TP HCM</v>
          </cell>
          <cell r="W4265" t="str">
            <v>QUAN 9</v>
          </cell>
          <cell r="X4265" t="str">
            <v>CVS</v>
          </cell>
          <cell r="Y4265" t="str">
            <v>Chained CVS</v>
          </cell>
          <cell r="Z4265" t="str">
            <v>WINLIFE</v>
          </cell>
        </row>
        <row r="4266">
          <cell r="L4266">
            <v>5010040</v>
          </cell>
          <cell r="M4266" t="str">
            <v>AEON BINH TAN</v>
          </cell>
          <cell r="N4266" t="str">
            <v xml:space="preserve"> </v>
          </cell>
          <cell r="O4266">
            <v>1</v>
          </cell>
          <cell r="P4266" t="str">
            <v>KP 11</v>
          </cell>
          <cell r="Q4266" t="str">
            <v>DUONG SO 17A</v>
          </cell>
          <cell r="R4266" t="str">
            <v>BINH TRI DONG B</v>
          </cell>
          <cell r="S4266" t="str">
            <v>BINH TAN</v>
          </cell>
          <cell r="T4266" t="str">
            <v>TP HCM</v>
          </cell>
          <cell r="V4266" t="str">
            <v>TP HCM</v>
          </cell>
          <cell r="W4266" t="str">
            <v>QUAN BINH TAN</v>
          </cell>
          <cell r="X4266" t="str">
            <v>MT</v>
          </cell>
          <cell r="Y4266" t="str">
            <v>SieuThi-Lon/Supermarket</v>
          </cell>
          <cell r="Z4266" t="str">
            <v>AEON</v>
          </cell>
        </row>
        <row r="4267">
          <cell r="L4267">
            <v>5274949</v>
          </cell>
          <cell r="M4267" t="str">
            <v>2589_VM+ DNG 71 LE HONG PHONG</v>
          </cell>
          <cell r="N4267" t="str">
            <v>VM+ DNG 71 LE HONG PHONG</v>
          </cell>
          <cell r="O4267">
            <v>71</v>
          </cell>
          <cell r="P4267" t="str">
            <v xml:space="preserve"> </v>
          </cell>
          <cell r="Q4267" t="str">
            <v>LE HONG PHONG</v>
          </cell>
          <cell r="R4267" t="str">
            <v>PHUOC NINH</v>
          </cell>
          <cell r="S4267" t="str">
            <v>HAI CHAU</v>
          </cell>
          <cell r="T4267" t="str">
            <v>DA NANG</v>
          </cell>
          <cell r="V4267" t="str">
            <v>CENTRAL</v>
          </cell>
          <cell r="W4267" t="str">
            <v>DA NANG</v>
          </cell>
          <cell r="X4267" t="str">
            <v>CVS</v>
          </cell>
          <cell r="Y4267" t="str">
            <v>Chained CVS</v>
          </cell>
          <cell r="Z4267" t="str">
            <v>VIN+</v>
          </cell>
        </row>
        <row r="4268">
          <cell r="L4268">
            <v>5339291</v>
          </cell>
          <cell r="M4268" t="str">
            <v>4202_WM+ RURAL HCM 28 TRAN TU BINH</v>
          </cell>
          <cell r="N4268" t="str">
            <v>VM+ HCM 28 TRAN TU BINH</v>
          </cell>
          <cell r="O4268" t="str">
            <v>SO 28</v>
          </cell>
          <cell r="P4268" t="str">
            <v>TAN ĐINH</v>
          </cell>
          <cell r="Q4268" t="str">
            <v>TRAN TU BINH</v>
          </cell>
          <cell r="R4268" t="str">
            <v>TAN THONG HOI</v>
          </cell>
          <cell r="S4268" t="str">
            <v>CU CHI</v>
          </cell>
          <cell r="T4268" t="str">
            <v>TP HCM</v>
          </cell>
          <cell r="V4268" t="str">
            <v>TP HCM</v>
          </cell>
          <cell r="W4268" t="str">
            <v>HUYEN CU CHI</v>
          </cell>
          <cell r="X4268" t="str">
            <v>CVS</v>
          </cell>
          <cell r="Y4268" t="str">
            <v>Chained CVS</v>
          </cell>
          <cell r="Z4268" t="str">
            <v>WIN+ RURAL</v>
          </cell>
        </row>
        <row r="4269">
          <cell r="L4269">
            <v>5139051</v>
          </cell>
          <cell r="M4269" t="str">
            <v>5234_VM+ CTO SO 158 DUONG 30/4</v>
          </cell>
          <cell r="N4269" t="str">
            <v>VM+ CTO SO 158 DUONG 30/4</v>
          </cell>
          <cell r="O4269" t="str">
            <v>SO 158</v>
          </cell>
          <cell r="P4269" t="str">
            <v xml:space="preserve"> </v>
          </cell>
          <cell r="Q4269" t="str">
            <v>DUONG 30/4</v>
          </cell>
          <cell r="R4269" t="str">
            <v>AN PHU</v>
          </cell>
          <cell r="S4269" t="str">
            <v>NINH KIEU</v>
          </cell>
          <cell r="T4269" t="str">
            <v>CAN THO</v>
          </cell>
          <cell r="V4269" t="str">
            <v>MEKONG DELTA</v>
          </cell>
          <cell r="W4269" t="str">
            <v>CAN THO</v>
          </cell>
          <cell r="X4269" t="str">
            <v>CVS</v>
          </cell>
          <cell r="Y4269" t="str">
            <v>Chained CVS</v>
          </cell>
          <cell r="Z4269" t="str">
            <v>VIN+</v>
          </cell>
        </row>
        <row r="4270">
          <cell r="L4270">
            <v>5338375</v>
          </cell>
          <cell r="M4270" t="str">
            <v>WINMART QUANG NGAI</v>
          </cell>
          <cell r="N4270" t="str">
            <v>WINMART QUANG NGAI</v>
          </cell>
          <cell r="O4270" t="str">
            <v>SO 26</v>
          </cell>
          <cell r="P4270" t="str">
            <v>TTTM VINCOM PLAZA QUANG NGAI</v>
          </cell>
          <cell r="Q4270" t="str">
            <v>LE THANH TON</v>
          </cell>
          <cell r="R4270" t="str">
            <v>NGHIA CHANH</v>
          </cell>
          <cell r="S4270" t="str">
            <v>QUANG NGAI</v>
          </cell>
          <cell r="T4270" t="str">
            <v>QUANG NGAI</v>
          </cell>
          <cell r="V4270" t="str">
            <v>CENTRAL</v>
          </cell>
          <cell r="W4270" t="str">
            <v>QUANG NGAI</v>
          </cell>
          <cell r="X4270" t="str">
            <v>MT</v>
          </cell>
          <cell r="Y4270" t="str">
            <v>SieuThi-Lon/Supermarket</v>
          </cell>
          <cell r="Z4270" t="str">
            <v>VINMART</v>
          </cell>
        </row>
        <row r="4271">
          <cell r="L4271">
            <v>5337871</v>
          </cell>
          <cell r="M4271" t="str">
            <v>3921_WM+LIFE HCM 52A DUONG SO 18</v>
          </cell>
          <cell r="N4271" t="str">
            <v>3921_VM+ HCM 52A DUONG SO 18</v>
          </cell>
          <cell r="O4271" t="str">
            <v>52A</v>
          </cell>
          <cell r="P4271" t="str">
            <v xml:space="preserve"> </v>
          </cell>
          <cell r="Q4271" t="str">
            <v>DUONG SO 18</v>
          </cell>
          <cell r="R4271" t="str">
            <v>HIEP BINH CHANH</v>
          </cell>
          <cell r="S4271" t="str">
            <v>THU DUC</v>
          </cell>
          <cell r="T4271" t="str">
            <v>TP HCM</v>
          </cell>
          <cell r="V4271" t="str">
            <v>TP HCM</v>
          </cell>
          <cell r="W4271" t="str">
            <v>QUAN THU DUC</v>
          </cell>
          <cell r="X4271" t="str">
            <v>CVS</v>
          </cell>
          <cell r="Y4271" t="str">
            <v>Chained CVS</v>
          </cell>
          <cell r="Z4271" t="str">
            <v>WINLIFE</v>
          </cell>
        </row>
        <row r="4272">
          <cell r="L4272">
            <v>5275135</v>
          </cell>
          <cell r="M4272" t="str">
            <v>3481_VM+ DNG 121 CU CHINH LAN</v>
          </cell>
          <cell r="N4272" t="str">
            <v>VM+ DNG 121 CU CHINH LAN</v>
          </cell>
          <cell r="O4272">
            <v>121</v>
          </cell>
          <cell r="P4272" t="str">
            <v xml:space="preserve"> </v>
          </cell>
          <cell r="Q4272" t="str">
            <v>CU CHINH LAN</v>
          </cell>
          <cell r="R4272" t="str">
            <v>HOA KHE</v>
          </cell>
          <cell r="S4272" t="str">
            <v>THANH KHE</v>
          </cell>
          <cell r="T4272" t="str">
            <v>DA NANG</v>
          </cell>
          <cell r="V4272" t="str">
            <v>CENTRAL</v>
          </cell>
          <cell r="W4272" t="str">
            <v>DA NANG</v>
          </cell>
          <cell r="X4272" t="str">
            <v>CVS</v>
          </cell>
          <cell r="Y4272" t="str">
            <v>Chained CVS</v>
          </cell>
          <cell r="Z4272" t="str">
            <v>VIN+</v>
          </cell>
        </row>
        <row r="4273">
          <cell r="L4273">
            <v>5132027</v>
          </cell>
          <cell r="M4273" t="str">
            <v>4323_WM+ HCM 563 LE VAN KHUONG</v>
          </cell>
          <cell r="N4273" t="str">
            <v>WM+ HCM 563 LE VAN KHUONG</v>
          </cell>
          <cell r="O4273" t="str">
            <v>SO 563</v>
          </cell>
          <cell r="P4273" t="str">
            <v>KP 5</v>
          </cell>
          <cell r="Q4273" t="str">
            <v>LE VAN KHUONG</v>
          </cell>
          <cell r="R4273" t="str">
            <v>HIEP THANH</v>
          </cell>
          <cell r="S4273" t="str">
            <v>Q12</v>
          </cell>
          <cell r="T4273" t="str">
            <v>TP HCM</v>
          </cell>
          <cell r="V4273" t="str">
            <v>TP HCM</v>
          </cell>
          <cell r="W4273" t="str">
            <v>QUAN 12</v>
          </cell>
          <cell r="X4273" t="str">
            <v>CVS</v>
          </cell>
          <cell r="Y4273" t="str">
            <v>Chained CVS</v>
          </cell>
          <cell r="Z4273" t="str">
            <v>VIN+</v>
          </cell>
        </row>
        <row r="4274">
          <cell r="L4274">
            <v>5275173</v>
          </cell>
          <cell r="M4274" t="str">
            <v>3514_WM+LIFE DNG 131-133 LY THAI TONG</v>
          </cell>
          <cell r="N4274" t="str">
            <v>3514_VM+ DNG 131-133 LY THAI TONG</v>
          </cell>
          <cell r="O4274" t="str">
            <v>131-133</v>
          </cell>
          <cell r="P4274" t="str">
            <v xml:space="preserve"> </v>
          </cell>
          <cell r="Q4274" t="str">
            <v>LY THAI TONG</v>
          </cell>
          <cell r="R4274" t="str">
            <v>HOA MINH</v>
          </cell>
          <cell r="S4274" t="str">
            <v>LIEN CHIEU</v>
          </cell>
          <cell r="T4274" t="str">
            <v>DA NANG</v>
          </cell>
          <cell r="V4274" t="str">
            <v>CENTRAL</v>
          </cell>
          <cell r="W4274" t="str">
            <v>DA NANG</v>
          </cell>
          <cell r="X4274" t="str">
            <v>CVS</v>
          </cell>
          <cell r="Y4274" t="str">
            <v>Chained CVS</v>
          </cell>
          <cell r="Z4274" t="str">
            <v>WINLIFE</v>
          </cell>
        </row>
        <row r="4275">
          <cell r="L4275">
            <v>5275197</v>
          </cell>
          <cell r="M4275" t="str">
            <v>3577_WM+LIFE DNG 180 PHAM CU LUONG</v>
          </cell>
          <cell r="N4275" t="str">
            <v>3577_VM+ DNG 180 PHAM CU LUONG</v>
          </cell>
          <cell r="O4275">
            <v>180</v>
          </cell>
          <cell r="P4275" t="str">
            <v xml:space="preserve"> </v>
          </cell>
          <cell r="Q4275" t="str">
            <v>PHAM CU LUONG</v>
          </cell>
          <cell r="R4275" t="str">
            <v>AN HAI DONG</v>
          </cell>
          <cell r="S4275" t="str">
            <v>SON TRA</v>
          </cell>
          <cell r="T4275" t="str">
            <v>DA NANG</v>
          </cell>
          <cell r="V4275" t="str">
            <v>CENTRAL</v>
          </cell>
          <cell r="W4275" t="str">
            <v>DA NANG</v>
          </cell>
          <cell r="X4275" t="str">
            <v>CVS</v>
          </cell>
          <cell r="Y4275" t="str">
            <v>Chained CVS</v>
          </cell>
          <cell r="Z4275" t="str">
            <v>WINLIFE</v>
          </cell>
        </row>
        <row r="4276">
          <cell r="L4276">
            <v>5165357</v>
          </cell>
          <cell r="M4276" t="str">
            <v>BHX_DON_BHO-KHO DC LONG BINH</v>
          </cell>
          <cell r="N4276" t="str">
            <v>4089 - BHX_DON_BHO - KHO DC LONG BINH</v>
          </cell>
          <cell r="O4276" t="str">
            <v>G243</v>
          </cell>
          <cell r="P4276" t="str">
            <v>KP 7</v>
          </cell>
          <cell r="Q4276" t="str">
            <v>BUI VAN HOA</v>
          </cell>
          <cell r="R4276" t="str">
            <v>LONG BINH</v>
          </cell>
          <cell r="S4276" t="str">
            <v>BIEN HOA</v>
          </cell>
          <cell r="T4276" t="str">
            <v>DONG NAI</v>
          </cell>
          <cell r="V4276" t="str">
            <v>SOUTH EAST</v>
          </cell>
          <cell r="W4276" t="str">
            <v>DONG NAI</v>
          </cell>
          <cell r="X4276" t="str">
            <v>MT</v>
          </cell>
          <cell r="Y4276" t="str">
            <v>SieuThi-Lon/Supermarket</v>
          </cell>
          <cell r="Z4276" t="str">
            <v>BACH HOA XANH</v>
          </cell>
        </row>
        <row r="4277">
          <cell r="L4277">
            <v>5274925</v>
          </cell>
          <cell r="M4277" t="str">
            <v>2483_VM+ DNG 408 HOANG DIEU</v>
          </cell>
          <cell r="N4277" t="str">
            <v>VM+ DNG 408 HOANG DIEU</v>
          </cell>
          <cell r="O4277">
            <v>408</v>
          </cell>
          <cell r="P4277" t="str">
            <v xml:space="preserve"> </v>
          </cell>
          <cell r="Q4277" t="str">
            <v>HOANG DIEU</v>
          </cell>
          <cell r="R4277" t="str">
            <v>BINH THUAN</v>
          </cell>
          <cell r="S4277" t="str">
            <v>HAI CHAU</v>
          </cell>
          <cell r="T4277" t="str">
            <v>DA NANG</v>
          </cell>
          <cell r="V4277" t="str">
            <v>CENTRAL</v>
          </cell>
          <cell r="W4277" t="str">
            <v>DA NANG</v>
          </cell>
          <cell r="X4277" t="str">
            <v>CVS</v>
          </cell>
          <cell r="Y4277" t="str">
            <v>Chained CVS</v>
          </cell>
          <cell r="Z4277" t="str">
            <v>VIN+</v>
          </cell>
        </row>
        <row r="4278">
          <cell r="L4278">
            <v>5151804</v>
          </cell>
          <cell r="M4278" t="str">
            <v>SATRAFOODS SO 3 TO KY</v>
          </cell>
          <cell r="N4278" t="str">
            <v>SATRAFOODS SỐ A3 TÔ KÝ</v>
          </cell>
          <cell r="O4278" t="str">
            <v>NEN SO A3</v>
          </cell>
          <cell r="P4278" t="str">
            <v>KHU NHA O K82</v>
          </cell>
          <cell r="Q4278" t="str">
            <v>TO KY</v>
          </cell>
          <cell r="R4278" t="str">
            <v xml:space="preserve"> </v>
          </cell>
          <cell r="S4278" t="str">
            <v>Q12</v>
          </cell>
          <cell r="T4278" t="str">
            <v>TP HCM</v>
          </cell>
          <cell r="V4278" t="str">
            <v>TP HCM</v>
          </cell>
          <cell r="W4278" t="str">
            <v>QUAN 12</v>
          </cell>
          <cell r="X4278" t="str">
            <v>MT</v>
          </cell>
          <cell r="Y4278" t="str">
            <v>SieuThi-Nho/Minimarket</v>
          </cell>
          <cell r="Z4278" t="str">
            <v>SATRAFOOD</v>
          </cell>
        </row>
        <row r="4279">
          <cell r="L4279">
            <v>5132335</v>
          </cell>
          <cell r="M4279" t="str">
            <v>4316_WM+ DNG LO 9 C15 LY NHAT QUANG</v>
          </cell>
          <cell r="N4279" t="str">
            <v>WM+ DNG LO 9 C15 LY NHAT QUANG</v>
          </cell>
          <cell r="O4279" t="str">
            <v>LO 9 C15</v>
          </cell>
          <cell r="P4279" t="str">
            <v xml:space="preserve"> </v>
          </cell>
          <cell r="Q4279" t="str">
            <v>LY NHAT QUANG</v>
          </cell>
          <cell r="R4279" t="str">
            <v>NAI HIEN DONG</v>
          </cell>
          <cell r="S4279" t="str">
            <v>SON TRA</v>
          </cell>
          <cell r="T4279" t="str">
            <v>DA NANG</v>
          </cell>
          <cell r="V4279" t="str">
            <v>CENTRAL</v>
          </cell>
          <cell r="W4279" t="str">
            <v>DA NANG</v>
          </cell>
          <cell r="X4279" t="str">
            <v>CVS</v>
          </cell>
          <cell r="Y4279" t="str">
            <v>Chained CVS</v>
          </cell>
          <cell r="Z4279" t="str">
            <v>VIN+</v>
          </cell>
        </row>
        <row r="4280">
          <cell r="L4280">
            <v>5275630</v>
          </cell>
          <cell r="M4280" t="str">
            <v>4755_VM+ DNG 46 LE VAN THU</v>
          </cell>
          <cell r="N4280" t="str">
            <v>VM+ DNG 46 LE VAN THU</v>
          </cell>
          <cell r="O4280">
            <v>46</v>
          </cell>
          <cell r="P4280" t="str">
            <v xml:space="preserve"> </v>
          </cell>
          <cell r="Q4280" t="str">
            <v>LE VAN THU</v>
          </cell>
          <cell r="R4280" t="str">
            <v>MAN THAI</v>
          </cell>
          <cell r="S4280" t="str">
            <v>SON TRA</v>
          </cell>
          <cell r="T4280" t="str">
            <v>DA NANG</v>
          </cell>
          <cell r="V4280" t="str">
            <v>CENTRAL</v>
          </cell>
          <cell r="W4280" t="str">
            <v>DA NANG</v>
          </cell>
          <cell r="X4280" t="str">
            <v>CVS</v>
          </cell>
          <cell r="Y4280" t="str">
            <v>Chained CVS</v>
          </cell>
          <cell r="Z4280" t="str">
            <v>VIN+</v>
          </cell>
        </row>
        <row r="4281">
          <cell r="L4281">
            <v>3030400</v>
          </cell>
          <cell r="M4281" t="str">
            <v>CIRCLE K DC</v>
          </cell>
          <cell r="N4281" t="str">
            <v>CIRLE K DC</v>
          </cell>
          <cell r="O4281" t="str">
            <v xml:space="preserve"> </v>
          </cell>
          <cell r="P4281" t="str">
            <v>KHO NGOAI QUAN PETEC, KCN NAM TAN UYEN</v>
          </cell>
          <cell r="Q4281" t="str">
            <v>DUONG N4</v>
          </cell>
          <cell r="R4281" t="str">
            <v>KHANH BINH</v>
          </cell>
          <cell r="S4281" t="str">
            <v>TAN UYEN</v>
          </cell>
          <cell r="T4281" t="str">
            <v>BINH DUONG</v>
          </cell>
          <cell r="V4281" t="str">
            <v>SOUTH EAST</v>
          </cell>
          <cell r="W4281" t="str">
            <v>BINH DUONG</v>
          </cell>
          <cell r="X4281" t="str">
            <v>CVS</v>
          </cell>
          <cell r="Y4281" t="str">
            <v>Chained CVS</v>
          </cell>
          <cell r="Z4281" t="str">
            <v>CIRCLE K</v>
          </cell>
        </row>
        <row r="4282">
          <cell r="L4282">
            <v>5131284</v>
          </cell>
          <cell r="M4282" t="str">
            <v>4279_WM+ DNG K48/104 LE DINH DUONG</v>
          </cell>
          <cell r="N4282" t="str">
            <v>WM+ DNG K48/104 LE DINH DUONG</v>
          </cell>
          <cell r="O4282" t="str">
            <v>SO K48/104</v>
          </cell>
          <cell r="P4282" t="str">
            <v xml:space="preserve"> </v>
          </cell>
          <cell r="Q4282" t="str">
            <v>LE DINH DUONG</v>
          </cell>
          <cell r="R4282" t="str">
            <v>PHUOC NINH</v>
          </cell>
          <cell r="S4282" t="str">
            <v>HAI CHAU</v>
          </cell>
          <cell r="T4282" t="str">
            <v>DA NANG</v>
          </cell>
          <cell r="V4282" t="str">
            <v>CENTRAL</v>
          </cell>
          <cell r="W4282" t="str">
            <v>DA NANG</v>
          </cell>
          <cell r="X4282" t="str">
            <v>CVS</v>
          </cell>
          <cell r="Y4282" t="str">
            <v>Chained CVS</v>
          </cell>
          <cell r="Z4282" t="str">
            <v>VIN+</v>
          </cell>
        </row>
        <row r="4283">
          <cell r="L4283">
            <v>5165357</v>
          </cell>
          <cell r="M4283" t="str">
            <v>BHX_DON_BHO-KHO DC LONG BINH</v>
          </cell>
          <cell r="N4283" t="str">
            <v>4089 - BHX_DON_BHO - KHO DC LONG BINH</v>
          </cell>
          <cell r="O4283" t="str">
            <v>G243</v>
          </cell>
          <cell r="P4283" t="str">
            <v>KP 7</v>
          </cell>
          <cell r="Q4283" t="str">
            <v>BUI VAN HOA</v>
          </cell>
          <cell r="R4283" t="str">
            <v>LONG BINH</v>
          </cell>
          <cell r="S4283" t="str">
            <v>BIEN HOA</v>
          </cell>
          <cell r="T4283" t="str">
            <v>DONG NAI</v>
          </cell>
          <cell r="V4283" t="str">
            <v>SOUTH EAST</v>
          </cell>
          <cell r="W4283" t="str">
            <v>DONG NAI</v>
          </cell>
          <cell r="X4283" t="str">
            <v>MT</v>
          </cell>
          <cell r="Y4283" t="str">
            <v>SieuThi-Lon/Supermarket</v>
          </cell>
          <cell r="Z4283" t="str">
            <v>BACH HOA XANH</v>
          </cell>
        </row>
        <row r="4284">
          <cell r="L4284">
            <v>5338067</v>
          </cell>
          <cell r="M4284" t="str">
            <v>4027_WM+LIFE HCM 4/1D AP NAM THOI</v>
          </cell>
          <cell r="N4284" t="str">
            <v>4027_VM+ HCM 4/1D AP NAM THOI</v>
          </cell>
          <cell r="O4284" t="str">
            <v>SO 4/1D</v>
          </cell>
          <cell r="P4284" t="str">
            <v>AP NAM THOI</v>
          </cell>
          <cell r="Q4284" t="str">
            <v xml:space="preserve"> </v>
          </cell>
          <cell r="R4284" t="str">
            <v>THOI TAM THON</v>
          </cell>
          <cell r="S4284" t="str">
            <v>HOC MON</v>
          </cell>
          <cell r="T4284" t="str">
            <v>TP HCM</v>
          </cell>
          <cell r="V4284" t="str">
            <v>TP HCM</v>
          </cell>
          <cell r="W4284" t="str">
            <v>HUYEN HOC MON</v>
          </cell>
          <cell r="X4284" t="str">
            <v>CVS</v>
          </cell>
          <cell r="Y4284" t="str">
            <v>Chained CVS</v>
          </cell>
          <cell r="Z4284" t="str">
            <v>WINLIFE</v>
          </cell>
        </row>
        <row r="4285">
          <cell r="L4285">
            <v>5338728</v>
          </cell>
          <cell r="M4285" t="str">
            <v>4012_WM+LIFE HCM 258/27 BONG SAO</v>
          </cell>
          <cell r="N4285" t="str">
            <v>4012_VM+ HCM 258/27 BONG SAO</v>
          </cell>
          <cell r="O4285" t="str">
            <v>SO 258/27</v>
          </cell>
          <cell r="P4285" t="str">
            <v xml:space="preserve"> </v>
          </cell>
          <cell r="Q4285" t="str">
            <v>BONG SAO</v>
          </cell>
          <cell r="R4285" t="str">
            <v>P5</v>
          </cell>
          <cell r="S4285" t="str">
            <v>Q8</v>
          </cell>
          <cell r="T4285" t="str">
            <v>TP HCM</v>
          </cell>
          <cell r="V4285" t="str">
            <v>TP HCM</v>
          </cell>
          <cell r="W4285" t="str">
            <v>QUAN 8</v>
          </cell>
          <cell r="X4285" t="str">
            <v>CVS</v>
          </cell>
          <cell r="Y4285" t="str">
            <v>Chained CVS</v>
          </cell>
          <cell r="Z4285" t="str">
            <v>WINLIFE</v>
          </cell>
        </row>
        <row r="4286">
          <cell r="L4286">
            <v>5010019</v>
          </cell>
          <cell r="M4286" t="str">
            <v>AEON CANARY</v>
          </cell>
          <cell r="N4286" t="str">
            <v xml:space="preserve"> </v>
          </cell>
          <cell r="O4286" t="str">
            <v xml:space="preserve"> </v>
          </cell>
          <cell r="P4286" t="str">
            <v>KHU PHUC HOP CANARY</v>
          </cell>
          <cell r="Q4286" t="str">
            <v>DAI LO BINH DUONG</v>
          </cell>
          <cell r="R4286" t="str">
            <v>BINH HOA</v>
          </cell>
          <cell r="S4286" t="str">
            <v>THUAN AN</v>
          </cell>
          <cell r="T4286" t="str">
            <v>BINH DUONG</v>
          </cell>
          <cell r="V4286" t="str">
            <v>SOUTH EAST</v>
          </cell>
          <cell r="W4286" t="str">
            <v>BINH DUONG</v>
          </cell>
          <cell r="X4286" t="str">
            <v>MT</v>
          </cell>
          <cell r="Y4286" t="str">
            <v>SieuThi-Lon/Supermarket</v>
          </cell>
          <cell r="Z4286" t="str">
            <v>AEON</v>
          </cell>
        </row>
        <row r="4287">
          <cell r="L4287">
            <v>5275609</v>
          </cell>
          <cell r="M4287" t="str">
            <v>4544_VM+ DNG 2 DINH CONG TRU</v>
          </cell>
          <cell r="N4287" t="str">
            <v>VM+ DNG 2 DINH CONG TRU</v>
          </cell>
          <cell r="O4287">
            <v>2</v>
          </cell>
          <cell r="P4287" t="str">
            <v xml:space="preserve"> </v>
          </cell>
          <cell r="Q4287" t="str">
            <v>DINH CONG TRU</v>
          </cell>
          <cell r="R4287" t="str">
            <v>THO QUANG</v>
          </cell>
          <cell r="S4287" t="str">
            <v>SON TRA</v>
          </cell>
          <cell r="T4287" t="str">
            <v>DA NANG</v>
          </cell>
          <cell r="V4287" t="str">
            <v>CENTRAL</v>
          </cell>
          <cell r="W4287" t="str">
            <v>DA NANG</v>
          </cell>
          <cell r="X4287" t="str">
            <v>CVS</v>
          </cell>
          <cell r="Y4287" t="str">
            <v>Chained CVS</v>
          </cell>
          <cell r="Z4287" t="str">
            <v>VIN+</v>
          </cell>
        </row>
        <row r="4288">
          <cell r="L4288">
            <v>5134689</v>
          </cell>
          <cell r="M4288" t="str">
            <v>4569_VM+ HCM GRAND RIVERSIDE Q4</v>
          </cell>
          <cell r="N4288" t="str">
            <v>VM+ HCM GRAND RIVERSIDE Q4</v>
          </cell>
          <cell r="O4288" t="str">
            <v>278-283</v>
          </cell>
          <cell r="P4288" t="str">
            <v>LO G01.03 VA G02.04, CC GRAND RIVERSIDE</v>
          </cell>
          <cell r="Q4288" t="str">
            <v>BEN VAN DON</v>
          </cell>
          <cell r="R4288" t="str">
            <v>P2</v>
          </cell>
          <cell r="S4288" t="str">
            <v>Q4</v>
          </cell>
          <cell r="T4288" t="str">
            <v>TP HCM</v>
          </cell>
          <cell r="V4288" t="str">
            <v>TP HCM</v>
          </cell>
          <cell r="W4288" t="str">
            <v>QUAN 4</v>
          </cell>
          <cell r="X4288" t="str">
            <v>CVS</v>
          </cell>
          <cell r="Y4288" t="str">
            <v>Chained CVS</v>
          </cell>
          <cell r="Z4288" t="str">
            <v>VIN+</v>
          </cell>
        </row>
        <row r="4289">
          <cell r="L4289">
            <v>5138557</v>
          </cell>
          <cell r="M4289" t="str">
            <v>5115_VM+ HCM SO 38 DUONG N5</v>
          </cell>
          <cell r="N4289" t="str">
            <v>VM+ HCM SO 38 DUONG N5</v>
          </cell>
          <cell r="O4289" t="str">
            <v>SO 38</v>
          </cell>
          <cell r="P4289" t="str">
            <v>CC HIEP THANH</v>
          </cell>
          <cell r="Q4289" t="str">
            <v>DUONG N5</v>
          </cell>
          <cell r="R4289" t="str">
            <v>PHIEP THANH</v>
          </cell>
          <cell r="S4289" t="str">
            <v>Q12</v>
          </cell>
          <cell r="T4289" t="str">
            <v>TP HCM</v>
          </cell>
          <cell r="V4289" t="str">
            <v>TP HCM</v>
          </cell>
          <cell r="W4289" t="str">
            <v>QUAN 12</v>
          </cell>
          <cell r="X4289" t="str">
            <v>CVS</v>
          </cell>
          <cell r="Y4289" t="str">
            <v>Chained CVS</v>
          </cell>
          <cell r="Z4289" t="str">
            <v>VIN+</v>
          </cell>
        </row>
        <row r="4290">
          <cell r="L4290">
            <v>5137918</v>
          </cell>
          <cell r="M4290" t="str">
            <v>5085_WM+ RURAL HCM 48 LIEU BINH HUONG</v>
          </cell>
          <cell r="N4290" t="str">
            <v>VM+ HCM 48 LIEU BINH HUONG</v>
          </cell>
          <cell r="O4290">
            <v>48</v>
          </cell>
          <cell r="P4290" t="str">
            <v>AP TAN TIEN</v>
          </cell>
          <cell r="Q4290" t="str">
            <v>LIEU BINH HUONG</v>
          </cell>
          <cell r="R4290" t="str">
            <v>TAN THONG HOI</v>
          </cell>
          <cell r="S4290" t="str">
            <v>CU CHI</v>
          </cell>
          <cell r="T4290" t="str">
            <v>TP HCM</v>
          </cell>
          <cell r="V4290" t="str">
            <v>TP HCM</v>
          </cell>
          <cell r="W4290" t="str">
            <v>HUYEN CU CHI</v>
          </cell>
          <cell r="X4290" t="str">
            <v>CVS</v>
          </cell>
          <cell r="Y4290" t="str">
            <v>Chained CVS</v>
          </cell>
          <cell r="Z4290" t="str">
            <v>WIN+ RURAL</v>
          </cell>
        </row>
        <row r="4291">
          <cell r="L4291">
            <v>5275294</v>
          </cell>
          <cell r="M4291" t="str">
            <v>3746_VM+ DNG 131 PHAM HUY THONG</v>
          </cell>
          <cell r="N4291" t="str">
            <v>VM+ DNG 131 PHẠM HUY THÔNG</v>
          </cell>
          <cell r="O4291">
            <v>131</v>
          </cell>
          <cell r="P4291" t="str">
            <v xml:space="preserve"> </v>
          </cell>
          <cell r="Q4291" t="str">
            <v>PHAM HUY THONG</v>
          </cell>
          <cell r="R4291" t="str">
            <v>NAI HIEN DONG</v>
          </cell>
          <cell r="S4291" t="str">
            <v>SON TRA</v>
          </cell>
          <cell r="T4291" t="str">
            <v>DA NANG</v>
          </cell>
          <cell r="V4291" t="str">
            <v>CENTRAL</v>
          </cell>
          <cell r="W4291" t="str">
            <v>DA NANG</v>
          </cell>
          <cell r="X4291" t="str">
            <v>CVS</v>
          </cell>
          <cell r="Y4291" t="str">
            <v>Chained CVS</v>
          </cell>
          <cell r="Z4291" t="str">
            <v>VIN+</v>
          </cell>
        </row>
        <row r="4292">
          <cell r="L4292">
            <v>5338209</v>
          </cell>
          <cell r="M4292" t="str">
            <v>3902_VM+ CTO THUA 12 YEN HOA</v>
          </cell>
          <cell r="N4292" t="str">
            <v>VM+ CTO THUA 12 YEN HOA</v>
          </cell>
          <cell r="O4292" t="str">
            <v>THUA 12</v>
          </cell>
          <cell r="P4292" t="str">
            <v xml:space="preserve"> </v>
          </cell>
          <cell r="Q4292" t="str">
            <v>YEN HOA</v>
          </cell>
          <cell r="R4292" t="str">
            <v>LE BINH</v>
          </cell>
          <cell r="S4292" t="str">
            <v>CAI RANG</v>
          </cell>
          <cell r="T4292" t="str">
            <v>CAN THO</v>
          </cell>
          <cell r="V4292" t="str">
            <v>MEKONG DELTA</v>
          </cell>
          <cell r="W4292" t="str">
            <v>CAN THO</v>
          </cell>
          <cell r="X4292" t="str">
            <v>CVS</v>
          </cell>
          <cell r="Y4292" t="str">
            <v>Chained CVS</v>
          </cell>
          <cell r="Z4292" t="str">
            <v>VIN+</v>
          </cell>
        </row>
        <row r="4293">
          <cell r="L4293">
            <v>5274901</v>
          </cell>
          <cell r="M4293" t="str">
            <v>2089_WM+LIFE DNG 114 QUANG TRUNG</v>
          </cell>
          <cell r="N4293" t="str">
            <v>2089_VM+ DNG 114 QUANG TRUNG</v>
          </cell>
          <cell r="O4293">
            <v>114</v>
          </cell>
          <cell r="P4293" t="str">
            <v xml:space="preserve"> </v>
          </cell>
          <cell r="Q4293" t="str">
            <v>QUANG TRUNG</v>
          </cell>
          <cell r="R4293" t="str">
            <v>THACH THANG</v>
          </cell>
          <cell r="S4293" t="str">
            <v>HAI CHAU</v>
          </cell>
          <cell r="T4293" t="str">
            <v>DA NANG</v>
          </cell>
          <cell r="V4293" t="str">
            <v>CENTRAL</v>
          </cell>
          <cell r="W4293" t="str">
            <v>DA NANG</v>
          </cell>
          <cell r="X4293" t="str">
            <v>CVS</v>
          </cell>
          <cell r="Y4293" t="str">
            <v>Chained CVS</v>
          </cell>
          <cell r="Z4293" t="str">
            <v>WINLIFE</v>
          </cell>
        </row>
        <row r="4294">
          <cell r="L4294">
            <v>5279124</v>
          </cell>
          <cell r="M4294" t="str">
            <v>6070_VM+ HCM 726 PHAM THE HIEN</v>
          </cell>
          <cell r="N4294" t="str">
            <v>VM+ HCM 726 Phạm Thế Hiển</v>
          </cell>
          <cell r="O4294">
            <v>726</v>
          </cell>
          <cell r="P4294" t="str">
            <v xml:space="preserve"> </v>
          </cell>
          <cell r="Q4294" t="str">
            <v>PHAM THE HIEN</v>
          </cell>
          <cell r="R4294" t="str">
            <v>P4</v>
          </cell>
          <cell r="S4294" t="str">
            <v>Q8</v>
          </cell>
          <cell r="T4294" t="str">
            <v>TP HCM</v>
          </cell>
          <cell r="V4294" t="str">
            <v>TP HCM</v>
          </cell>
          <cell r="W4294" t="str">
            <v>QUAN 8</v>
          </cell>
          <cell r="X4294" t="str">
            <v>CVS</v>
          </cell>
          <cell r="Y4294" t="str">
            <v>Chained CVS</v>
          </cell>
          <cell r="Z4294" t="str">
            <v>VIN+</v>
          </cell>
        </row>
        <row r="4295">
          <cell r="L4295">
            <v>5136092</v>
          </cell>
          <cell r="M4295" t="str">
            <v>4704_VM+ HCM 159 TAN LAP II</v>
          </cell>
          <cell r="N4295" t="str">
            <v>VM+ HCM 159 TAN LAP II</v>
          </cell>
          <cell r="O4295" t="str">
            <v>SO 159</v>
          </cell>
          <cell r="P4295" t="str">
            <v>TO 3, KP 6</v>
          </cell>
          <cell r="Q4295" t="str">
            <v>TAN LAP II</v>
          </cell>
          <cell r="R4295" t="str">
            <v>HIEP PHU</v>
          </cell>
          <cell r="S4295" t="str">
            <v>Q9</v>
          </cell>
          <cell r="T4295" t="str">
            <v>TP HCM</v>
          </cell>
          <cell r="V4295" t="str">
            <v>TP HCM</v>
          </cell>
          <cell r="W4295" t="str">
            <v>QUAN 9</v>
          </cell>
          <cell r="X4295" t="str">
            <v>CVS</v>
          </cell>
          <cell r="Y4295" t="str">
            <v>Chained CVS</v>
          </cell>
          <cell r="Z4295" t="str">
            <v>VIN+</v>
          </cell>
        </row>
        <row r="4296">
          <cell r="L4296">
            <v>5170155</v>
          </cell>
          <cell r="M4296" t="str">
            <v>WINMART DI AN BD (VINATEX)</v>
          </cell>
          <cell r="N4296" t="str">
            <v>WINMART DI AN BD (VINATEX)</v>
          </cell>
          <cell r="O4296" t="str">
            <v>TANG 1</v>
          </cell>
          <cell r="P4296" t="str">
            <v xml:space="preserve"> </v>
          </cell>
          <cell r="Q4296" t="str">
            <v>CHO DI AN</v>
          </cell>
          <cell r="R4296" t="str">
            <v>DI AN</v>
          </cell>
          <cell r="S4296" t="str">
            <v>DI AN</v>
          </cell>
          <cell r="T4296" t="str">
            <v>BINH DUONG</v>
          </cell>
          <cell r="V4296" t="str">
            <v>SOUTH EAST</v>
          </cell>
          <cell r="W4296" t="str">
            <v>BINH DUONG</v>
          </cell>
          <cell r="X4296" t="str">
            <v>MT</v>
          </cell>
          <cell r="Y4296" t="str">
            <v>SieuThi-Lon/Supermarket</v>
          </cell>
          <cell r="Z4296" t="str">
            <v>VINMART</v>
          </cell>
        </row>
        <row r="4297">
          <cell r="L4297">
            <v>5272529</v>
          </cell>
          <cell r="M4297" t="str">
            <v>5476_VM+ CMU 127 NGUYEN CONG TRU</v>
          </cell>
          <cell r="N4297" t="str">
            <v>VM+ CMU 127 NGUYEN CONG TRU</v>
          </cell>
          <cell r="O4297" t="str">
            <v>SO 127</v>
          </cell>
          <cell r="P4297" t="str">
            <v xml:space="preserve"> </v>
          </cell>
          <cell r="Q4297" t="str">
            <v>NGUYEN CONG TRU</v>
          </cell>
          <cell r="R4297" t="str">
            <v>P8</v>
          </cell>
          <cell r="S4297" t="str">
            <v>CA MAU</v>
          </cell>
          <cell r="T4297" t="str">
            <v>CA MAU</v>
          </cell>
          <cell r="V4297" t="str">
            <v>MEKONG DELTA</v>
          </cell>
          <cell r="W4297" t="str">
            <v>CA MAU</v>
          </cell>
          <cell r="X4297" t="str">
            <v>CVS</v>
          </cell>
          <cell r="Y4297" t="str">
            <v>Chained CVS</v>
          </cell>
          <cell r="Z4297" t="str">
            <v>VIN+</v>
          </cell>
        </row>
        <row r="4298">
          <cell r="L4298">
            <v>5275799</v>
          </cell>
          <cell r="M4298" t="str">
            <v>5254_VM+ DNG 84 NGUYEN LUONG BANG</v>
          </cell>
          <cell r="N4298" t="str">
            <v>VM+ DNG 84 NGUYEN LUONG BANG</v>
          </cell>
          <cell r="O4298">
            <v>84</v>
          </cell>
          <cell r="P4298" t="str">
            <v xml:space="preserve"> </v>
          </cell>
          <cell r="Q4298" t="str">
            <v>NGUYEN LUONG BANG</v>
          </cell>
          <cell r="R4298" t="str">
            <v>HOA KHANH BAC</v>
          </cell>
          <cell r="S4298" t="str">
            <v>LIEN CHIEU</v>
          </cell>
          <cell r="T4298" t="str">
            <v>DA NANG</v>
          </cell>
          <cell r="V4298" t="str">
            <v>CENTRAL</v>
          </cell>
          <cell r="W4298" t="str">
            <v>DA NANG</v>
          </cell>
          <cell r="X4298" t="str">
            <v>CVS</v>
          </cell>
          <cell r="Y4298" t="str">
            <v>Chained CVS</v>
          </cell>
          <cell r="Z4298" t="str">
            <v>VIN+</v>
          </cell>
        </row>
        <row r="4299">
          <cell r="L4299">
            <v>5152412</v>
          </cell>
          <cell r="M4299" t="str">
            <v>SATRAFOODS TAN CANG</v>
          </cell>
          <cell r="N4299" t="str">
            <v>SATRAFOODS TÂN CẢNG</v>
          </cell>
          <cell r="O4299" t="str">
            <v>125A-127</v>
          </cell>
          <cell r="P4299" t="str">
            <v xml:space="preserve"> </v>
          </cell>
          <cell r="Q4299" t="str">
            <v>TAN CANG</v>
          </cell>
          <cell r="R4299" t="str">
            <v>P25</v>
          </cell>
          <cell r="S4299" t="str">
            <v>BINH THANH</v>
          </cell>
          <cell r="T4299" t="str">
            <v>TP HCM</v>
          </cell>
          <cell r="V4299" t="str">
            <v>TP HCM</v>
          </cell>
          <cell r="W4299" t="str">
            <v>QUAN BINH THANH</v>
          </cell>
          <cell r="X4299" t="str">
            <v>MT</v>
          </cell>
          <cell r="Y4299" t="str">
            <v>SieuThi-Nho/Minimarket</v>
          </cell>
          <cell r="Z4299" t="str">
            <v>SATRAFOOD</v>
          </cell>
        </row>
        <row r="4300">
          <cell r="L4300">
            <v>5133268</v>
          </cell>
          <cell r="M4300" t="str">
            <v>4415_VM+ CTO 155 LY TU TRONG</v>
          </cell>
          <cell r="N4300" t="str">
            <v>VM+ CTO 155 LY TU TRONG</v>
          </cell>
          <cell r="O4300" t="str">
            <v>SO 155</v>
          </cell>
          <cell r="P4300" t="str">
            <v xml:space="preserve"> </v>
          </cell>
          <cell r="Q4300" t="str">
            <v>LY TU TRONG</v>
          </cell>
          <cell r="R4300" t="str">
            <v>AN PHU</v>
          </cell>
          <cell r="S4300" t="str">
            <v>NINH KIEU</v>
          </cell>
          <cell r="T4300" t="str">
            <v>CAN THO</v>
          </cell>
          <cell r="V4300" t="str">
            <v>MEKONG DELTA</v>
          </cell>
          <cell r="W4300" t="str">
            <v>CAN THO</v>
          </cell>
          <cell r="X4300" t="str">
            <v>CVS</v>
          </cell>
          <cell r="Y4300" t="str">
            <v>Chained CVS</v>
          </cell>
          <cell r="Z4300" t="str">
            <v>VIN+</v>
          </cell>
        </row>
        <row r="4301">
          <cell r="L4301">
            <v>5150687</v>
          </cell>
          <cell r="M4301" t="str">
            <v>SATRAFOODS UNG VAN KHIEM</v>
          </cell>
          <cell r="N4301" t="str">
            <v>184-SATRAFOODS UNG VĂN KHIÊM</v>
          </cell>
          <cell r="O4301">
            <v>184</v>
          </cell>
          <cell r="P4301" t="str">
            <v xml:space="preserve"> </v>
          </cell>
          <cell r="Q4301" t="str">
            <v>UNG VAN KHIEM</v>
          </cell>
          <cell r="R4301" t="str">
            <v>P25</v>
          </cell>
          <cell r="S4301" t="str">
            <v>BINH THANH</v>
          </cell>
          <cell r="T4301" t="str">
            <v>TP HCM</v>
          </cell>
          <cell r="V4301" t="str">
            <v>TP HCM</v>
          </cell>
          <cell r="W4301" t="str">
            <v>QUAN BINH THANH</v>
          </cell>
          <cell r="X4301" t="str">
            <v>MT</v>
          </cell>
          <cell r="Y4301" t="str">
            <v>SieuThi-Nho/Minimarket</v>
          </cell>
          <cell r="Z4301" t="str">
            <v>SATRAFOOD</v>
          </cell>
        </row>
        <row r="4302">
          <cell r="L4302">
            <v>5275377</v>
          </cell>
          <cell r="M4302" t="str">
            <v>3819_VM+ DNG 183 HAN THUYEN</v>
          </cell>
          <cell r="N4302" t="str">
            <v>VM+ DNG 183 HÀN THUYÊN</v>
          </cell>
          <cell r="O4302">
            <v>183</v>
          </cell>
          <cell r="P4302" t="str">
            <v xml:space="preserve"> </v>
          </cell>
          <cell r="Q4302" t="str">
            <v>HAN THUYEN</v>
          </cell>
          <cell r="R4302" t="str">
            <v>HOA CUONG BAC</v>
          </cell>
          <cell r="S4302" t="str">
            <v>HAI CHAU</v>
          </cell>
          <cell r="T4302" t="str">
            <v>DA NANG</v>
          </cell>
          <cell r="V4302" t="str">
            <v>CENTRAL</v>
          </cell>
          <cell r="W4302" t="str">
            <v>DA NANG</v>
          </cell>
          <cell r="X4302" t="str">
            <v>CVS</v>
          </cell>
          <cell r="Y4302" t="str">
            <v>Chained CVS</v>
          </cell>
          <cell r="Z4302" t="str">
            <v>VIN+</v>
          </cell>
        </row>
        <row r="4303">
          <cell r="L4303">
            <v>5275502</v>
          </cell>
          <cell r="M4303" t="str">
            <v>4325_VM+ DNG 63 NUI THANH</v>
          </cell>
          <cell r="N4303" t="str">
            <v>VM+ DNG 63 NUI THANH</v>
          </cell>
          <cell r="O4303">
            <v>63</v>
          </cell>
          <cell r="P4303" t="str">
            <v xml:space="preserve"> </v>
          </cell>
          <cell r="Q4303" t="str">
            <v>NUI THANH</v>
          </cell>
          <cell r="R4303" t="str">
            <v>HOA THUAN DONG</v>
          </cell>
          <cell r="S4303" t="str">
            <v>HAI CHAU</v>
          </cell>
          <cell r="T4303" t="str">
            <v>DA NANG</v>
          </cell>
          <cell r="V4303" t="str">
            <v>CENTRAL</v>
          </cell>
          <cell r="W4303" t="str">
            <v>DA NANG</v>
          </cell>
          <cell r="X4303" t="str">
            <v>CVS</v>
          </cell>
          <cell r="Y4303" t="str">
            <v>Chained CVS</v>
          </cell>
          <cell r="Z4303" t="str">
            <v>VIN+</v>
          </cell>
        </row>
        <row r="4304">
          <cell r="L4304">
            <v>5296512</v>
          </cell>
          <cell r="M4304" t="str">
            <v>WM+ HCM 174 DUONG DINH HOI</v>
          </cell>
          <cell r="N4304" t="str">
            <v>WM+ HCM 174 Dương Đình Hội</v>
          </cell>
          <cell r="O4304">
            <v>174</v>
          </cell>
          <cell r="P4304" t="str">
            <v xml:space="preserve"> </v>
          </cell>
          <cell r="Q4304" t="str">
            <v>TRUONG DINH HOI</v>
          </cell>
          <cell r="R4304" t="str">
            <v>PHUOC LONG B</v>
          </cell>
          <cell r="S4304" t="str">
            <v>THU DUC</v>
          </cell>
          <cell r="T4304" t="str">
            <v>TP HCM</v>
          </cell>
          <cell r="V4304" t="str">
            <v>TP HCM</v>
          </cell>
          <cell r="W4304" t="str">
            <v>QUAN THU DUC</v>
          </cell>
          <cell r="X4304" t="str">
            <v>CVS</v>
          </cell>
          <cell r="Y4304" t="str">
            <v>Chained CVS</v>
          </cell>
          <cell r="Z4304" t="str">
            <v>VIN+</v>
          </cell>
        </row>
        <row r="4305">
          <cell r="L4305">
            <v>5298309</v>
          </cell>
          <cell r="M4305" t="str">
            <v>6896-WM+ HCM GIAN HANG B2, CC RIVERSIDE</v>
          </cell>
          <cell r="N4305" t="str">
            <v>6896-WM+ HCM GIAN HANG B2, CC RIVERSIDE</v>
          </cell>
          <cell r="O4305" t="str">
            <v>49C</v>
          </cell>
          <cell r="P4305" t="str">
            <v>GIAN HANG B2, TANG 1 (TRET), KHOI B, CC RIVERSIDE APARTMENT</v>
          </cell>
          <cell r="Q4305" t="str">
            <v>LE QUAN KIM</v>
          </cell>
          <cell r="R4305" t="str">
            <v>P8</v>
          </cell>
          <cell r="S4305" t="str">
            <v>Q8</v>
          </cell>
          <cell r="T4305" t="str">
            <v>TP HCM</v>
          </cell>
          <cell r="V4305" t="str">
            <v>TP HCM</v>
          </cell>
          <cell r="W4305" t="str">
            <v>QUAN 8</v>
          </cell>
          <cell r="X4305" t="str">
            <v>CVS</v>
          </cell>
          <cell r="Y4305" t="str">
            <v>Chained CVS</v>
          </cell>
          <cell r="Z4305" t="str">
            <v>VIN+</v>
          </cell>
        </row>
        <row r="4306">
          <cell r="L4306">
            <v>5296048</v>
          </cell>
          <cell r="M4306" t="str">
            <v>6606_WM+LIFE HCM S3.05-01.17 VINHOMES GRAND</v>
          </cell>
          <cell r="N4306" t="str">
            <v>WM+ HCM S3.05-01.17 Vinhomes Grand</v>
          </cell>
          <cell r="O4306">
            <v>512</v>
          </cell>
          <cell r="P4306" t="str">
            <v>CC S3.05, KHU A</v>
          </cell>
          <cell r="Q4306" t="str">
            <v>NGUYEN XIEN</v>
          </cell>
          <cell r="R4306" t="str">
            <v>LONG THANH MY</v>
          </cell>
          <cell r="S4306" t="str">
            <v>THU DUC</v>
          </cell>
          <cell r="T4306" t="str">
            <v>TP HCM</v>
          </cell>
          <cell r="V4306" t="str">
            <v>TP HCM</v>
          </cell>
          <cell r="W4306" t="str">
            <v>QUAN THU DUC</v>
          </cell>
          <cell r="X4306" t="str">
            <v>CVS</v>
          </cell>
          <cell r="Y4306" t="str">
            <v>Chained CVS</v>
          </cell>
          <cell r="Z4306" t="str">
            <v>VIN+</v>
          </cell>
        </row>
        <row r="4307">
          <cell r="L4307">
            <v>6812663</v>
          </cell>
          <cell r="M4307" t="str">
            <v>ST: THISO PHAN HUY ICH</v>
          </cell>
          <cell r="N4307" t="str">
            <v>Siêu thị Emart Phan Huy Ích</v>
          </cell>
          <cell r="O4307">
            <v>385</v>
          </cell>
          <cell r="P4307" t="str">
            <v xml:space="preserve"> </v>
          </cell>
          <cell r="Q4307" t="str">
            <v>PHAN HUY ICH</v>
          </cell>
          <cell r="R4307" t="str">
            <v>P14</v>
          </cell>
          <cell r="S4307" t="str">
            <v>GO VAP</v>
          </cell>
          <cell r="T4307" t="str">
            <v>TP HCM</v>
          </cell>
          <cell r="V4307" t="str">
            <v>TP HCM</v>
          </cell>
          <cell r="W4307" t="str">
            <v>QUAN GO VAP</v>
          </cell>
          <cell r="X4307" t="str">
            <v>MT</v>
          </cell>
          <cell r="Y4307" t="str">
            <v>SieuThi-Lon/Supermarket</v>
          </cell>
          <cell r="Z4307" t="str">
            <v>THISO RETAIL</v>
          </cell>
        </row>
        <row r="4308">
          <cell r="L4308">
            <v>5269992</v>
          </cell>
          <cell r="M4308" t="str">
            <v>BHX_LAN_CDU - KHO DC CAN DUOC (2022)</v>
          </cell>
          <cell r="N4308" t="str">
            <v>BHX_LAN_CDU - KHO DC CAN DUOC (2022)</v>
          </cell>
          <cell r="O4308" t="str">
            <v>THUA DAT SO 2905</v>
          </cell>
          <cell r="P4308" t="str">
            <v>TO BAN DO SO 03</v>
          </cell>
          <cell r="Q4308" t="str">
            <v xml:space="preserve"> </v>
          </cell>
          <cell r="R4308" t="str">
            <v>LONG CANG</v>
          </cell>
          <cell r="S4308" t="str">
            <v>CAN DUOC</v>
          </cell>
          <cell r="T4308" t="str">
            <v>LONG AN</v>
          </cell>
          <cell r="V4308" t="str">
            <v>MEKONG DELTA</v>
          </cell>
          <cell r="W4308" t="str">
            <v>LONG AN</v>
          </cell>
          <cell r="X4308" t="str">
            <v>MT</v>
          </cell>
          <cell r="Y4308" t="str">
            <v>SieuThi-Lon/Supermarket</v>
          </cell>
          <cell r="Z4308" t="str">
            <v>BACH HOA XANH</v>
          </cell>
        </row>
        <row r="4309">
          <cell r="L4309">
            <v>5300372</v>
          </cell>
          <cell r="M4309" t="str">
            <v>2AM6_WM+LIFE HCM 1.01, CC PARK VIEW RESIDENCE</v>
          </cell>
          <cell r="N4309" t="str">
            <v>2AM6-WM+ HCM 1.01, CC PARK VIEW RESIDENCE</v>
          </cell>
          <cell r="O4309" t="str">
            <v>SO 152</v>
          </cell>
          <cell r="P4309" t="str">
            <v>1.01, TANG 1, DA KHOI CAN HO THUOC CUM CONG TRINH CAO OC VP KET HOP TM, DV VA NHA O</v>
          </cell>
          <cell r="Q4309" t="str">
            <v>DIEN BIEN PHU</v>
          </cell>
          <cell r="R4309" t="str">
            <v>P25</v>
          </cell>
          <cell r="S4309" t="str">
            <v>BINH THANH</v>
          </cell>
          <cell r="T4309" t="str">
            <v>TP HCM</v>
          </cell>
          <cell r="V4309" t="str">
            <v>TP HCM</v>
          </cell>
          <cell r="W4309" t="str">
            <v>QUAN BINH THANH</v>
          </cell>
          <cell r="X4309" t="str">
            <v>CVS</v>
          </cell>
          <cell r="Y4309" t="str">
            <v>Chained CVS</v>
          </cell>
          <cell r="Z4309" t="str">
            <v>WINLIFE</v>
          </cell>
        </row>
        <row r="4310">
          <cell r="L4310">
            <v>5280331</v>
          </cell>
          <cell r="M4310" t="str">
            <v>BHX_BTH_HTN-DC HAM THUAN NAM</v>
          </cell>
          <cell r="N4310" t="str">
            <v>7211 - BHX_BTH_HTN - Kho DC Hàm Thuận Nam</v>
          </cell>
          <cell r="O4310" t="str">
            <v xml:space="preserve"> </v>
          </cell>
          <cell r="P4310" t="str">
            <v>LO C7-6/2,C7-7,C7-8/1, KCN HAM KIEM 1</v>
          </cell>
          <cell r="Q4310" t="str">
            <v>DUONG N4</v>
          </cell>
          <cell r="R4310" t="str">
            <v>HAM MY</v>
          </cell>
          <cell r="S4310" t="str">
            <v>HAM THUAN NAM</v>
          </cell>
          <cell r="T4310" t="str">
            <v>BINH THUAN</v>
          </cell>
          <cell r="V4310" t="str">
            <v>SOUTH EAST</v>
          </cell>
          <cell r="W4310" t="str">
            <v>BINH THUAN</v>
          </cell>
          <cell r="X4310" t="str">
            <v>MT</v>
          </cell>
          <cell r="Y4310" t="str">
            <v>SieuThi-Lon/Supermarket</v>
          </cell>
          <cell r="Z4310" t="str">
            <v>BACH HOA XANH</v>
          </cell>
        </row>
        <row r="4311">
          <cell r="L4311">
            <v>5280452</v>
          </cell>
          <cell r="M4311" t="str">
            <v>8030 BHX_LDO_DTR - KHO DC DUC TRONG</v>
          </cell>
          <cell r="N4311" t="str">
            <v>8030 BHX_LDO_DTR - KHO DC DUC TRONG</v>
          </cell>
          <cell r="O4311" t="str">
            <v xml:space="preserve"> </v>
          </cell>
          <cell r="P4311" t="str">
            <v>KCN PHU HOI,</v>
          </cell>
          <cell r="Q4311" t="str">
            <v>LO F3 - KCN</v>
          </cell>
          <cell r="R4311" t="str">
            <v>PHU HOI</v>
          </cell>
          <cell r="S4311" t="str">
            <v>DUC TRONG</v>
          </cell>
          <cell r="T4311" t="str">
            <v>LAM DONG</v>
          </cell>
          <cell r="V4311" t="str">
            <v>SOUTH EAST</v>
          </cell>
          <cell r="W4311" t="str">
            <v>LAM DONG</v>
          </cell>
          <cell r="X4311" t="str">
            <v>MT</v>
          </cell>
          <cell r="Y4311" t="str">
            <v>SieuThi-Lon/Supermarket</v>
          </cell>
          <cell r="Z4311" t="str">
            <v>BACH HOA XANH</v>
          </cell>
        </row>
        <row r="4312">
          <cell r="L4312">
            <v>5165357</v>
          </cell>
          <cell r="M4312" t="str">
            <v>BHX_DON_BHO-KHO DC LONG BINH</v>
          </cell>
          <cell r="N4312" t="str">
            <v>4089 - BHX_DON_BHO - KHO DC LONG BINH</v>
          </cell>
          <cell r="O4312" t="str">
            <v>G243</v>
          </cell>
          <cell r="P4312" t="str">
            <v>KP 7</v>
          </cell>
          <cell r="Q4312" t="str">
            <v>BUI VAN HOA</v>
          </cell>
          <cell r="R4312" t="str">
            <v>LONG BINH</v>
          </cell>
          <cell r="S4312" t="str">
            <v>BIEN HOA</v>
          </cell>
          <cell r="T4312" t="str">
            <v>DONG NAI</v>
          </cell>
          <cell r="V4312" t="str">
            <v>SOUTH EAST</v>
          </cell>
          <cell r="W4312" t="str">
            <v>DONG NAI</v>
          </cell>
          <cell r="X4312" t="str">
            <v>MT</v>
          </cell>
          <cell r="Y4312" t="str">
            <v>SieuThi-Lon/Supermarket</v>
          </cell>
          <cell r="Z4312" t="str">
            <v>BACH HOA XANH</v>
          </cell>
        </row>
        <row r="4313">
          <cell r="L4313">
            <v>3030400</v>
          </cell>
          <cell r="M4313" t="str">
            <v>CIRCLE K DC</v>
          </cell>
          <cell r="N4313" t="str">
            <v>CIRLE K DC</v>
          </cell>
          <cell r="O4313" t="str">
            <v xml:space="preserve"> </v>
          </cell>
          <cell r="P4313" t="str">
            <v>KHO NGOAI QUAN PETEC, KCN NAM TAN UYEN</v>
          </cell>
          <cell r="Q4313" t="str">
            <v>DUONG N4</v>
          </cell>
          <cell r="R4313" t="str">
            <v>KHANH BINH</v>
          </cell>
          <cell r="S4313" t="str">
            <v>TAN UYEN</v>
          </cell>
          <cell r="T4313" t="str">
            <v>BINH DUONG</v>
          </cell>
          <cell r="V4313" t="str">
            <v>SOUTH EAST</v>
          </cell>
          <cell r="W4313" t="str">
            <v>BINH DUONG</v>
          </cell>
          <cell r="X4313" t="str">
            <v>CVS</v>
          </cell>
          <cell r="Y4313" t="str">
            <v>Chained CVS</v>
          </cell>
          <cell r="Z4313" t="str">
            <v>CIRCLE K</v>
          </cell>
        </row>
        <row r="4314">
          <cell r="L4314">
            <v>5269992</v>
          </cell>
          <cell r="M4314" t="str">
            <v>BHX_LAN_CDU - KHO DC CAN DUOC (2022)</v>
          </cell>
          <cell r="N4314" t="str">
            <v>BHX_LAN_CDU - KHO DC CAN DUOC (2022)</v>
          </cell>
          <cell r="O4314" t="str">
            <v>THUA DAT SO 2905</v>
          </cell>
          <cell r="P4314" t="str">
            <v>TO BAN DO SO 03</v>
          </cell>
          <cell r="Q4314" t="str">
            <v xml:space="preserve"> </v>
          </cell>
          <cell r="R4314" t="str">
            <v>LONG CANG</v>
          </cell>
          <cell r="S4314" t="str">
            <v>CAN DUOC</v>
          </cell>
          <cell r="T4314" t="str">
            <v>LONG AN</v>
          </cell>
          <cell r="V4314" t="str">
            <v>MEKONG DELTA</v>
          </cell>
          <cell r="W4314" t="str">
            <v>LONG AN</v>
          </cell>
          <cell r="X4314" t="str">
            <v>MT</v>
          </cell>
          <cell r="Y4314" t="str">
            <v>SieuThi-Lon/Supermarket</v>
          </cell>
          <cell r="Z4314" t="str">
            <v>BACH HOA XANH</v>
          </cell>
        </row>
        <row r="4315">
          <cell r="L4315">
            <v>5301409</v>
          </cell>
          <cell r="M4315" t="str">
            <v>2AAK_WM+RURAL QNM 121 HUYNH THUC KHANG</v>
          </cell>
          <cell r="N4315" t="str">
            <v>2AAK-WM+ QNM 121 Huỳnh Thúc Kháng</v>
          </cell>
          <cell r="O4315">
            <v>121</v>
          </cell>
          <cell r="P4315" t="str">
            <v xml:space="preserve"> </v>
          </cell>
          <cell r="Q4315" t="str">
            <v>HUYNH THUC KHANG</v>
          </cell>
          <cell r="R4315" t="str">
            <v>TIEN KY</v>
          </cell>
          <cell r="S4315" t="str">
            <v>TIEN PHUOC</v>
          </cell>
          <cell r="T4315" t="str">
            <v>QUANG NAM</v>
          </cell>
          <cell r="V4315" t="str">
            <v>CENTRAL</v>
          </cell>
          <cell r="W4315" t="str">
            <v>QUANG NAM</v>
          </cell>
          <cell r="X4315" t="str">
            <v>CVS</v>
          </cell>
          <cell r="Y4315" t="str">
            <v>Chained CVS</v>
          </cell>
          <cell r="Z4315" t="str">
            <v>WIN+ RURAL</v>
          </cell>
        </row>
        <row r="4316">
          <cell r="L4316">
            <v>5280476</v>
          </cell>
          <cell r="M4316" t="str">
            <v>7200 BHX_KHH_DKH - KHO DC DIEN KHANH</v>
          </cell>
          <cell r="N4316" t="str">
            <v>7200 BHX_KHH_DKH - KHO DC DIEN KHANH</v>
          </cell>
          <cell r="O4316" t="str">
            <v>LO 12, 13</v>
          </cell>
          <cell r="P4316" t="str">
            <v>KCN DIEN PHU-VCN</v>
          </cell>
          <cell r="Q4316" t="str">
            <v xml:space="preserve"> </v>
          </cell>
          <cell r="R4316" t="str">
            <v>DIEN PHU</v>
          </cell>
          <cell r="S4316" t="str">
            <v>DIEN KHANH</v>
          </cell>
          <cell r="T4316" t="str">
            <v>KHANH HOA</v>
          </cell>
          <cell r="V4316" t="str">
            <v>SOUTH EAST</v>
          </cell>
          <cell r="W4316" t="str">
            <v>KHANH HOA</v>
          </cell>
          <cell r="X4316" t="str">
            <v>MT</v>
          </cell>
          <cell r="Y4316" t="str">
            <v>SieuThi-Lon/Supermarket</v>
          </cell>
          <cell r="Z4316" t="str">
            <v>BACH HOA XANH</v>
          </cell>
        </row>
        <row r="4317">
          <cell r="L4317">
            <v>5293449</v>
          </cell>
          <cell r="M4317" t="str">
            <v>6530_WM+ AGG 107 NGUYEN TRI PHUONG</v>
          </cell>
          <cell r="N4317" t="str">
            <v>WM+ AGG 107 Nguyễn Tri Phương</v>
          </cell>
          <cell r="O4317">
            <v>107</v>
          </cell>
          <cell r="P4317" t="str">
            <v xml:space="preserve"> </v>
          </cell>
          <cell r="Q4317" t="str">
            <v>NGUYEN TRI PHUONG</v>
          </cell>
          <cell r="R4317" t="str">
            <v>LONG THANH</v>
          </cell>
          <cell r="S4317" t="str">
            <v>TAN CHAU</v>
          </cell>
          <cell r="T4317" t="str">
            <v>AN GIANG</v>
          </cell>
          <cell r="V4317" t="str">
            <v>MEKONG DELTA</v>
          </cell>
          <cell r="W4317" t="str">
            <v>AN GIANG</v>
          </cell>
          <cell r="X4317" t="str">
            <v>CVS</v>
          </cell>
          <cell r="Y4317" t="str">
            <v>Chained CVS</v>
          </cell>
          <cell r="Z4317" t="str">
            <v>VIN+</v>
          </cell>
        </row>
        <row r="4318">
          <cell r="L4318">
            <v>5301537</v>
          </cell>
          <cell r="M4318" t="str">
            <v>2AY9-WM+ QNM 263 HUNG VUONG</v>
          </cell>
          <cell r="N4318" t="str">
            <v>2AY9-WM+ QNM 263 HUNG VUONG</v>
          </cell>
          <cell r="O4318">
            <v>263</v>
          </cell>
          <cell r="P4318" t="str">
            <v xml:space="preserve"> </v>
          </cell>
          <cell r="Q4318" t="str">
            <v>HUNG VUONG</v>
          </cell>
          <cell r="R4318" t="str">
            <v>TAN BINH</v>
          </cell>
          <cell r="S4318" t="str">
            <v>HIEP DU</v>
          </cell>
          <cell r="T4318" t="str">
            <v>QUANG NAM</v>
          </cell>
          <cell r="V4318" t="str">
            <v>CENTRAL</v>
          </cell>
          <cell r="W4318" t="str">
            <v>QUANG NAM</v>
          </cell>
          <cell r="X4318" t="str">
            <v>CVS</v>
          </cell>
          <cell r="Y4318" t="str">
            <v>Chained CVS</v>
          </cell>
          <cell r="Z4318" t="str">
            <v>WIN+ RURAL</v>
          </cell>
        </row>
        <row r="4319">
          <cell r="L4319">
            <v>5301537</v>
          </cell>
          <cell r="M4319" t="str">
            <v>2AY9-WM+ QNM 263 HUNG VUONG</v>
          </cell>
          <cell r="N4319" t="str">
            <v>2AY9-WM+ QNM 263 HUNG VUONG</v>
          </cell>
          <cell r="O4319">
            <v>263</v>
          </cell>
          <cell r="P4319" t="str">
            <v xml:space="preserve"> </v>
          </cell>
          <cell r="Q4319" t="str">
            <v>HUNG VUONG</v>
          </cell>
          <cell r="R4319" t="str">
            <v>TAN BINH</v>
          </cell>
          <cell r="S4319" t="str">
            <v>HIEP DU</v>
          </cell>
          <cell r="T4319" t="str">
            <v>QUANG NAM</v>
          </cell>
          <cell r="V4319" t="str">
            <v>CENTRAL</v>
          </cell>
          <cell r="W4319" t="str">
            <v>QUANG NAM</v>
          </cell>
          <cell r="X4319" t="str">
            <v>CVS</v>
          </cell>
          <cell r="Y4319" t="str">
            <v>Chained CVS</v>
          </cell>
          <cell r="Z4319" t="str">
            <v>WIN+ RURAL</v>
          </cell>
        </row>
        <row r="4320">
          <cell r="L4320">
            <v>5292824</v>
          </cell>
          <cell r="M4320" t="str">
            <v>6473_WM+ RURAL HCM 80 NGUYEN THI TIEP</v>
          </cell>
          <cell r="N4320" t="str">
            <v>WM+ HCM 80 NGUYEN THI TIEP</v>
          </cell>
          <cell r="O4320">
            <v>80</v>
          </cell>
          <cell r="P4320" t="str">
            <v xml:space="preserve"> </v>
          </cell>
          <cell r="Q4320" t="str">
            <v>NGUYEN THI TIEP, AP TAY</v>
          </cell>
          <cell r="R4320" t="str">
            <v>TAN AN HOI</v>
          </cell>
          <cell r="S4320" t="str">
            <v>CU CHI</v>
          </cell>
          <cell r="T4320" t="str">
            <v>TP HCM</v>
          </cell>
          <cell r="V4320" t="str">
            <v>TP HCM</v>
          </cell>
          <cell r="W4320" t="str">
            <v>HUYEN CU CHI</v>
          </cell>
          <cell r="X4320" t="str">
            <v>CVS</v>
          </cell>
          <cell r="Y4320" t="str">
            <v>Chained CVS</v>
          </cell>
          <cell r="Z4320" t="str">
            <v>WIN+ RURAL</v>
          </cell>
        </row>
        <row r="4321">
          <cell r="L4321">
            <v>5292824</v>
          </cell>
          <cell r="M4321" t="str">
            <v>6473_WM+ RURAL HCM 80 NGUYEN THI TIEP</v>
          </cell>
          <cell r="N4321" t="str">
            <v>WM+ HCM 80 NGUYEN THI TIEP</v>
          </cell>
          <cell r="O4321">
            <v>80</v>
          </cell>
          <cell r="P4321" t="str">
            <v xml:space="preserve"> </v>
          </cell>
          <cell r="Q4321" t="str">
            <v>NGUYEN THI TIEP, AP TAY</v>
          </cell>
          <cell r="R4321" t="str">
            <v>TAN AN HOI</v>
          </cell>
          <cell r="S4321" t="str">
            <v>CU CHI</v>
          </cell>
          <cell r="T4321" t="str">
            <v>TP HCM</v>
          </cell>
          <cell r="V4321" t="str">
            <v>TP HCM</v>
          </cell>
          <cell r="W4321" t="str">
            <v>HUYEN CU CHI</v>
          </cell>
          <cell r="X4321" t="str">
            <v>CVS</v>
          </cell>
          <cell r="Y4321" t="str">
            <v>Chained CVS</v>
          </cell>
          <cell r="Z4321" t="str">
            <v>WIN+ RURAL</v>
          </cell>
        </row>
        <row r="4322">
          <cell r="L4322">
            <v>5295032</v>
          </cell>
          <cell r="M4322" t="str">
            <v>WM+ AGG 191 THU KHOA NGHIA</v>
          </cell>
          <cell r="N4322" t="str">
            <v>WM+ AGG 191 Thủ Khoa Nghĩa</v>
          </cell>
          <cell r="O4322">
            <v>191</v>
          </cell>
          <cell r="P4322" t="str">
            <v xml:space="preserve"> </v>
          </cell>
          <cell r="Q4322" t="str">
            <v>THU KHOA NGHIA</v>
          </cell>
          <cell r="R4322" t="str">
            <v>CHAU PHU A</v>
          </cell>
          <cell r="S4322" t="str">
            <v>CHAU DOC</v>
          </cell>
          <cell r="T4322" t="str">
            <v>AN GIANG</v>
          </cell>
          <cell r="V4322" t="str">
            <v>MEKONG DELTA</v>
          </cell>
          <cell r="W4322" t="str">
            <v>AN GIANG</v>
          </cell>
          <cell r="X4322" t="str">
            <v>CVS</v>
          </cell>
          <cell r="Y4322" t="str">
            <v>Chained CVS</v>
          </cell>
          <cell r="Z4322" t="str">
            <v>VIN+</v>
          </cell>
        </row>
        <row r="4323">
          <cell r="L4323">
            <v>5030141</v>
          </cell>
          <cell r="M4323" t="str">
            <v>GENSHAI 3 THANG 2</v>
          </cell>
          <cell r="N4323" t="str">
            <v xml:space="preserve"> </v>
          </cell>
          <cell r="O4323" t="str">
            <v>3C</v>
          </cell>
          <cell r="P4323" t="str">
            <v>KHU TRUNG TAM THUONG MAI VINCOM PLAZA 3 THANG 2</v>
          </cell>
          <cell r="Q4323" t="str">
            <v>DUONG 3 THANG 2</v>
          </cell>
          <cell r="R4323" t="str">
            <v>P11</v>
          </cell>
          <cell r="S4323" t="str">
            <v>Q10</v>
          </cell>
          <cell r="T4323" t="str">
            <v>TP HCM</v>
          </cell>
          <cell r="V4323" t="str">
            <v>TP HCM</v>
          </cell>
          <cell r="W4323" t="str">
            <v>QUAN 10</v>
          </cell>
          <cell r="X4323" t="str">
            <v>MT</v>
          </cell>
          <cell r="Y4323" t="str">
            <v>SieuThi-Lon/Supermarket</v>
          </cell>
          <cell r="Z4323" t="str">
            <v>CENTRAL MART - GENSHAI</v>
          </cell>
        </row>
        <row r="4324">
          <cell r="L4324">
            <v>5010026</v>
          </cell>
          <cell r="M4324" t="str">
            <v>AEON CELADON TAN PHU</v>
          </cell>
          <cell r="N4324" t="str">
            <v xml:space="preserve"> </v>
          </cell>
          <cell r="O4324">
            <v>30</v>
          </cell>
          <cell r="P4324" t="str">
            <v xml:space="preserve"> </v>
          </cell>
          <cell r="Q4324" t="str">
            <v>TAN THANG</v>
          </cell>
          <cell r="R4324" t="str">
            <v>SON KY</v>
          </cell>
          <cell r="S4324" t="str">
            <v>TAN PHU</v>
          </cell>
          <cell r="T4324" t="str">
            <v>TP HCM</v>
          </cell>
          <cell r="V4324" t="str">
            <v>TP HCM</v>
          </cell>
          <cell r="W4324" t="str">
            <v>QUAN TAN PHU</v>
          </cell>
          <cell r="X4324" t="str">
            <v>MT</v>
          </cell>
          <cell r="Y4324" t="str">
            <v>SieuThi-Lon/Supermarket</v>
          </cell>
          <cell r="Z4324" t="str">
            <v>AEON</v>
          </cell>
        </row>
        <row r="4325">
          <cell r="L4325">
            <v>6812663</v>
          </cell>
          <cell r="M4325" t="str">
            <v>ST: THISO PHAN HUY ICH</v>
          </cell>
          <cell r="N4325" t="str">
            <v>Siêu thị Emart Phan Huy Ích</v>
          </cell>
          <cell r="O4325">
            <v>385</v>
          </cell>
          <cell r="P4325" t="str">
            <v xml:space="preserve"> </v>
          </cell>
          <cell r="Q4325" t="str">
            <v>PHAN HUY ICH</v>
          </cell>
          <cell r="R4325" t="str">
            <v>P14</v>
          </cell>
          <cell r="S4325" t="str">
            <v>GO VAP</v>
          </cell>
          <cell r="T4325" t="str">
            <v>TP HCM</v>
          </cell>
          <cell r="V4325" t="str">
            <v>TP HCM</v>
          </cell>
          <cell r="W4325" t="str">
            <v>QUAN GO VAP</v>
          </cell>
          <cell r="X4325" t="str">
            <v>MT</v>
          </cell>
          <cell r="Y4325" t="str">
            <v>SieuThi-Lon/Supermarket</v>
          </cell>
          <cell r="Z4325" t="str">
            <v>THISO RETAIL</v>
          </cell>
        </row>
        <row r="4326">
          <cell r="L4326">
            <v>6812663</v>
          </cell>
          <cell r="M4326" t="str">
            <v>ST: THISO PHAN HUY ICH</v>
          </cell>
          <cell r="N4326" t="str">
            <v>Siêu thị Emart Phan Huy Ích</v>
          </cell>
          <cell r="O4326">
            <v>385</v>
          </cell>
          <cell r="P4326" t="str">
            <v xml:space="preserve"> </v>
          </cell>
          <cell r="Q4326" t="str">
            <v>PHAN HUY ICH</v>
          </cell>
          <cell r="R4326" t="str">
            <v>P14</v>
          </cell>
          <cell r="S4326" t="str">
            <v>GO VAP</v>
          </cell>
          <cell r="T4326" t="str">
            <v>TP HCM</v>
          </cell>
          <cell r="V4326" t="str">
            <v>TP HCM</v>
          </cell>
          <cell r="W4326" t="str">
            <v>QUAN GO VAP</v>
          </cell>
          <cell r="X4326" t="str">
            <v>MT</v>
          </cell>
          <cell r="Y4326" t="str">
            <v>SieuThi-Lon/Supermarket</v>
          </cell>
          <cell r="Z4326" t="str">
            <v>THISO RETAIL</v>
          </cell>
        </row>
        <row r="4327">
          <cell r="L4327">
            <v>5280452</v>
          </cell>
          <cell r="M4327" t="str">
            <v>8030 BHX_LDO_DTR - KHO DC DUC TRONG</v>
          </cell>
          <cell r="N4327" t="str">
            <v>8030 BHX_LDO_DTR - KHO DC DUC TRONG</v>
          </cell>
          <cell r="O4327" t="str">
            <v xml:space="preserve"> </v>
          </cell>
          <cell r="P4327" t="str">
            <v>KCN PHU HOI,</v>
          </cell>
          <cell r="Q4327" t="str">
            <v>LO F3 - KCN</v>
          </cell>
          <cell r="R4327" t="str">
            <v>PHU HOI</v>
          </cell>
          <cell r="S4327" t="str">
            <v>DUC TRONG</v>
          </cell>
          <cell r="T4327" t="str">
            <v>LAM DONG</v>
          </cell>
          <cell r="V4327" t="str">
            <v>SOUTH EAST</v>
          </cell>
          <cell r="W4327" t="str">
            <v>LAM DONG</v>
          </cell>
          <cell r="X4327" t="str">
            <v>MT</v>
          </cell>
          <cell r="Y4327" t="str">
            <v>SieuThi-Lon/Supermarket</v>
          </cell>
          <cell r="Z4327" t="str">
            <v>BACH HOA XANH</v>
          </cell>
        </row>
        <row r="4328">
          <cell r="L4328">
            <v>6811453</v>
          </cell>
          <cell r="M4328" t="str">
            <v>ST: THISO RETAIL VIET NAM</v>
          </cell>
          <cell r="N4328" t="str">
            <v xml:space="preserve"> </v>
          </cell>
          <cell r="O4328">
            <v>168</v>
          </cell>
          <cell r="P4328" t="str">
            <v xml:space="preserve"> </v>
          </cell>
          <cell r="Q4328" t="str">
            <v>PHAN VAN TRI</v>
          </cell>
          <cell r="R4328" t="str">
            <v>P5</v>
          </cell>
          <cell r="S4328" t="str">
            <v>GO VAP</v>
          </cell>
          <cell r="T4328" t="str">
            <v>TP HCM</v>
          </cell>
          <cell r="V4328" t="str">
            <v>TP HCM</v>
          </cell>
          <cell r="W4328" t="str">
            <v>QUAN GO VAP</v>
          </cell>
          <cell r="X4328" t="str">
            <v>MT</v>
          </cell>
          <cell r="Y4328" t="str">
            <v>SieuThi-Lon/Supermarket</v>
          </cell>
          <cell r="Z4328" t="str">
            <v>THISO RETAIL</v>
          </cell>
        </row>
        <row r="4329">
          <cell r="L4329">
            <v>5165357</v>
          </cell>
          <cell r="M4329" t="str">
            <v>BHX_DON_BHO-KHO DC LONG BINH</v>
          </cell>
          <cell r="N4329" t="str">
            <v>4089 - BHX_DON_BHO - KHO DC LONG BINH</v>
          </cell>
          <cell r="O4329" t="str">
            <v>G243</v>
          </cell>
          <cell r="P4329" t="str">
            <v>KP 7</v>
          </cell>
          <cell r="Q4329" t="str">
            <v>BUI VAN HOA</v>
          </cell>
          <cell r="R4329" t="str">
            <v>LONG BINH</v>
          </cell>
          <cell r="S4329" t="str">
            <v>BIEN HOA</v>
          </cell>
          <cell r="T4329" t="str">
            <v>DONG NAI</v>
          </cell>
          <cell r="V4329" t="str">
            <v>SOUTH EAST</v>
          </cell>
          <cell r="W4329" t="str">
            <v>DONG NAI</v>
          </cell>
          <cell r="X4329" t="str">
            <v>MT</v>
          </cell>
          <cell r="Y4329" t="str">
            <v>SieuThi-Lon/Supermarket</v>
          </cell>
          <cell r="Z4329" t="str">
            <v>BACH HOA XANH</v>
          </cell>
        </row>
        <row r="4330">
          <cell r="L4330">
            <v>5268159</v>
          </cell>
          <cell r="M4330" t="str">
            <v>BHX_HGI_CTA - KHO CHAU THANH A</v>
          </cell>
          <cell r="N4330" t="str">
            <v>BHX_HGI_CTA - KHO CHAU THANH A</v>
          </cell>
          <cell r="O4330" t="str">
            <v xml:space="preserve"> </v>
          </cell>
          <cell r="P4330" t="str">
            <v>TH 1061-1172-1174-2240-4930, TBD SO 2</v>
          </cell>
          <cell r="Q4330" t="str">
            <v>TAN LOI</v>
          </cell>
          <cell r="R4330" t="str">
            <v>MOT NGAN</v>
          </cell>
          <cell r="S4330" t="str">
            <v>CHAU THANH A</v>
          </cell>
          <cell r="T4330" t="str">
            <v>HAU GIANG</v>
          </cell>
          <cell r="V4330" t="str">
            <v>MEKONG DELTA</v>
          </cell>
          <cell r="W4330" t="str">
            <v>HAU GIANG</v>
          </cell>
          <cell r="X4330" t="str">
            <v>MT</v>
          </cell>
          <cell r="Y4330" t="str">
            <v>SieuThi-Lon/Supermarket</v>
          </cell>
          <cell r="Z4330" t="str">
            <v>BACH HOA XANH</v>
          </cell>
        </row>
        <row r="4331">
          <cell r="L4331">
            <v>5261886</v>
          </cell>
          <cell r="M4331" t="str">
            <v>BHX_BDU_TAN-KHO DC THUAN AN</v>
          </cell>
          <cell r="N4331" t="str">
            <v>5851 - BHX_BDU_TAN-KHO DC THUAN AN</v>
          </cell>
          <cell r="O4331" t="str">
            <v xml:space="preserve"> </v>
          </cell>
          <cell r="P4331" t="str">
            <v>THUA 1305 TBD SO 83, SO 38/1, TO 01, KP BINH PHUOC A</v>
          </cell>
          <cell r="Q4331" t="str">
            <v xml:space="preserve"> </v>
          </cell>
          <cell r="R4331" t="str">
            <v>BINH CHUAN</v>
          </cell>
          <cell r="S4331" t="str">
            <v>THUAN AN</v>
          </cell>
          <cell r="T4331" t="str">
            <v>BINH DUONG</v>
          </cell>
          <cell r="V4331" t="str">
            <v>SOUTH EAST</v>
          </cell>
          <cell r="W4331" t="str">
            <v>BINH DUONG</v>
          </cell>
          <cell r="X4331" t="str">
            <v>MT</v>
          </cell>
          <cell r="Y4331" t="str">
            <v>SieuThi-Lon/Supermarket</v>
          </cell>
          <cell r="Z4331" t="str">
            <v>BACH HOA XANH</v>
          </cell>
        </row>
        <row r="4332">
          <cell r="L4332">
            <v>5269992</v>
          </cell>
          <cell r="M4332" t="str">
            <v>BHX_LAN_CDU - KHO DC CAN DUOC (2022)</v>
          </cell>
          <cell r="N4332" t="str">
            <v>BHX_LAN_CDU - KHO DC CAN DUOC (2022)</v>
          </cell>
          <cell r="O4332" t="str">
            <v>THUA DAT SO 2905</v>
          </cell>
          <cell r="P4332" t="str">
            <v>TO BAN DO SO 03</v>
          </cell>
          <cell r="Q4332" t="str">
            <v xml:space="preserve"> </v>
          </cell>
          <cell r="R4332" t="str">
            <v>LONG CANG</v>
          </cell>
          <cell r="S4332" t="str">
            <v>CAN DUOC</v>
          </cell>
          <cell r="T4332" t="str">
            <v>LONG AN</v>
          </cell>
          <cell r="V4332" t="str">
            <v>MEKONG DELTA</v>
          </cell>
          <cell r="W4332" t="str">
            <v>LONG AN</v>
          </cell>
          <cell r="X4332" t="str">
            <v>MT</v>
          </cell>
          <cell r="Y4332" t="str">
            <v>SieuThi-Lon/Supermarket</v>
          </cell>
          <cell r="Z4332" t="str">
            <v>BACH HOA XANH</v>
          </cell>
        </row>
        <row r="4333">
          <cell r="L4333">
            <v>5269992</v>
          </cell>
          <cell r="M4333" t="str">
            <v>BHX_LAN_CDU - KHO DC CAN DUOC (2022)</v>
          </cell>
          <cell r="N4333" t="str">
            <v>BHX_LAN_CDU - KHO DC CAN DUOC (2022)</v>
          </cell>
          <cell r="O4333" t="str">
            <v>THUA DAT SO 2905</v>
          </cell>
          <cell r="P4333" t="str">
            <v>TO BAN DO SO 03</v>
          </cell>
          <cell r="Q4333" t="str">
            <v xml:space="preserve"> </v>
          </cell>
          <cell r="R4333" t="str">
            <v>LONG CANG</v>
          </cell>
          <cell r="S4333" t="str">
            <v>CAN DUOC</v>
          </cell>
          <cell r="T4333" t="str">
            <v>LONG AN</v>
          </cell>
          <cell r="V4333" t="str">
            <v>MEKONG DELTA</v>
          </cell>
          <cell r="W4333" t="str">
            <v>LONG AN</v>
          </cell>
          <cell r="X4333" t="str">
            <v>MT</v>
          </cell>
          <cell r="Y4333" t="str">
            <v>SieuThi-Lon/Supermarket</v>
          </cell>
          <cell r="Z4333" t="str">
            <v>BACH HOA XANH</v>
          </cell>
        </row>
        <row r="4334">
          <cell r="L4334">
            <v>5280476</v>
          </cell>
          <cell r="M4334" t="str">
            <v>7200 BHX_KHH_DKH - KHO DC DIEN KHANH</v>
          </cell>
          <cell r="N4334" t="str">
            <v>7200 BHX_KHH_DKH - KHO DC DIEN KHANH</v>
          </cell>
          <cell r="O4334" t="str">
            <v>LO 12, 13</v>
          </cell>
          <cell r="P4334" t="str">
            <v>KCN DIEN PHU-VCN</v>
          </cell>
          <cell r="Q4334" t="str">
            <v xml:space="preserve"> </v>
          </cell>
          <cell r="R4334" t="str">
            <v>DIEN PHU</v>
          </cell>
          <cell r="S4334" t="str">
            <v>DIEN KHANH</v>
          </cell>
          <cell r="T4334" t="str">
            <v>KHANH HOA</v>
          </cell>
          <cell r="V4334" t="str">
            <v>SOUTH EAST</v>
          </cell>
          <cell r="W4334" t="str">
            <v>KHANH HOA</v>
          </cell>
          <cell r="X4334" t="str">
            <v>MT</v>
          </cell>
          <cell r="Y4334" t="str">
            <v>SieuThi-Lon/Supermarket</v>
          </cell>
          <cell r="Z4334" t="str">
            <v>BACH HOA XANH</v>
          </cell>
        </row>
        <row r="4335">
          <cell r="L4335">
            <v>5030141</v>
          </cell>
          <cell r="M4335" t="str">
            <v>GENSHAI 3 THANG 2</v>
          </cell>
          <cell r="N4335" t="str">
            <v xml:space="preserve"> </v>
          </cell>
          <cell r="O4335" t="str">
            <v>3C</v>
          </cell>
          <cell r="P4335" t="str">
            <v>KHU TRUNG TAM THUONG MAI VINCOM PLAZA 3 THANG 2</v>
          </cell>
          <cell r="Q4335" t="str">
            <v>DUONG 3 THANG 2</v>
          </cell>
          <cell r="R4335" t="str">
            <v>P11</v>
          </cell>
          <cell r="S4335" t="str">
            <v>Q10</v>
          </cell>
          <cell r="T4335" t="str">
            <v>TP HCM</v>
          </cell>
          <cell r="V4335" t="str">
            <v>TP HCM</v>
          </cell>
          <cell r="W4335" t="str">
            <v>QUAN 10</v>
          </cell>
          <cell r="X4335" t="str">
            <v>MT</v>
          </cell>
          <cell r="Y4335" t="str">
            <v>SieuThi-Lon/Supermarket</v>
          </cell>
          <cell r="Z4335" t="str">
            <v>CENTRAL MART - GENSHAI</v>
          </cell>
        </row>
        <row r="4336">
          <cell r="L4336">
            <v>5280331</v>
          </cell>
          <cell r="M4336" t="str">
            <v>BHX_BTH_HTN-DC HAM THUAN NAM</v>
          </cell>
          <cell r="N4336" t="str">
            <v>7211 - BHX_BTH_HTN - Kho DC Hàm Thuận Nam</v>
          </cell>
          <cell r="O4336" t="str">
            <v xml:space="preserve"> </v>
          </cell>
          <cell r="P4336" t="str">
            <v>LO C7-6/2,C7-7,C7-8/1, KCN HAM KIEM 1</v>
          </cell>
          <cell r="Q4336" t="str">
            <v>DUONG N4</v>
          </cell>
          <cell r="R4336" t="str">
            <v>HAM MY</v>
          </cell>
          <cell r="S4336" t="str">
            <v>HAM THUAN NAM</v>
          </cell>
          <cell r="T4336" t="str">
            <v>BINH THUAN</v>
          </cell>
          <cell r="V4336" t="str">
            <v>SOUTH EAST</v>
          </cell>
          <cell r="W4336" t="str">
            <v>BINH THUAN</v>
          </cell>
          <cell r="X4336" t="str">
            <v>MT</v>
          </cell>
          <cell r="Y4336" t="str">
            <v>SieuThi-Lon/Supermarket</v>
          </cell>
          <cell r="Z4336" t="str">
            <v>BACH HOA XANH</v>
          </cell>
        </row>
        <row r="4337">
          <cell r="L4337">
            <v>3052125</v>
          </cell>
          <cell r="M4337" t="str">
            <v>FAMILY MART 09 NGUYEN VAN TAO</v>
          </cell>
          <cell r="N4337" t="str">
            <v>FAMILY MART NGUYEN VAN TAO</v>
          </cell>
          <cell r="O4337">
            <v>9</v>
          </cell>
          <cell r="P4337" t="str">
            <v xml:space="preserve"> </v>
          </cell>
          <cell r="Q4337" t="str">
            <v>NGUYEN VAN TAO</v>
          </cell>
          <cell r="R4337" t="str">
            <v>LONG THOI</v>
          </cell>
          <cell r="S4337" t="str">
            <v>NHA BE</v>
          </cell>
          <cell r="T4337" t="str">
            <v>TP HCM</v>
          </cell>
          <cell r="V4337" t="str">
            <v>TP HCM</v>
          </cell>
          <cell r="W4337" t="str">
            <v>HUYEN NHA BE</v>
          </cell>
          <cell r="X4337" t="str">
            <v>CVS</v>
          </cell>
          <cell r="Y4337" t="str">
            <v>Chained CVS</v>
          </cell>
          <cell r="Z4337" t="str">
            <v>FAMILYMART</v>
          </cell>
        </row>
        <row r="4338">
          <cell r="L4338">
            <v>5010019</v>
          </cell>
          <cell r="M4338" t="str">
            <v>AEON CANARY</v>
          </cell>
          <cell r="N4338" t="str">
            <v xml:space="preserve"> </v>
          </cell>
          <cell r="O4338" t="str">
            <v xml:space="preserve"> </v>
          </cell>
          <cell r="P4338" t="str">
            <v>KHU PHUC HOP CANARY</v>
          </cell>
          <cell r="Q4338" t="str">
            <v>DAI LO BINH DUONG</v>
          </cell>
          <cell r="R4338" t="str">
            <v>BINH HOA</v>
          </cell>
          <cell r="S4338" t="str">
            <v>THUAN AN</v>
          </cell>
          <cell r="T4338" t="str">
            <v>BINH DUONG</v>
          </cell>
          <cell r="V4338" t="str">
            <v>SOUTH EAST</v>
          </cell>
          <cell r="W4338" t="str">
            <v>BINH DUONG</v>
          </cell>
          <cell r="X4338" t="str">
            <v>MT</v>
          </cell>
          <cell r="Y4338" t="str">
            <v>SieuThi-Lon/Supermarket</v>
          </cell>
          <cell r="Z4338" t="str">
            <v>AEON</v>
          </cell>
        </row>
        <row r="4339">
          <cell r="L4339">
            <v>5010040</v>
          </cell>
          <cell r="M4339" t="str">
            <v>AEON BINH TAN</v>
          </cell>
          <cell r="N4339" t="str">
            <v xml:space="preserve"> </v>
          </cell>
          <cell r="O4339">
            <v>1</v>
          </cell>
          <cell r="P4339" t="str">
            <v>KP 11</v>
          </cell>
          <cell r="Q4339" t="str">
            <v>DUONG SO 17A</v>
          </cell>
          <cell r="R4339" t="str">
            <v>BINH TRI DONG B</v>
          </cell>
          <cell r="S4339" t="str">
            <v>BINH TAN</v>
          </cell>
          <cell r="T4339" t="str">
            <v>TP HCM</v>
          </cell>
          <cell r="V4339" t="str">
            <v>TP HCM</v>
          </cell>
          <cell r="W4339" t="str">
            <v>QUAN BINH TAN</v>
          </cell>
          <cell r="X4339" t="str">
            <v>MT</v>
          </cell>
          <cell r="Y4339" t="str">
            <v>SieuThi-Lon/Supermarket</v>
          </cell>
          <cell r="Z4339" t="str">
            <v>AEON</v>
          </cell>
        </row>
        <row r="4340">
          <cell r="L4340">
            <v>5010040</v>
          </cell>
          <cell r="M4340" t="str">
            <v>AEON BINH TAN</v>
          </cell>
          <cell r="N4340" t="str">
            <v xml:space="preserve"> </v>
          </cell>
          <cell r="O4340">
            <v>1</v>
          </cell>
          <cell r="P4340" t="str">
            <v>KP 11</v>
          </cell>
          <cell r="Q4340" t="str">
            <v>DUONG SO 17A</v>
          </cell>
          <cell r="R4340" t="str">
            <v>BINH TRI DONG B</v>
          </cell>
          <cell r="S4340" t="str">
            <v>BINH TAN</v>
          </cell>
          <cell r="T4340" t="str">
            <v>TP HCM</v>
          </cell>
          <cell r="V4340" t="str">
            <v>TP HCM</v>
          </cell>
          <cell r="W4340" t="str">
            <v>QUAN BINH TAN</v>
          </cell>
          <cell r="X4340" t="str">
            <v>MT</v>
          </cell>
          <cell r="Y4340" t="str">
            <v>SieuThi-Lon/Supermarket</v>
          </cell>
          <cell r="Z4340" t="str">
            <v>AEON</v>
          </cell>
        </row>
        <row r="4341">
          <cell r="L4341">
            <v>5132304</v>
          </cell>
          <cell r="M4341" t="str">
            <v>4439_WM+ DNG 376-378 K. D. VUONG</v>
          </cell>
          <cell r="N4341" t="str">
            <v>WM+ DNG 376-378 KINH DUONG VUONG</v>
          </cell>
          <cell r="O4341" t="str">
            <v>SO 376-378</v>
          </cell>
          <cell r="P4341" t="str">
            <v>LO 27-28-F1.11, KHU TDC HOA MINH 3</v>
          </cell>
          <cell r="Q4341" t="str">
            <v>KINH DUONG VUONG</v>
          </cell>
          <cell r="R4341" t="str">
            <v>HOA MINH</v>
          </cell>
          <cell r="S4341" t="str">
            <v>LIEN CHIEU</v>
          </cell>
          <cell r="T4341" t="str">
            <v>DA NANG</v>
          </cell>
          <cell r="V4341" t="str">
            <v>CENTRAL</v>
          </cell>
          <cell r="W4341" t="str">
            <v>DA NANG</v>
          </cell>
          <cell r="X4341" t="str">
            <v>CVS</v>
          </cell>
          <cell r="Y4341" t="str">
            <v>Chained CVS</v>
          </cell>
          <cell r="Z4341" t="str">
            <v>VIN+</v>
          </cell>
        </row>
        <row r="4342">
          <cell r="L4342">
            <v>5152315</v>
          </cell>
          <cell r="M4342" t="str">
            <v>SATRAFOODS 23 DUONG SO 8</v>
          </cell>
          <cell r="N4342" t="str">
            <v>SATRAFOODS 23 ĐƯỜNG SỐ 8</v>
          </cell>
          <cell r="O4342">
            <v>23</v>
          </cell>
          <cell r="P4342" t="str">
            <v>KP3</v>
          </cell>
          <cell r="Q4342" t="str">
            <v>DUONG SO 8</v>
          </cell>
          <cell r="R4342" t="str">
            <v>LINH TRUNG</v>
          </cell>
          <cell r="S4342" t="str">
            <v>THU DUC</v>
          </cell>
          <cell r="T4342" t="str">
            <v>TP HCM</v>
          </cell>
          <cell r="V4342" t="str">
            <v>TP HCM</v>
          </cell>
          <cell r="W4342" t="str">
            <v>QUAN THU DUC</v>
          </cell>
          <cell r="X4342" t="str">
            <v>MT</v>
          </cell>
          <cell r="Y4342" t="str">
            <v>SieuThi-Nho/Minimarket</v>
          </cell>
          <cell r="Z4342" t="str">
            <v>SATRAFOOD</v>
          </cell>
        </row>
        <row r="4343">
          <cell r="L4343">
            <v>6812663</v>
          </cell>
          <cell r="M4343" t="str">
            <v>ST: THISO PHAN HUY ICH</v>
          </cell>
          <cell r="N4343" t="str">
            <v>Siêu thị Emart Phan Huy Ích</v>
          </cell>
          <cell r="O4343">
            <v>385</v>
          </cell>
          <cell r="P4343" t="str">
            <v xml:space="preserve"> </v>
          </cell>
          <cell r="Q4343" t="str">
            <v>PHAN HUY ICH</v>
          </cell>
          <cell r="R4343" t="str">
            <v>P14</v>
          </cell>
          <cell r="S4343" t="str">
            <v>GO VAP</v>
          </cell>
          <cell r="T4343" t="str">
            <v>TP HCM</v>
          </cell>
          <cell r="V4343" t="str">
            <v>TP HCM</v>
          </cell>
          <cell r="W4343" t="str">
            <v>QUAN GO VAP</v>
          </cell>
          <cell r="X4343" t="str">
            <v>MT</v>
          </cell>
          <cell r="Y4343" t="str">
            <v>SieuThi-Lon/Supermarket</v>
          </cell>
          <cell r="Z4343" t="str">
            <v>THISO RETAIL</v>
          </cell>
        </row>
        <row r="4344">
          <cell r="L4344">
            <v>5280452</v>
          </cell>
          <cell r="M4344" t="str">
            <v>8030 BHX_LDO_DTR - KHO DC DUC TRONG</v>
          </cell>
          <cell r="N4344" t="str">
            <v>8030 BHX_LDO_DTR - KHO DC DUC TRONG</v>
          </cell>
          <cell r="O4344" t="str">
            <v xml:space="preserve"> </v>
          </cell>
          <cell r="P4344" t="str">
            <v>KCN PHU HOI,</v>
          </cell>
          <cell r="Q4344" t="str">
            <v>LO F3 - KCN</v>
          </cell>
          <cell r="R4344" t="str">
            <v>PHU HOI</v>
          </cell>
          <cell r="S4344" t="str">
            <v>DUC TRONG</v>
          </cell>
          <cell r="T4344" t="str">
            <v>LAM DONG</v>
          </cell>
          <cell r="V4344" t="str">
            <v>SOUTH EAST</v>
          </cell>
          <cell r="W4344" t="str">
            <v>LAM DONG</v>
          </cell>
          <cell r="X4344" t="str">
            <v>MT</v>
          </cell>
          <cell r="Y4344" t="str">
            <v>SieuThi-Lon/Supermarket</v>
          </cell>
          <cell r="Z4344" t="str">
            <v>BACH HOA XANH</v>
          </cell>
        </row>
        <row r="4345">
          <cell r="L4345">
            <v>5132058</v>
          </cell>
          <cell r="M4345" t="str">
            <v>4345_WM+ HCM 506/61 NGUYEN ANH THU</v>
          </cell>
          <cell r="N4345" t="str">
            <v>WM+ HCM 506/61 NGUYEN ANH THU</v>
          </cell>
          <cell r="O4345" t="str">
            <v>SO 506/61</v>
          </cell>
          <cell r="P4345" t="str">
            <v>KP 4</v>
          </cell>
          <cell r="Q4345" t="str">
            <v>NGUYEN ANH THU</v>
          </cell>
          <cell r="R4345" t="str">
            <v>HIEP THANH</v>
          </cell>
          <cell r="S4345" t="str">
            <v>Q12</v>
          </cell>
          <cell r="T4345" t="str">
            <v>TP HCM</v>
          </cell>
          <cell r="V4345" t="str">
            <v>TP HCM</v>
          </cell>
          <cell r="W4345" t="str">
            <v>QUAN 12</v>
          </cell>
          <cell r="X4345" t="str">
            <v>CVS</v>
          </cell>
          <cell r="Y4345" t="str">
            <v>Chained CVS</v>
          </cell>
          <cell r="Z4345" t="str">
            <v>VIN+</v>
          </cell>
        </row>
        <row r="4346">
          <cell r="L4346">
            <v>5275173</v>
          </cell>
          <cell r="M4346" t="str">
            <v>3514_WM+LIFE DNG 131-133 LY THAI TONG</v>
          </cell>
          <cell r="N4346" t="str">
            <v>3514_VM+ DNG 131-133 LY THAI TONG</v>
          </cell>
          <cell r="O4346" t="str">
            <v>131-133</v>
          </cell>
          <cell r="P4346" t="str">
            <v xml:space="preserve"> </v>
          </cell>
          <cell r="Q4346" t="str">
            <v>LY THAI TONG</v>
          </cell>
          <cell r="R4346" t="str">
            <v>HOA MINH</v>
          </cell>
          <cell r="S4346" t="str">
            <v>LIEN CHIEU</v>
          </cell>
          <cell r="T4346" t="str">
            <v>DA NANG</v>
          </cell>
          <cell r="V4346" t="str">
            <v>CENTRAL</v>
          </cell>
          <cell r="W4346" t="str">
            <v>DA NANG</v>
          </cell>
          <cell r="X4346" t="str">
            <v>CVS</v>
          </cell>
          <cell r="Y4346" t="str">
            <v>Chained CVS</v>
          </cell>
          <cell r="Z4346" t="str">
            <v>WINLIFE</v>
          </cell>
        </row>
        <row r="4347">
          <cell r="L4347">
            <v>5165357</v>
          </cell>
          <cell r="M4347" t="str">
            <v>BHX_DON_BHO-KHO DC LONG BINH</v>
          </cell>
          <cell r="N4347" t="str">
            <v>4089 - BHX_DON_BHO - KHO DC LONG BINH</v>
          </cell>
          <cell r="O4347" t="str">
            <v>G243</v>
          </cell>
          <cell r="P4347" t="str">
            <v>KP 7</v>
          </cell>
          <cell r="Q4347" t="str">
            <v>BUI VAN HOA</v>
          </cell>
          <cell r="R4347" t="str">
            <v>LONG BINH</v>
          </cell>
          <cell r="S4347" t="str">
            <v>BIEN HOA</v>
          </cell>
          <cell r="T4347" t="str">
            <v>DONG NAI</v>
          </cell>
          <cell r="V4347" t="str">
            <v>SOUTH EAST</v>
          </cell>
          <cell r="W4347" t="str">
            <v>DONG NAI</v>
          </cell>
          <cell r="X4347" t="str">
            <v>MT</v>
          </cell>
          <cell r="Y4347" t="str">
            <v>SieuThi-Lon/Supermarket</v>
          </cell>
          <cell r="Z4347" t="str">
            <v>BACH HOA XANH</v>
          </cell>
        </row>
        <row r="4348">
          <cell r="L4348">
            <v>5275045</v>
          </cell>
          <cell r="M4348" t="str">
            <v>3003_VM+ DNG 80 NGU HANH SON</v>
          </cell>
          <cell r="N4348" t="str">
            <v>VM+ DNG 80 NGU HANH SON</v>
          </cell>
          <cell r="O4348">
            <v>80</v>
          </cell>
          <cell r="P4348" t="str">
            <v xml:space="preserve"> </v>
          </cell>
          <cell r="Q4348" t="str">
            <v>NGU HANH SON</v>
          </cell>
          <cell r="R4348" t="str">
            <v>MY AN</v>
          </cell>
          <cell r="S4348" t="str">
            <v>NGU HANH SON</v>
          </cell>
          <cell r="T4348" t="str">
            <v>DA NANG</v>
          </cell>
          <cell r="V4348" t="str">
            <v>CENTRAL</v>
          </cell>
          <cell r="W4348" t="str">
            <v>DA NANG</v>
          </cell>
          <cell r="X4348" t="str">
            <v>CVS</v>
          </cell>
          <cell r="Y4348" t="str">
            <v>Chained CVS</v>
          </cell>
          <cell r="Z4348" t="str">
            <v>VIN+</v>
          </cell>
        </row>
        <row r="4349">
          <cell r="L4349">
            <v>5275979</v>
          </cell>
          <cell r="M4349" t="str">
            <v>4542_VM+ QNM 134A-B TRAN NHAN TONG</v>
          </cell>
          <cell r="N4349" t="str">
            <v>VM+ QNM 134A-B TRAN NHAN TONG</v>
          </cell>
          <cell r="O4349" t="str">
            <v>134A</v>
          </cell>
          <cell r="P4349" t="str">
            <v xml:space="preserve"> </v>
          </cell>
          <cell r="Q4349" t="str">
            <v>TRAN NHAN TONG</v>
          </cell>
          <cell r="R4349" t="str">
            <v>CAM CHAU</v>
          </cell>
          <cell r="S4349" t="str">
            <v>HOI AN</v>
          </cell>
          <cell r="T4349" t="str">
            <v>QUANG NAM</v>
          </cell>
          <cell r="V4349" t="str">
            <v>CENTRAL</v>
          </cell>
          <cell r="W4349" t="str">
            <v>QUANG NAM</v>
          </cell>
          <cell r="X4349" t="str">
            <v>CVS</v>
          </cell>
          <cell r="Y4349" t="str">
            <v>Chained CVS</v>
          </cell>
          <cell r="Z4349" t="str">
            <v>VIN+</v>
          </cell>
        </row>
        <row r="4350">
          <cell r="L4350">
            <v>5275249</v>
          </cell>
          <cell r="M4350" t="str">
            <v>3704_WM+LIFE DNG 103 NGUYEN HUY TUONG</v>
          </cell>
          <cell r="N4350" t="str">
            <v>3704_VM+ DNG 103 NGUYEN HUY TUONG</v>
          </cell>
          <cell r="O4350">
            <v>103</v>
          </cell>
          <cell r="P4350" t="str">
            <v xml:space="preserve"> </v>
          </cell>
          <cell r="Q4350" t="str">
            <v>NGUYEN HUY TUONG</v>
          </cell>
          <cell r="R4350" t="str">
            <v>HOA MINH</v>
          </cell>
          <cell r="S4350" t="str">
            <v>LIEN CHIEU</v>
          </cell>
          <cell r="T4350" t="str">
            <v>DA NANG</v>
          </cell>
          <cell r="V4350" t="str">
            <v>CENTRAL</v>
          </cell>
          <cell r="W4350" t="str">
            <v>DA NANG</v>
          </cell>
          <cell r="X4350" t="str">
            <v>CVS</v>
          </cell>
          <cell r="Y4350" t="str">
            <v>Chained CVS</v>
          </cell>
          <cell r="Z4350" t="str">
            <v>WINLIFE</v>
          </cell>
        </row>
        <row r="4351">
          <cell r="L4351">
            <v>5338067</v>
          </cell>
          <cell r="M4351" t="str">
            <v>4027_WM+LIFE HCM 4/1D AP NAM THOI</v>
          </cell>
          <cell r="N4351" t="str">
            <v>4027_VM+ HCM 4/1D AP NAM THOI</v>
          </cell>
          <cell r="O4351" t="str">
            <v>SO 4/1D</v>
          </cell>
          <cell r="P4351" t="str">
            <v>AP NAM THOI</v>
          </cell>
          <cell r="Q4351" t="str">
            <v xml:space="preserve"> </v>
          </cell>
          <cell r="R4351" t="str">
            <v>THOI TAM THON</v>
          </cell>
          <cell r="S4351" t="str">
            <v>HOC MON</v>
          </cell>
          <cell r="T4351" t="str">
            <v>TP HCM</v>
          </cell>
          <cell r="V4351" t="str">
            <v>TP HCM</v>
          </cell>
          <cell r="W4351" t="str">
            <v>HUYEN HOC MON</v>
          </cell>
          <cell r="X4351" t="str">
            <v>CVS</v>
          </cell>
          <cell r="Y4351" t="str">
            <v>Chained CVS</v>
          </cell>
          <cell r="Z4351" t="str">
            <v>WINLIFE</v>
          </cell>
        </row>
        <row r="4352">
          <cell r="L4352">
            <v>5293771</v>
          </cell>
          <cell r="M4352" t="str">
            <v>6555_WM+ QNM 65 DO DANG TUYEN</v>
          </cell>
          <cell r="N4352" t="str">
            <v>WM+ QNM 65 DO DANG TUYEN</v>
          </cell>
          <cell r="O4352">
            <v>65</v>
          </cell>
          <cell r="P4352" t="str">
            <v xml:space="preserve"> </v>
          </cell>
          <cell r="Q4352" t="str">
            <v>DO DANG TUYEN</v>
          </cell>
          <cell r="R4352" t="str">
            <v>AI NGHIA</v>
          </cell>
          <cell r="S4352" t="str">
            <v>DAI LOC</v>
          </cell>
          <cell r="T4352" t="str">
            <v>QUANG NAM</v>
          </cell>
          <cell r="V4352" t="str">
            <v>CENTRAL</v>
          </cell>
          <cell r="W4352" t="str">
            <v>QUANG NAM</v>
          </cell>
          <cell r="X4352" t="str">
            <v>CVS</v>
          </cell>
          <cell r="Y4352" t="str">
            <v>Chained CVS</v>
          </cell>
          <cell r="Z4352" t="str">
            <v>VIN+</v>
          </cell>
        </row>
        <row r="4353">
          <cell r="L4353">
            <v>5336803</v>
          </cell>
          <cell r="M4353" t="str">
            <v>3843_VM+ HCM 911 A-B NG. ANH THU</v>
          </cell>
          <cell r="N4353" t="str">
            <v>VM+ HCM 911 A-B NG. ANH THU</v>
          </cell>
          <cell r="O4353" t="str">
            <v>SO 911 A-B</v>
          </cell>
          <cell r="P4353" t="str">
            <v xml:space="preserve"> </v>
          </cell>
          <cell r="Q4353" t="str">
            <v>NGUYEN ANH THU</v>
          </cell>
          <cell r="R4353" t="str">
            <v>TAN CHANH HIEP</v>
          </cell>
          <cell r="S4353" t="str">
            <v>Q12</v>
          </cell>
          <cell r="T4353" t="str">
            <v>TP HCM</v>
          </cell>
          <cell r="V4353" t="str">
            <v>TP HCM</v>
          </cell>
          <cell r="W4353" t="str">
            <v>QUAN 12</v>
          </cell>
          <cell r="X4353" t="str">
            <v>CVS</v>
          </cell>
          <cell r="Y4353" t="str">
            <v>Chained CVS</v>
          </cell>
          <cell r="Z4353" t="str">
            <v>VIN+</v>
          </cell>
        </row>
        <row r="4354">
          <cell r="L4354">
            <v>5138557</v>
          </cell>
          <cell r="M4354" t="str">
            <v>5115_VM+ HCM SO 38 DUONG N5</v>
          </cell>
          <cell r="N4354" t="str">
            <v>VM+ HCM SO 38 DUONG N5</v>
          </cell>
          <cell r="O4354" t="str">
            <v>SO 38</v>
          </cell>
          <cell r="P4354" t="str">
            <v>CC HIEP THANH</v>
          </cell>
          <cell r="Q4354" t="str">
            <v>DUONG N5</v>
          </cell>
          <cell r="R4354" t="str">
            <v>PHIEP THANH</v>
          </cell>
          <cell r="S4354" t="str">
            <v>Q12</v>
          </cell>
          <cell r="T4354" t="str">
            <v>TP HCM</v>
          </cell>
          <cell r="V4354" t="str">
            <v>TP HCM</v>
          </cell>
          <cell r="W4354" t="str">
            <v>QUAN 12</v>
          </cell>
          <cell r="X4354" t="str">
            <v>CVS</v>
          </cell>
          <cell r="Y4354" t="str">
            <v>Chained CVS</v>
          </cell>
          <cell r="Z4354" t="str">
            <v>VIN+</v>
          </cell>
        </row>
        <row r="4355">
          <cell r="L4355">
            <v>5137918</v>
          </cell>
          <cell r="M4355" t="str">
            <v>5085_WM+ RURAL HCM 48 LIEU BINH HUONG</v>
          </cell>
          <cell r="N4355" t="str">
            <v>VM+ HCM 48 LIEU BINH HUONG</v>
          </cell>
          <cell r="O4355">
            <v>48</v>
          </cell>
          <cell r="P4355" t="str">
            <v>AP TAN TIEN</v>
          </cell>
          <cell r="Q4355" t="str">
            <v>LIEU BINH HUONG</v>
          </cell>
          <cell r="R4355" t="str">
            <v>TAN THONG HOI</v>
          </cell>
          <cell r="S4355" t="str">
            <v>CU CHI</v>
          </cell>
          <cell r="T4355" t="str">
            <v>TP HCM</v>
          </cell>
          <cell r="V4355" t="str">
            <v>TP HCM</v>
          </cell>
          <cell r="W4355" t="str">
            <v>HUYEN CU CHI</v>
          </cell>
          <cell r="X4355" t="str">
            <v>CVS</v>
          </cell>
          <cell r="Y4355" t="str">
            <v>Chained CVS</v>
          </cell>
          <cell r="Z4355" t="str">
            <v>WIN+ RURAL</v>
          </cell>
        </row>
        <row r="4356">
          <cell r="L4356">
            <v>5269992</v>
          </cell>
          <cell r="M4356" t="str">
            <v>BHX_LAN_CDU - KHO DC CAN DUOC (2022)</v>
          </cell>
          <cell r="N4356" t="str">
            <v>BHX_LAN_CDU - KHO DC CAN DUOC (2022)</v>
          </cell>
          <cell r="O4356" t="str">
            <v>THUA DAT SO 2905</v>
          </cell>
          <cell r="P4356" t="str">
            <v>TO BAN DO SO 03</v>
          </cell>
          <cell r="Q4356" t="str">
            <v xml:space="preserve"> </v>
          </cell>
          <cell r="R4356" t="str">
            <v>LONG CANG</v>
          </cell>
          <cell r="S4356" t="str">
            <v>CAN DUOC</v>
          </cell>
          <cell r="T4356" t="str">
            <v>LONG AN</v>
          </cell>
          <cell r="V4356" t="str">
            <v>MEKONG DELTA</v>
          </cell>
          <cell r="W4356" t="str">
            <v>LONG AN</v>
          </cell>
          <cell r="X4356" t="str">
            <v>MT</v>
          </cell>
          <cell r="Y4356" t="str">
            <v>SieuThi-Lon/Supermarket</v>
          </cell>
          <cell r="Z4356" t="str">
            <v>BACH HOA XANH</v>
          </cell>
        </row>
        <row r="4357">
          <cell r="L4357">
            <v>5274901</v>
          </cell>
          <cell r="M4357" t="str">
            <v>2089_WM+LIFE DNG 114 QUANG TRUNG</v>
          </cell>
          <cell r="N4357" t="str">
            <v>2089_VM+ DNG 114 QUANG TRUNG</v>
          </cell>
          <cell r="O4357">
            <v>114</v>
          </cell>
          <cell r="P4357" t="str">
            <v xml:space="preserve"> </v>
          </cell>
          <cell r="Q4357" t="str">
            <v>QUANG TRUNG</v>
          </cell>
          <cell r="R4357" t="str">
            <v>THACH THANG</v>
          </cell>
          <cell r="S4357" t="str">
            <v>HAI CHAU</v>
          </cell>
          <cell r="T4357" t="str">
            <v>DA NANG</v>
          </cell>
          <cell r="V4357" t="str">
            <v>CENTRAL</v>
          </cell>
          <cell r="W4357" t="str">
            <v>DA NANG</v>
          </cell>
          <cell r="X4357" t="str">
            <v>CVS</v>
          </cell>
          <cell r="Y4357" t="str">
            <v>Chained CVS</v>
          </cell>
          <cell r="Z4357" t="str">
            <v>WINLIFE</v>
          </cell>
        </row>
        <row r="4358">
          <cell r="L4358">
            <v>5274987</v>
          </cell>
          <cell r="M4358" t="str">
            <v>2933_VM+ DNG 485 TRAN CAO VAN</v>
          </cell>
          <cell r="N4358" t="str">
            <v>VM+ DNG 485 TRAN CAO VAN</v>
          </cell>
          <cell r="O4358">
            <v>485</v>
          </cell>
          <cell r="P4358" t="str">
            <v xml:space="preserve"> </v>
          </cell>
          <cell r="Q4358" t="str">
            <v>TRAN CAO VAN</v>
          </cell>
          <cell r="R4358" t="str">
            <v>XUAN HA</v>
          </cell>
          <cell r="S4358" t="str">
            <v>THANH KHE</v>
          </cell>
          <cell r="T4358" t="str">
            <v>DA NANG</v>
          </cell>
          <cell r="V4358" t="str">
            <v>CENTRAL</v>
          </cell>
          <cell r="W4358" t="str">
            <v>DA NANG</v>
          </cell>
          <cell r="X4358" t="str">
            <v>CVS</v>
          </cell>
          <cell r="Y4358" t="str">
            <v>Chained CVS</v>
          </cell>
          <cell r="Z4358" t="str">
            <v>VIN+</v>
          </cell>
        </row>
        <row r="4359">
          <cell r="L4359">
            <v>5170155</v>
          </cell>
          <cell r="M4359" t="str">
            <v>WINMART DI AN BD (VINATEX)</v>
          </cell>
          <cell r="N4359" t="str">
            <v>WINMART DI AN BD (VINATEX)</v>
          </cell>
          <cell r="O4359" t="str">
            <v>TANG 1</v>
          </cell>
          <cell r="P4359" t="str">
            <v xml:space="preserve"> </v>
          </cell>
          <cell r="Q4359" t="str">
            <v>CHO DI AN</v>
          </cell>
          <cell r="R4359" t="str">
            <v>DI AN</v>
          </cell>
          <cell r="S4359" t="str">
            <v>DI AN</v>
          </cell>
          <cell r="T4359" t="str">
            <v>BINH DUONG</v>
          </cell>
          <cell r="V4359" t="str">
            <v>SOUTH EAST</v>
          </cell>
          <cell r="W4359" t="str">
            <v>BINH DUONG</v>
          </cell>
          <cell r="X4359" t="str">
            <v>MT</v>
          </cell>
          <cell r="Y4359" t="str">
            <v>SieuThi-Lon/Supermarket</v>
          </cell>
          <cell r="Z4359" t="str">
            <v>VINMART</v>
          </cell>
        </row>
        <row r="4360">
          <cell r="L4360">
            <v>5269992</v>
          </cell>
          <cell r="M4360" t="str">
            <v>BHX_LAN_CDU - KHO DC CAN DUOC (2022)</v>
          </cell>
          <cell r="N4360" t="str">
            <v>BHX_LAN_CDU - KHO DC CAN DUOC (2022)</v>
          </cell>
          <cell r="O4360" t="str">
            <v>THUA DAT SO 2905</v>
          </cell>
          <cell r="P4360" t="str">
            <v>TO BAN DO SO 03</v>
          </cell>
          <cell r="Q4360" t="str">
            <v xml:space="preserve"> </v>
          </cell>
          <cell r="R4360" t="str">
            <v>LONG CANG</v>
          </cell>
          <cell r="S4360" t="str">
            <v>CAN DUOC</v>
          </cell>
          <cell r="T4360" t="str">
            <v>LONG AN</v>
          </cell>
          <cell r="V4360" t="str">
            <v>MEKONG DELTA</v>
          </cell>
          <cell r="W4360" t="str">
            <v>LONG AN</v>
          </cell>
          <cell r="X4360" t="str">
            <v>MT</v>
          </cell>
          <cell r="Y4360" t="str">
            <v>SieuThi-Lon/Supermarket</v>
          </cell>
          <cell r="Z4360" t="str">
            <v>BACH HOA XANH</v>
          </cell>
        </row>
        <row r="4361">
          <cell r="L4361">
            <v>5269992</v>
          </cell>
          <cell r="M4361" t="str">
            <v>BHX_LAN_CDU - KHO DC CAN DUOC (2022)</v>
          </cell>
          <cell r="N4361" t="str">
            <v>BHX_LAN_CDU - KHO DC CAN DUOC (2022)</v>
          </cell>
          <cell r="O4361" t="str">
            <v>THUA DAT SO 2905</v>
          </cell>
          <cell r="P4361" t="str">
            <v>TO BAN DO SO 03</v>
          </cell>
          <cell r="Q4361" t="str">
            <v xml:space="preserve"> </v>
          </cell>
          <cell r="R4361" t="str">
            <v>LONG CANG</v>
          </cell>
          <cell r="S4361" t="str">
            <v>CAN DUOC</v>
          </cell>
          <cell r="T4361" t="str">
            <v>LONG AN</v>
          </cell>
          <cell r="V4361" t="str">
            <v>MEKONG DELTA</v>
          </cell>
          <cell r="W4361" t="str">
            <v>LONG AN</v>
          </cell>
          <cell r="X4361" t="str">
            <v>MT</v>
          </cell>
          <cell r="Y4361" t="str">
            <v>SieuThi-Lon/Supermarket</v>
          </cell>
          <cell r="Z4361" t="str">
            <v>BACH HOA XANH</v>
          </cell>
        </row>
        <row r="4362">
          <cell r="L4362">
            <v>5152412</v>
          </cell>
          <cell r="M4362" t="str">
            <v>SATRAFOODS TAN CANG</v>
          </cell>
          <cell r="N4362" t="str">
            <v>SATRAFOODS TÂN CẢNG</v>
          </cell>
          <cell r="O4362" t="str">
            <v>125A-127</v>
          </cell>
          <cell r="P4362" t="str">
            <v xml:space="preserve"> </v>
          </cell>
          <cell r="Q4362" t="str">
            <v>TAN CANG</v>
          </cell>
          <cell r="R4362" t="str">
            <v>P25</v>
          </cell>
          <cell r="S4362" t="str">
            <v>BINH THANH</v>
          </cell>
          <cell r="T4362" t="str">
            <v>TP HCM</v>
          </cell>
          <cell r="V4362" t="str">
            <v>TP HCM</v>
          </cell>
          <cell r="W4362" t="str">
            <v>QUAN BINH THANH</v>
          </cell>
          <cell r="X4362" t="str">
            <v>MT</v>
          </cell>
          <cell r="Y4362" t="str">
            <v>SieuThi-Nho/Minimarket</v>
          </cell>
          <cell r="Z4362" t="str">
            <v>SATRAFOOD</v>
          </cell>
        </row>
        <row r="4363">
          <cell r="L4363">
            <v>5278208</v>
          </cell>
          <cell r="M4363" t="str">
            <v>5860_VM+ QNM 274 TRAN NHAN TONG</v>
          </cell>
          <cell r="N4363" t="str">
            <v>VM+ QNM 274 TRAN NHAN TONG</v>
          </cell>
          <cell r="O4363">
            <v>274</v>
          </cell>
          <cell r="P4363" t="str">
            <v xml:space="preserve"> </v>
          </cell>
          <cell r="Q4363" t="str">
            <v>TRAN NHAN TONG</v>
          </cell>
          <cell r="R4363" t="str">
            <v>VINH DIEN</v>
          </cell>
          <cell r="S4363" t="str">
            <v>DIEN BAN</v>
          </cell>
          <cell r="T4363" t="str">
            <v>QUANG NAM</v>
          </cell>
          <cell r="V4363" t="str">
            <v>CENTRAL</v>
          </cell>
          <cell r="W4363" t="str">
            <v>QUANG NAM</v>
          </cell>
          <cell r="X4363" t="str">
            <v>CVS</v>
          </cell>
          <cell r="Y4363" t="str">
            <v>Chained CVS</v>
          </cell>
          <cell r="Z4363" t="str">
            <v>VIN+</v>
          </cell>
        </row>
        <row r="4364">
          <cell r="L4364">
            <v>5275076</v>
          </cell>
          <cell r="M4364" t="str">
            <v>3098_VM+ DNG SUN HOME 3</v>
          </cell>
          <cell r="N4364" t="str">
            <v>VM+ DNG SUN HOME 3</v>
          </cell>
          <cell r="O4364" t="str">
            <v>SH3</v>
          </cell>
          <cell r="P4364" t="str">
            <v xml:space="preserve"> </v>
          </cell>
          <cell r="Q4364" t="str">
            <v>KDC AN HOA</v>
          </cell>
          <cell r="R4364" t="str">
            <v>NAI HIEN DONG</v>
          </cell>
          <cell r="S4364" t="str">
            <v>SON TRA</v>
          </cell>
          <cell r="T4364" t="str">
            <v>DA NANG</v>
          </cell>
          <cell r="V4364" t="str">
            <v>CENTRAL</v>
          </cell>
          <cell r="W4364" t="str">
            <v>DA NANG</v>
          </cell>
          <cell r="X4364" t="str">
            <v>CVS</v>
          </cell>
          <cell r="Y4364" t="str">
            <v>Chained CVS</v>
          </cell>
          <cell r="Z4364" t="str">
            <v>VIN+</v>
          </cell>
        </row>
        <row r="4365">
          <cell r="L4365">
            <v>5275502</v>
          </cell>
          <cell r="M4365" t="str">
            <v>4325_VM+ DNG 63 NUI THANH</v>
          </cell>
          <cell r="N4365" t="str">
            <v>VM+ DNG 63 NUI THANH</v>
          </cell>
          <cell r="O4365">
            <v>63</v>
          </cell>
          <cell r="P4365" t="str">
            <v xml:space="preserve"> </v>
          </cell>
          <cell r="Q4365" t="str">
            <v>NUI THANH</v>
          </cell>
          <cell r="R4365" t="str">
            <v>HOA THUAN DONG</v>
          </cell>
          <cell r="S4365" t="str">
            <v>HAI CHAU</v>
          </cell>
          <cell r="T4365" t="str">
            <v>DA NANG</v>
          </cell>
          <cell r="V4365" t="str">
            <v>CENTRAL</v>
          </cell>
          <cell r="W4365" t="str">
            <v>DA NANG</v>
          </cell>
          <cell r="X4365" t="str">
            <v>CVS</v>
          </cell>
          <cell r="Y4365" t="str">
            <v>Chained CVS</v>
          </cell>
          <cell r="Z4365" t="str">
            <v>VIN+</v>
          </cell>
        </row>
        <row r="4366">
          <cell r="L4366">
            <v>5132975</v>
          </cell>
          <cell r="M4366" t="str">
            <v>4529_VM+ DNG 69 NGUYEN HOANG</v>
          </cell>
          <cell r="N4366" t="str">
            <v>VM+ DNG 69 NGUYEN HOANG</v>
          </cell>
          <cell r="O4366" t="str">
            <v>SO 69</v>
          </cell>
          <cell r="P4366" t="str">
            <v xml:space="preserve"> </v>
          </cell>
          <cell r="Q4366" t="str">
            <v>NGUYEN HOANG</v>
          </cell>
          <cell r="R4366" t="str">
            <v>HAI CHAU 2</v>
          </cell>
          <cell r="S4366" t="str">
            <v>HAI CHAU</v>
          </cell>
          <cell r="T4366" t="str">
            <v>DA NANG</v>
          </cell>
          <cell r="V4366" t="str">
            <v>CENTRAL</v>
          </cell>
          <cell r="W4366" t="str">
            <v>DA NANG</v>
          </cell>
          <cell r="X4366" t="str">
            <v>CVS</v>
          </cell>
          <cell r="Y4366" t="str">
            <v>Chained CVS</v>
          </cell>
          <cell r="Z4366" t="str">
            <v>VIN+</v>
          </cell>
        </row>
        <row r="4367">
          <cell r="L4367">
            <v>5275841</v>
          </cell>
          <cell r="M4367" t="str">
            <v>5412_VM+ DNG 91 CHAU THI VINH TE</v>
          </cell>
          <cell r="N4367" t="str">
            <v>VM+ DNG 91 CHAU THI VINH TE</v>
          </cell>
          <cell r="O4367">
            <v>91</v>
          </cell>
          <cell r="P4367" t="str">
            <v xml:space="preserve"> </v>
          </cell>
          <cell r="Q4367" t="str">
            <v>CHAU THI VINH TE</v>
          </cell>
          <cell r="R4367" t="str">
            <v>MY AN</v>
          </cell>
          <cell r="S4367" t="str">
            <v>NGU HANH SON</v>
          </cell>
          <cell r="T4367" t="str">
            <v>DA NANG</v>
          </cell>
          <cell r="V4367" t="str">
            <v>CENTRAL</v>
          </cell>
          <cell r="W4367" t="str">
            <v>DA NANG</v>
          </cell>
          <cell r="X4367" t="str">
            <v>CVS</v>
          </cell>
          <cell r="Y4367" t="str">
            <v>Chained CVS</v>
          </cell>
          <cell r="Z4367" t="str">
            <v>VIN+</v>
          </cell>
        </row>
        <row r="4368">
          <cell r="L4368">
            <v>5275533</v>
          </cell>
          <cell r="M4368" t="str">
            <v>4474_VM+ DNG 217 NGUYEN DUY TRINH</v>
          </cell>
          <cell r="N4368" t="str">
            <v>VM+ DNG 217 NGUYEN DUY TRINH</v>
          </cell>
          <cell r="O4368">
            <v>217</v>
          </cell>
          <cell r="P4368" t="str">
            <v xml:space="preserve"> </v>
          </cell>
          <cell r="Q4368" t="str">
            <v>NGUYEN DUY TRINH</v>
          </cell>
          <cell r="R4368" t="str">
            <v>HOA HAI</v>
          </cell>
          <cell r="S4368" t="str">
            <v>NGU HANH SON</v>
          </cell>
          <cell r="T4368" t="str">
            <v>DA NANG</v>
          </cell>
          <cell r="V4368" t="str">
            <v>CENTRAL</v>
          </cell>
          <cell r="W4368" t="str">
            <v>DA NANG</v>
          </cell>
          <cell r="X4368" t="str">
            <v>CVS</v>
          </cell>
          <cell r="Y4368" t="str">
            <v>Chained CVS</v>
          </cell>
          <cell r="Z4368" t="str">
            <v>VIN+</v>
          </cell>
        </row>
        <row r="4369">
          <cell r="L4369">
            <v>5279131</v>
          </cell>
          <cell r="M4369" t="str">
            <v>6008_VM+ HCM 125A DUONG THI MUOI</v>
          </cell>
          <cell r="N4369" t="str">
            <v>VM+ HCM 125A Dương Thị Mười</v>
          </cell>
          <cell r="O4369" t="str">
            <v>125A</v>
          </cell>
          <cell r="P4369" t="str">
            <v xml:space="preserve"> </v>
          </cell>
          <cell r="Q4369" t="str">
            <v>DUONG THI MUOI</v>
          </cell>
          <cell r="R4369" t="str">
            <v>TAN CHANH HIEP</v>
          </cell>
          <cell r="S4369" t="str">
            <v>Q12</v>
          </cell>
          <cell r="T4369" t="str">
            <v>TP HCM</v>
          </cell>
          <cell r="V4369" t="str">
            <v>TP HCM</v>
          </cell>
          <cell r="W4369" t="str">
            <v>QUAN 12</v>
          </cell>
          <cell r="X4369" t="str">
            <v>CVS</v>
          </cell>
          <cell r="Y4369" t="str">
            <v>Chained CVS</v>
          </cell>
          <cell r="Z4369" t="str">
            <v>VIN+</v>
          </cell>
        </row>
        <row r="4370">
          <cell r="L4370">
            <v>5275858</v>
          </cell>
          <cell r="M4370" t="str">
            <v>5421_VM+ DNG 124 NGUYEN DUC TRUNG</v>
          </cell>
          <cell r="N4370" t="str">
            <v>VM+ DNG 124 NGUYEN DUC TRUNG</v>
          </cell>
          <cell r="O4370">
            <v>124</v>
          </cell>
          <cell r="P4370" t="str">
            <v xml:space="preserve"> </v>
          </cell>
          <cell r="Q4370" t="str">
            <v>NGUYEN DUC TRUNG</v>
          </cell>
          <cell r="R4370" t="str">
            <v>THANH KHE DONG</v>
          </cell>
          <cell r="S4370" t="str">
            <v>THANH KHE</v>
          </cell>
          <cell r="T4370" t="str">
            <v>DA NANG</v>
          </cell>
          <cell r="V4370" t="str">
            <v>CENTRAL</v>
          </cell>
          <cell r="W4370" t="str">
            <v>DA NANG</v>
          </cell>
          <cell r="X4370" t="str">
            <v>CVS</v>
          </cell>
          <cell r="Y4370" t="str">
            <v>Chained CVS</v>
          </cell>
          <cell r="Z4370" t="str">
            <v>VIN+</v>
          </cell>
        </row>
        <row r="4371">
          <cell r="L4371">
            <v>5165357</v>
          </cell>
          <cell r="M4371" t="str">
            <v>BHX_DON_BHO-KHO DC LONG BINH</v>
          </cell>
          <cell r="N4371" t="str">
            <v>4089 - BHX_DON_BHO - KHO DC LONG BINH</v>
          </cell>
          <cell r="O4371" t="str">
            <v>G243</v>
          </cell>
          <cell r="P4371" t="str">
            <v>KP 7</v>
          </cell>
          <cell r="Q4371" t="str">
            <v>BUI VAN HOA</v>
          </cell>
          <cell r="R4371" t="str">
            <v>LONG BINH</v>
          </cell>
          <cell r="S4371" t="str">
            <v>BIEN HOA</v>
          </cell>
          <cell r="T4371" t="str">
            <v>DONG NAI</v>
          </cell>
          <cell r="V4371" t="str">
            <v>SOUTH EAST</v>
          </cell>
          <cell r="W4371" t="str">
            <v>DONG NAI</v>
          </cell>
          <cell r="X4371" t="str">
            <v>MT</v>
          </cell>
          <cell r="Y4371" t="str">
            <v>SieuThi-Lon/Supermarket</v>
          </cell>
          <cell r="Z4371" t="str">
            <v>BACH HOA XANH</v>
          </cell>
        </row>
        <row r="4372">
          <cell r="L4372">
            <v>5280331</v>
          </cell>
          <cell r="M4372" t="str">
            <v>BHX_BTH_HTN-DC HAM THUAN NAM</v>
          </cell>
          <cell r="N4372" t="str">
            <v>7211 - BHX_BTH_HTN - Kho DC Hàm Thuận Nam</v>
          </cell>
          <cell r="O4372" t="str">
            <v xml:space="preserve"> </v>
          </cell>
          <cell r="P4372" t="str">
            <v>LO C7-6/2,C7-7,C7-8/1, KCN HAM KIEM 1</v>
          </cell>
          <cell r="Q4372" t="str">
            <v>DUONG N4</v>
          </cell>
          <cell r="R4372" t="str">
            <v>HAM MY</v>
          </cell>
          <cell r="S4372" t="str">
            <v>HAM THUAN NAM</v>
          </cell>
          <cell r="T4372" t="str">
            <v>BINH THUAN</v>
          </cell>
          <cell r="V4372" t="str">
            <v>SOUTH EAST</v>
          </cell>
          <cell r="W4372" t="str">
            <v>BINH THUAN</v>
          </cell>
          <cell r="X4372" t="str">
            <v>MT</v>
          </cell>
          <cell r="Y4372" t="str">
            <v>SieuThi-Lon/Supermarket</v>
          </cell>
          <cell r="Z4372" t="str">
            <v>BACH HOA XANH</v>
          </cell>
        </row>
        <row r="4373">
          <cell r="L4373">
            <v>5132027</v>
          </cell>
          <cell r="M4373" t="str">
            <v>4323_WM+ HCM 563 LE VAN KHUONG</v>
          </cell>
          <cell r="N4373" t="str">
            <v>WM+ HCM 563 LE VAN KHUONG</v>
          </cell>
          <cell r="O4373" t="str">
            <v>SO 563</v>
          </cell>
          <cell r="P4373" t="str">
            <v>KP 5</v>
          </cell>
          <cell r="Q4373" t="str">
            <v>LE VAN KHUONG</v>
          </cell>
          <cell r="R4373" t="str">
            <v>HIEP THANH</v>
          </cell>
          <cell r="S4373" t="str">
            <v>Q12</v>
          </cell>
          <cell r="T4373" t="str">
            <v>TP HCM</v>
          </cell>
          <cell r="V4373" t="str">
            <v>TP HCM</v>
          </cell>
          <cell r="W4373" t="str">
            <v>QUAN 12</v>
          </cell>
          <cell r="X4373" t="str">
            <v>CVS</v>
          </cell>
          <cell r="Y4373" t="str">
            <v>Chained CVS</v>
          </cell>
          <cell r="Z4373" t="str">
            <v>VIN+</v>
          </cell>
        </row>
        <row r="4374">
          <cell r="L4374">
            <v>5291728</v>
          </cell>
          <cell r="M4374" t="str">
            <v>6278_WM+ RURAL HCM 243 TINH LO 15</v>
          </cell>
          <cell r="N4374" t="str">
            <v>WM+6278 HCM 243 Tỉnh Lộ 15</v>
          </cell>
          <cell r="O4374">
            <v>243</v>
          </cell>
          <cell r="P4374" t="str">
            <v xml:space="preserve"> </v>
          </cell>
          <cell r="Q4374" t="str">
            <v>TINH LO 15</v>
          </cell>
          <cell r="R4374" t="str">
            <v>TAN THANH DONG</v>
          </cell>
          <cell r="S4374" t="str">
            <v>CU CHI</v>
          </cell>
          <cell r="T4374" t="str">
            <v>TP HCM</v>
          </cell>
          <cell r="V4374" t="str">
            <v>TP HCM</v>
          </cell>
          <cell r="W4374" t="str">
            <v>HUYEN CU CHI</v>
          </cell>
          <cell r="X4374" t="str">
            <v>CVS</v>
          </cell>
          <cell r="Y4374" t="str">
            <v>Chained CVS</v>
          </cell>
          <cell r="Z4374" t="str">
            <v>WIN+ RURAL</v>
          </cell>
        </row>
        <row r="4375">
          <cell r="L4375">
            <v>5279878</v>
          </cell>
          <cell r="M4375" t="str">
            <v>6144_WM+ RURAL HCM 21 TINH LO 8</v>
          </cell>
          <cell r="N4375" t="str">
            <v>VM+ HCM 21 Tỉnh Lộ 8</v>
          </cell>
          <cell r="O4375">
            <v>21</v>
          </cell>
          <cell r="P4375" t="str">
            <v xml:space="preserve"> </v>
          </cell>
          <cell r="Q4375" t="str">
            <v>TINH LO 8</v>
          </cell>
          <cell r="R4375" t="str">
            <v>TAN THANH TAY</v>
          </cell>
          <cell r="S4375" t="str">
            <v>CU CHI</v>
          </cell>
          <cell r="T4375" t="str">
            <v>TP HCM</v>
          </cell>
          <cell r="V4375" t="str">
            <v>TP HCM</v>
          </cell>
          <cell r="W4375" t="str">
            <v>HUYEN CU CHI</v>
          </cell>
          <cell r="X4375" t="str">
            <v>CVS</v>
          </cell>
          <cell r="Y4375" t="str">
            <v>Chained CVS</v>
          </cell>
          <cell r="Z4375" t="str">
            <v>WIN+ RURAL</v>
          </cell>
        </row>
        <row r="4376">
          <cell r="L4376">
            <v>5301551</v>
          </cell>
          <cell r="M4376" t="str">
            <v>2AZ7-WM+ QNM 82 PHAM VAN DONG</v>
          </cell>
          <cell r="N4376" t="str">
            <v>2AZ7-WM+ QNM 82 Phạm Văn Đồng</v>
          </cell>
          <cell r="O4376">
            <v>82</v>
          </cell>
          <cell r="P4376" t="str">
            <v xml:space="preserve"> </v>
          </cell>
          <cell r="Q4376" t="str">
            <v>PHAM VAN DONG</v>
          </cell>
          <cell r="R4376" t="str">
            <v>KHAM DUC</v>
          </cell>
          <cell r="S4376" t="str">
            <v>PHUOC SON</v>
          </cell>
          <cell r="T4376" t="str">
            <v>QUANG NAM</v>
          </cell>
          <cell r="V4376" t="str">
            <v>CENTRAL</v>
          </cell>
          <cell r="W4376" t="str">
            <v>QUANG NAM</v>
          </cell>
          <cell r="X4376" t="str">
            <v>CVS</v>
          </cell>
          <cell r="Y4376" t="str">
            <v>Chained CVS</v>
          </cell>
          <cell r="Z4376" t="str">
            <v>WIN+ RURAL</v>
          </cell>
        </row>
        <row r="4377">
          <cell r="L4377">
            <v>5334182</v>
          </cell>
          <cell r="M4377" t="str">
            <v>3294_VM+ HCM C3/5 AP 3</v>
          </cell>
          <cell r="N4377" t="str">
            <v>VM+ HCM C3/5 AP 3</v>
          </cell>
          <cell r="O4377" t="str">
            <v>C3/5</v>
          </cell>
          <cell r="P4377" t="str">
            <v xml:space="preserve"> </v>
          </cell>
          <cell r="Q4377" t="str">
            <v>NU DAN CONG</v>
          </cell>
          <cell r="R4377" t="str">
            <v>VINH LOC A</v>
          </cell>
          <cell r="S4377" t="str">
            <v>BINH CHANH</v>
          </cell>
          <cell r="T4377" t="str">
            <v>TP HCM</v>
          </cell>
          <cell r="V4377" t="str">
            <v>TP HCM</v>
          </cell>
          <cell r="W4377" t="str">
            <v>HUYEN BINH CHANH</v>
          </cell>
          <cell r="X4377" t="str">
            <v>CVS</v>
          </cell>
          <cell r="Y4377" t="str">
            <v>Chained CVS</v>
          </cell>
          <cell r="Z4377" t="str">
            <v>VIN+</v>
          </cell>
        </row>
        <row r="4378">
          <cell r="L4378">
            <v>5339471</v>
          </cell>
          <cell r="M4378" t="str">
            <v>4157_WM+LIFE DNG 119 PHAM NHU XUONG</v>
          </cell>
          <cell r="N4378" t="str">
            <v>VM+ DNG 119 PHAM NHU XUONG</v>
          </cell>
          <cell r="O4378" t="str">
            <v>SO 119</v>
          </cell>
          <cell r="P4378" t="str">
            <v xml:space="preserve"> </v>
          </cell>
          <cell r="Q4378" t="str">
            <v>PHAM NHU XUONG</v>
          </cell>
          <cell r="R4378" t="str">
            <v>HOA KHANH NAM</v>
          </cell>
          <cell r="S4378" t="str">
            <v>LIEN CHIEU</v>
          </cell>
          <cell r="T4378" t="str">
            <v>DA NANG</v>
          </cell>
          <cell r="V4378" t="str">
            <v>CENTRAL</v>
          </cell>
          <cell r="W4378" t="str">
            <v>DA NANG</v>
          </cell>
          <cell r="X4378" t="str">
            <v>CVS</v>
          </cell>
          <cell r="Y4378" t="str">
            <v>Chained CVS</v>
          </cell>
          <cell r="Z4378" t="str">
            <v>VIN+</v>
          </cell>
        </row>
        <row r="4379">
          <cell r="L4379">
            <v>5280476</v>
          </cell>
          <cell r="M4379" t="str">
            <v>7200 BHX_KHH_DKH - KHO DC DIEN KHANH</v>
          </cell>
          <cell r="N4379" t="str">
            <v>7200 BHX_KHH_DKH - KHO DC DIEN KHANH</v>
          </cell>
          <cell r="O4379" t="str">
            <v>LO 12, 13</v>
          </cell>
          <cell r="P4379" t="str">
            <v>KCN DIEN PHU-VCN</v>
          </cell>
          <cell r="Q4379" t="str">
            <v xml:space="preserve"> </v>
          </cell>
          <cell r="R4379" t="str">
            <v>DIEN PHU</v>
          </cell>
          <cell r="S4379" t="str">
            <v>DIEN KHANH</v>
          </cell>
          <cell r="T4379" t="str">
            <v>KHANH HOA</v>
          </cell>
          <cell r="V4379" t="str">
            <v>SOUTH EAST</v>
          </cell>
          <cell r="W4379" t="str">
            <v>KHANH HOA</v>
          </cell>
          <cell r="X4379" t="str">
            <v>MT</v>
          </cell>
          <cell r="Y4379" t="str">
            <v>SieuThi-Lon/Supermarket</v>
          </cell>
          <cell r="Z4379" t="str">
            <v>BACH HOA XANH</v>
          </cell>
        </row>
        <row r="4380">
          <cell r="L4380">
            <v>5271890</v>
          </cell>
          <cell r="M4380" t="str">
            <v>5414_WM+ HCM 23 NGUYEN HUU CAU</v>
          </cell>
          <cell r="N4380" t="str">
            <v>5414-WM+ HCM 23 NGUYEN HUU CAU</v>
          </cell>
          <cell r="O4380">
            <v>23</v>
          </cell>
          <cell r="P4380" t="str">
            <v>AP VAN HANH</v>
          </cell>
          <cell r="Q4380" t="str">
            <v>NGUYEN HUU CAU</v>
          </cell>
          <cell r="R4380" t="str">
            <v>TRUNG CHANH</v>
          </cell>
          <cell r="S4380" t="str">
            <v>HOC MON</v>
          </cell>
          <cell r="T4380" t="str">
            <v>TP HCM</v>
          </cell>
          <cell r="V4380" t="str">
            <v>TP HCM</v>
          </cell>
          <cell r="W4380" t="str">
            <v>HUYEN HOC MON</v>
          </cell>
          <cell r="X4380" t="str">
            <v>CVS</v>
          </cell>
          <cell r="Y4380" t="str">
            <v>Chained CVS</v>
          </cell>
          <cell r="Z4380" t="str">
            <v>VIN+</v>
          </cell>
        </row>
        <row r="4381">
          <cell r="L4381">
            <v>5265899</v>
          </cell>
          <cell r="M4381" t="str">
            <v>BHX_HCM_NBE - KHO DC NHA BE</v>
          </cell>
          <cell r="N4381" t="str">
            <v>6655 - BHX_HCM_NBE - KHO DC NHA BE</v>
          </cell>
          <cell r="O4381" t="str">
            <v>LO F5-1, F5-2</v>
          </cell>
          <cell r="P4381" t="str">
            <v>KHU F</v>
          </cell>
          <cell r="Q4381" t="str">
            <v>KCN HIEP PHUOC</v>
          </cell>
          <cell r="R4381" t="str">
            <v>HIEP PHUOC</v>
          </cell>
          <cell r="S4381" t="str">
            <v>NHA BE</v>
          </cell>
          <cell r="T4381" t="str">
            <v>TP HCM</v>
          </cell>
          <cell r="V4381" t="str">
            <v>TP HCM</v>
          </cell>
          <cell r="W4381" t="str">
            <v>HUYEN NHA BE</v>
          </cell>
          <cell r="X4381" t="str">
            <v>MT</v>
          </cell>
          <cell r="Y4381" t="str">
            <v>SieuThi-Lon/Supermarket</v>
          </cell>
          <cell r="Z4381" t="str">
            <v>BACH HOA XANH</v>
          </cell>
        </row>
        <row r="4382">
          <cell r="L4382">
            <v>5265899</v>
          </cell>
          <cell r="M4382" t="str">
            <v>BHX_HCM_NBE - KHO DC NHA BE</v>
          </cell>
          <cell r="N4382" t="str">
            <v>6655 - BHX_HCM_NBE - KHO DC NHA BE</v>
          </cell>
          <cell r="O4382" t="str">
            <v>LO F5-1, F5-2</v>
          </cell>
          <cell r="P4382" t="str">
            <v>KHU F</v>
          </cell>
          <cell r="Q4382" t="str">
            <v>KCN HIEP PHUOC</v>
          </cell>
          <cell r="R4382" t="str">
            <v>HIEP PHUOC</v>
          </cell>
          <cell r="S4382" t="str">
            <v>NHA BE</v>
          </cell>
          <cell r="T4382" t="str">
            <v>TP HCM</v>
          </cell>
          <cell r="V4382" t="str">
            <v>TP HCM</v>
          </cell>
          <cell r="W4382" t="str">
            <v>HUYEN NHA BE</v>
          </cell>
          <cell r="X4382" t="str">
            <v>MT</v>
          </cell>
          <cell r="Y4382" t="str">
            <v>SieuThi-Lon/Supermarket</v>
          </cell>
          <cell r="Z4382" t="str">
            <v>BACH HOA XANH</v>
          </cell>
        </row>
        <row r="4383">
          <cell r="L4383">
            <v>5265899</v>
          </cell>
          <cell r="M4383" t="str">
            <v>BHX_HCM_NBE - KHO DC NHA BE</v>
          </cell>
          <cell r="N4383" t="str">
            <v>6655 - BHX_HCM_NBE - KHO DC NHA BE</v>
          </cell>
          <cell r="O4383" t="str">
            <v>LO F5-1, F5-2</v>
          </cell>
          <cell r="P4383" t="str">
            <v>KHU F</v>
          </cell>
          <cell r="Q4383" t="str">
            <v>KCN HIEP PHUOC</v>
          </cell>
          <cell r="R4383" t="str">
            <v>HIEP PHUOC</v>
          </cell>
          <cell r="S4383" t="str">
            <v>NHA BE</v>
          </cell>
          <cell r="T4383" t="str">
            <v>TP HCM</v>
          </cell>
          <cell r="V4383" t="str">
            <v>TP HCM</v>
          </cell>
          <cell r="W4383" t="str">
            <v>HUYEN NHA BE</v>
          </cell>
          <cell r="X4383" t="str">
            <v>MT</v>
          </cell>
          <cell r="Y4383" t="str">
            <v>SieuThi-Lon/Supermarket</v>
          </cell>
          <cell r="Z4383" t="str">
            <v>BACH HOA XANH</v>
          </cell>
        </row>
        <row r="4384">
          <cell r="L4384">
            <v>5275900</v>
          </cell>
          <cell r="M4384" t="str">
            <v>5641_WM+LIFE DNG 135 NGUYEN VAN THOAI</v>
          </cell>
          <cell r="N4384" t="str">
            <v>5641_VM+ DNG 135 NGUYEN VAN THOAI</v>
          </cell>
          <cell r="O4384">
            <v>135</v>
          </cell>
          <cell r="P4384" t="str">
            <v xml:space="preserve"> </v>
          </cell>
          <cell r="Q4384" t="str">
            <v>NGUYEN VAN THOAI</v>
          </cell>
          <cell r="R4384" t="str">
            <v>AN HAI DONG</v>
          </cell>
          <cell r="S4384" t="str">
            <v>SON TRA</v>
          </cell>
          <cell r="T4384" t="str">
            <v>DA NANG</v>
          </cell>
          <cell r="V4384" t="str">
            <v>CENTRAL</v>
          </cell>
          <cell r="W4384" t="str">
            <v>DA NANG</v>
          </cell>
          <cell r="X4384" t="str">
            <v>CVS</v>
          </cell>
          <cell r="Y4384" t="str">
            <v>Chained CVS</v>
          </cell>
          <cell r="Z4384" t="str">
            <v>WINLIFE</v>
          </cell>
        </row>
        <row r="4385">
          <cell r="L4385">
            <v>5275924</v>
          </cell>
          <cell r="M4385" t="str">
            <v>5649_WM+LIFE DNG 296 NGUYEN HOANG</v>
          </cell>
          <cell r="N4385" t="str">
            <v>5649_VM+ DNG 296 NGUYEN HOANG</v>
          </cell>
          <cell r="O4385">
            <v>296</v>
          </cell>
          <cell r="P4385" t="str">
            <v xml:space="preserve"> </v>
          </cell>
          <cell r="Q4385" t="str">
            <v>NGUYEN HOANG</v>
          </cell>
          <cell r="R4385" t="str">
            <v>VINH TRUNG</v>
          </cell>
          <cell r="S4385" t="str">
            <v>THANH KHE</v>
          </cell>
          <cell r="T4385" t="str">
            <v>DA NANG</v>
          </cell>
          <cell r="V4385" t="str">
            <v>CENTRAL</v>
          </cell>
          <cell r="W4385" t="str">
            <v>DA NANG</v>
          </cell>
          <cell r="X4385" t="str">
            <v>CVS</v>
          </cell>
          <cell r="Y4385" t="str">
            <v>Chained CVS</v>
          </cell>
          <cell r="Z4385" t="str">
            <v>WINLIFE</v>
          </cell>
        </row>
        <row r="4386">
          <cell r="L4386">
            <v>5275720</v>
          </cell>
          <cell r="M4386" t="str">
            <v>5012_WM+LIFE DNG SAVICO 66 VO VAN TAN</v>
          </cell>
          <cell r="N4386" t="str">
            <v>5012_VM+ DNG SAVICO 66 VO VAN TAN</v>
          </cell>
          <cell r="O4386" t="str">
            <v>SAVICO 66</v>
          </cell>
          <cell r="P4386" t="str">
            <v xml:space="preserve"> </v>
          </cell>
          <cell r="Q4386" t="str">
            <v>VO VAN TAN</v>
          </cell>
          <cell r="R4386" t="str">
            <v>CHINH GIAN</v>
          </cell>
          <cell r="S4386" t="str">
            <v>THANH KHE</v>
          </cell>
          <cell r="T4386" t="str">
            <v>DA NANG</v>
          </cell>
          <cell r="V4386" t="str">
            <v>CENTRAL</v>
          </cell>
          <cell r="W4386" t="str">
            <v>DA NANG</v>
          </cell>
          <cell r="X4386" t="str">
            <v>CVS</v>
          </cell>
          <cell r="Y4386" t="str">
            <v>Chained CVS</v>
          </cell>
          <cell r="Z4386" t="str">
            <v>WINLIFE</v>
          </cell>
        </row>
        <row r="4387">
          <cell r="L4387">
            <v>5293027</v>
          </cell>
          <cell r="M4387" t="str">
            <v>6445_WM+LIFE DNG 119 HOANG VAN THAI</v>
          </cell>
          <cell r="N4387" t="str">
            <v>WM+ DNG 119 HOANG VAN THAI</v>
          </cell>
          <cell r="O4387">
            <v>119</v>
          </cell>
          <cell r="P4387" t="str">
            <v xml:space="preserve"> </v>
          </cell>
          <cell r="Q4387" t="str">
            <v>HOANG VAN THAI</v>
          </cell>
          <cell r="R4387" t="str">
            <v>HOA KHANH NAM</v>
          </cell>
          <cell r="S4387" t="str">
            <v>LINH CHIEU</v>
          </cell>
          <cell r="T4387" t="str">
            <v>DA NANG</v>
          </cell>
          <cell r="V4387" t="str">
            <v>CENTRAL</v>
          </cell>
          <cell r="W4387" t="str">
            <v>DA NANG</v>
          </cell>
          <cell r="X4387" t="str">
            <v>CVS</v>
          </cell>
          <cell r="Y4387" t="str">
            <v>Chained CVS</v>
          </cell>
          <cell r="Z4387" t="str">
            <v>VIN+</v>
          </cell>
        </row>
        <row r="4388">
          <cell r="L4388">
            <v>5010026</v>
          </cell>
          <cell r="M4388" t="str">
            <v>AEON CELADON TAN PHU</v>
          </cell>
          <cell r="N4388" t="str">
            <v xml:space="preserve"> </v>
          </cell>
          <cell r="O4388">
            <v>30</v>
          </cell>
          <cell r="P4388" t="str">
            <v xml:space="preserve"> </v>
          </cell>
          <cell r="Q4388" t="str">
            <v>TAN THANG</v>
          </cell>
          <cell r="R4388" t="str">
            <v>SON KY</v>
          </cell>
          <cell r="S4388" t="str">
            <v>TAN PHU</v>
          </cell>
          <cell r="T4388" t="str">
            <v>TP HCM</v>
          </cell>
          <cell r="V4388" t="str">
            <v>TP HCM</v>
          </cell>
          <cell r="W4388" t="str">
            <v>QUAN TAN PHU</v>
          </cell>
          <cell r="X4388" t="str">
            <v>MT</v>
          </cell>
          <cell r="Y4388" t="str">
            <v>SieuThi-Lon/Supermarket</v>
          </cell>
          <cell r="Z4388" t="str">
            <v>AEON</v>
          </cell>
        </row>
        <row r="4389">
          <cell r="L4389">
            <v>5298624</v>
          </cell>
          <cell r="M4389" t="str">
            <v>2A38-WM+QNM NGOC VINH,DIEN BAN</v>
          </cell>
          <cell r="N4389" t="str">
            <v>2A38-WM+ QNM NGOC VINH, ĐIEN BAN</v>
          </cell>
          <cell r="O4389" t="str">
            <v xml:space="preserve"> </v>
          </cell>
          <cell r="P4389" t="str">
            <v xml:space="preserve"> </v>
          </cell>
          <cell r="Q4389" t="str">
            <v>KHOI PHO NGOC VINH</v>
          </cell>
          <cell r="R4389" t="str">
            <v>DIEN NGOC</v>
          </cell>
          <cell r="S4389" t="str">
            <v>DIEN BAN</v>
          </cell>
          <cell r="T4389" t="str">
            <v>QUANG NAM</v>
          </cell>
          <cell r="V4389" t="str">
            <v>CENTRAL</v>
          </cell>
          <cell r="W4389" t="str">
            <v>QUANG NAM</v>
          </cell>
          <cell r="X4389" t="str">
            <v>CVS</v>
          </cell>
          <cell r="Y4389" t="str">
            <v>Chained CVS</v>
          </cell>
          <cell r="Z4389" t="str">
            <v>VIN+</v>
          </cell>
        </row>
        <row r="4390">
          <cell r="L4390">
            <v>5292824</v>
          </cell>
          <cell r="M4390" t="str">
            <v>6473_WM+ RURAL HCM 80 NGUYEN THI TIEP</v>
          </cell>
          <cell r="N4390" t="str">
            <v>WM+ HCM 80 NGUYEN THI TIEP</v>
          </cell>
          <cell r="O4390">
            <v>80</v>
          </cell>
          <cell r="P4390" t="str">
            <v xml:space="preserve"> </v>
          </cell>
          <cell r="Q4390" t="str">
            <v>NGUYEN THI TIEP, AP TAY</v>
          </cell>
          <cell r="R4390" t="str">
            <v>TAN AN HOI</v>
          </cell>
          <cell r="S4390" t="str">
            <v>CU CHI</v>
          </cell>
          <cell r="T4390" t="str">
            <v>TP HCM</v>
          </cell>
          <cell r="V4390" t="str">
            <v>TP HCM</v>
          </cell>
          <cell r="W4390" t="str">
            <v>HUYEN CU CHI</v>
          </cell>
          <cell r="X4390" t="str">
            <v>CVS</v>
          </cell>
          <cell r="Y4390" t="str">
            <v>Chained CVS</v>
          </cell>
          <cell r="Z4390" t="str">
            <v>WIN+ RURAL</v>
          </cell>
        </row>
        <row r="4391">
          <cell r="L4391">
            <v>5301302</v>
          </cell>
          <cell r="M4391" t="str">
            <v>2AAD-WM+RURAL QNM 116 HUNG VUONG, BAC TRA MY</v>
          </cell>
          <cell r="N4391" t="str">
            <v>2AAD-WM+ QNM 116 Hùng Vương, Bắc Trà My</v>
          </cell>
          <cell r="O4391">
            <v>116</v>
          </cell>
          <cell r="P4391" t="str">
            <v xml:space="preserve"> </v>
          </cell>
          <cell r="Q4391" t="str">
            <v>HUNG VUONG</v>
          </cell>
          <cell r="R4391" t="str">
            <v>TRA MY</v>
          </cell>
          <cell r="S4391" t="str">
            <v>BAC TRA MY</v>
          </cell>
          <cell r="T4391" t="str">
            <v>QUANG NAM</v>
          </cell>
          <cell r="V4391" t="str">
            <v>CENTRAL</v>
          </cell>
          <cell r="W4391" t="str">
            <v>QUANG NAM</v>
          </cell>
          <cell r="X4391" t="str">
            <v>CVS</v>
          </cell>
          <cell r="Y4391" t="str">
            <v>Chained CVS</v>
          </cell>
          <cell r="Z4391" t="str">
            <v>WIN+ RURAL</v>
          </cell>
        </row>
        <row r="4392">
          <cell r="L4392">
            <v>5298288</v>
          </cell>
          <cell r="M4392" t="str">
            <v>6979_WM+LIFE DNG 63 NGUYEN DUY HIEU</v>
          </cell>
          <cell r="N4392" t="str">
            <v>6979_WM+ DNG 63 NGUYEN DUY HIEU</v>
          </cell>
          <cell r="O4392">
            <v>63</v>
          </cell>
          <cell r="P4392" t="str">
            <v xml:space="preserve"> </v>
          </cell>
          <cell r="Q4392" t="str">
            <v>NGUYEN DUY HIEU</v>
          </cell>
          <cell r="R4392" t="str">
            <v>AN HAI DONG</v>
          </cell>
          <cell r="S4392" t="str">
            <v>SON TRA</v>
          </cell>
          <cell r="T4392" t="str">
            <v>DA NANG</v>
          </cell>
          <cell r="V4392" t="str">
            <v>CENTRAL</v>
          </cell>
          <cell r="W4392" t="str">
            <v>DA NANG</v>
          </cell>
          <cell r="X4392" t="str">
            <v>CVS</v>
          </cell>
          <cell r="Y4392" t="str">
            <v>Chained CVS</v>
          </cell>
          <cell r="Z4392" t="str">
            <v>WINLIFE</v>
          </cell>
        </row>
        <row r="4393">
          <cell r="L4393">
            <v>5150476</v>
          </cell>
          <cell r="M4393" t="str">
            <v>SATRAFOODS PHAM VAN HAI</v>
          </cell>
          <cell r="N4393" t="str">
            <v>187-SATRAFOODS PHẠM VĂN HAI</v>
          </cell>
          <cell r="O4393">
            <v>187</v>
          </cell>
          <cell r="P4393" t="str">
            <v xml:space="preserve"> </v>
          </cell>
          <cell r="Q4393" t="str">
            <v>PHAM VAN HAI</v>
          </cell>
          <cell r="R4393" t="str">
            <v>P5</v>
          </cell>
          <cell r="S4393" t="str">
            <v>TAN BINH</v>
          </cell>
          <cell r="T4393" t="str">
            <v>TP HCM</v>
          </cell>
          <cell r="V4393" t="str">
            <v>TP HCM</v>
          </cell>
          <cell r="W4393" t="str">
            <v>QUAN TAN BINH</v>
          </cell>
          <cell r="X4393" t="str">
            <v>MT</v>
          </cell>
          <cell r="Y4393" t="str">
            <v>SieuThi-Nho/Minimarket</v>
          </cell>
          <cell r="Z4393" t="str">
            <v>SATRAFOOD</v>
          </cell>
        </row>
        <row r="4394">
          <cell r="L4394">
            <v>5275685</v>
          </cell>
          <cell r="M4394" t="str">
            <v>4838_VM+ DNG 588 PHAM HUNG</v>
          </cell>
          <cell r="N4394" t="str">
            <v>VM+ DNG 588 PHAM HUNG</v>
          </cell>
          <cell r="O4394">
            <v>588</v>
          </cell>
          <cell r="P4394" t="str">
            <v xml:space="preserve"> </v>
          </cell>
          <cell r="Q4394" t="str">
            <v>PHAM HUNG</v>
          </cell>
          <cell r="R4394" t="str">
            <v>XA HOA PHUOC</v>
          </cell>
          <cell r="S4394" t="str">
            <v>H HOA VANG</v>
          </cell>
          <cell r="T4394" t="str">
            <v>DA NANG</v>
          </cell>
          <cell r="V4394" t="str">
            <v>CENTRAL</v>
          </cell>
          <cell r="W4394" t="str">
            <v>DA NANG</v>
          </cell>
          <cell r="X4394" t="str">
            <v>CVS</v>
          </cell>
          <cell r="Y4394" t="str">
            <v>Chained CVS</v>
          </cell>
          <cell r="Z4394" t="str">
            <v>VIN+</v>
          </cell>
        </row>
        <row r="4395">
          <cell r="L4395">
            <v>5010040</v>
          </cell>
          <cell r="M4395" t="str">
            <v>AEON BINH TAN</v>
          </cell>
          <cell r="N4395" t="str">
            <v xml:space="preserve"> </v>
          </cell>
          <cell r="O4395">
            <v>1</v>
          </cell>
          <cell r="P4395" t="str">
            <v>KP 11</v>
          </cell>
          <cell r="Q4395" t="str">
            <v>DUONG SO 17A</v>
          </cell>
          <cell r="R4395" t="str">
            <v>BINH TRI DONG B</v>
          </cell>
          <cell r="S4395" t="str">
            <v>BINH TAN</v>
          </cell>
          <cell r="T4395" t="str">
            <v>TP HCM</v>
          </cell>
          <cell r="V4395" t="str">
            <v>TP HCM</v>
          </cell>
          <cell r="W4395" t="str">
            <v>QUAN BINH TAN</v>
          </cell>
          <cell r="X4395" t="str">
            <v>MT</v>
          </cell>
          <cell r="Y4395" t="str">
            <v>SieuThi-Lon/Supermarket</v>
          </cell>
          <cell r="Z4395" t="str">
            <v>AEON</v>
          </cell>
        </row>
        <row r="4396">
          <cell r="L4396">
            <v>5300912</v>
          </cell>
          <cell r="M4396" t="str">
            <v>2AQ9-WM+ QNM 1140 HUNG VUONG</v>
          </cell>
          <cell r="N4396" t="str">
            <v>2AQ9-WM+ QNM 1140 HUNG VUONG</v>
          </cell>
          <cell r="O4396">
            <v>1140</v>
          </cell>
          <cell r="P4396" t="str">
            <v xml:space="preserve"> </v>
          </cell>
          <cell r="Q4396" t="str">
            <v>HUNG VUONG</v>
          </cell>
          <cell r="R4396" t="str">
            <v>DUY SON</v>
          </cell>
          <cell r="S4396" t="str">
            <v>DUY XUYEN</v>
          </cell>
          <cell r="T4396" t="str">
            <v>QUANG NAM</v>
          </cell>
          <cell r="V4396" t="str">
            <v>CENTRAL</v>
          </cell>
          <cell r="W4396" t="str">
            <v>QUANG NAM</v>
          </cell>
          <cell r="X4396" t="str">
            <v>CVS</v>
          </cell>
          <cell r="Y4396" t="str">
            <v>Chained CVS</v>
          </cell>
          <cell r="Z4396" t="str">
            <v>VIN+</v>
          </cell>
        </row>
        <row r="4397">
          <cell r="L4397">
            <v>5010019</v>
          </cell>
          <cell r="M4397" t="str">
            <v>AEON CANARY</v>
          </cell>
          <cell r="N4397" t="str">
            <v xml:space="preserve"> </v>
          </cell>
          <cell r="O4397" t="str">
            <v xml:space="preserve"> </v>
          </cell>
          <cell r="P4397" t="str">
            <v>KHU PHUC HOP CANARY</v>
          </cell>
          <cell r="Q4397" t="str">
            <v>DAI LO BINH DUONG</v>
          </cell>
          <cell r="R4397" t="str">
            <v>BINH HOA</v>
          </cell>
          <cell r="S4397" t="str">
            <v>THUAN AN</v>
          </cell>
          <cell r="T4397" t="str">
            <v>BINH DUONG</v>
          </cell>
          <cell r="V4397" t="str">
            <v>SOUTH EAST</v>
          </cell>
          <cell r="W4397" t="str">
            <v>BINH DUONG</v>
          </cell>
          <cell r="X4397" t="str">
            <v>MT</v>
          </cell>
          <cell r="Y4397" t="str">
            <v>SieuThi-Lon/Supermarket</v>
          </cell>
          <cell r="Z4397" t="str">
            <v>AEON</v>
          </cell>
        </row>
        <row r="4398">
          <cell r="L4398">
            <v>5339291</v>
          </cell>
          <cell r="M4398" t="str">
            <v>4202_WM+ RURAL HCM 28 TRAN TU BINH</v>
          </cell>
          <cell r="N4398" t="str">
            <v>VM+ HCM 28 TRAN TU BINH</v>
          </cell>
          <cell r="O4398" t="str">
            <v>SO 28</v>
          </cell>
          <cell r="P4398" t="str">
            <v>TAN ĐINH</v>
          </cell>
          <cell r="Q4398" t="str">
            <v>TRAN TU BINH</v>
          </cell>
          <cell r="R4398" t="str">
            <v>TAN THONG HOI</v>
          </cell>
          <cell r="S4398" t="str">
            <v>CU CHI</v>
          </cell>
          <cell r="T4398" t="str">
            <v>TP HCM</v>
          </cell>
          <cell r="V4398" t="str">
            <v>TP HCM</v>
          </cell>
          <cell r="W4398" t="str">
            <v>HUYEN CU CHI</v>
          </cell>
          <cell r="X4398" t="str">
            <v>CVS</v>
          </cell>
          <cell r="Y4398" t="str">
            <v>Chained CVS</v>
          </cell>
          <cell r="Z4398" t="str">
            <v>WIN+ RURAL</v>
          </cell>
        </row>
        <row r="4399">
          <cell r="L4399">
            <v>5338375</v>
          </cell>
          <cell r="M4399" t="str">
            <v>WINMART QUANG NGAI</v>
          </cell>
          <cell r="N4399" t="str">
            <v>WINMART QUANG NGAI</v>
          </cell>
          <cell r="O4399" t="str">
            <v>SO 26</v>
          </cell>
          <cell r="P4399" t="str">
            <v>TTTM VINCOM PLAZA QUANG NGAI</v>
          </cell>
          <cell r="Q4399" t="str">
            <v>LE THANH TON</v>
          </cell>
          <cell r="R4399" t="str">
            <v>NGHIA CHANH</v>
          </cell>
          <cell r="S4399" t="str">
            <v>QUANG NGAI</v>
          </cell>
          <cell r="T4399" t="str">
            <v>QUANG NGAI</v>
          </cell>
          <cell r="V4399" t="str">
            <v>CENTRAL</v>
          </cell>
          <cell r="W4399" t="str">
            <v>QUANG NGAI</v>
          </cell>
          <cell r="X4399" t="str">
            <v>MT</v>
          </cell>
          <cell r="Y4399" t="str">
            <v>SieuThi-Lon/Supermarket</v>
          </cell>
          <cell r="Z4399" t="str">
            <v>VINMART</v>
          </cell>
        </row>
        <row r="4400">
          <cell r="L4400">
            <v>5300538</v>
          </cell>
          <cell r="M4400" t="str">
            <v>2AR4_WM+ DNG 78-80 NGUYEN BINH</v>
          </cell>
          <cell r="N4400" t="str">
            <v>2AR4-WM+ DNG 78-80 NGUYỄN BÍNH</v>
          </cell>
          <cell r="O4400" t="str">
            <v>78-80</v>
          </cell>
          <cell r="P4400" t="str">
            <v xml:space="preserve"> </v>
          </cell>
          <cell r="Q4400" t="str">
            <v>NGUYEN BINH</v>
          </cell>
          <cell r="R4400" t="str">
            <v>HOA MINH</v>
          </cell>
          <cell r="S4400" t="str">
            <v>LIEN CHIEU</v>
          </cell>
          <cell r="T4400" t="str">
            <v>DA NANG</v>
          </cell>
          <cell r="V4400" t="str">
            <v>CENTRAL</v>
          </cell>
          <cell r="W4400" t="str">
            <v>DA NANG</v>
          </cell>
          <cell r="X4400" t="str">
            <v>CVS</v>
          </cell>
          <cell r="Y4400" t="str">
            <v>Chained CVS</v>
          </cell>
          <cell r="Z4400" t="str">
            <v>VIN+</v>
          </cell>
        </row>
        <row r="4401">
          <cell r="L4401">
            <v>5274859</v>
          </cell>
          <cell r="M4401" t="str">
            <v>2041_VM+ DNG 2G NGUYEN XUAN NHI</v>
          </cell>
          <cell r="N4401" t="str">
            <v>VM+ DNG 2G NGUYEN XUAN NHI</v>
          </cell>
          <cell r="O4401" t="str">
            <v>A2-7 KDC</v>
          </cell>
          <cell r="P4401" t="str">
            <v xml:space="preserve"> </v>
          </cell>
          <cell r="Q4401" t="str">
            <v>DUONG 2/9</v>
          </cell>
          <cell r="R4401" t="str">
            <v>HOA CUONG NAM</v>
          </cell>
          <cell r="S4401" t="str">
            <v>HAI CHAU</v>
          </cell>
          <cell r="T4401" t="str">
            <v>DA NANG</v>
          </cell>
          <cell r="V4401" t="str">
            <v>CENTRAL</v>
          </cell>
          <cell r="W4401" t="str">
            <v>DA NANG</v>
          </cell>
          <cell r="X4401" t="str">
            <v>CVS</v>
          </cell>
          <cell r="Y4401" t="str">
            <v>Chained CVS</v>
          </cell>
          <cell r="Z4401" t="str">
            <v>VIN+</v>
          </cell>
        </row>
        <row r="4402">
          <cell r="L4402">
            <v>5278215</v>
          </cell>
          <cell r="M4402" t="str">
            <v>5850_VM+ QNM 597 PHAN CHU TRINH</v>
          </cell>
          <cell r="N4402" t="str">
            <v>VM+ QNM 597 PHAN CHU TRINH</v>
          </cell>
          <cell r="O4402">
            <v>597</v>
          </cell>
          <cell r="P4402" t="str">
            <v xml:space="preserve"> </v>
          </cell>
          <cell r="Q4402" t="str">
            <v>PHAN CHU TRINH</v>
          </cell>
          <cell r="R4402" t="str">
            <v>HOA HUONG</v>
          </cell>
          <cell r="S4402" t="str">
            <v>TAM KI</v>
          </cell>
          <cell r="T4402" t="str">
            <v>QUANG NAM</v>
          </cell>
          <cell r="V4402" t="str">
            <v>CENTRAL</v>
          </cell>
          <cell r="W4402" t="str">
            <v>QUANG NAM</v>
          </cell>
          <cell r="X4402" t="str">
            <v>CVS</v>
          </cell>
          <cell r="Y4402" t="str">
            <v>Chained CVS</v>
          </cell>
          <cell r="Z4402" t="str">
            <v>VIN+</v>
          </cell>
        </row>
        <row r="4403">
          <cell r="L4403">
            <v>5276006</v>
          </cell>
          <cell r="M4403" t="str">
            <v>5171_VM+ QNM 114 NGUYEN DUY HIEU</v>
          </cell>
          <cell r="N4403" t="str">
            <v>VM+ QNM 114 NGUYEN DUY HIEU</v>
          </cell>
          <cell r="O4403">
            <v>114</v>
          </cell>
          <cell r="P4403" t="str">
            <v xml:space="preserve"> </v>
          </cell>
          <cell r="Q4403" t="str">
            <v>NGUYEN DUY HIEU</v>
          </cell>
          <cell r="R4403" t="str">
            <v>CAM CHAU</v>
          </cell>
          <cell r="S4403" t="str">
            <v>HOI AN</v>
          </cell>
          <cell r="T4403" t="str">
            <v>QUANG NAM</v>
          </cell>
          <cell r="V4403" t="str">
            <v>CENTRAL</v>
          </cell>
          <cell r="W4403" t="str">
            <v>QUANG NAM</v>
          </cell>
          <cell r="X4403" t="str">
            <v>CVS</v>
          </cell>
          <cell r="Y4403" t="str">
            <v>Chained CVS</v>
          </cell>
          <cell r="Z4403" t="str">
            <v>VIN+</v>
          </cell>
        </row>
        <row r="4404">
          <cell r="L4404">
            <v>3052125</v>
          </cell>
          <cell r="M4404" t="str">
            <v>FAMILY MART 09 NGUYEN VAN TAO</v>
          </cell>
          <cell r="N4404" t="str">
            <v>FAMILY MART NGUYEN VAN TAO</v>
          </cell>
          <cell r="O4404">
            <v>9</v>
          </cell>
          <cell r="P4404" t="str">
            <v xml:space="preserve"> </v>
          </cell>
          <cell r="Q4404" t="str">
            <v>NGUYEN VAN TAO</v>
          </cell>
          <cell r="R4404" t="str">
            <v>LONG THOI</v>
          </cell>
          <cell r="S4404" t="str">
            <v>NHA BE</v>
          </cell>
          <cell r="T4404" t="str">
            <v>TP HCM</v>
          </cell>
          <cell r="V4404" t="str">
            <v>TP HCM</v>
          </cell>
          <cell r="W4404" t="str">
            <v>HUYEN NHA BE</v>
          </cell>
          <cell r="X4404" t="str">
            <v>CVS</v>
          </cell>
          <cell r="Y4404" t="str">
            <v>Chained CVS</v>
          </cell>
          <cell r="Z4404" t="str">
            <v>FAMILYMART</v>
          </cell>
        </row>
        <row r="4405">
          <cell r="L4405">
            <v>5165357</v>
          </cell>
          <cell r="M4405" t="str">
            <v>BHX_DON_BHO-KHO DC LONG BINH</v>
          </cell>
          <cell r="N4405" t="str">
            <v>4089 - BHX_DON_BHO - KHO DC LONG BINH</v>
          </cell>
          <cell r="O4405" t="str">
            <v>G243</v>
          </cell>
          <cell r="P4405" t="str">
            <v>KP 7</v>
          </cell>
          <cell r="Q4405" t="str">
            <v>BUI VAN HOA</v>
          </cell>
          <cell r="R4405" t="str">
            <v>LONG BINH</v>
          </cell>
          <cell r="S4405" t="str">
            <v>BIEN HOA</v>
          </cell>
          <cell r="T4405" t="str">
            <v>DONG NAI</v>
          </cell>
          <cell r="V4405" t="str">
            <v>SOUTH EAST</v>
          </cell>
          <cell r="W4405" t="str">
            <v>DONG NAI</v>
          </cell>
          <cell r="X4405" t="str">
            <v>MT</v>
          </cell>
          <cell r="Y4405" t="str">
            <v>SieuThi-Lon/Supermarket</v>
          </cell>
          <cell r="Z4405" t="str">
            <v>BACH HOA XANH</v>
          </cell>
        </row>
        <row r="4406">
          <cell r="L4406">
            <v>5010019</v>
          </cell>
          <cell r="M4406" t="str">
            <v>AEON CANARY</v>
          </cell>
          <cell r="N4406" t="str">
            <v xml:space="preserve"> </v>
          </cell>
          <cell r="O4406" t="str">
            <v xml:space="preserve"> </v>
          </cell>
          <cell r="P4406" t="str">
            <v>KHU PHUC HOP CANARY</v>
          </cell>
          <cell r="Q4406" t="str">
            <v>DAI LO BINH DUONG</v>
          </cell>
          <cell r="R4406" t="str">
            <v>BINH HOA</v>
          </cell>
          <cell r="S4406" t="str">
            <v>THUAN AN</v>
          </cell>
          <cell r="T4406" t="str">
            <v>BINH DUONG</v>
          </cell>
          <cell r="V4406" t="str">
            <v>SOUTH EAST</v>
          </cell>
          <cell r="W4406" t="str">
            <v>BINH DUONG</v>
          </cell>
          <cell r="X4406" t="str">
            <v>MT</v>
          </cell>
          <cell r="Y4406" t="str">
            <v>SieuThi-Lon/Supermarket</v>
          </cell>
          <cell r="Z4406" t="str">
            <v>AEON</v>
          </cell>
        </row>
        <row r="4407">
          <cell r="L4407">
            <v>5150687</v>
          </cell>
          <cell r="M4407" t="str">
            <v>SATRAFOODS UNG VAN KHIEM</v>
          </cell>
          <cell r="N4407" t="str">
            <v>184-SATRAFOODS UNG VĂN KHIÊM</v>
          </cell>
          <cell r="O4407">
            <v>184</v>
          </cell>
          <cell r="P4407" t="str">
            <v xml:space="preserve"> </v>
          </cell>
          <cell r="Q4407" t="str">
            <v>UNG VAN KHIEM</v>
          </cell>
          <cell r="R4407" t="str">
            <v>P25</v>
          </cell>
          <cell r="S4407" t="str">
            <v>BINH THANH</v>
          </cell>
          <cell r="T4407" t="str">
            <v>TP HCM</v>
          </cell>
          <cell r="V4407" t="str">
            <v>TP HCM</v>
          </cell>
          <cell r="W4407" t="str">
            <v>QUAN BINH THANH</v>
          </cell>
          <cell r="X4407" t="str">
            <v>MT</v>
          </cell>
          <cell r="Y4407" t="str">
            <v>SieuThi-Nho/Minimarket</v>
          </cell>
          <cell r="Z4407" t="str">
            <v>SATRAFOOD</v>
          </cell>
        </row>
        <row r="4408">
          <cell r="L4408">
            <v>6812663</v>
          </cell>
          <cell r="M4408" t="str">
            <v>ST: THISO PHAN HUY ICH</v>
          </cell>
          <cell r="N4408" t="str">
            <v>Siêu thị Emart Phan Huy Ích</v>
          </cell>
          <cell r="O4408">
            <v>385</v>
          </cell>
          <cell r="P4408" t="str">
            <v xml:space="preserve"> </v>
          </cell>
          <cell r="Q4408" t="str">
            <v>PHAN HUY ICH</v>
          </cell>
          <cell r="R4408" t="str">
            <v>P14</v>
          </cell>
          <cell r="S4408" t="str">
            <v>GO VAP</v>
          </cell>
          <cell r="T4408" t="str">
            <v>TP HCM</v>
          </cell>
          <cell r="V4408" t="str">
            <v>TP HCM</v>
          </cell>
          <cell r="W4408" t="str">
            <v>QUAN GO VAP</v>
          </cell>
          <cell r="X4408" t="str">
            <v>MT</v>
          </cell>
          <cell r="Y4408" t="str">
            <v>SieuThi-Lon/Supermarket</v>
          </cell>
          <cell r="Z4408" t="str">
            <v>THISO RETAIL</v>
          </cell>
        </row>
        <row r="4409">
          <cell r="L4409">
            <v>6812663</v>
          </cell>
          <cell r="M4409" t="str">
            <v>ST: THISO PHAN HUY ICH</v>
          </cell>
          <cell r="N4409" t="str">
            <v>Siêu thị Emart Phan Huy Ích</v>
          </cell>
          <cell r="O4409">
            <v>385</v>
          </cell>
          <cell r="P4409" t="str">
            <v xml:space="preserve"> </v>
          </cell>
          <cell r="Q4409" t="str">
            <v>PHAN HUY ICH</v>
          </cell>
          <cell r="R4409" t="str">
            <v>P14</v>
          </cell>
          <cell r="S4409" t="str">
            <v>GO VAP</v>
          </cell>
          <cell r="T4409" t="str">
            <v>TP HCM</v>
          </cell>
          <cell r="V4409" t="str">
            <v>TP HCM</v>
          </cell>
          <cell r="W4409" t="str">
            <v>QUAN GO VAP</v>
          </cell>
          <cell r="X4409" t="str">
            <v>MT</v>
          </cell>
          <cell r="Y4409" t="str">
            <v>SieuThi-Lon/Supermarket</v>
          </cell>
          <cell r="Z4409" t="str">
            <v>THISO RETAIL</v>
          </cell>
        </row>
        <row r="4410">
          <cell r="L4410">
            <v>5269992</v>
          </cell>
          <cell r="M4410" t="str">
            <v>BHX_LAN_CDU - KHO DC CAN DUOC (2022)</v>
          </cell>
          <cell r="N4410" t="str">
            <v>BHX_LAN_CDU - KHO DC CAN DUOC (2022)</v>
          </cell>
          <cell r="O4410" t="str">
            <v>THUA DAT SO 2905</v>
          </cell>
          <cell r="P4410" t="str">
            <v>TO BAN DO SO 03</v>
          </cell>
          <cell r="Q4410" t="str">
            <v xml:space="preserve"> </v>
          </cell>
          <cell r="R4410" t="str">
            <v>LONG CANG</v>
          </cell>
          <cell r="S4410" t="str">
            <v>CAN DUOC</v>
          </cell>
          <cell r="T4410" t="str">
            <v>LONG AN</v>
          </cell>
          <cell r="V4410" t="str">
            <v>MEKONG DELTA</v>
          </cell>
          <cell r="W4410" t="str">
            <v>LONG AN</v>
          </cell>
          <cell r="X4410" t="str">
            <v>MT</v>
          </cell>
          <cell r="Y4410" t="str">
            <v>SieuThi-Lon/Supermarket</v>
          </cell>
          <cell r="Z4410" t="str">
            <v>BACH HOA XANH</v>
          </cell>
        </row>
        <row r="4411">
          <cell r="L4411">
            <v>5030141</v>
          </cell>
          <cell r="M4411" t="str">
            <v>GENSHAI 3 THANG 2</v>
          </cell>
          <cell r="N4411" t="str">
            <v xml:space="preserve"> </v>
          </cell>
          <cell r="O4411" t="str">
            <v>3C</v>
          </cell>
          <cell r="P4411" t="str">
            <v>KHU TRUNG TAM THUONG MAI VINCOM PLAZA 3 THANG 2</v>
          </cell>
          <cell r="Q4411" t="str">
            <v>DUONG 3 THANG 2</v>
          </cell>
          <cell r="R4411" t="str">
            <v>P11</v>
          </cell>
          <cell r="S4411" t="str">
            <v>Q10</v>
          </cell>
          <cell r="T4411" t="str">
            <v>TP HCM</v>
          </cell>
          <cell r="V4411" t="str">
            <v>TP HCM</v>
          </cell>
          <cell r="W4411" t="str">
            <v>QUAN 10</v>
          </cell>
          <cell r="X4411" t="str">
            <v>MT</v>
          </cell>
          <cell r="Y4411" t="str">
            <v>SieuThi-Lon/Supermarket</v>
          </cell>
          <cell r="Z4411" t="str">
            <v>CENTRAL MART - GENSHAI</v>
          </cell>
        </row>
        <row r="4412">
          <cell r="L4412">
            <v>6811453</v>
          </cell>
          <cell r="M4412" t="str">
            <v>ST: THISO RETAIL VIET NAM</v>
          </cell>
          <cell r="N4412" t="str">
            <v xml:space="preserve"> </v>
          </cell>
          <cell r="O4412">
            <v>168</v>
          </cell>
          <cell r="P4412" t="str">
            <v xml:space="preserve"> </v>
          </cell>
          <cell r="Q4412" t="str">
            <v>PHAN VAN TRI</v>
          </cell>
          <cell r="R4412" t="str">
            <v>P5</v>
          </cell>
          <cell r="S4412" t="str">
            <v>GO VAP</v>
          </cell>
          <cell r="T4412" t="str">
            <v>TP HCM</v>
          </cell>
          <cell r="V4412" t="str">
            <v>TP HCM</v>
          </cell>
          <cell r="W4412" t="str">
            <v>QUAN GO VAP</v>
          </cell>
          <cell r="X4412" t="str">
            <v>MT</v>
          </cell>
          <cell r="Y4412" t="str">
            <v>SieuThi-Lon/Supermarket</v>
          </cell>
          <cell r="Z4412" t="str">
            <v>THISO RETAIL</v>
          </cell>
        </row>
        <row r="4413">
          <cell r="L4413">
            <v>6811453</v>
          </cell>
          <cell r="M4413" t="str">
            <v>ST: THISO RETAIL VIET NAM</v>
          </cell>
          <cell r="N4413" t="str">
            <v xml:space="preserve"> </v>
          </cell>
          <cell r="O4413">
            <v>168</v>
          </cell>
          <cell r="P4413" t="str">
            <v xml:space="preserve"> </v>
          </cell>
          <cell r="Q4413" t="str">
            <v>PHAN VAN TRI</v>
          </cell>
          <cell r="R4413" t="str">
            <v>P5</v>
          </cell>
          <cell r="S4413" t="str">
            <v>GO VAP</v>
          </cell>
          <cell r="T4413" t="str">
            <v>TP HCM</v>
          </cell>
          <cell r="V4413" t="str">
            <v>TP HCM</v>
          </cell>
          <cell r="W4413" t="str">
            <v>QUAN GO VAP</v>
          </cell>
          <cell r="X4413" t="str">
            <v>MT</v>
          </cell>
          <cell r="Y4413" t="str">
            <v>SieuThi-Lon/Supermarket</v>
          </cell>
          <cell r="Z4413" t="str">
            <v>THISO RETAIL</v>
          </cell>
        </row>
        <row r="4414">
          <cell r="L4414">
            <v>5010040</v>
          </cell>
          <cell r="M4414" t="str">
            <v>AEON BINH TAN</v>
          </cell>
          <cell r="N4414" t="str">
            <v xml:space="preserve"> </v>
          </cell>
          <cell r="O4414">
            <v>1</v>
          </cell>
          <cell r="P4414" t="str">
            <v>KP 11</v>
          </cell>
          <cell r="Q4414" t="str">
            <v>DUONG SO 17A</v>
          </cell>
          <cell r="R4414" t="str">
            <v>BINH TRI DONG B</v>
          </cell>
          <cell r="S4414" t="str">
            <v>BINH TAN</v>
          </cell>
          <cell r="T4414" t="str">
            <v>TP HCM</v>
          </cell>
          <cell r="V4414" t="str">
            <v>TP HCM</v>
          </cell>
          <cell r="W4414" t="str">
            <v>QUAN BINH TAN</v>
          </cell>
          <cell r="X4414" t="str">
            <v>MT</v>
          </cell>
          <cell r="Y4414" t="str">
            <v>SieuThi-Lon/Supermarket</v>
          </cell>
          <cell r="Z4414" t="str">
            <v>AEON</v>
          </cell>
        </row>
        <row r="4415">
          <cell r="L4415">
            <v>5165357</v>
          </cell>
          <cell r="M4415" t="str">
            <v>BHX_DON_BHO-KHO DC LONG BINH</v>
          </cell>
          <cell r="N4415" t="str">
            <v>4089 - BHX_DON_BHO - KHO DC LONG BINH</v>
          </cell>
          <cell r="O4415" t="str">
            <v>G243</v>
          </cell>
          <cell r="P4415" t="str">
            <v>KP 7</v>
          </cell>
          <cell r="Q4415" t="str">
            <v>BUI VAN HOA</v>
          </cell>
          <cell r="R4415" t="str">
            <v>LONG BINH</v>
          </cell>
          <cell r="S4415" t="str">
            <v>BIEN HOA</v>
          </cell>
          <cell r="T4415" t="str">
            <v>DONG NAI</v>
          </cell>
          <cell r="V4415" t="str">
            <v>SOUTH EAST</v>
          </cell>
          <cell r="W4415" t="str">
            <v>DONG NAI</v>
          </cell>
          <cell r="X4415" t="str">
            <v>MT</v>
          </cell>
          <cell r="Y4415" t="str">
            <v>SieuThi-Lon/Supermarket</v>
          </cell>
          <cell r="Z4415" t="str">
            <v>BACH HOA XANH</v>
          </cell>
        </row>
        <row r="4416">
          <cell r="L4416">
            <v>3030400</v>
          </cell>
          <cell r="M4416" t="str">
            <v>CIRCLE K DC</v>
          </cell>
          <cell r="N4416" t="str">
            <v>CIRLE K DC</v>
          </cell>
          <cell r="O4416" t="str">
            <v xml:space="preserve"> </v>
          </cell>
          <cell r="P4416" t="str">
            <v>KHO NGOAI QUAN PETEC, KCN NAM TAN UYEN</v>
          </cell>
          <cell r="Q4416" t="str">
            <v>DUONG N4</v>
          </cell>
          <cell r="R4416" t="str">
            <v>KHANH BINH</v>
          </cell>
          <cell r="S4416" t="str">
            <v>TAN UYEN</v>
          </cell>
          <cell r="T4416" t="str">
            <v>BINH DUONG</v>
          </cell>
          <cell r="V4416" t="str">
            <v>SOUTH EAST</v>
          </cell>
          <cell r="W4416" t="str">
            <v>BINH DUONG</v>
          </cell>
          <cell r="X4416" t="str">
            <v>CVS</v>
          </cell>
          <cell r="Y4416" t="str">
            <v>Chained CVS</v>
          </cell>
          <cell r="Z4416" t="str">
            <v>CIRCLE K</v>
          </cell>
        </row>
        <row r="4417">
          <cell r="L4417">
            <v>5280476</v>
          </cell>
          <cell r="M4417" t="str">
            <v>7200 BHX_KHH_DKH - KHO DC DIEN KHANH</v>
          </cell>
          <cell r="N4417" t="str">
            <v>7200 BHX_KHH_DKH - KHO DC DIEN KHANH</v>
          </cell>
          <cell r="O4417" t="str">
            <v>LO 12, 13</v>
          </cell>
          <cell r="P4417" t="str">
            <v>KCN DIEN PHU-VCN</v>
          </cell>
          <cell r="Q4417" t="str">
            <v xml:space="preserve"> </v>
          </cell>
          <cell r="R4417" t="str">
            <v>DIEN PHU</v>
          </cell>
          <cell r="S4417" t="str">
            <v>DIEN KHANH</v>
          </cell>
          <cell r="T4417" t="str">
            <v>KHANH HOA</v>
          </cell>
          <cell r="V4417" t="str">
            <v>SOUTH EAST</v>
          </cell>
          <cell r="W4417" t="str">
            <v>KHANH HOA</v>
          </cell>
          <cell r="X4417" t="str">
            <v>MT</v>
          </cell>
          <cell r="Y4417" t="str">
            <v>SieuThi-Lon/Supermarket</v>
          </cell>
          <cell r="Z4417" t="str">
            <v>BACH HOA XANH</v>
          </cell>
        </row>
        <row r="4418">
          <cell r="L4418">
            <v>5030141</v>
          </cell>
          <cell r="M4418" t="str">
            <v>GENSHAI 3 THANG 2</v>
          </cell>
          <cell r="N4418" t="str">
            <v xml:space="preserve"> </v>
          </cell>
          <cell r="O4418" t="str">
            <v>3C</v>
          </cell>
          <cell r="P4418" t="str">
            <v>KHU TRUNG TAM THUONG MAI VINCOM PLAZA 3 THANG 2</v>
          </cell>
          <cell r="Q4418" t="str">
            <v>DUONG 3 THANG 2</v>
          </cell>
          <cell r="R4418" t="str">
            <v>P11</v>
          </cell>
          <cell r="S4418" t="str">
            <v>Q10</v>
          </cell>
          <cell r="T4418" t="str">
            <v>TP HCM</v>
          </cell>
          <cell r="V4418" t="str">
            <v>TP HCM</v>
          </cell>
          <cell r="W4418" t="str">
            <v>QUAN 10</v>
          </cell>
          <cell r="X4418" t="str">
            <v>MT</v>
          </cell>
          <cell r="Y4418" t="str">
            <v>SieuThi-Lon/Supermarket</v>
          </cell>
          <cell r="Z4418" t="str">
            <v>CENTRAL MART - GENSHAI</v>
          </cell>
        </row>
        <row r="4419">
          <cell r="L4419">
            <v>5275609</v>
          </cell>
          <cell r="M4419" t="str">
            <v>4544_VM+ DNG 2 DINH CONG TRU</v>
          </cell>
          <cell r="N4419" t="str">
            <v>VM+ DNG 2 DINH CONG TRU</v>
          </cell>
          <cell r="O4419">
            <v>2</v>
          </cell>
          <cell r="P4419" t="str">
            <v xml:space="preserve"> </v>
          </cell>
          <cell r="Q4419" t="str">
            <v>DINH CONG TRU</v>
          </cell>
          <cell r="R4419" t="str">
            <v>THO QUANG</v>
          </cell>
          <cell r="S4419" t="str">
            <v>SON TRA</v>
          </cell>
          <cell r="T4419" t="str">
            <v>DA NANG</v>
          </cell>
          <cell r="V4419" t="str">
            <v>CENTRAL</v>
          </cell>
          <cell r="W4419" t="str">
            <v>DA NANG</v>
          </cell>
          <cell r="X4419" t="str">
            <v>CVS</v>
          </cell>
          <cell r="Y4419" t="str">
            <v>Chained CVS</v>
          </cell>
          <cell r="Z4419" t="str">
            <v>VIN+</v>
          </cell>
        </row>
        <row r="4420">
          <cell r="L4420">
            <v>5134056</v>
          </cell>
          <cell r="M4420" t="str">
            <v>4648_VM+ DNG 31 NGUYEN DINH TRONG</v>
          </cell>
          <cell r="N4420" t="str">
            <v>VM+ DNG 31 NGUYEN DINH TRONG</v>
          </cell>
          <cell r="O4420" t="str">
            <v>SO 31</v>
          </cell>
          <cell r="P4420" t="str">
            <v xml:space="preserve"> </v>
          </cell>
          <cell r="Q4420" t="str">
            <v>NGUYEN DINH TRONG</v>
          </cell>
          <cell r="R4420" t="str">
            <v>HOA KHANH NAM</v>
          </cell>
          <cell r="S4420" t="str">
            <v>LIEN CHIEU</v>
          </cell>
          <cell r="T4420" t="str">
            <v>DA NANG</v>
          </cell>
          <cell r="V4420" t="str">
            <v>CENTRAL</v>
          </cell>
          <cell r="W4420" t="str">
            <v>DA NANG</v>
          </cell>
          <cell r="X4420" t="str">
            <v>CVS</v>
          </cell>
          <cell r="Y4420" t="str">
            <v>Chained CVS</v>
          </cell>
          <cell r="Z4420" t="str">
            <v>VIN+</v>
          </cell>
        </row>
        <row r="4421">
          <cell r="L4421">
            <v>5268159</v>
          </cell>
          <cell r="M4421" t="str">
            <v>BHX_HGI_CTA - KHO CHAU THANH A</v>
          </cell>
          <cell r="N4421" t="str">
            <v>BHX_HGI_CTA - KHO CHAU THANH A</v>
          </cell>
          <cell r="O4421" t="str">
            <v xml:space="preserve"> </v>
          </cell>
          <cell r="P4421" t="str">
            <v>TH 1061-1172-1174-2240-4930, TBD SO 2</v>
          </cell>
          <cell r="Q4421" t="str">
            <v>TAN LOI</v>
          </cell>
          <cell r="R4421" t="str">
            <v>MOT NGAN</v>
          </cell>
          <cell r="S4421" t="str">
            <v>CHAU THANH A</v>
          </cell>
          <cell r="T4421" t="str">
            <v>HAU GIANG</v>
          </cell>
          <cell r="V4421" t="str">
            <v>MEKONG DELTA</v>
          </cell>
          <cell r="W4421" t="str">
            <v>HAU GIANG</v>
          </cell>
          <cell r="X4421" t="str">
            <v>MT</v>
          </cell>
          <cell r="Y4421" t="str">
            <v>SieuThi-Lon/Supermarket</v>
          </cell>
          <cell r="Z4421" t="str">
            <v>BACH HOA XANH</v>
          </cell>
        </row>
        <row r="4422">
          <cell r="L4422">
            <v>5010040</v>
          </cell>
          <cell r="M4422" t="str">
            <v>AEON BINH TAN</v>
          </cell>
          <cell r="N4422" t="str">
            <v xml:space="preserve"> </v>
          </cell>
          <cell r="O4422">
            <v>1</v>
          </cell>
          <cell r="P4422" t="str">
            <v>KP 11</v>
          </cell>
          <cell r="Q4422" t="str">
            <v>DUONG SO 17A</v>
          </cell>
          <cell r="R4422" t="str">
            <v>BINH TRI DONG B</v>
          </cell>
          <cell r="S4422" t="str">
            <v>BINH TAN</v>
          </cell>
          <cell r="T4422" t="str">
            <v>TP HCM</v>
          </cell>
          <cell r="V4422" t="str">
            <v>TP HCM</v>
          </cell>
          <cell r="W4422" t="str">
            <v>QUAN BINH TAN</v>
          </cell>
          <cell r="X4422" t="str">
            <v>MT</v>
          </cell>
          <cell r="Y4422" t="str">
            <v>SieuThi-Lon/Supermarket</v>
          </cell>
          <cell r="Z4422" t="str">
            <v>AEON</v>
          </cell>
        </row>
        <row r="4423">
          <cell r="L4423">
            <v>5291188</v>
          </cell>
          <cell r="M4423" t="str">
            <v>WM+ 6245 HCM 06 - 07 BLOCK B3, CC TOPAZHOME</v>
          </cell>
          <cell r="N4423" t="str">
            <v>WM+ 6245 HCM 06 - 07 Block B3, CC TopazHome</v>
          </cell>
          <cell r="O4423" t="str">
            <v xml:space="preserve"> </v>
          </cell>
          <cell r="P4423" t="str">
            <v>06-07 BLOCK B3 CC TOPAZHOME</v>
          </cell>
          <cell r="Q4423" t="str">
            <v>DUONG 154 VA 138</v>
          </cell>
          <cell r="R4423" t="str">
            <v>TAN PHU</v>
          </cell>
          <cell r="S4423" t="str">
            <v>THU DUC</v>
          </cell>
          <cell r="T4423" t="str">
            <v>TP HCM</v>
          </cell>
          <cell r="V4423" t="str">
            <v>TP HCM</v>
          </cell>
          <cell r="W4423" t="str">
            <v>QUAN THU DUC</v>
          </cell>
          <cell r="X4423" t="str">
            <v>CVS</v>
          </cell>
          <cell r="Y4423" t="str">
            <v>Chained CVS</v>
          </cell>
          <cell r="Z4423" t="str">
            <v>VIN+</v>
          </cell>
        </row>
        <row r="4424">
          <cell r="L4424">
            <v>5030141</v>
          </cell>
          <cell r="M4424" t="str">
            <v>GENSHAI 3 THANG 2</v>
          </cell>
          <cell r="N4424" t="str">
            <v xml:space="preserve"> </v>
          </cell>
          <cell r="O4424" t="str">
            <v>3C</v>
          </cell>
          <cell r="P4424" t="str">
            <v>KHU TRUNG TAM THUONG MAI VINCOM PLAZA 3 THANG 2</v>
          </cell>
          <cell r="Q4424" t="str">
            <v>DUONG 3 THANG 2</v>
          </cell>
          <cell r="R4424" t="str">
            <v>P11</v>
          </cell>
          <cell r="S4424" t="str">
            <v>Q10</v>
          </cell>
          <cell r="T4424" t="str">
            <v>TP HCM</v>
          </cell>
          <cell r="V4424" t="str">
            <v>TP HCM</v>
          </cell>
          <cell r="W4424" t="str">
            <v>QUAN 10</v>
          </cell>
          <cell r="X4424" t="str">
            <v>MT</v>
          </cell>
          <cell r="Y4424" t="str">
            <v>SieuThi-Lon/Supermarket</v>
          </cell>
          <cell r="Z4424" t="str">
            <v>CENTRAL MART - GENSHAI</v>
          </cell>
        </row>
        <row r="4425">
          <cell r="L4425">
            <v>5010040</v>
          </cell>
          <cell r="M4425" t="str">
            <v>AEON BINH TAN</v>
          </cell>
          <cell r="N4425" t="str">
            <v xml:space="preserve"> </v>
          </cell>
          <cell r="O4425">
            <v>1</v>
          </cell>
          <cell r="P4425" t="str">
            <v>KP 11</v>
          </cell>
          <cell r="Q4425" t="str">
            <v>DUONG SO 17A</v>
          </cell>
          <cell r="R4425" t="str">
            <v>BINH TRI DONG B</v>
          </cell>
          <cell r="S4425" t="str">
            <v>BINH TAN</v>
          </cell>
          <cell r="T4425" t="str">
            <v>TP HCM</v>
          </cell>
          <cell r="V4425" t="str">
            <v>TP HCM</v>
          </cell>
          <cell r="W4425" t="str">
            <v>QUAN BINH TAN</v>
          </cell>
          <cell r="X4425" t="str">
            <v>MT</v>
          </cell>
          <cell r="Y4425" t="str">
            <v>SieuThi-Lon/Supermarket</v>
          </cell>
          <cell r="Z4425" t="str">
            <v>AEON</v>
          </cell>
        </row>
        <row r="4426">
          <cell r="L4426">
            <v>5010026</v>
          </cell>
          <cell r="M4426" t="str">
            <v>AEON CELADON TAN PHU</v>
          </cell>
          <cell r="N4426" t="str">
            <v xml:space="preserve"> </v>
          </cell>
          <cell r="O4426">
            <v>30</v>
          </cell>
          <cell r="P4426" t="str">
            <v xml:space="preserve"> </v>
          </cell>
          <cell r="Q4426" t="str">
            <v>TAN THANG</v>
          </cell>
          <cell r="R4426" t="str">
            <v>SON KY</v>
          </cell>
          <cell r="S4426" t="str">
            <v>TAN PHU</v>
          </cell>
          <cell r="T4426" t="str">
            <v>TP HCM</v>
          </cell>
          <cell r="V4426" t="str">
            <v>TP HCM</v>
          </cell>
          <cell r="W4426" t="str">
            <v>QUAN TAN PHU</v>
          </cell>
          <cell r="X4426" t="str">
            <v>MT</v>
          </cell>
          <cell r="Y4426" t="str">
            <v>SieuThi-Lon/Supermarket</v>
          </cell>
          <cell r="Z4426" t="str">
            <v>AEON</v>
          </cell>
        </row>
        <row r="4427">
          <cell r="L4427">
            <v>5330546</v>
          </cell>
          <cell r="M4427" t="str">
            <v>3140_VM+ HCM 220/116 XVNT</v>
          </cell>
          <cell r="N4427" t="str">
            <v>VM+ HCM 220/116 XVNT</v>
          </cell>
          <cell r="O4427" t="str">
            <v>220/116</v>
          </cell>
          <cell r="P4427" t="str">
            <v xml:space="preserve"> </v>
          </cell>
          <cell r="Q4427" t="str">
            <v>XO VIET NGHE TINH</v>
          </cell>
          <cell r="R4427" t="str">
            <v>P21</v>
          </cell>
          <cell r="S4427" t="str">
            <v>BINH THANH</v>
          </cell>
          <cell r="T4427" t="str">
            <v>TP HCM</v>
          </cell>
          <cell r="V4427" t="str">
            <v>TP HCM</v>
          </cell>
          <cell r="W4427" t="str">
            <v>QUAN BINH THANH</v>
          </cell>
          <cell r="X4427" t="str">
            <v>CVS</v>
          </cell>
          <cell r="Y4427" t="str">
            <v>Chained CVS</v>
          </cell>
          <cell r="Z4427" t="str">
            <v>VIN+</v>
          </cell>
        </row>
        <row r="4428">
          <cell r="L4428">
            <v>5165357</v>
          </cell>
          <cell r="M4428" t="str">
            <v>BHX_DON_BHO-KHO DC LONG BINH</v>
          </cell>
          <cell r="N4428" t="str">
            <v>4089 - BHX_DON_BHO - KHO DC LONG BINH</v>
          </cell>
          <cell r="O4428" t="str">
            <v>G243</v>
          </cell>
          <cell r="P4428" t="str">
            <v>KP 7</v>
          </cell>
          <cell r="Q4428" t="str">
            <v>BUI VAN HOA</v>
          </cell>
          <cell r="R4428" t="str">
            <v>LONG BINH</v>
          </cell>
          <cell r="S4428" t="str">
            <v>BIEN HOA</v>
          </cell>
          <cell r="T4428" t="str">
            <v>DONG NAI</v>
          </cell>
          <cell r="V4428" t="str">
            <v>SOUTH EAST</v>
          </cell>
          <cell r="W4428" t="str">
            <v>DONG NAI</v>
          </cell>
          <cell r="X4428" t="str">
            <v>MT</v>
          </cell>
          <cell r="Y4428" t="str">
            <v>SieuThi-Lon/Supermarket</v>
          </cell>
          <cell r="Z4428" t="str">
            <v>BACH HOA XANH</v>
          </cell>
        </row>
        <row r="4429">
          <cell r="L4429">
            <v>3030400</v>
          </cell>
          <cell r="M4429" t="str">
            <v>CIRCLE K DC</v>
          </cell>
          <cell r="N4429" t="str">
            <v>CIRLE K DC</v>
          </cell>
          <cell r="O4429" t="str">
            <v xml:space="preserve"> </v>
          </cell>
          <cell r="P4429" t="str">
            <v>KHO NGOAI QUAN PETEC, KCN NAM TAN UYEN</v>
          </cell>
          <cell r="Q4429" t="str">
            <v>DUONG N4</v>
          </cell>
          <cell r="R4429" t="str">
            <v>KHANH BINH</v>
          </cell>
          <cell r="S4429" t="str">
            <v>TAN UYEN</v>
          </cell>
          <cell r="T4429" t="str">
            <v>BINH DUONG</v>
          </cell>
          <cell r="V4429" t="str">
            <v>SOUTH EAST</v>
          </cell>
          <cell r="W4429" t="str">
            <v>BINH DUONG</v>
          </cell>
          <cell r="X4429" t="str">
            <v>CVS</v>
          </cell>
          <cell r="Y4429" t="str">
            <v>Chained CVS</v>
          </cell>
          <cell r="Z4429" t="str">
            <v>CIRCLE K</v>
          </cell>
        </row>
        <row r="4430">
          <cell r="L4430">
            <v>5139068</v>
          </cell>
          <cell r="M4430" t="str">
            <v>5078_VM+ CTO SO 7 VU DINH LIEU</v>
          </cell>
          <cell r="N4430" t="str">
            <v>VM+ CTO SO 7 VU DINH LIEU</v>
          </cell>
          <cell r="O4430" t="str">
            <v>SO 7</v>
          </cell>
          <cell r="P4430" t="str">
            <v>KDC LO 8B</v>
          </cell>
          <cell r="Q4430" t="str">
            <v>VU DINH LIEU</v>
          </cell>
          <cell r="R4430" t="str">
            <v>HUNG THANH</v>
          </cell>
          <cell r="S4430" t="str">
            <v>CAI RANG</v>
          </cell>
          <cell r="T4430" t="str">
            <v>CAN THO</v>
          </cell>
          <cell r="V4430" t="str">
            <v>MEKONG DELTA</v>
          </cell>
          <cell r="W4430" t="str">
            <v>CAN THO</v>
          </cell>
          <cell r="X4430" t="str">
            <v>CVS</v>
          </cell>
          <cell r="Y4430" t="str">
            <v>Chained CVS</v>
          </cell>
          <cell r="Z4430" t="str">
            <v>VIN+</v>
          </cell>
        </row>
        <row r="4431">
          <cell r="L4431">
            <v>5280331</v>
          </cell>
          <cell r="M4431" t="str">
            <v>BHX_BTH_HTN-DC HAM THUAN NAM</v>
          </cell>
          <cell r="N4431" t="str">
            <v>7211 - BHX_BTH_HTN - Kho DC Hàm Thuận Nam</v>
          </cell>
          <cell r="O4431" t="str">
            <v xml:space="preserve"> </v>
          </cell>
          <cell r="P4431" t="str">
            <v>LO C7-6/2,C7-7,C7-8/1, KCN HAM KIEM 1</v>
          </cell>
          <cell r="Q4431" t="str">
            <v>DUONG N4</v>
          </cell>
          <cell r="R4431" t="str">
            <v>HAM MY</v>
          </cell>
          <cell r="S4431" t="str">
            <v>HAM THUAN NAM</v>
          </cell>
          <cell r="T4431" t="str">
            <v>BINH THUAN</v>
          </cell>
          <cell r="V4431" t="str">
            <v>SOUTH EAST</v>
          </cell>
          <cell r="W4431" t="str">
            <v>BINH THUAN</v>
          </cell>
          <cell r="X4431" t="str">
            <v>MT</v>
          </cell>
          <cell r="Y4431" t="str">
            <v>SieuThi-Lon/Supermarket</v>
          </cell>
          <cell r="Z4431" t="str">
            <v>BACH HOA XANH</v>
          </cell>
        </row>
        <row r="4432">
          <cell r="L4432">
            <v>5275955</v>
          </cell>
          <cell r="M4432" t="str">
            <v>4438_VM+ QNM 53 DINH TIEN HOANG</v>
          </cell>
          <cell r="N4432" t="str">
            <v>VM+ QNM 53 DINH TIEN HOANG</v>
          </cell>
          <cell r="O4432">
            <v>53</v>
          </cell>
          <cell r="P4432" t="str">
            <v xml:space="preserve"> </v>
          </cell>
          <cell r="Q4432" t="str">
            <v>DINH TIEN HOANG</v>
          </cell>
          <cell r="R4432" t="str">
            <v>TAN AN</v>
          </cell>
          <cell r="S4432" t="str">
            <v>HOI AN</v>
          </cell>
          <cell r="T4432" t="str">
            <v>QUANG NAM</v>
          </cell>
          <cell r="V4432" t="str">
            <v>CENTRAL</v>
          </cell>
          <cell r="W4432" t="str">
            <v>QUANG NAM</v>
          </cell>
          <cell r="X4432" t="str">
            <v>CVS</v>
          </cell>
          <cell r="Y4432" t="str">
            <v>Chained CVS</v>
          </cell>
          <cell r="Z4432" t="str">
            <v>VIN+</v>
          </cell>
        </row>
        <row r="4433">
          <cell r="L4433">
            <v>5291676</v>
          </cell>
          <cell r="M4433" t="str">
            <v>6349_WM+LIFE DNG 723 NGUYEN LUONG BANG</v>
          </cell>
          <cell r="N4433" t="str">
            <v>6349_WM+ DNG 723 NGUYEN LUONG BANG</v>
          </cell>
          <cell r="O4433">
            <v>723</v>
          </cell>
          <cell r="P4433" t="str">
            <v xml:space="preserve"> </v>
          </cell>
          <cell r="Q4433" t="str">
            <v>NGUYEN LUONG BANG</v>
          </cell>
          <cell r="R4433" t="str">
            <v>HOA HIEP NAM</v>
          </cell>
          <cell r="S4433" t="str">
            <v>LIEN CHIEU</v>
          </cell>
          <cell r="T4433" t="str">
            <v>DA NANG</v>
          </cell>
          <cell r="V4433" t="str">
            <v>CENTRAL</v>
          </cell>
          <cell r="W4433" t="str">
            <v>DA NANG</v>
          </cell>
          <cell r="X4433" t="str">
            <v>CVS</v>
          </cell>
          <cell r="Y4433" t="str">
            <v>Chained CVS</v>
          </cell>
          <cell r="Z4433" t="str">
            <v>WINLIFE</v>
          </cell>
        </row>
        <row r="4434">
          <cell r="L4434">
            <v>5295807</v>
          </cell>
          <cell r="M4434" t="str">
            <v>WM+ DNG 193 HA HUY TAP</v>
          </cell>
          <cell r="N4434" t="str">
            <v>WM+ DNG 193 HA HUY TAP</v>
          </cell>
          <cell r="O4434">
            <v>193</v>
          </cell>
          <cell r="P4434" t="str">
            <v xml:space="preserve"> </v>
          </cell>
          <cell r="Q4434" t="str">
            <v>HA HUY TAP</v>
          </cell>
          <cell r="R4434" t="str">
            <v>HOA KHE</v>
          </cell>
          <cell r="S4434" t="str">
            <v>THANH KHE</v>
          </cell>
          <cell r="T4434" t="str">
            <v>DA NANG</v>
          </cell>
          <cell r="V4434" t="str">
            <v>CENTRAL</v>
          </cell>
          <cell r="W4434" t="str">
            <v>DA NANG</v>
          </cell>
          <cell r="X4434" t="str">
            <v>CVS</v>
          </cell>
          <cell r="Y4434" t="str">
            <v>Chained CVS</v>
          </cell>
          <cell r="Z4434" t="str">
            <v>VIN+</v>
          </cell>
        </row>
        <row r="4435">
          <cell r="L4435">
            <v>5275270</v>
          </cell>
          <cell r="M4435" t="str">
            <v>3739_WM+LIFE DNG 76B-76C BA HUYEN THANH QUAN</v>
          </cell>
          <cell r="N4435" t="str">
            <v>3739_VM+ DNG 76B-76C BA HUYEN THANH QUAN</v>
          </cell>
          <cell r="O4435" t="str">
            <v>76C</v>
          </cell>
          <cell r="P4435" t="str">
            <v xml:space="preserve"> </v>
          </cell>
          <cell r="Q4435" t="str">
            <v>BA HUYEN THANH QUAN</v>
          </cell>
          <cell r="R4435" t="str">
            <v>MY AN</v>
          </cell>
          <cell r="S4435" t="str">
            <v>NGU HANH SON</v>
          </cell>
          <cell r="T4435" t="str">
            <v>DA NANG</v>
          </cell>
          <cell r="V4435" t="str">
            <v>CENTRAL</v>
          </cell>
          <cell r="W4435" t="str">
            <v>DA NANG</v>
          </cell>
          <cell r="X4435" t="str">
            <v>CVS</v>
          </cell>
          <cell r="Y4435" t="str">
            <v>Chained CVS</v>
          </cell>
          <cell r="Z4435" t="str">
            <v>WINLIFE</v>
          </cell>
        </row>
        <row r="4436">
          <cell r="L4436">
            <v>5275900</v>
          </cell>
          <cell r="M4436" t="str">
            <v>5641_WM+LIFE DNG 135 NGUYEN VAN THOAI</v>
          </cell>
          <cell r="N4436" t="str">
            <v>5641_VM+ DNG 135 NGUYEN VAN THOAI</v>
          </cell>
          <cell r="O4436">
            <v>135</v>
          </cell>
          <cell r="P4436" t="str">
            <v xml:space="preserve"> </v>
          </cell>
          <cell r="Q4436" t="str">
            <v>NGUYEN VAN THOAI</v>
          </cell>
          <cell r="R4436" t="str">
            <v>AN HAI DONG</v>
          </cell>
          <cell r="S4436" t="str">
            <v>SON TRA</v>
          </cell>
          <cell r="T4436" t="str">
            <v>DA NANG</v>
          </cell>
          <cell r="V4436" t="str">
            <v>CENTRAL</v>
          </cell>
          <cell r="W4436" t="str">
            <v>DA NANG</v>
          </cell>
          <cell r="X4436" t="str">
            <v>CVS</v>
          </cell>
          <cell r="Y4436" t="str">
            <v>Chained CVS</v>
          </cell>
          <cell r="Z4436" t="str">
            <v>WINLIFE</v>
          </cell>
        </row>
        <row r="4437">
          <cell r="L4437">
            <v>5275917</v>
          </cell>
          <cell r="M4437" t="str">
            <v>5645_WM+ DNG 86 CAO SON PHAO</v>
          </cell>
          <cell r="N4437" t="str">
            <v>VM+ DNG 86 CAO SON PHAO</v>
          </cell>
          <cell r="O4437">
            <v>86</v>
          </cell>
          <cell r="P4437" t="str">
            <v xml:space="preserve"> </v>
          </cell>
          <cell r="Q4437" t="str">
            <v>CAO SON PHAO</v>
          </cell>
          <cell r="R4437" t="str">
            <v>HOA MINH</v>
          </cell>
          <cell r="S4437" t="str">
            <v>LIEN CHIEU</v>
          </cell>
          <cell r="T4437" t="str">
            <v>DA NANG</v>
          </cell>
          <cell r="V4437" t="str">
            <v>CENTRAL</v>
          </cell>
          <cell r="W4437" t="str">
            <v>DA NANG</v>
          </cell>
          <cell r="X4437" t="str">
            <v>CVS</v>
          </cell>
          <cell r="Y4437" t="str">
            <v>Chained CVS</v>
          </cell>
          <cell r="Z4437" t="str">
            <v>VIN+</v>
          </cell>
        </row>
        <row r="4438">
          <cell r="L4438">
            <v>5274880</v>
          </cell>
          <cell r="M4438" t="str">
            <v>2049_VM+ DNG 213 HOANG DIEU</v>
          </cell>
          <cell r="N4438" t="str">
            <v>VM+ DNG 213 HOANG DIEU</v>
          </cell>
          <cell r="O4438">
            <v>213</v>
          </cell>
          <cell r="P4438" t="str">
            <v xml:space="preserve"> </v>
          </cell>
          <cell r="Q4438" t="str">
            <v>HOANG DIEU</v>
          </cell>
          <cell r="R4438" t="str">
            <v>BINH HIEN</v>
          </cell>
          <cell r="S4438" t="str">
            <v>HAI CHAU</v>
          </cell>
          <cell r="T4438" t="str">
            <v>DA NANG</v>
          </cell>
          <cell r="V4438" t="str">
            <v>CENTRAL</v>
          </cell>
          <cell r="W4438" t="str">
            <v>DA NANG</v>
          </cell>
          <cell r="X4438" t="str">
            <v>CVS</v>
          </cell>
          <cell r="Y4438" t="str">
            <v>Chained CVS</v>
          </cell>
          <cell r="Z4438" t="str">
            <v>VIN+</v>
          </cell>
        </row>
        <row r="4439">
          <cell r="L4439">
            <v>5297528</v>
          </cell>
          <cell r="M4439" t="str">
            <v>6875-WM+LIFE HCM S7.02-01.04 VINHOMES GRAND</v>
          </cell>
          <cell r="N4439" t="str">
            <v>6875-WM+ HCM S7.02-01.04 VINHOMES GRAND</v>
          </cell>
          <cell r="O4439">
            <v>88</v>
          </cell>
          <cell r="P4439" t="str">
            <v>01.04 S7.02 VINHOMES GRAND PARK</v>
          </cell>
          <cell r="Q4439" t="str">
            <v>PHUOC THIEN</v>
          </cell>
          <cell r="R4439" t="str">
            <v>LONG BINH</v>
          </cell>
          <cell r="S4439" t="str">
            <v>THU DUC</v>
          </cell>
          <cell r="T4439" t="str">
            <v>TP HCM</v>
          </cell>
          <cell r="V4439" t="str">
            <v>TP HCM</v>
          </cell>
          <cell r="W4439" t="str">
            <v>QUAN THU DUC</v>
          </cell>
          <cell r="X4439" t="str">
            <v>CVS</v>
          </cell>
          <cell r="Y4439" t="str">
            <v>Chained CVS</v>
          </cell>
          <cell r="Z4439" t="str">
            <v>WINLIFE</v>
          </cell>
        </row>
        <row r="4440">
          <cell r="L4440">
            <v>5030141</v>
          </cell>
          <cell r="M4440" t="str">
            <v>GENSHAI 3 THANG 2</v>
          </cell>
          <cell r="N4440" t="str">
            <v xml:space="preserve"> </v>
          </cell>
          <cell r="O4440" t="str">
            <v>3C</v>
          </cell>
          <cell r="P4440" t="str">
            <v>KHU TRUNG TAM THUONG MAI VINCOM PLAZA 3 THANG 2</v>
          </cell>
          <cell r="Q4440" t="str">
            <v>DUONG 3 THANG 2</v>
          </cell>
          <cell r="R4440" t="str">
            <v>P11</v>
          </cell>
          <cell r="S4440" t="str">
            <v>Q10</v>
          </cell>
          <cell r="T4440" t="str">
            <v>TP HCM</v>
          </cell>
          <cell r="V4440" t="str">
            <v>TP HCM</v>
          </cell>
          <cell r="W4440" t="str">
            <v>QUAN 10</v>
          </cell>
          <cell r="X4440" t="str">
            <v>MT</v>
          </cell>
          <cell r="Y4440" t="str">
            <v>SieuThi-Lon/Supermarket</v>
          </cell>
          <cell r="Z4440" t="str">
            <v>CENTRAL MART - GENSHAI</v>
          </cell>
        </row>
        <row r="4441">
          <cell r="L4441">
            <v>5274859</v>
          </cell>
          <cell r="M4441" t="str">
            <v>2041_VM+ DNG 2G NGUYEN XUAN NHI</v>
          </cell>
          <cell r="N4441" t="str">
            <v>VM+ DNG 2G NGUYEN XUAN NHI</v>
          </cell>
          <cell r="O4441" t="str">
            <v>A2-7 KDC</v>
          </cell>
          <cell r="P4441" t="str">
            <v xml:space="preserve"> </v>
          </cell>
          <cell r="Q4441" t="str">
            <v>DUONG 2/9</v>
          </cell>
          <cell r="R4441" t="str">
            <v>HOA CUONG NAM</v>
          </cell>
          <cell r="S4441" t="str">
            <v>HAI CHAU</v>
          </cell>
          <cell r="T4441" t="str">
            <v>DA NANG</v>
          </cell>
          <cell r="V4441" t="str">
            <v>CENTRAL</v>
          </cell>
          <cell r="W4441" t="str">
            <v>DA NANG</v>
          </cell>
          <cell r="X4441" t="str">
            <v>CVS</v>
          </cell>
          <cell r="Y4441" t="str">
            <v>Chained CVS</v>
          </cell>
          <cell r="Z4441" t="str">
            <v>VIN+</v>
          </cell>
        </row>
        <row r="4442">
          <cell r="L4442">
            <v>3052125</v>
          </cell>
          <cell r="M4442" t="str">
            <v>FAMILY MART 09 NGUYEN VAN TAO</v>
          </cell>
          <cell r="N4442" t="str">
            <v>FAMILY MART NGUYEN VAN TAO</v>
          </cell>
          <cell r="O4442">
            <v>9</v>
          </cell>
          <cell r="P4442" t="str">
            <v xml:space="preserve"> </v>
          </cell>
          <cell r="Q4442" t="str">
            <v>NGUYEN VAN TAO</v>
          </cell>
          <cell r="R4442" t="str">
            <v>LONG THOI</v>
          </cell>
          <cell r="S4442" t="str">
            <v>NHA BE</v>
          </cell>
          <cell r="T4442" t="str">
            <v>TP HCM</v>
          </cell>
          <cell r="V4442" t="str">
            <v>TP HCM</v>
          </cell>
          <cell r="W4442" t="str">
            <v>HUYEN NHA BE</v>
          </cell>
          <cell r="X4442" t="str">
            <v>CVS</v>
          </cell>
          <cell r="Y4442" t="str">
            <v>Chained CVS</v>
          </cell>
          <cell r="Z4442" t="str">
            <v>FAMILYMART</v>
          </cell>
        </row>
        <row r="4443">
          <cell r="L4443">
            <v>5275630</v>
          </cell>
          <cell r="M4443" t="str">
            <v>4755_VM+ DNG 46 LE VAN THU</v>
          </cell>
          <cell r="N4443" t="str">
            <v>VM+ DNG 46 LE VAN THU</v>
          </cell>
          <cell r="O4443">
            <v>46</v>
          </cell>
          <cell r="P4443" t="str">
            <v xml:space="preserve"> </v>
          </cell>
          <cell r="Q4443" t="str">
            <v>LE VAN THU</v>
          </cell>
          <cell r="R4443" t="str">
            <v>MAN THAI</v>
          </cell>
          <cell r="S4443" t="str">
            <v>SON TRA</v>
          </cell>
          <cell r="T4443" t="str">
            <v>DA NANG</v>
          </cell>
          <cell r="V4443" t="str">
            <v>CENTRAL</v>
          </cell>
          <cell r="W4443" t="str">
            <v>DA NANG</v>
          </cell>
          <cell r="X4443" t="str">
            <v>CVS</v>
          </cell>
          <cell r="Y4443" t="str">
            <v>Chained CVS</v>
          </cell>
          <cell r="Z4443" t="str">
            <v>VIN+</v>
          </cell>
        </row>
        <row r="4444">
          <cell r="L4444">
            <v>5330726</v>
          </cell>
          <cell r="M4444" t="str">
            <v>3158_WM+LIFE HCM 24 DOAN KET</v>
          </cell>
          <cell r="N4444" t="str">
            <v>3158_VM+ HCM 24 DOAN KET</v>
          </cell>
          <cell r="O4444">
            <v>24</v>
          </cell>
          <cell r="P4444" t="str">
            <v>KP 2</v>
          </cell>
          <cell r="Q4444" t="str">
            <v>DOAN KET</v>
          </cell>
          <cell r="R4444" t="str">
            <v>BINH THO</v>
          </cell>
          <cell r="S4444" t="str">
            <v>THU DUC</v>
          </cell>
          <cell r="T4444" t="str">
            <v>TP HCM</v>
          </cell>
          <cell r="V4444" t="str">
            <v>TP HCM</v>
          </cell>
          <cell r="W4444" t="str">
            <v>QUAN THU DUC</v>
          </cell>
          <cell r="X4444" t="str">
            <v>CVS</v>
          </cell>
          <cell r="Y4444" t="str">
            <v>Chained CVS</v>
          </cell>
          <cell r="Z4444" t="str">
            <v>WINLIFE</v>
          </cell>
        </row>
        <row r="4445">
          <cell r="L4445">
            <v>5271454</v>
          </cell>
          <cell r="M4445" t="str">
            <v>5481_VM+ CTO 100-102 NG TRI PHUONG</v>
          </cell>
          <cell r="N4445" t="str">
            <v xml:space="preserve"> </v>
          </cell>
          <cell r="O4445" t="str">
            <v>SO 100-102</v>
          </cell>
          <cell r="P4445" t="str">
            <v xml:space="preserve"> </v>
          </cell>
          <cell r="Q4445" t="str">
            <v>NGUYEN TRI PHUONG</v>
          </cell>
          <cell r="R4445" t="str">
            <v xml:space="preserve"> </v>
          </cell>
          <cell r="S4445" t="str">
            <v>NINH KIEU</v>
          </cell>
          <cell r="T4445" t="str">
            <v>CAN THO</v>
          </cell>
          <cell r="V4445" t="str">
            <v>MEKONG DELTA</v>
          </cell>
          <cell r="W4445" t="str">
            <v>CAN THO</v>
          </cell>
          <cell r="X4445" t="str">
            <v>CVS</v>
          </cell>
          <cell r="Y4445" t="str">
            <v>Chained CVS</v>
          </cell>
          <cell r="Z4445" t="str">
            <v>VIN+</v>
          </cell>
        </row>
        <row r="4446">
          <cell r="L4446">
            <v>5030141</v>
          </cell>
          <cell r="M4446" t="str">
            <v>GENSHAI 3 THANG 2</v>
          </cell>
          <cell r="N4446" t="str">
            <v xml:space="preserve"> </v>
          </cell>
          <cell r="O4446" t="str">
            <v>3C</v>
          </cell>
          <cell r="P4446" t="str">
            <v>KHU TRUNG TAM THUONG MAI VINCOM PLAZA 3 THANG 2</v>
          </cell>
          <cell r="Q4446" t="str">
            <v>DUONG 3 THANG 2</v>
          </cell>
          <cell r="R4446" t="str">
            <v>P11</v>
          </cell>
          <cell r="S4446" t="str">
            <v>Q10</v>
          </cell>
          <cell r="T4446" t="str">
            <v>TP HCM</v>
          </cell>
          <cell r="V4446" t="str">
            <v>TP HCM</v>
          </cell>
          <cell r="W4446" t="str">
            <v>QUAN 10</v>
          </cell>
          <cell r="X4446" t="str">
            <v>MT</v>
          </cell>
          <cell r="Y4446" t="str">
            <v>SieuThi-Lon/Supermarket</v>
          </cell>
          <cell r="Z4446" t="str">
            <v>CENTRAL MART - GENSHAI</v>
          </cell>
        </row>
        <row r="4447">
          <cell r="L4447">
            <v>5030141</v>
          </cell>
          <cell r="M4447" t="str">
            <v>GENSHAI 3 THANG 2</v>
          </cell>
          <cell r="N4447" t="str">
            <v xml:space="preserve"> </v>
          </cell>
          <cell r="O4447" t="str">
            <v>3C</v>
          </cell>
          <cell r="P4447" t="str">
            <v>KHU TRUNG TAM THUONG MAI VINCOM PLAZA 3 THANG 2</v>
          </cell>
          <cell r="Q4447" t="str">
            <v>DUONG 3 THANG 2</v>
          </cell>
          <cell r="R4447" t="str">
            <v>P11</v>
          </cell>
          <cell r="S4447" t="str">
            <v>Q10</v>
          </cell>
          <cell r="T4447" t="str">
            <v>TP HCM</v>
          </cell>
          <cell r="V4447" t="str">
            <v>TP HCM</v>
          </cell>
          <cell r="W4447" t="str">
            <v>QUAN 10</v>
          </cell>
          <cell r="X4447" t="str">
            <v>MT</v>
          </cell>
          <cell r="Y4447" t="str">
            <v>SieuThi-Lon/Supermarket</v>
          </cell>
          <cell r="Z4447" t="str">
            <v>CENTRAL MART - GENSHAI</v>
          </cell>
        </row>
        <row r="4448">
          <cell r="L4448">
            <v>6811453</v>
          </cell>
          <cell r="M4448" t="str">
            <v>ST: THISO RETAIL VIET NAM</v>
          </cell>
          <cell r="N4448" t="str">
            <v xml:space="preserve"> </v>
          </cell>
          <cell r="O4448">
            <v>168</v>
          </cell>
          <cell r="P4448" t="str">
            <v xml:space="preserve"> </v>
          </cell>
          <cell r="Q4448" t="str">
            <v>PHAN VAN TRI</v>
          </cell>
          <cell r="R4448" t="str">
            <v>P5</v>
          </cell>
          <cell r="S4448" t="str">
            <v>GO VAP</v>
          </cell>
          <cell r="T4448" t="str">
            <v>TP HCM</v>
          </cell>
          <cell r="V4448" t="str">
            <v>TP HCM</v>
          </cell>
          <cell r="W4448" t="str">
            <v>QUAN GO VAP</v>
          </cell>
          <cell r="X4448" t="str">
            <v>MT</v>
          </cell>
          <cell r="Y4448" t="str">
            <v>SieuThi-Lon/Supermarket</v>
          </cell>
          <cell r="Z4448" t="str">
            <v>THISO RETAIL</v>
          </cell>
        </row>
        <row r="4449">
          <cell r="L4449">
            <v>6811453</v>
          </cell>
          <cell r="M4449" t="str">
            <v>ST: THISO RETAIL VIET NAM</v>
          </cell>
          <cell r="N4449" t="str">
            <v xml:space="preserve"> </v>
          </cell>
          <cell r="O4449">
            <v>168</v>
          </cell>
          <cell r="P4449" t="str">
            <v xml:space="preserve"> </v>
          </cell>
          <cell r="Q4449" t="str">
            <v>PHAN VAN TRI</v>
          </cell>
          <cell r="R4449" t="str">
            <v>P5</v>
          </cell>
          <cell r="S4449" t="str">
            <v>GO VAP</v>
          </cell>
          <cell r="T4449" t="str">
            <v>TP HCM</v>
          </cell>
          <cell r="V4449" t="str">
            <v>TP HCM</v>
          </cell>
          <cell r="W4449" t="str">
            <v>QUAN GO VAP</v>
          </cell>
          <cell r="X4449" t="str">
            <v>MT</v>
          </cell>
          <cell r="Y4449" t="str">
            <v>SieuThi-Lon/Supermarket</v>
          </cell>
          <cell r="Z4449" t="str">
            <v>THISO RETAIL</v>
          </cell>
        </row>
        <row r="4450">
          <cell r="L4450">
            <v>5275429</v>
          </cell>
          <cell r="M4450" t="str">
            <v>3935_WM+LIFE DNG 61 PHAM VAN NGHI</v>
          </cell>
          <cell r="N4450" t="str">
            <v>VM+ DNG 61 PHAM VAN NGHI</v>
          </cell>
          <cell r="O4450">
            <v>61</v>
          </cell>
          <cell r="P4450" t="str">
            <v xml:space="preserve"> </v>
          </cell>
          <cell r="Q4450" t="str">
            <v>PHAM VAN NGHI</v>
          </cell>
          <cell r="R4450" t="str">
            <v>THAC GIAN</v>
          </cell>
          <cell r="S4450" t="str">
            <v>THANH KHE</v>
          </cell>
          <cell r="T4450" t="str">
            <v>DA NANG</v>
          </cell>
          <cell r="V4450" t="str">
            <v>CENTRAL</v>
          </cell>
          <cell r="W4450" t="str">
            <v>DA NANG</v>
          </cell>
          <cell r="X4450" t="str">
            <v>CVS</v>
          </cell>
          <cell r="Y4450" t="str">
            <v>Chained CVS</v>
          </cell>
          <cell r="Z4450" t="str">
            <v>VIN+</v>
          </cell>
        </row>
        <row r="4451">
          <cell r="L4451">
            <v>5330795</v>
          </cell>
          <cell r="M4451" t="str">
            <v>3128_VM+ DNG 757 TRAN CAO VAN</v>
          </cell>
          <cell r="N4451" t="str">
            <v>VM+ DNG 757 TRAN CAO VAN</v>
          </cell>
          <cell r="O4451">
            <v>757</v>
          </cell>
          <cell r="P4451" t="str">
            <v xml:space="preserve"> </v>
          </cell>
          <cell r="Q4451" t="str">
            <v>TRAN CAO VAN</v>
          </cell>
          <cell r="R4451" t="str">
            <v>THANH KHE DONG</v>
          </cell>
          <cell r="S4451" t="str">
            <v>THANH KHE</v>
          </cell>
          <cell r="T4451" t="str">
            <v>DA NANG</v>
          </cell>
          <cell r="V4451" t="str">
            <v>CENTRAL</v>
          </cell>
          <cell r="W4451" t="str">
            <v>DA NANG</v>
          </cell>
          <cell r="X4451" t="str">
            <v>CVS</v>
          </cell>
          <cell r="Y4451" t="str">
            <v>Chained CVS</v>
          </cell>
          <cell r="Z4451" t="str">
            <v>VIN+</v>
          </cell>
        </row>
        <row r="4452">
          <cell r="L4452">
            <v>5133431</v>
          </cell>
          <cell r="M4452" t="str">
            <v>4422_WM+LIFE DNG 290 MAI DANG CHON</v>
          </cell>
          <cell r="N4452" t="str">
            <v>4422_VM+ DNG 290 MAI DANG CHON</v>
          </cell>
          <cell r="O4452" t="str">
            <v>SO 290</v>
          </cell>
          <cell r="P4452" t="str">
            <v xml:space="preserve"> </v>
          </cell>
          <cell r="Q4452" t="str">
            <v>MAI DANG CHON</v>
          </cell>
          <cell r="R4452" t="str">
            <v>HOA QUY</v>
          </cell>
          <cell r="S4452" t="str">
            <v>NGU HANH SON</v>
          </cell>
          <cell r="T4452" t="str">
            <v>DA NANG</v>
          </cell>
          <cell r="V4452" t="str">
            <v>CENTRAL</v>
          </cell>
          <cell r="W4452" t="str">
            <v>DA NANG</v>
          </cell>
          <cell r="X4452" t="str">
            <v>CVS</v>
          </cell>
          <cell r="Y4452" t="str">
            <v>Chained CVS</v>
          </cell>
          <cell r="Z4452" t="str">
            <v>WINLIFE</v>
          </cell>
        </row>
        <row r="4453">
          <cell r="L4453">
            <v>5276248</v>
          </cell>
          <cell r="M4453" t="str">
            <v>3306_VM+ DNG 41 HAI HO</v>
          </cell>
          <cell r="N4453" t="str">
            <v>VM+ DNG 41 HAI HO</v>
          </cell>
          <cell r="O4453">
            <v>41</v>
          </cell>
          <cell r="P4453" t="str">
            <v xml:space="preserve"> </v>
          </cell>
          <cell r="Q4453" t="str">
            <v>HAI HO</v>
          </cell>
          <cell r="R4453" t="str">
            <v>THANH BINH</v>
          </cell>
          <cell r="S4453" t="str">
            <v>HAI CHAU</v>
          </cell>
          <cell r="T4453" t="str">
            <v>DA NANG</v>
          </cell>
          <cell r="V4453" t="str">
            <v>CENTRAL</v>
          </cell>
          <cell r="W4453" t="str">
            <v>DA NANG</v>
          </cell>
          <cell r="X4453" t="str">
            <v>CVS</v>
          </cell>
          <cell r="Y4453" t="str">
            <v>Chained CVS</v>
          </cell>
          <cell r="Z4453" t="str">
            <v>VIN+</v>
          </cell>
        </row>
        <row r="4454">
          <cell r="L4454">
            <v>5338036</v>
          </cell>
          <cell r="M4454" t="str">
            <v>4165_WM+LIFE HCM 209/48 TON THAT THUYET</v>
          </cell>
          <cell r="N4454" t="str">
            <v>4165_VM+ HCM 209/48 TON THAT THUYET</v>
          </cell>
          <cell r="O4454" t="str">
            <v>SO 209/48</v>
          </cell>
          <cell r="P4454" t="str">
            <v xml:space="preserve"> </v>
          </cell>
          <cell r="Q4454" t="str">
            <v>TON THAT THUYET</v>
          </cell>
          <cell r="R4454" t="str">
            <v>P3</v>
          </cell>
          <cell r="S4454" t="str">
            <v>Q4</v>
          </cell>
          <cell r="T4454" t="str">
            <v>TP HCM</v>
          </cell>
          <cell r="V4454" t="str">
            <v>TP HCM</v>
          </cell>
          <cell r="W4454" t="str">
            <v>QUAN 4</v>
          </cell>
          <cell r="X4454" t="str">
            <v>CVS</v>
          </cell>
          <cell r="Y4454" t="str">
            <v>Chained CVS</v>
          </cell>
          <cell r="Z4454" t="str">
            <v>WINLIFE</v>
          </cell>
        </row>
        <row r="4455">
          <cell r="L4455">
            <v>5295748</v>
          </cell>
          <cell r="M4455" t="str">
            <v>WM+LIFE HCM SH3-6, CC HQC PLAZA</v>
          </cell>
          <cell r="N4455" t="str">
            <v>WM+ HCM SH3-6, CC HQC Plaza</v>
          </cell>
          <cell r="O4455" t="str">
            <v xml:space="preserve"> </v>
          </cell>
          <cell r="P4455" t="str">
            <v>SH3-6, TANG TRET, HQ3, KHU CHUNG CU CC1</v>
          </cell>
          <cell r="Q4455" t="str">
            <v>NGUYEN VAN LINH</v>
          </cell>
          <cell r="R4455" t="str">
            <v>AN PHU TAY</v>
          </cell>
          <cell r="S4455" t="str">
            <v>BINH CHANH</v>
          </cell>
          <cell r="T4455" t="str">
            <v>TP HCM</v>
          </cell>
          <cell r="V4455" t="str">
            <v>TP HCM</v>
          </cell>
          <cell r="W4455" t="str">
            <v>HUYEN BINH CHANH</v>
          </cell>
          <cell r="X4455" t="str">
            <v>CVS</v>
          </cell>
          <cell r="Y4455" t="str">
            <v>Chained CVS</v>
          </cell>
          <cell r="Z4455" t="str">
            <v>WINLIFE</v>
          </cell>
        </row>
        <row r="4456">
          <cell r="L4456">
            <v>5274873</v>
          </cell>
          <cell r="M4456" t="str">
            <v>2048_VM+ DNG 134 BA THANG HAI</v>
          </cell>
          <cell r="N4456" t="str">
            <v>VM+ DNG 134 BA THANG HAI</v>
          </cell>
          <cell r="O4456">
            <v>134</v>
          </cell>
          <cell r="P4456" t="str">
            <v xml:space="preserve"> </v>
          </cell>
          <cell r="Q4456" t="str">
            <v>BA THANG HAI</v>
          </cell>
          <cell r="R4456" t="str">
            <v>THUAN PHUOC</v>
          </cell>
          <cell r="S4456" t="str">
            <v>HAI CHAU</v>
          </cell>
          <cell r="T4456" t="str">
            <v>DA NANG</v>
          </cell>
          <cell r="V4456" t="str">
            <v>CENTRAL</v>
          </cell>
          <cell r="W4456" t="str">
            <v>DA NANG</v>
          </cell>
          <cell r="X4456" t="str">
            <v>CVS</v>
          </cell>
          <cell r="Y4456" t="str">
            <v>Chained CVS</v>
          </cell>
          <cell r="Z4456" t="str">
            <v>VIN+</v>
          </cell>
        </row>
        <row r="4457">
          <cell r="L4457">
            <v>5030141</v>
          </cell>
          <cell r="M4457" t="str">
            <v>GENSHAI 3 THANG 2</v>
          </cell>
          <cell r="N4457" t="str">
            <v xml:space="preserve"> </v>
          </cell>
          <cell r="O4457" t="str">
            <v>3C</v>
          </cell>
          <cell r="P4457" t="str">
            <v>KHU TRUNG TAM THUONG MAI VINCOM PLAZA 3 THANG 2</v>
          </cell>
          <cell r="Q4457" t="str">
            <v>DUONG 3 THANG 2</v>
          </cell>
          <cell r="R4457" t="str">
            <v>P11</v>
          </cell>
          <cell r="S4457" t="str">
            <v>Q10</v>
          </cell>
          <cell r="T4457" t="str">
            <v>TP HCM</v>
          </cell>
          <cell r="V4457" t="str">
            <v>TP HCM</v>
          </cell>
          <cell r="W4457" t="str">
            <v>QUAN 10</v>
          </cell>
          <cell r="X4457" t="str">
            <v>MT</v>
          </cell>
          <cell r="Y4457" t="str">
            <v>SieuThi-Lon/Supermarket</v>
          </cell>
          <cell r="Z4457" t="str">
            <v>CENTRAL MART - GENSHAI</v>
          </cell>
        </row>
        <row r="4458">
          <cell r="L4458">
            <v>5331040</v>
          </cell>
          <cell r="M4458" t="str">
            <v>3185_WM+LIFE HCM CC LINH TAY</v>
          </cell>
          <cell r="N4458" t="str">
            <v>3185_VM+ HCM CC LINH TAY</v>
          </cell>
          <cell r="O4458" t="str">
            <v xml:space="preserve"> </v>
          </cell>
          <cell r="P4458" t="str">
            <v>TM01.7, CC KHTM 18 TANG LO H</v>
          </cell>
          <cell r="Q4458" t="str">
            <v xml:space="preserve"> </v>
          </cell>
          <cell r="R4458" t="str">
            <v>LINH TAY</v>
          </cell>
          <cell r="S4458" t="str">
            <v>THU DUC</v>
          </cell>
          <cell r="T4458" t="str">
            <v>TP HCM</v>
          </cell>
          <cell r="V4458" t="str">
            <v>TP HCM</v>
          </cell>
          <cell r="W4458" t="str">
            <v>QUAN THU DUC</v>
          </cell>
          <cell r="X4458" t="str">
            <v>CVS</v>
          </cell>
          <cell r="Y4458" t="str">
            <v>Chained CVS</v>
          </cell>
          <cell r="Z4458" t="str">
            <v>WINLIFE</v>
          </cell>
        </row>
        <row r="4459">
          <cell r="L4459">
            <v>9184433</v>
          </cell>
          <cell r="M4459" t="str">
            <v>3670_WM+LIFE HCM 85A QUOC LO 13</v>
          </cell>
          <cell r="N4459" t="str">
            <v>3670_VM+ HCM 85A QUOC LO 13</v>
          </cell>
          <cell r="O4459" t="str">
            <v>85A</v>
          </cell>
          <cell r="P4459" t="str">
            <v xml:space="preserve"> </v>
          </cell>
          <cell r="Q4459" t="str">
            <v>QUOC LO 13</v>
          </cell>
          <cell r="R4459" t="str">
            <v>HIEP BINH PHUOC</v>
          </cell>
          <cell r="S4459" t="str">
            <v>THU DUC</v>
          </cell>
          <cell r="T4459" t="str">
            <v>TP HCM</v>
          </cell>
          <cell r="V4459" t="str">
            <v>TP HCM</v>
          </cell>
          <cell r="W4459" t="str">
            <v>QUAN THU DUC</v>
          </cell>
          <cell r="X4459" t="str">
            <v>CVS</v>
          </cell>
          <cell r="Y4459" t="str">
            <v>Chained CVS</v>
          </cell>
          <cell r="Z4459" t="str">
            <v>WINLIFE</v>
          </cell>
        </row>
        <row r="4460">
          <cell r="L4460">
            <v>3052125</v>
          </cell>
          <cell r="M4460" t="str">
            <v>FAMILY MART 09 NGUYEN VAN TAO</v>
          </cell>
          <cell r="N4460" t="str">
            <v>FAMILY MART NGUYEN VAN TAO</v>
          </cell>
          <cell r="O4460">
            <v>9</v>
          </cell>
          <cell r="P4460" t="str">
            <v xml:space="preserve"> </v>
          </cell>
          <cell r="Q4460" t="str">
            <v>NGUYEN VAN TAO</v>
          </cell>
          <cell r="R4460" t="str">
            <v>LONG THOI</v>
          </cell>
          <cell r="S4460" t="str">
            <v>NHA BE</v>
          </cell>
          <cell r="T4460" t="str">
            <v>TP HCM</v>
          </cell>
          <cell r="V4460" t="str">
            <v>TP HCM</v>
          </cell>
          <cell r="W4460" t="str">
            <v>HUYEN NHA BE</v>
          </cell>
          <cell r="X4460" t="str">
            <v>CVS</v>
          </cell>
          <cell r="Y4460" t="str">
            <v>Chained CVS</v>
          </cell>
          <cell r="Z4460" t="str">
            <v>FAMILYMART</v>
          </cell>
        </row>
        <row r="4461">
          <cell r="L4461">
            <v>5274949</v>
          </cell>
          <cell r="M4461" t="str">
            <v>2589_VM+ DNG 71 LE HONG PHONG</v>
          </cell>
          <cell r="N4461" t="str">
            <v>VM+ DNG 71 LE HONG PHONG</v>
          </cell>
          <cell r="O4461">
            <v>71</v>
          </cell>
          <cell r="P4461" t="str">
            <v xml:space="preserve"> </v>
          </cell>
          <cell r="Q4461" t="str">
            <v>LE HONG PHONG</v>
          </cell>
          <cell r="R4461" t="str">
            <v>PHUOC NINH</v>
          </cell>
          <cell r="S4461" t="str">
            <v>HAI CHAU</v>
          </cell>
          <cell r="T4461" t="str">
            <v>DA NANG</v>
          </cell>
          <cell r="V4461" t="str">
            <v>CENTRAL</v>
          </cell>
          <cell r="W4461" t="str">
            <v>DA NANG</v>
          </cell>
          <cell r="X4461" t="str">
            <v>CVS</v>
          </cell>
          <cell r="Y4461" t="str">
            <v>Chained CVS</v>
          </cell>
          <cell r="Z4461" t="str">
            <v>VIN+</v>
          </cell>
        </row>
        <row r="4462">
          <cell r="L4462">
            <v>5274963</v>
          </cell>
          <cell r="M4462" t="str">
            <v>2594_VM+ DNG 278C TRUNG NU VUONG</v>
          </cell>
          <cell r="N4462" t="str">
            <v>VM+ DNG 278C TRUNG NU VUONG</v>
          </cell>
          <cell r="O4462" t="str">
            <v>278C</v>
          </cell>
          <cell r="P4462" t="str">
            <v xml:space="preserve"> </v>
          </cell>
          <cell r="Q4462" t="str">
            <v>TRUNG NU VUONG</v>
          </cell>
          <cell r="R4462" t="str">
            <v>BINH THUAN</v>
          </cell>
          <cell r="S4462" t="str">
            <v>HAI CHAU</v>
          </cell>
          <cell r="T4462" t="str">
            <v>DA NANG</v>
          </cell>
          <cell r="V4462" t="str">
            <v>CENTRAL</v>
          </cell>
          <cell r="W4462" t="str">
            <v>DA NANG</v>
          </cell>
          <cell r="X4462" t="str">
            <v>CVS</v>
          </cell>
          <cell r="Y4462" t="str">
            <v>Chained CVS</v>
          </cell>
          <cell r="Z4462" t="str">
            <v>VIN+</v>
          </cell>
        </row>
        <row r="4463">
          <cell r="L4463">
            <v>5139051</v>
          </cell>
          <cell r="M4463" t="str">
            <v>5234_VM+ CTO SO 158 DUONG 30/4</v>
          </cell>
          <cell r="N4463" t="str">
            <v>VM+ CTO SO 158 DUONG 30/4</v>
          </cell>
          <cell r="O4463" t="str">
            <v>SO 158</v>
          </cell>
          <cell r="P4463" t="str">
            <v xml:space="preserve"> </v>
          </cell>
          <cell r="Q4463" t="str">
            <v>DUONG 30/4</v>
          </cell>
          <cell r="R4463" t="str">
            <v>AN PHU</v>
          </cell>
          <cell r="S4463" t="str">
            <v>NINH KIEU</v>
          </cell>
          <cell r="T4463" t="str">
            <v>CAN THO</v>
          </cell>
          <cell r="V4463" t="str">
            <v>MEKONG DELTA</v>
          </cell>
          <cell r="W4463" t="str">
            <v>CAN THO</v>
          </cell>
          <cell r="X4463" t="str">
            <v>CVS</v>
          </cell>
          <cell r="Y4463" t="str">
            <v>Chained CVS</v>
          </cell>
          <cell r="Z4463" t="str">
            <v>VIN+</v>
          </cell>
        </row>
        <row r="4464">
          <cell r="L4464">
            <v>5338375</v>
          </cell>
          <cell r="M4464" t="str">
            <v>WINMART QUANG NGAI</v>
          </cell>
          <cell r="N4464" t="str">
            <v>WINMART QUANG NGAI</v>
          </cell>
          <cell r="O4464" t="str">
            <v>SO 26</v>
          </cell>
          <cell r="P4464" t="str">
            <v>TTTM VINCOM PLAZA QUANG NGAI</v>
          </cell>
          <cell r="Q4464" t="str">
            <v>LE THANH TON</v>
          </cell>
          <cell r="R4464" t="str">
            <v>NGHIA CHANH</v>
          </cell>
          <cell r="S4464" t="str">
            <v>QUANG NGAI</v>
          </cell>
          <cell r="T4464" t="str">
            <v>QUANG NGAI</v>
          </cell>
          <cell r="V4464" t="str">
            <v>CENTRAL</v>
          </cell>
          <cell r="W4464" t="str">
            <v>QUANG NGAI</v>
          </cell>
          <cell r="X4464" t="str">
            <v>MT</v>
          </cell>
          <cell r="Y4464" t="str">
            <v>SieuThi-Lon/Supermarket</v>
          </cell>
          <cell r="Z4464" t="str">
            <v>VINMART</v>
          </cell>
        </row>
        <row r="4465">
          <cell r="L4465">
            <v>5333754</v>
          </cell>
          <cell r="M4465" t="str">
            <v>3533_WM+LIFE HCM 156A NG. HUU THO</v>
          </cell>
          <cell r="N4465" t="str">
            <v>3533_VM+ HCM 156A NG. HUU THO</v>
          </cell>
          <cell r="O4465" t="str">
            <v>156A</v>
          </cell>
          <cell r="P4465" t="str">
            <v>TANG 1-KHOI DE</v>
          </cell>
          <cell r="Q4465" t="str">
            <v>NGUYEN HUU THO</v>
          </cell>
          <cell r="R4465" t="str">
            <v>PHUOC KIENG</v>
          </cell>
          <cell r="S4465" t="str">
            <v>NHA BE</v>
          </cell>
          <cell r="T4465" t="str">
            <v>TP HCM</v>
          </cell>
          <cell r="V4465" t="str">
            <v>TP HCM</v>
          </cell>
          <cell r="W4465" t="str">
            <v>HUYEN NHA BE</v>
          </cell>
          <cell r="X4465" t="str">
            <v>CVS</v>
          </cell>
          <cell r="Y4465" t="str">
            <v>Chained CVS</v>
          </cell>
          <cell r="Z4465" t="str">
            <v>WINLIFE</v>
          </cell>
        </row>
        <row r="4466">
          <cell r="L4466">
            <v>5337871</v>
          </cell>
          <cell r="M4466" t="str">
            <v>3921_WM+LIFE HCM 52A DUONG SO 18</v>
          </cell>
          <cell r="N4466" t="str">
            <v>3921_VM+ HCM 52A DUONG SO 18</v>
          </cell>
          <cell r="O4466" t="str">
            <v>52A</v>
          </cell>
          <cell r="P4466" t="str">
            <v xml:space="preserve"> </v>
          </cell>
          <cell r="Q4466" t="str">
            <v>DUONG SO 18</v>
          </cell>
          <cell r="R4466" t="str">
            <v>HIEP BINH CHANH</v>
          </cell>
          <cell r="S4466" t="str">
            <v>THU DUC</v>
          </cell>
          <cell r="T4466" t="str">
            <v>TP HCM</v>
          </cell>
          <cell r="V4466" t="str">
            <v>TP HCM</v>
          </cell>
          <cell r="W4466" t="str">
            <v>QUAN THU DUC</v>
          </cell>
          <cell r="X4466" t="str">
            <v>CVS</v>
          </cell>
          <cell r="Y4466" t="str">
            <v>Chained CVS</v>
          </cell>
          <cell r="Z4466" t="str">
            <v>WINLIFE</v>
          </cell>
        </row>
        <row r="4467">
          <cell r="L4467">
            <v>5292277</v>
          </cell>
          <cell r="M4467" t="str">
            <v>6268_WM+LIFE DNG LO B2 -11 KHU SO 4</v>
          </cell>
          <cell r="N4467" t="str">
            <v>6268_WM+ DNG LO B2 -11 KHU SO 4</v>
          </cell>
          <cell r="O4467" t="str">
            <v>LO B2-11</v>
          </cell>
          <cell r="P4467" t="str">
            <v xml:space="preserve"> </v>
          </cell>
          <cell r="Q4467" t="str">
            <v>KDT MOI NAM CAU TUYEN SON</v>
          </cell>
          <cell r="R4467" t="str">
            <v>KHUE MY</v>
          </cell>
          <cell r="S4467" t="str">
            <v>NGU HANH SON</v>
          </cell>
          <cell r="T4467" t="str">
            <v>DA NANG</v>
          </cell>
          <cell r="V4467" t="str">
            <v>CENTRAL</v>
          </cell>
          <cell r="W4467" t="str">
            <v>DA NANG</v>
          </cell>
          <cell r="X4467" t="str">
            <v>CVS</v>
          </cell>
          <cell r="Y4467" t="str">
            <v>Chained CVS</v>
          </cell>
          <cell r="Z4467" t="str">
            <v>WINLIFE</v>
          </cell>
        </row>
        <row r="4468">
          <cell r="L4468">
            <v>5293788</v>
          </cell>
          <cell r="M4468" t="str">
            <v>6553_WM+ QNM 233 TIEU LA</v>
          </cell>
          <cell r="N4468" t="str">
            <v>WM+ QNM 233 TIEU LA</v>
          </cell>
          <cell r="O4468">
            <v>233</v>
          </cell>
          <cell r="P4468" t="str">
            <v xml:space="preserve"> </v>
          </cell>
          <cell r="Q4468" t="str">
            <v>TIEU LA</v>
          </cell>
          <cell r="R4468" t="str">
            <v>HA LAM</v>
          </cell>
          <cell r="S4468" t="str">
            <v>THANG BINH</v>
          </cell>
          <cell r="T4468" t="str">
            <v>QUANG NAM</v>
          </cell>
          <cell r="V4468" t="str">
            <v>CENTRAL</v>
          </cell>
          <cell r="W4468" t="str">
            <v>QUANG NAM</v>
          </cell>
          <cell r="X4468" t="str">
            <v>CVS</v>
          </cell>
          <cell r="Y4468" t="str">
            <v>Chained CVS</v>
          </cell>
          <cell r="Z4468" t="str">
            <v>VIN+</v>
          </cell>
        </row>
        <row r="4469">
          <cell r="L4469">
            <v>5271357</v>
          </cell>
          <cell r="M4469" t="str">
            <v>5334_WM+LIFE HCM 1042 NGUYEN DUY TRINH</v>
          </cell>
          <cell r="N4469" t="str">
            <v>5334_VM+ HCM 1042 NGUYEN DUY TRINH</v>
          </cell>
          <cell r="O4469" t="str">
            <v>SO 1042</v>
          </cell>
          <cell r="P4469" t="str">
            <v xml:space="preserve"> </v>
          </cell>
          <cell r="Q4469" t="str">
            <v>NGUYEN DUY TRINH</v>
          </cell>
          <cell r="R4469" t="str">
            <v>LONG TRUONG</v>
          </cell>
          <cell r="S4469" t="str">
            <v>Q9</v>
          </cell>
          <cell r="T4469" t="str">
            <v>TP HCM</v>
          </cell>
          <cell r="V4469" t="str">
            <v>TP HCM</v>
          </cell>
          <cell r="W4469" t="str">
            <v>QUAN 9</v>
          </cell>
          <cell r="X4469" t="str">
            <v>CVS</v>
          </cell>
          <cell r="Y4469" t="str">
            <v>Chained CVS</v>
          </cell>
          <cell r="Z4469" t="str">
            <v>WINLIFE</v>
          </cell>
        </row>
        <row r="4470">
          <cell r="L4470">
            <v>5280452</v>
          </cell>
          <cell r="M4470" t="str">
            <v>8030 BHX_LDO_DTR - KHO DC DUC TRONG</v>
          </cell>
          <cell r="N4470" t="str">
            <v>8030 BHX_LDO_DTR - KHO DC DUC TRONG</v>
          </cell>
          <cell r="O4470" t="str">
            <v xml:space="preserve"> </v>
          </cell>
          <cell r="P4470" t="str">
            <v>KCN PHU HOI,</v>
          </cell>
          <cell r="Q4470" t="str">
            <v>LO F3 - KCN</v>
          </cell>
          <cell r="R4470" t="str">
            <v>PHU HOI</v>
          </cell>
          <cell r="S4470" t="str">
            <v>DUC TRONG</v>
          </cell>
          <cell r="T4470" t="str">
            <v>LAM DONG</v>
          </cell>
          <cell r="V4470" t="str">
            <v>SOUTH EAST</v>
          </cell>
          <cell r="W4470" t="str">
            <v>LAM DONG</v>
          </cell>
          <cell r="X4470" t="str">
            <v>MT</v>
          </cell>
          <cell r="Y4470" t="str">
            <v>SieuThi-Lon/Supermarket</v>
          </cell>
          <cell r="Z4470" t="str">
            <v>BACH HOA XANH</v>
          </cell>
        </row>
        <row r="4471">
          <cell r="L4471">
            <v>6811453</v>
          </cell>
          <cell r="M4471" t="str">
            <v>ST: THISO RETAIL VIET NAM</v>
          </cell>
          <cell r="N4471" t="str">
            <v xml:space="preserve"> </v>
          </cell>
          <cell r="O4471">
            <v>168</v>
          </cell>
          <cell r="P4471" t="str">
            <v xml:space="preserve"> </v>
          </cell>
          <cell r="Q4471" t="str">
            <v>PHAN VAN TRI</v>
          </cell>
          <cell r="R4471" t="str">
            <v>P5</v>
          </cell>
          <cell r="S4471" t="str">
            <v>GO VAP</v>
          </cell>
          <cell r="T4471" t="str">
            <v>TP HCM</v>
          </cell>
          <cell r="V4471" t="str">
            <v>TP HCM</v>
          </cell>
          <cell r="W4471" t="str">
            <v>QUAN GO VAP</v>
          </cell>
          <cell r="X4471" t="str">
            <v>MT</v>
          </cell>
          <cell r="Y4471" t="str">
            <v>SieuThi-Lon/Supermarket</v>
          </cell>
          <cell r="Z4471" t="str">
            <v>THISO RETAIL</v>
          </cell>
        </row>
        <row r="4472">
          <cell r="L4472">
            <v>5292983</v>
          </cell>
          <cell r="M4472" t="str">
            <v>6478_WM+ HCM 2398 PHAM THE HIEN</v>
          </cell>
          <cell r="N4472" t="str">
            <v>WM+ HCM 2398 Phạm Thế Hiển</v>
          </cell>
          <cell r="O4472">
            <v>2398</v>
          </cell>
          <cell r="P4472" t="str">
            <v xml:space="preserve"> </v>
          </cell>
          <cell r="Q4472" t="str">
            <v>PHAM THE HIEN</v>
          </cell>
          <cell r="R4472" t="str">
            <v>P6</v>
          </cell>
          <cell r="S4472" t="str">
            <v>Q8</v>
          </cell>
          <cell r="T4472" t="str">
            <v>TP HCM</v>
          </cell>
          <cell r="V4472" t="str">
            <v>TP HCM</v>
          </cell>
          <cell r="W4472" t="str">
            <v>QUAN 8</v>
          </cell>
          <cell r="X4472" t="str">
            <v>CVS</v>
          </cell>
          <cell r="Y4472" t="str">
            <v>Chained CVS</v>
          </cell>
          <cell r="Z4472" t="str">
            <v>VIN+</v>
          </cell>
        </row>
        <row r="4473">
          <cell r="L4473">
            <v>5275896</v>
          </cell>
          <cell r="M4473" t="str">
            <v>5639_WM+ DNG 97 NGUYEN PHAN VINH</v>
          </cell>
          <cell r="N4473" t="str">
            <v>VM+ DNG 97 NGUYEN PHAN VINH</v>
          </cell>
          <cell r="O4473">
            <v>97</v>
          </cell>
          <cell r="P4473" t="str">
            <v xml:space="preserve"> </v>
          </cell>
          <cell r="Q4473" t="str">
            <v>NGUYEN PHAN VINH</v>
          </cell>
          <cell r="R4473" t="str">
            <v>THO QUANG</v>
          </cell>
          <cell r="S4473" t="str">
            <v>SON TRA</v>
          </cell>
          <cell r="T4473" t="str">
            <v>DA NANG</v>
          </cell>
          <cell r="V4473" t="str">
            <v>CENTRAL</v>
          </cell>
          <cell r="W4473" t="str">
            <v>DA NANG</v>
          </cell>
          <cell r="X4473" t="str">
            <v>CVS</v>
          </cell>
          <cell r="Y4473" t="str">
            <v>Chained CVS</v>
          </cell>
          <cell r="Z4473" t="str">
            <v>VIN+</v>
          </cell>
        </row>
        <row r="4474">
          <cell r="L4474">
            <v>5138609</v>
          </cell>
          <cell r="M4474" t="str">
            <v>5238_WM+LIFE HCM SO 81 CAU XAY</v>
          </cell>
          <cell r="N4474" t="str">
            <v>5238_VM+ HCM SO 81 CAU XAY</v>
          </cell>
          <cell r="O4474" t="str">
            <v>SO 81</v>
          </cell>
          <cell r="P4474" t="str">
            <v xml:space="preserve"> </v>
          </cell>
          <cell r="Q4474" t="str">
            <v>CAU XAY</v>
          </cell>
          <cell r="R4474" t="str">
            <v>TAN PHU</v>
          </cell>
          <cell r="S4474" t="str">
            <v>Q9</v>
          </cell>
          <cell r="T4474" t="str">
            <v>TP HCM</v>
          </cell>
          <cell r="V4474" t="str">
            <v>TP HCM</v>
          </cell>
          <cell r="W4474" t="str">
            <v>QUAN 9</v>
          </cell>
          <cell r="X4474" t="str">
            <v>CVS</v>
          </cell>
          <cell r="Y4474" t="str">
            <v>Chained CVS</v>
          </cell>
          <cell r="Z4474" t="str">
            <v>WINLIFE</v>
          </cell>
        </row>
        <row r="4475">
          <cell r="L4475">
            <v>5151804</v>
          </cell>
          <cell r="M4475" t="str">
            <v>SATRAFOODS SO 3 TO KY</v>
          </cell>
          <cell r="N4475" t="str">
            <v>SATRAFOODS SỐ A3 TÔ KÝ</v>
          </cell>
          <cell r="O4475" t="str">
            <v>NEN SO A3</v>
          </cell>
          <cell r="P4475" t="str">
            <v>KHU NHA O K82</v>
          </cell>
          <cell r="Q4475" t="str">
            <v>TO KY</v>
          </cell>
          <cell r="R4475" t="str">
            <v xml:space="preserve"> </v>
          </cell>
          <cell r="S4475" t="str">
            <v>Q12</v>
          </cell>
          <cell r="T4475" t="str">
            <v>TP HCM</v>
          </cell>
          <cell r="V4475" t="str">
            <v>TP HCM</v>
          </cell>
          <cell r="W4475" t="str">
            <v>QUAN 12</v>
          </cell>
          <cell r="X4475" t="str">
            <v>MT</v>
          </cell>
          <cell r="Y4475" t="str">
            <v>SieuThi-Nho/Minimarket</v>
          </cell>
          <cell r="Z4475" t="str">
            <v>SATRAFOOD</v>
          </cell>
        </row>
        <row r="4476">
          <cell r="L4476">
            <v>5274994</v>
          </cell>
          <cell r="M4476" t="str">
            <v>2959_VM+ DNG 55 HO XUAN HUONG</v>
          </cell>
          <cell r="N4476" t="str">
            <v>VM+ DNG 55 HO XUAN HUONG</v>
          </cell>
          <cell r="O4476">
            <v>55</v>
          </cell>
          <cell r="P4476" t="str">
            <v xml:space="preserve"> </v>
          </cell>
          <cell r="Q4476" t="str">
            <v>HO XUAN HUONG</v>
          </cell>
          <cell r="R4476" t="str">
            <v>MY AN</v>
          </cell>
          <cell r="S4476" t="str">
            <v>NGU HANH SON</v>
          </cell>
          <cell r="T4476" t="str">
            <v>DA NANG</v>
          </cell>
          <cell r="V4476" t="str">
            <v>CENTRAL</v>
          </cell>
          <cell r="W4476" t="str">
            <v>DA NANG</v>
          </cell>
          <cell r="X4476" t="str">
            <v>CVS</v>
          </cell>
          <cell r="Y4476" t="str">
            <v>Chained CVS</v>
          </cell>
          <cell r="Z4476" t="str">
            <v>VIN+</v>
          </cell>
        </row>
        <row r="4477">
          <cell r="L4477">
            <v>5275021</v>
          </cell>
          <cell r="M4477" t="str">
            <v>3001_VM+ DNG 131 LE VAN HIEN</v>
          </cell>
          <cell r="N4477" t="str">
            <v>VM+ DNG 131 LE VAN HIEN</v>
          </cell>
          <cell r="O4477">
            <v>131</v>
          </cell>
          <cell r="P4477" t="str">
            <v xml:space="preserve"> </v>
          </cell>
          <cell r="Q4477" t="str">
            <v>LE VAN HIEN</v>
          </cell>
          <cell r="R4477" t="str">
            <v>BAC MY AN</v>
          </cell>
          <cell r="S4477" t="str">
            <v>NGU HANH SON</v>
          </cell>
          <cell r="T4477" t="str">
            <v>DA NANG</v>
          </cell>
          <cell r="V4477" t="str">
            <v>CENTRAL</v>
          </cell>
          <cell r="W4477" t="str">
            <v>DA NANG</v>
          </cell>
          <cell r="X4477" t="str">
            <v>CVS</v>
          </cell>
          <cell r="Y4477" t="str">
            <v>Chained CVS</v>
          </cell>
          <cell r="Z4477" t="str">
            <v>VIN+</v>
          </cell>
        </row>
        <row r="4478">
          <cell r="L4478">
            <v>5139518</v>
          </cell>
          <cell r="M4478" t="str">
            <v>5354_WM+LIFE HCM CC FLORA ANH DAO</v>
          </cell>
          <cell r="N4478" t="str">
            <v>5354_VM+ HCM CC FLORA ANH DAO</v>
          </cell>
          <cell r="O4478">
            <v>619</v>
          </cell>
          <cell r="P4478" t="str">
            <v xml:space="preserve"> </v>
          </cell>
          <cell r="Q4478" t="str">
            <v>DO XUAN HOP</v>
          </cell>
          <cell r="R4478" t="str">
            <v>PHUOC LONG B</v>
          </cell>
          <cell r="S4478" t="str">
            <v>Q9</v>
          </cell>
          <cell r="T4478" t="str">
            <v>TP HCM</v>
          </cell>
          <cell r="V4478" t="str">
            <v>TP HCM</v>
          </cell>
          <cell r="W4478" t="str">
            <v>QUAN 9</v>
          </cell>
          <cell r="X4478" t="str">
            <v>CVS</v>
          </cell>
          <cell r="Y4478" t="str">
            <v>Chained CVS</v>
          </cell>
          <cell r="Z4478" t="str">
            <v>WINLIFE</v>
          </cell>
        </row>
        <row r="4479">
          <cell r="L4479">
            <v>5131284</v>
          </cell>
          <cell r="M4479" t="str">
            <v>4279_WM+ DNG K48/104 LE DINH DUONG</v>
          </cell>
          <cell r="N4479" t="str">
            <v>WM+ DNG K48/104 LE DINH DUONG</v>
          </cell>
          <cell r="O4479" t="str">
            <v>SO K48/104</v>
          </cell>
          <cell r="P4479" t="str">
            <v xml:space="preserve"> </v>
          </cell>
          <cell r="Q4479" t="str">
            <v>LE DINH DUONG</v>
          </cell>
          <cell r="R4479" t="str">
            <v>PHUOC NINH</v>
          </cell>
          <cell r="S4479" t="str">
            <v>HAI CHAU</v>
          </cell>
          <cell r="T4479" t="str">
            <v>DA NANG</v>
          </cell>
          <cell r="V4479" t="str">
            <v>CENTRAL</v>
          </cell>
          <cell r="W4479" t="str">
            <v>DA NANG</v>
          </cell>
          <cell r="X4479" t="str">
            <v>CVS</v>
          </cell>
          <cell r="Y4479" t="str">
            <v>Chained CVS</v>
          </cell>
          <cell r="Z4479" t="str">
            <v>VIN+</v>
          </cell>
        </row>
        <row r="4480">
          <cell r="L4480">
            <v>5275249</v>
          </cell>
          <cell r="M4480" t="str">
            <v>3704_WM+LIFE DNG 103 NGUYEN HUY TUONG</v>
          </cell>
          <cell r="N4480" t="str">
            <v>3704_VM+ DNG 103 NGUYEN HUY TUONG</v>
          </cell>
          <cell r="O4480">
            <v>103</v>
          </cell>
          <cell r="P4480" t="str">
            <v xml:space="preserve"> </v>
          </cell>
          <cell r="Q4480" t="str">
            <v>NGUYEN HUY TUONG</v>
          </cell>
          <cell r="R4480" t="str">
            <v>HOA MINH</v>
          </cell>
          <cell r="S4480" t="str">
            <v>LIEN CHIEU</v>
          </cell>
          <cell r="T4480" t="str">
            <v>DA NANG</v>
          </cell>
          <cell r="V4480" t="str">
            <v>CENTRAL</v>
          </cell>
          <cell r="W4480" t="str">
            <v>DA NANG</v>
          </cell>
          <cell r="X4480" t="str">
            <v>CVS</v>
          </cell>
          <cell r="Y4480" t="str">
            <v>Chained CVS</v>
          </cell>
          <cell r="Z4480" t="str">
            <v>WINLIFE</v>
          </cell>
        </row>
        <row r="4481">
          <cell r="L4481">
            <v>5293771</v>
          </cell>
          <cell r="M4481" t="str">
            <v>6555_WM+ QNM 65 DO DANG TUYEN</v>
          </cell>
          <cell r="N4481" t="str">
            <v>WM+ QNM 65 DO DANG TUYEN</v>
          </cell>
          <cell r="O4481">
            <v>65</v>
          </cell>
          <cell r="P4481" t="str">
            <v xml:space="preserve"> </v>
          </cell>
          <cell r="Q4481" t="str">
            <v>DO DANG TUYEN</v>
          </cell>
          <cell r="R4481" t="str">
            <v>AI NGHIA</v>
          </cell>
          <cell r="S4481" t="str">
            <v>DAI LOC</v>
          </cell>
          <cell r="T4481" t="str">
            <v>QUANG NAM</v>
          </cell>
          <cell r="V4481" t="str">
            <v>CENTRAL</v>
          </cell>
          <cell r="W4481" t="str">
            <v>QUANG NAM</v>
          </cell>
          <cell r="X4481" t="str">
            <v>CVS</v>
          </cell>
          <cell r="Y4481" t="str">
            <v>Chained CVS</v>
          </cell>
          <cell r="Z4481" t="str">
            <v>VIN+</v>
          </cell>
        </row>
        <row r="4482">
          <cell r="L4482">
            <v>5275931</v>
          </cell>
          <cell r="M4482" t="str">
            <v>4423_VM+ QNM 17 NGUYEN TRI PHUONG</v>
          </cell>
          <cell r="N4482" t="str">
            <v>VM+ QNM 17 NGUYEN TRI PHUONG</v>
          </cell>
          <cell r="O4482">
            <v>17</v>
          </cell>
          <cell r="P4482" t="str">
            <v xml:space="preserve"> </v>
          </cell>
          <cell r="Q4482" t="str">
            <v>NGUYEN TRI PHUONG</v>
          </cell>
          <cell r="R4482" t="str">
            <v>CAM NAM</v>
          </cell>
          <cell r="S4482" t="str">
            <v>HOI AN</v>
          </cell>
          <cell r="T4482" t="str">
            <v>QUANG NAM</v>
          </cell>
          <cell r="V4482" t="str">
            <v>CENTRAL</v>
          </cell>
          <cell r="W4482" t="str">
            <v>QUANG NAM</v>
          </cell>
          <cell r="X4482" t="str">
            <v>CVS</v>
          </cell>
          <cell r="Y4482" t="str">
            <v>Chained CVS</v>
          </cell>
          <cell r="Z4482" t="str">
            <v>VIN+</v>
          </cell>
        </row>
        <row r="4483">
          <cell r="L4483">
            <v>5133431</v>
          </cell>
          <cell r="M4483" t="str">
            <v>4422_WM+LIFE DNG 290 MAI DANG CHON</v>
          </cell>
          <cell r="N4483" t="str">
            <v>4422_VM+ DNG 290 MAI DANG CHON</v>
          </cell>
          <cell r="O4483" t="str">
            <v>SO 290</v>
          </cell>
          <cell r="P4483" t="str">
            <v xml:space="preserve"> </v>
          </cell>
          <cell r="Q4483" t="str">
            <v>MAI DANG CHON</v>
          </cell>
          <cell r="R4483" t="str">
            <v>HOA QUY</v>
          </cell>
          <cell r="S4483" t="str">
            <v>NGU HANH SON</v>
          </cell>
          <cell r="T4483" t="str">
            <v>DA NANG</v>
          </cell>
          <cell r="V4483" t="str">
            <v>CENTRAL</v>
          </cell>
          <cell r="W4483" t="str">
            <v>DA NANG</v>
          </cell>
          <cell r="X4483" t="str">
            <v>CVS</v>
          </cell>
          <cell r="Y4483" t="str">
            <v>Chained CVS</v>
          </cell>
          <cell r="Z4483" t="str">
            <v>WINLIFE</v>
          </cell>
        </row>
        <row r="4484">
          <cell r="L4484">
            <v>5334995</v>
          </cell>
          <cell r="M4484" t="str">
            <v>3356_WM+ RURAL HCM Số 13 DUONG 78</v>
          </cell>
          <cell r="N4484" t="str">
            <v>VM+ HCM Số 13 DUONG 78</v>
          </cell>
          <cell r="O4484">
            <v>13</v>
          </cell>
          <cell r="P4484" t="str">
            <v xml:space="preserve"> </v>
          </cell>
          <cell r="Q4484" t="str">
            <v>DUONG 78, AP DINH</v>
          </cell>
          <cell r="R4484" t="str">
            <v>TAN PHU TRUNG</v>
          </cell>
          <cell r="S4484" t="str">
            <v>CU CHI</v>
          </cell>
          <cell r="T4484" t="str">
            <v>TP HCM</v>
          </cell>
          <cell r="V4484" t="str">
            <v>TP HCM</v>
          </cell>
          <cell r="W4484" t="str">
            <v>HUYEN CU CHI</v>
          </cell>
          <cell r="X4484" t="str">
            <v>CVS</v>
          </cell>
          <cell r="Y4484" t="str">
            <v>Chained CVS</v>
          </cell>
          <cell r="Z4484" t="str">
            <v>WIN+ RURAL</v>
          </cell>
        </row>
        <row r="4485">
          <cell r="L4485">
            <v>5279065</v>
          </cell>
          <cell r="M4485" t="str">
            <v>5975_VM+ DNG DUONG DT 602</v>
          </cell>
          <cell r="N4485" t="str">
            <v>VM+ DNG DUONG DT 602</v>
          </cell>
          <cell r="O4485" t="str">
            <v xml:space="preserve"> </v>
          </cell>
          <cell r="P4485" t="str">
            <v>LO 4-5 PHAN KHU B2-26 KHU TDC 6</v>
          </cell>
          <cell r="Q4485" t="str">
            <v>DUONG DT 602</v>
          </cell>
          <cell r="R4485" t="str">
            <v>HOA SON</v>
          </cell>
          <cell r="S4485" t="str">
            <v>HOA VANG</v>
          </cell>
          <cell r="T4485" t="str">
            <v>DA NANG</v>
          </cell>
          <cell r="V4485" t="str">
            <v>CENTRAL</v>
          </cell>
          <cell r="W4485" t="str">
            <v>DA NANG</v>
          </cell>
          <cell r="X4485" t="str">
            <v>CVS</v>
          </cell>
          <cell r="Y4485" t="str">
            <v>Chained CVS</v>
          </cell>
          <cell r="Z4485" t="str">
            <v>VIN+</v>
          </cell>
        </row>
        <row r="4486">
          <cell r="L4486">
            <v>5280476</v>
          </cell>
          <cell r="M4486" t="str">
            <v>7200 BHX_KHH_DKH - KHO DC DIEN KHANH</v>
          </cell>
          <cell r="N4486" t="str">
            <v>7200 BHX_KHH_DKH - KHO DC DIEN KHANH</v>
          </cell>
          <cell r="O4486" t="str">
            <v>LO 12, 13</v>
          </cell>
          <cell r="P4486" t="str">
            <v>KCN DIEN PHU-VCN</v>
          </cell>
          <cell r="Q4486" t="str">
            <v xml:space="preserve"> </v>
          </cell>
          <cell r="R4486" t="str">
            <v>DIEN PHU</v>
          </cell>
          <cell r="S4486" t="str">
            <v>DIEN KHANH</v>
          </cell>
          <cell r="T4486" t="str">
            <v>KHANH HOA</v>
          </cell>
          <cell r="V4486" t="str">
            <v>SOUTH EAST</v>
          </cell>
          <cell r="W4486" t="str">
            <v>KHANH HOA</v>
          </cell>
          <cell r="X4486" t="str">
            <v>MT</v>
          </cell>
          <cell r="Y4486" t="str">
            <v>SieuThi-Lon/Supermarket</v>
          </cell>
          <cell r="Z4486" t="str">
            <v>BACH HOA XANH</v>
          </cell>
        </row>
        <row r="4487">
          <cell r="L4487">
            <v>5275294</v>
          </cell>
          <cell r="M4487" t="str">
            <v>3746_VM+ DNG 131 PHAM HUY THONG</v>
          </cell>
          <cell r="N4487" t="str">
            <v>VM+ DNG 131 PHẠM HUY THÔNG</v>
          </cell>
          <cell r="O4487">
            <v>131</v>
          </cell>
          <cell r="P4487" t="str">
            <v xml:space="preserve"> </v>
          </cell>
          <cell r="Q4487" t="str">
            <v>PHAM HUY THONG</v>
          </cell>
          <cell r="R4487" t="str">
            <v>NAI HIEN DONG</v>
          </cell>
          <cell r="S4487" t="str">
            <v>SON TRA</v>
          </cell>
          <cell r="T4487" t="str">
            <v>DA NANG</v>
          </cell>
          <cell r="V4487" t="str">
            <v>CENTRAL</v>
          </cell>
          <cell r="W4487" t="str">
            <v>DA NANG</v>
          </cell>
          <cell r="X4487" t="str">
            <v>CVS</v>
          </cell>
          <cell r="Y4487" t="str">
            <v>Chained CVS</v>
          </cell>
          <cell r="Z4487" t="str">
            <v>VIN+</v>
          </cell>
        </row>
        <row r="4488">
          <cell r="L4488">
            <v>5165357</v>
          </cell>
          <cell r="M4488" t="str">
            <v>BHX_DON_BHO-KHO DC LONG BINH</v>
          </cell>
          <cell r="N4488" t="str">
            <v>4089 - BHX_DON_BHO - KHO DC LONG BINH</v>
          </cell>
          <cell r="O4488" t="str">
            <v>G243</v>
          </cell>
          <cell r="P4488" t="str">
            <v>KP 7</v>
          </cell>
          <cell r="Q4488" t="str">
            <v>BUI VAN HOA</v>
          </cell>
          <cell r="R4488" t="str">
            <v>LONG BINH</v>
          </cell>
          <cell r="S4488" t="str">
            <v>BIEN HOA</v>
          </cell>
          <cell r="T4488" t="str">
            <v>DONG NAI</v>
          </cell>
          <cell r="V4488" t="str">
            <v>SOUTH EAST</v>
          </cell>
          <cell r="W4488" t="str">
            <v>DONG NAI</v>
          </cell>
          <cell r="X4488" t="str">
            <v>MT</v>
          </cell>
          <cell r="Y4488" t="str">
            <v>SieuThi-Lon/Supermarket</v>
          </cell>
          <cell r="Z4488" t="str">
            <v>BACH HOA XANH</v>
          </cell>
        </row>
        <row r="4489">
          <cell r="L4489">
            <v>5279124</v>
          </cell>
          <cell r="M4489" t="str">
            <v>6070_VM+ HCM 726 PHAM THE HIEN</v>
          </cell>
          <cell r="N4489" t="str">
            <v>VM+ HCM 726 Phạm Thế Hiển</v>
          </cell>
          <cell r="O4489">
            <v>726</v>
          </cell>
          <cell r="P4489" t="str">
            <v xml:space="preserve"> </v>
          </cell>
          <cell r="Q4489" t="str">
            <v>PHAM THE HIEN</v>
          </cell>
          <cell r="R4489" t="str">
            <v>P4</v>
          </cell>
          <cell r="S4489" t="str">
            <v>Q8</v>
          </cell>
          <cell r="T4489" t="str">
            <v>TP HCM</v>
          </cell>
          <cell r="V4489" t="str">
            <v>TP HCM</v>
          </cell>
          <cell r="W4489" t="str">
            <v>QUAN 8</v>
          </cell>
          <cell r="X4489" t="str">
            <v>CVS</v>
          </cell>
          <cell r="Y4489" t="str">
            <v>Chained CVS</v>
          </cell>
          <cell r="Z4489" t="str">
            <v>VIN+</v>
          </cell>
        </row>
        <row r="4490">
          <cell r="L4490">
            <v>5274987</v>
          </cell>
          <cell r="M4490" t="str">
            <v>2933_VM+ DNG 485 TRAN CAO VAN</v>
          </cell>
          <cell r="N4490" t="str">
            <v>VM+ DNG 485 TRAN CAO VAN</v>
          </cell>
          <cell r="O4490">
            <v>485</v>
          </cell>
          <cell r="P4490" t="str">
            <v xml:space="preserve"> </v>
          </cell>
          <cell r="Q4490" t="str">
            <v>TRAN CAO VAN</v>
          </cell>
          <cell r="R4490" t="str">
            <v>XUAN HA</v>
          </cell>
          <cell r="S4490" t="str">
            <v>THANH KHE</v>
          </cell>
          <cell r="T4490" t="str">
            <v>DA NANG</v>
          </cell>
          <cell r="V4490" t="str">
            <v>CENTRAL</v>
          </cell>
          <cell r="W4490" t="str">
            <v>DA NANG</v>
          </cell>
          <cell r="X4490" t="str">
            <v>CVS</v>
          </cell>
          <cell r="Y4490" t="str">
            <v>Chained CVS</v>
          </cell>
          <cell r="Z4490" t="str">
            <v>VIN+</v>
          </cell>
        </row>
        <row r="4491">
          <cell r="L4491">
            <v>5136092</v>
          </cell>
          <cell r="M4491" t="str">
            <v>4704_VM+ HCM 159 TAN LAP II</v>
          </cell>
          <cell r="N4491" t="str">
            <v>VM+ HCM 159 TAN LAP II</v>
          </cell>
          <cell r="O4491" t="str">
            <v>SO 159</v>
          </cell>
          <cell r="P4491" t="str">
            <v>TO 3, KP 6</v>
          </cell>
          <cell r="Q4491" t="str">
            <v>TAN LAP II</v>
          </cell>
          <cell r="R4491" t="str">
            <v>HIEP PHU</v>
          </cell>
          <cell r="S4491" t="str">
            <v>Q9</v>
          </cell>
          <cell r="T4491" t="str">
            <v>TP HCM</v>
          </cell>
          <cell r="V4491" t="str">
            <v>TP HCM</v>
          </cell>
          <cell r="W4491" t="str">
            <v>QUAN 9</v>
          </cell>
          <cell r="X4491" t="str">
            <v>CVS</v>
          </cell>
          <cell r="Y4491" t="str">
            <v>Chained CVS</v>
          </cell>
          <cell r="Z4491" t="str">
            <v>VIN+</v>
          </cell>
        </row>
        <row r="4492">
          <cell r="L4492">
            <v>5170155</v>
          </cell>
          <cell r="M4492" t="str">
            <v>WINMART DI AN BD (VINATEX)</v>
          </cell>
          <cell r="N4492" t="str">
            <v>WINMART DI AN BD (VINATEX)</v>
          </cell>
          <cell r="O4492" t="str">
            <v>TANG 1</v>
          </cell>
          <cell r="P4492" t="str">
            <v xml:space="preserve"> </v>
          </cell>
          <cell r="Q4492" t="str">
            <v>CHO DI AN</v>
          </cell>
          <cell r="R4492" t="str">
            <v>DI AN</v>
          </cell>
          <cell r="S4492" t="str">
            <v>DI AN</v>
          </cell>
          <cell r="T4492" t="str">
            <v>BINH DUONG</v>
          </cell>
          <cell r="V4492" t="str">
            <v>SOUTH EAST</v>
          </cell>
          <cell r="W4492" t="str">
            <v>BINH DUONG</v>
          </cell>
          <cell r="X4492" t="str">
            <v>MT</v>
          </cell>
          <cell r="Y4492" t="str">
            <v>SieuThi-Lon/Supermarket</v>
          </cell>
          <cell r="Z4492" t="str">
            <v>VINMART</v>
          </cell>
        </row>
        <row r="4493">
          <cell r="L4493">
            <v>5137617</v>
          </cell>
          <cell r="M4493" t="str">
            <v>4572_VM+ AGG SO 77 UNG VAN KHIEM</v>
          </cell>
          <cell r="N4493" t="str">
            <v>VM+ AGG SO 77 UNG VAN KHIEM</v>
          </cell>
          <cell r="O4493" t="str">
            <v>SO 77</v>
          </cell>
          <cell r="P4493" t="str">
            <v>TO 6, KHOM DONG THANH</v>
          </cell>
          <cell r="Q4493" t="str">
            <v>UNG VAN KHIEM</v>
          </cell>
          <cell r="R4493" t="str">
            <v>DONG XUYEN</v>
          </cell>
          <cell r="S4493" t="str">
            <v>LONG XUYEN</v>
          </cell>
          <cell r="T4493" t="str">
            <v>AN GIANG</v>
          </cell>
          <cell r="V4493" t="str">
            <v>MEKONG DELTA</v>
          </cell>
          <cell r="W4493" t="str">
            <v>AN GIANG</v>
          </cell>
          <cell r="X4493" t="str">
            <v>CVS</v>
          </cell>
          <cell r="Y4493" t="str">
            <v>Chained CVS</v>
          </cell>
          <cell r="Z4493" t="str">
            <v>VIN+</v>
          </cell>
        </row>
        <row r="4494">
          <cell r="L4494">
            <v>5152412</v>
          </cell>
          <cell r="M4494" t="str">
            <v>SATRAFOODS TAN CANG</v>
          </cell>
          <cell r="N4494" t="str">
            <v>SATRAFOODS TÂN CẢNG</v>
          </cell>
          <cell r="O4494" t="str">
            <v>125A-127</v>
          </cell>
          <cell r="P4494" t="str">
            <v xml:space="preserve"> </v>
          </cell>
          <cell r="Q4494" t="str">
            <v>TAN CANG</v>
          </cell>
          <cell r="R4494" t="str">
            <v>P25</v>
          </cell>
          <cell r="S4494" t="str">
            <v>BINH THANH</v>
          </cell>
          <cell r="T4494" t="str">
            <v>TP HCM</v>
          </cell>
          <cell r="V4494" t="str">
            <v>TP HCM</v>
          </cell>
          <cell r="W4494" t="str">
            <v>QUAN BINH THANH</v>
          </cell>
          <cell r="X4494" t="str">
            <v>MT</v>
          </cell>
          <cell r="Y4494" t="str">
            <v>SieuThi-Nho/Minimarket</v>
          </cell>
          <cell r="Z4494" t="str">
            <v>SATRAFOOD</v>
          </cell>
        </row>
        <row r="4495">
          <cell r="L4495">
            <v>5275339</v>
          </cell>
          <cell r="M4495" t="str">
            <v>3782_WM+ DNG 237 LE TAN TRUNG</v>
          </cell>
          <cell r="N4495" t="str">
            <v>VM+ DNG 237 LE TAN TRUNG</v>
          </cell>
          <cell r="O4495">
            <v>237</v>
          </cell>
          <cell r="P4495" t="str">
            <v xml:space="preserve"> </v>
          </cell>
          <cell r="Q4495" t="str">
            <v>LE TAN TRUNG</v>
          </cell>
          <cell r="R4495" t="str">
            <v>THO QUANG</v>
          </cell>
          <cell r="S4495" t="str">
            <v>SON TRA</v>
          </cell>
          <cell r="T4495" t="str">
            <v>DA NANG</v>
          </cell>
          <cell r="V4495" t="str">
            <v>CENTRAL</v>
          </cell>
          <cell r="W4495" t="str">
            <v>DA NANG</v>
          </cell>
          <cell r="X4495" t="str">
            <v>CVS</v>
          </cell>
          <cell r="Y4495" t="str">
            <v>Chained CVS</v>
          </cell>
          <cell r="Z4495" t="str">
            <v>VIN+</v>
          </cell>
        </row>
        <row r="4496">
          <cell r="L4496">
            <v>5278208</v>
          </cell>
          <cell r="M4496" t="str">
            <v>5860_VM+ QNM 274 TRAN NHAN TONG</v>
          </cell>
          <cell r="N4496" t="str">
            <v>VM+ QNM 274 TRAN NHAN TONG</v>
          </cell>
          <cell r="O4496">
            <v>274</v>
          </cell>
          <cell r="P4496" t="str">
            <v xml:space="preserve"> </v>
          </cell>
          <cell r="Q4496" t="str">
            <v>TRAN NHAN TONG</v>
          </cell>
          <cell r="R4496" t="str">
            <v>VINH DIEN</v>
          </cell>
          <cell r="S4496" t="str">
            <v>DIEN BAN</v>
          </cell>
          <cell r="T4496" t="str">
            <v>QUANG NAM</v>
          </cell>
          <cell r="V4496" t="str">
            <v>CENTRAL</v>
          </cell>
          <cell r="W4496" t="str">
            <v>QUANG NAM</v>
          </cell>
          <cell r="X4496" t="str">
            <v>CVS</v>
          </cell>
          <cell r="Y4496" t="str">
            <v>Chained CVS</v>
          </cell>
          <cell r="Z4496" t="str">
            <v>VIN+</v>
          </cell>
        </row>
        <row r="4497">
          <cell r="L4497">
            <v>5279854</v>
          </cell>
          <cell r="M4497" t="str">
            <v>6065_VM+ HCM 132 BEN VAN DON</v>
          </cell>
          <cell r="N4497" t="str">
            <v>VM+ HCM 06 tháp A, trệt, 132 Bến Vân Đồn</v>
          </cell>
          <cell r="O4497">
            <v>132</v>
          </cell>
          <cell r="P4497" t="str">
            <v xml:space="preserve"> </v>
          </cell>
          <cell r="Q4497" t="str">
            <v>BEN VAN DON</v>
          </cell>
          <cell r="R4497" t="str">
            <v>P6</v>
          </cell>
          <cell r="S4497" t="str">
            <v>Q4</v>
          </cell>
          <cell r="T4497" t="str">
            <v>TP HCM</v>
          </cell>
          <cell r="V4497" t="str">
            <v>TP HCM</v>
          </cell>
          <cell r="W4497" t="str">
            <v>QUAN 4</v>
          </cell>
          <cell r="X4497" t="str">
            <v>CVS</v>
          </cell>
          <cell r="Y4497" t="str">
            <v>Chained CVS</v>
          </cell>
          <cell r="Z4497" t="str">
            <v>VIN+</v>
          </cell>
        </row>
        <row r="4498">
          <cell r="L4498">
            <v>5333273</v>
          </cell>
          <cell r="M4498" t="str">
            <v>3422_WM+LIFE HCM 419 BA DINH</v>
          </cell>
          <cell r="N4498" t="str">
            <v>3422_VM+ HCM 419 BA DINH</v>
          </cell>
          <cell r="O4498">
            <v>419</v>
          </cell>
          <cell r="P4498" t="str">
            <v xml:space="preserve"> </v>
          </cell>
          <cell r="Q4498" t="str">
            <v>BA DINH</v>
          </cell>
          <cell r="R4498" t="str">
            <v>P9</v>
          </cell>
          <cell r="S4498" t="str">
            <v>Q8</v>
          </cell>
          <cell r="T4498" t="str">
            <v>TP HCM</v>
          </cell>
          <cell r="V4498" t="str">
            <v>TP HCM</v>
          </cell>
          <cell r="W4498" t="str">
            <v>QUAN 8</v>
          </cell>
          <cell r="X4498" t="str">
            <v>CVS</v>
          </cell>
          <cell r="Y4498" t="str">
            <v>Chained CVS</v>
          </cell>
          <cell r="Z4498" t="str">
            <v>WINLIFE</v>
          </cell>
        </row>
        <row r="4499">
          <cell r="L4499">
            <v>5138557</v>
          </cell>
          <cell r="M4499" t="str">
            <v>5115_VM+ HCM SO 38 DUONG N5</v>
          </cell>
          <cell r="N4499" t="str">
            <v>VM+ HCM SO 38 DUONG N5</v>
          </cell>
          <cell r="O4499" t="str">
            <v>SO 38</v>
          </cell>
          <cell r="P4499" t="str">
            <v>CC HIEP THANH</v>
          </cell>
          <cell r="Q4499" t="str">
            <v>DUONG N5</v>
          </cell>
          <cell r="R4499" t="str">
            <v>PHIEP THANH</v>
          </cell>
          <cell r="S4499" t="str">
            <v>Q12</v>
          </cell>
          <cell r="T4499" t="str">
            <v>TP HCM</v>
          </cell>
          <cell r="V4499" t="str">
            <v>TP HCM</v>
          </cell>
          <cell r="W4499" t="str">
            <v>QUAN 12</v>
          </cell>
          <cell r="X4499" t="str">
            <v>CVS</v>
          </cell>
          <cell r="Y4499" t="str">
            <v>Chained CVS</v>
          </cell>
          <cell r="Z4499" t="str">
            <v>VIN+</v>
          </cell>
        </row>
        <row r="4500">
          <cell r="L4500">
            <v>5295575</v>
          </cell>
          <cell r="M4500" t="str">
            <v>WM+ AGG 54-56 NGUYEN VAN CU</v>
          </cell>
          <cell r="N4500" t="str">
            <v>WM+ AGG 54-56 Nguyễn Văn Cừ</v>
          </cell>
          <cell r="O4500" t="str">
            <v>54-56</v>
          </cell>
          <cell r="P4500" t="str">
            <v xml:space="preserve"> </v>
          </cell>
          <cell r="Q4500" t="str">
            <v>NGUYEN VAN CU</v>
          </cell>
          <cell r="R4500" t="str">
            <v>AN CHAU</v>
          </cell>
          <cell r="S4500" t="str">
            <v>CHAU THANH</v>
          </cell>
          <cell r="T4500" t="str">
            <v>AN GIANG</v>
          </cell>
          <cell r="V4500" t="str">
            <v>MEKONG DELTA</v>
          </cell>
          <cell r="W4500" t="str">
            <v>AN GIANG</v>
          </cell>
          <cell r="X4500" t="str">
            <v>CVS</v>
          </cell>
          <cell r="Y4500" t="str">
            <v>Chained CVS</v>
          </cell>
          <cell r="Z4500" t="str">
            <v>VIN+</v>
          </cell>
        </row>
        <row r="4501">
          <cell r="L4501">
            <v>5334393</v>
          </cell>
          <cell r="M4501" t="str">
            <v>3490_VM+ CTO1B DINH TIEN HOANG</v>
          </cell>
          <cell r="N4501" t="str">
            <v>VM+ CTO1B DINH TIEN HOANG</v>
          </cell>
          <cell r="O4501" t="str">
            <v>1B</v>
          </cell>
          <cell r="P4501" t="str">
            <v xml:space="preserve"> </v>
          </cell>
          <cell r="Q4501" t="str">
            <v>DINH TIEN HOANG</v>
          </cell>
          <cell r="R4501" t="str">
            <v>THOI BINH</v>
          </cell>
          <cell r="S4501" t="str">
            <v>NINH KIEU</v>
          </cell>
          <cell r="T4501" t="str">
            <v>CAN THO</v>
          </cell>
          <cell r="V4501" t="str">
            <v>MEKONG DELTA</v>
          </cell>
          <cell r="W4501" t="str">
            <v>CAN THO</v>
          </cell>
          <cell r="X4501" t="str">
            <v>CVS</v>
          </cell>
          <cell r="Y4501" t="str">
            <v>Chained CVS</v>
          </cell>
          <cell r="Z4501" t="str">
            <v>VIN+</v>
          </cell>
        </row>
        <row r="4502">
          <cell r="L4502">
            <v>5261886</v>
          </cell>
          <cell r="M4502" t="str">
            <v>BHX_BDU_TAN-KHO DC THUAN AN</v>
          </cell>
          <cell r="N4502" t="str">
            <v>5851 - BHX_BDU_TAN-KHO DC THUAN AN</v>
          </cell>
          <cell r="O4502" t="str">
            <v xml:space="preserve"> </v>
          </cell>
          <cell r="P4502" t="str">
            <v>THUA 1305 TBD SO 83, SO 38/1, TO 01, KP BINH PHUOC A</v>
          </cell>
          <cell r="Q4502" t="str">
            <v xml:space="preserve"> </v>
          </cell>
          <cell r="R4502" t="str">
            <v>BINH CHUAN</v>
          </cell>
          <cell r="S4502" t="str">
            <v>THUAN AN</v>
          </cell>
          <cell r="T4502" t="str">
            <v>BINH DUONG</v>
          </cell>
          <cell r="V4502" t="str">
            <v>SOUTH EAST</v>
          </cell>
          <cell r="W4502" t="str">
            <v>BINH DUONG</v>
          </cell>
          <cell r="X4502" t="str">
            <v>MT</v>
          </cell>
          <cell r="Y4502" t="str">
            <v>SieuThi-Lon/Supermarket</v>
          </cell>
          <cell r="Z4502" t="str">
            <v>BACH HOA XANH</v>
          </cell>
        </row>
        <row r="4503">
          <cell r="L4503">
            <v>5274624</v>
          </cell>
          <cell r="M4503" t="str">
            <v>5745_WM+ RURAL HCM 565G TINH LO 15</v>
          </cell>
          <cell r="N4503" t="str">
            <v>VM+ HCM 565G TINH LO 15</v>
          </cell>
          <cell r="O4503" t="str">
            <v>565G</v>
          </cell>
          <cell r="P4503" t="str">
            <v xml:space="preserve"> </v>
          </cell>
          <cell r="Q4503" t="str">
            <v>TINH LO 15</v>
          </cell>
          <cell r="R4503" t="str">
            <v>TAN THANH DONG</v>
          </cell>
          <cell r="S4503" t="str">
            <v>CU CHI</v>
          </cell>
          <cell r="T4503" t="str">
            <v>TP HCM</v>
          </cell>
          <cell r="V4503" t="str">
            <v>TP HCM</v>
          </cell>
          <cell r="W4503" t="str">
            <v>HUYEN CU CHI</v>
          </cell>
          <cell r="X4503" t="str">
            <v>CVS</v>
          </cell>
          <cell r="Y4503" t="str">
            <v>Chained CVS</v>
          </cell>
          <cell r="Z4503" t="str">
            <v>WIN+ RURAL</v>
          </cell>
        </row>
        <row r="4504">
          <cell r="L4504">
            <v>5275858</v>
          </cell>
          <cell r="M4504" t="str">
            <v>5421_VM+ DNG 124 NGUYEN DUC TRUNG</v>
          </cell>
          <cell r="N4504" t="str">
            <v>VM+ DNG 124 NGUYEN DUC TRUNG</v>
          </cell>
          <cell r="O4504">
            <v>124</v>
          </cell>
          <cell r="P4504" t="str">
            <v xml:space="preserve"> </v>
          </cell>
          <cell r="Q4504" t="str">
            <v>NGUYEN DUC TRUNG</v>
          </cell>
          <cell r="R4504" t="str">
            <v>THANH KHE DONG</v>
          </cell>
          <cell r="S4504" t="str">
            <v>THANH KHE</v>
          </cell>
          <cell r="T4504" t="str">
            <v>DA NANG</v>
          </cell>
          <cell r="V4504" t="str">
            <v>CENTRAL</v>
          </cell>
          <cell r="W4504" t="str">
            <v>DA NANG</v>
          </cell>
          <cell r="X4504" t="str">
            <v>CVS</v>
          </cell>
          <cell r="Y4504" t="str">
            <v>Chained CVS</v>
          </cell>
          <cell r="Z4504" t="str">
            <v>VIN+</v>
          </cell>
        </row>
        <row r="4505">
          <cell r="L4505">
            <v>5132304</v>
          </cell>
          <cell r="M4505" t="str">
            <v>4439_WM+ DNG 376-378 K. D. VUONG</v>
          </cell>
          <cell r="N4505" t="str">
            <v>WM+ DNG 376-378 KINH DUONG VUONG</v>
          </cell>
          <cell r="O4505" t="str">
            <v>SO 376-378</v>
          </cell>
          <cell r="P4505" t="str">
            <v>LO 27-28-F1.11, KHU TDC HOA MINH 3</v>
          </cell>
          <cell r="Q4505" t="str">
            <v>KINH DUONG VUONG</v>
          </cell>
          <cell r="R4505" t="str">
            <v>HOA MINH</v>
          </cell>
          <cell r="S4505" t="str">
            <v>LIEN CHIEU</v>
          </cell>
          <cell r="T4505" t="str">
            <v>DA NANG</v>
          </cell>
          <cell r="V4505" t="str">
            <v>CENTRAL</v>
          </cell>
          <cell r="W4505" t="str">
            <v>DA NANG</v>
          </cell>
          <cell r="X4505" t="str">
            <v>CVS</v>
          </cell>
          <cell r="Y4505" t="str">
            <v>Chained CVS</v>
          </cell>
          <cell r="Z4505" t="str">
            <v>VIN+</v>
          </cell>
        </row>
        <row r="4506">
          <cell r="L4506">
            <v>5298008</v>
          </cell>
          <cell r="M4506" t="str">
            <v>6964-WM+LIFE HCM 05 -06, TANG 1, CC TOPAZ EL</v>
          </cell>
          <cell r="N4506" t="str">
            <v>6964-WM+ HCM 05 -06, TANG 1, CC TOPAZ EL</v>
          </cell>
          <cell r="O4506">
            <v>37</v>
          </cell>
          <cell r="P4506" t="str">
            <v>PHOENIX II, CC TOPAZ ELIT</v>
          </cell>
          <cell r="Q4506" t="str">
            <v>CAO LO</v>
          </cell>
          <cell r="R4506" t="str">
            <v>P4</v>
          </cell>
          <cell r="S4506" t="str">
            <v>Q8</v>
          </cell>
          <cell r="T4506" t="str">
            <v>TP HCM</v>
          </cell>
          <cell r="V4506" t="str">
            <v>TP HCM</v>
          </cell>
          <cell r="W4506" t="str">
            <v>QUAN 8</v>
          </cell>
          <cell r="X4506" t="str">
            <v>CVS</v>
          </cell>
          <cell r="Y4506" t="str">
            <v>Chained CVS</v>
          </cell>
          <cell r="Z4506" t="str">
            <v>WINLIFE</v>
          </cell>
        </row>
        <row r="4507">
          <cell r="L4507">
            <v>5295748</v>
          </cell>
          <cell r="M4507" t="str">
            <v>WM+LIFE HCM SH3-6, CC HQC PLAZA</v>
          </cell>
          <cell r="N4507" t="str">
            <v>WM+ HCM SH3-6, CC HQC Plaza</v>
          </cell>
          <cell r="O4507" t="str">
            <v xml:space="preserve"> </v>
          </cell>
          <cell r="P4507" t="str">
            <v>SH3-6, TANG TRET, HQ3, KHU CHUNG CU CC1</v>
          </cell>
          <cell r="Q4507" t="str">
            <v>NGUYEN VAN LINH</v>
          </cell>
          <cell r="R4507" t="str">
            <v>AN PHU TAY</v>
          </cell>
          <cell r="S4507" t="str">
            <v>BINH CHANH</v>
          </cell>
          <cell r="T4507" t="str">
            <v>TP HCM</v>
          </cell>
          <cell r="V4507" t="str">
            <v>TP HCM</v>
          </cell>
          <cell r="W4507" t="str">
            <v>HUYEN BINH CHANH</v>
          </cell>
          <cell r="X4507" t="str">
            <v>CVS</v>
          </cell>
          <cell r="Y4507" t="str">
            <v>Chained CVS</v>
          </cell>
          <cell r="Z4507" t="str">
            <v>WINLIFE</v>
          </cell>
        </row>
        <row r="4508">
          <cell r="L4508">
            <v>5274859</v>
          </cell>
          <cell r="M4508" t="str">
            <v>2041_VM+ DNG 2G NGUYEN XUAN NHI</v>
          </cell>
          <cell r="N4508" t="str">
            <v>VM+ DNG 2G NGUYEN XUAN NHI</v>
          </cell>
          <cell r="O4508" t="str">
            <v>A2-7 KDC</v>
          </cell>
          <cell r="P4508" t="str">
            <v xml:space="preserve"> </v>
          </cell>
          <cell r="Q4508" t="str">
            <v>DUONG 2/9</v>
          </cell>
          <cell r="R4508" t="str">
            <v>HOA CUONG NAM</v>
          </cell>
          <cell r="S4508" t="str">
            <v>HAI CHAU</v>
          </cell>
          <cell r="T4508" t="str">
            <v>DA NANG</v>
          </cell>
          <cell r="V4508" t="str">
            <v>CENTRAL</v>
          </cell>
          <cell r="W4508" t="str">
            <v>DA NANG</v>
          </cell>
          <cell r="X4508" t="str">
            <v>CVS</v>
          </cell>
          <cell r="Y4508" t="str">
            <v>Chained CVS</v>
          </cell>
          <cell r="Z4508" t="str">
            <v>VIN+</v>
          </cell>
        </row>
        <row r="4509">
          <cell r="L4509">
            <v>5274866</v>
          </cell>
          <cell r="M4509" t="str">
            <v>2047_VM+ DNG 111-113 TRAN HUNG DAO</v>
          </cell>
          <cell r="N4509" t="str">
            <v>VM+ DNG 111-113 TRAN HUNG DAO</v>
          </cell>
          <cell r="O4509">
            <v>113</v>
          </cell>
          <cell r="P4509" t="str">
            <v xml:space="preserve"> </v>
          </cell>
          <cell r="Q4509" t="str">
            <v>TRAN HUNG DAO</v>
          </cell>
          <cell r="R4509" t="str">
            <v>AN HAI TAY</v>
          </cell>
          <cell r="S4509" t="str">
            <v>SON TRA</v>
          </cell>
          <cell r="T4509" t="str">
            <v>DA NANG</v>
          </cell>
          <cell r="V4509" t="str">
            <v>CENTRAL</v>
          </cell>
          <cell r="W4509" t="str">
            <v>DA NANG</v>
          </cell>
          <cell r="X4509" t="str">
            <v>CVS</v>
          </cell>
          <cell r="Y4509" t="str">
            <v>Chained CVS</v>
          </cell>
          <cell r="Z4509" t="str">
            <v>VIN+</v>
          </cell>
        </row>
        <row r="4510">
          <cell r="L4510">
            <v>5278156</v>
          </cell>
          <cell r="M4510" t="str">
            <v>5769_VM+ DNG LO 160A DT 605</v>
          </cell>
          <cell r="N4510" t="str">
            <v>VM+ DNG LO 160A DT 605, XA HOA CHAU</v>
          </cell>
          <cell r="O4510" t="str">
            <v>LO 160A ĐT</v>
          </cell>
          <cell r="P4510">
            <v>-2146826265</v>
          </cell>
          <cell r="Q4510" t="str">
            <v>HOA CHAU</v>
          </cell>
          <cell r="R4510" t="str">
            <v>HOA CHAU</v>
          </cell>
          <cell r="S4510" t="str">
            <v>HOA VANG</v>
          </cell>
          <cell r="T4510" t="str">
            <v>DA NANG</v>
          </cell>
          <cell r="V4510" t="str">
            <v>CENTRAL</v>
          </cell>
          <cell r="W4510" t="str">
            <v>DA NANG</v>
          </cell>
          <cell r="X4510" t="str">
            <v>CVS</v>
          </cell>
          <cell r="Y4510" t="str">
            <v>Chained CVS</v>
          </cell>
          <cell r="Z4510" t="str">
            <v>VIN+</v>
          </cell>
        </row>
        <row r="4511">
          <cell r="L4511">
            <v>5278260</v>
          </cell>
          <cell r="M4511" t="str">
            <v>5980_WM+ RURAL HCM 42B NGUYEN VAN KHA</v>
          </cell>
          <cell r="N4511" t="str">
            <v>VM+ HCM 42B Nguyễn Văn Khạ</v>
          </cell>
          <cell r="O4511" t="str">
            <v>42B</v>
          </cell>
          <cell r="P4511" t="str">
            <v xml:space="preserve"> </v>
          </cell>
          <cell r="Q4511" t="str">
            <v>NGUYEN VAN KHA</v>
          </cell>
          <cell r="R4511" t="str">
            <v>KP1-CU CHI</v>
          </cell>
          <cell r="S4511" t="str">
            <v>CU CHI</v>
          </cell>
          <cell r="T4511" t="str">
            <v>TP HCM</v>
          </cell>
          <cell r="V4511" t="str">
            <v>TP HCM</v>
          </cell>
          <cell r="W4511" t="str">
            <v>HUYEN CU CHI</v>
          </cell>
          <cell r="X4511" t="str">
            <v>CVS</v>
          </cell>
          <cell r="Y4511" t="str">
            <v>Chained CVS</v>
          </cell>
          <cell r="Z4511" t="str">
            <v>WIN+ RURAL</v>
          </cell>
        </row>
        <row r="4512">
          <cell r="L4512">
            <v>5276006</v>
          </cell>
          <cell r="M4512" t="str">
            <v>5171_VM+ QNM 114 NGUYEN DUY HIEU</v>
          </cell>
          <cell r="N4512" t="str">
            <v>VM+ QNM 114 NGUYEN DUY HIEU</v>
          </cell>
          <cell r="O4512">
            <v>114</v>
          </cell>
          <cell r="P4512" t="str">
            <v xml:space="preserve"> </v>
          </cell>
          <cell r="Q4512" t="str">
            <v>NGUYEN DUY HIEU</v>
          </cell>
          <cell r="R4512" t="str">
            <v>CAM CHAU</v>
          </cell>
          <cell r="S4512" t="str">
            <v>HOI AN</v>
          </cell>
          <cell r="T4512" t="str">
            <v>QUANG NAM</v>
          </cell>
          <cell r="V4512" t="str">
            <v>CENTRAL</v>
          </cell>
          <cell r="W4512" t="str">
            <v>QUANG NAM</v>
          </cell>
          <cell r="X4512" t="str">
            <v>CVS</v>
          </cell>
          <cell r="Y4512" t="str">
            <v>Chained CVS</v>
          </cell>
          <cell r="Z4512" t="str">
            <v>VIN+</v>
          </cell>
        </row>
        <row r="4513">
          <cell r="L4513">
            <v>5269992</v>
          </cell>
          <cell r="M4513" t="str">
            <v>BHX_LAN_CDU - KHO DC CAN DUOC (2022)</v>
          </cell>
          <cell r="N4513" t="str">
            <v>BHX_LAN_CDU - KHO DC CAN DUOC (2022)</v>
          </cell>
          <cell r="O4513" t="str">
            <v>THUA DAT SO 2905</v>
          </cell>
          <cell r="P4513" t="str">
            <v>TO BAN DO SO 03</v>
          </cell>
          <cell r="Q4513" t="str">
            <v xml:space="preserve"> </v>
          </cell>
          <cell r="R4513" t="str">
            <v>LONG CANG</v>
          </cell>
          <cell r="S4513" t="str">
            <v>CAN DUOC</v>
          </cell>
          <cell r="T4513" t="str">
            <v>LONG AN</v>
          </cell>
          <cell r="V4513" t="str">
            <v>MEKONG DELTA</v>
          </cell>
          <cell r="W4513" t="str">
            <v>LONG AN</v>
          </cell>
          <cell r="X4513" t="str">
            <v>MT</v>
          </cell>
          <cell r="Y4513" t="str">
            <v>SieuThi-Lon/Supermarket</v>
          </cell>
          <cell r="Z4513" t="str">
            <v>BACH HOA XANH</v>
          </cell>
        </row>
        <row r="4514">
          <cell r="L4514">
            <v>6812300</v>
          </cell>
          <cell r="M4514" t="str">
            <v>ST: THISO SALA THU THIEM</v>
          </cell>
          <cell r="N4514" t="str">
            <v>Siêu thị Emart Sala Thủ Thiêm</v>
          </cell>
          <cell r="O4514" t="str">
            <v>SO 10</v>
          </cell>
          <cell r="P4514" t="str">
            <v>B1-01 TTTM THISO MALL</v>
          </cell>
          <cell r="Q4514" t="str">
            <v>MAI CHI THO</v>
          </cell>
          <cell r="R4514" t="str">
            <v>THU THIEM</v>
          </cell>
          <cell r="S4514" t="str">
            <v>THU DUC</v>
          </cell>
          <cell r="T4514" t="str">
            <v>TP HCM</v>
          </cell>
          <cell r="V4514" t="str">
            <v>TP HCM</v>
          </cell>
          <cell r="W4514" t="str">
            <v>QUAN THU DUC</v>
          </cell>
          <cell r="X4514" t="str">
            <v>MT</v>
          </cell>
          <cell r="Y4514" t="str">
            <v>SieuThi-Lon/Supermarket</v>
          </cell>
          <cell r="Z4514" t="str">
            <v>THISO RETAIL</v>
          </cell>
        </row>
        <row r="4515">
          <cell r="L4515">
            <v>6812300</v>
          </cell>
          <cell r="M4515" t="str">
            <v>ST: THISO SALA THU THIEM</v>
          </cell>
          <cell r="N4515" t="str">
            <v>Siêu thị Emart Sala Thủ Thiêm</v>
          </cell>
          <cell r="O4515" t="str">
            <v>SO 10</v>
          </cell>
          <cell r="P4515" t="str">
            <v>B1-01 TTTM THISO MALL</v>
          </cell>
          <cell r="Q4515" t="str">
            <v>MAI CHI THO</v>
          </cell>
          <cell r="R4515" t="str">
            <v>THU THIEM</v>
          </cell>
          <cell r="S4515" t="str">
            <v>THU DUC</v>
          </cell>
          <cell r="T4515" t="str">
            <v>TP HCM</v>
          </cell>
          <cell r="V4515" t="str">
            <v>TP HCM</v>
          </cell>
          <cell r="W4515" t="str">
            <v>QUAN THU DUC</v>
          </cell>
          <cell r="X4515" t="str">
            <v>MT</v>
          </cell>
          <cell r="Y4515" t="str">
            <v>SieuThi-Lon/Supermarket</v>
          </cell>
          <cell r="Z4515" t="str">
            <v>THISO RETAIL</v>
          </cell>
        </row>
        <row r="4516">
          <cell r="L4516">
            <v>5269992</v>
          </cell>
          <cell r="M4516" t="str">
            <v>BHX_LAN_CDU - KHO DC CAN DUOC (2022)</v>
          </cell>
          <cell r="N4516" t="str">
            <v>BHX_LAN_CDU - KHO DC CAN DUOC (2022)</v>
          </cell>
          <cell r="O4516" t="str">
            <v>THUA DAT SO 2905</v>
          </cell>
          <cell r="P4516" t="str">
            <v>TO BAN DO SO 03</v>
          </cell>
          <cell r="Q4516" t="str">
            <v xml:space="preserve"> </v>
          </cell>
          <cell r="R4516" t="str">
            <v>LONG CANG</v>
          </cell>
          <cell r="S4516" t="str">
            <v>CAN DUOC</v>
          </cell>
          <cell r="T4516" t="str">
            <v>LONG AN</v>
          </cell>
          <cell r="V4516" t="str">
            <v>MEKONG DELTA</v>
          </cell>
          <cell r="W4516" t="str">
            <v>LONG AN</v>
          </cell>
          <cell r="X4516" t="str">
            <v>MT</v>
          </cell>
          <cell r="Y4516" t="str">
            <v>SieuThi-Lon/Supermarket</v>
          </cell>
          <cell r="Z4516" t="str">
            <v>BACH HOA XANH</v>
          </cell>
        </row>
        <row r="4517">
          <cell r="L4517">
            <v>5301551</v>
          </cell>
          <cell r="M4517" t="str">
            <v>2AZ7-WM+ QNM 82 PHAM VAN DONG</v>
          </cell>
          <cell r="N4517" t="str">
            <v>2AZ7-WM+ QNM 82 Phạm Văn Đồng</v>
          </cell>
          <cell r="O4517">
            <v>82</v>
          </cell>
          <cell r="P4517" t="str">
            <v xml:space="preserve"> </v>
          </cell>
          <cell r="Q4517" t="str">
            <v>PHAM VAN DONG</v>
          </cell>
          <cell r="R4517" t="str">
            <v>KHAM DUC</v>
          </cell>
          <cell r="S4517" t="str">
            <v>PHUOC SON</v>
          </cell>
          <cell r="T4517" t="str">
            <v>QUANG NAM</v>
          </cell>
          <cell r="V4517" t="str">
            <v>CENTRAL</v>
          </cell>
          <cell r="W4517" t="str">
            <v>QUANG NAM</v>
          </cell>
          <cell r="X4517" t="str">
            <v>CVS</v>
          </cell>
          <cell r="Y4517" t="str">
            <v>Chained CVS</v>
          </cell>
          <cell r="Z4517" t="str">
            <v>WIN+ RURAL</v>
          </cell>
        </row>
        <row r="4518">
          <cell r="L4518">
            <v>5300088</v>
          </cell>
          <cell r="M4518" t="str">
            <v>2AK7-WM+LIFE HCM 66A DUONG SO 5</v>
          </cell>
          <cell r="N4518" t="str">
            <v>2AK7-WM+ HCM 66A DUONG SO 5</v>
          </cell>
          <cell r="O4518" t="str">
            <v>66A</v>
          </cell>
          <cell r="P4518" t="str">
            <v xml:space="preserve"> </v>
          </cell>
          <cell r="Q4518" t="str">
            <v>DUONG SO 5</v>
          </cell>
          <cell r="R4518" t="str">
            <v>LINH XUAN</v>
          </cell>
          <cell r="S4518" t="str">
            <v>THU DUC</v>
          </cell>
          <cell r="T4518" t="str">
            <v>TP HCM</v>
          </cell>
          <cell r="V4518" t="str">
            <v>TP HCM</v>
          </cell>
          <cell r="W4518" t="str">
            <v>QUAN THU DUC</v>
          </cell>
          <cell r="X4518" t="str">
            <v>CVS</v>
          </cell>
          <cell r="Y4518" t="str">
            <v>Chained CVS</v>
          </cell>
          <cell r="Z4518" t="str">
            <v>WINLIFE</v>
          </cell>
        </row>
        <row r="4519">
          <cell r="L4519">
            <v>5010026</v>
          </cell>
          <cell r="M4519" t="str">
            <v>AEON CELADON TAN PHU</v>
          </cell>
          <cell r="N4519" t="str">
            <v xml:space="preserve"> </v>
          </cell>
          <cell r="O4519">
            <v>30</v>
          </cell>
          <cell r="P4519" t="str">
            <v xml:space="preserve"> </v>
          </cell>
          <cell r="Q4519" t="str">
            <v>TAN THANG</v>
          </cell>
          <cell r="R4519" t="str">
            <v>SON KY</v>
          </cell>
          <cell r="S4519" t="str">
            <v>TAN PHU</v>
          </cell>
          <cell r="T4519" t="str">
            <v>TP HCM</v>
          </cell>
          <cell r="V4519" t="str">
            <v>TP HCM</v>
          </cell>
          <cell r="W4519" t="str">
            <v>QUAN TAN PHU</v>
          </cell>
          <cell r="X4519" t="str">
            <v>MT</v>
          </cell>
          <cell r="Y4519" t="str">
            <v>SieuThi-Lon/Supermarket</v>
          </cell>
          <cell r="Z4519" t="str">
            <v>AEON</v>
          </cell>
        </row>
        <row r="4520">
          <cell r="L4520">
            <v>6812663</v>
          </cell>
          <cell r="M4520" t="str">
            <v>ST: THISO PHAN HUY ICH</v>
          </cell>
          <cell r="N4520" t="str">
            <v>Siêu thị Emart Phan Huy Ích</v>
          </cell>
          <cell r="O4520">
            <v>385</v>
          </cell>
          <cell r="P4520" t="str">
            <v xml:space="preserve"> </v>
          </cell>
          <cell r="Q4520" t="str">
            <v>PHAN HUY ICH</v>
          </cell>
          <cell r="R4520" t="str">
            <v>P14</v>
          </cell>
          <cell r="S4520" t="str">
            <v>GO VAP</v>
          </cell>
          <cell r="T4520" t="str">
            <v>TP HCM</v>
          </cell>
          <cell r="V4520" t="str">
            <v>TP HCM</v>
          </cell>
          <cell r="W4520" t="str">
            <v>QUAN GO VAP</v>
          </cell>
          <cell r="X4520" t="str">
            <v>MT</v>
          </cell>
          <cell r="Y4520" t="str">
            <v>SieuThi-Lon/Supermarket</v>
          </cell>
          <cell r="Z4520" t="str">
            <v>THISO RETAIL</v>
          </cell>
        </row>
        <row r="4521">
          <cell r="L4521">
            <v>5150113</v>
          </cell>
          <cell r="M4521" t="str">
            <v>SATRAFOODS 304A-304B LE VA</v>
          </cell>
          <cell r="N4521" t="str">
            <v>304A-304B-SATRAFOODS LÊ VĂN KHƯƠNG</v>
          </cell>
          <cell r="O4521" t="str">
            <v>304A-304B</v>
          </cell>
          <cell r="P4521" t="str">
            <v xml:space="preserve"> </v>
          </cell>
          <cell r="Q4521" t="str">
            <v>LE VAN KHUONG</v>
          </cell>
          <cell r="R4521" t="str">
            <v>THOI AN</v>
          </cell>
          <cell r="S4521" t="str">
            <v>Q12</v>
          </cell>
          <cell r="T4521" t="str">
            <v>TP HCM</v>
          </cell>
          <cell r="V4521" t="str">
            <v>TP HCM</v>
          </cell>
          <cell r="W4521" t="str">
            <v>QUAN 12</v>
          </cell>
          <cell r="X4521" t="str">
            <v>MT</v>
          </cell>
          <cell r="Y4521" t="str">
            <v>SieuThi-Nho/Minimarket</v>
          </cell>
          <cell r="Z4521" t="str">
            <v>SATRAFOOD</v>
          </cell>
        </row>
        <row r="4522">
          <cell r="L4522">
            <v>5331642</v>
          </cell>
          <cell r="M4522" t="str">
            <v>3202_WM+LIFE DNG 86 NGUYEN THI DINH</v>
          </cell>
          <cell r="N4522" t="str">
            <v>3202_VM+ DNG 86 NGUYEN THI DINH</v>
          </cell>
          <cell r="O4522">
            <v>86</v>
          </cell>
          <cell r="P4522" t="str">
            <v xml:space="preserve"> </v>
          </cell>
          <cell r="Q4522" t="str">
            <v>NGUYEN THI DINH</v>
          </cell>
          <cell r="R4522" t="str">
            <v>AN HAI BAC</v>
          </cell>
          <cell r="S4522" t="str">
            <v>SON TRA</v>
          </cell>
          <cell r="T4522" t="str">
            <v>DA NANG</v>
          </cell>
          <cell r="V4522" t="str">
            <v>CENTRAL</v>
          </cell>
          <cell r="W4522" t="str">
            <v>DA NANG</v>
          </cell>
          <cell r="X4522" t="str">
            <v>CVS</v>
          </cell>
          <cell r="Y4522" t="str">
            <v>Chained CVS</v>
          </cell>
          <cell r="Z4522" t="str">
            <v>WINLIFE</v>
          </cell>
        </row>
        <row r="4523">
          <cell r="L4523">
            <v>5278620</v>
          </cell>
          <cell r="M4523" t="str">
            <v>5962_VM+ DNG AN NGAI DONG, HOA VANG</v>
          </cell>
          <cell r="N4523" t="str">
            <v>VM+ DNG AN NGAI DONG, HOA VANG</v>
          </cell>
          <cell r="O4523" t="str">
            <v>NGA 3 AU CO- ME LINH</v>
          </cell>
          <cell r="P4523" t="str">
            <v xml:space="preserve"> </v>
          </cell>
          <cell r="Q4523" t="str">
            <v xml:space="preserve"> </v>
          </cell>
          <cell r="R4523" t="str">
            <v>HOA SON</v>
          </cell>
          <cell r="S4523" t="str">
            <v>HOA VANG</v>
          </cell>
          <cell r="T4523" t="str">
            <v>DA NANG</v>
          </cell>
          <cell r="V4523" t="str">
            <v>CENTRAL</v>
          </cell>
          <cell r="W4523" t="str">
            <v>DA NANG</v>
          </cell>
          <cell r="X4523" t="str">
            <v>CVS</v>
          </cell>
          <cell r="Y4523" t="str">
            <v>Chained CVS</v>
          </cell>
          <cell r="Z4523" t="str">
            <v>VIN+</v>
          </cell>
        </row>
        <row r="4524">
          <cell r="L4524">
            <v>5134108</v>
          </cell>
          <cell r="M4524" t="str">
            <v>4573_VM+ AGG 535A VO THI SAU</v>
          </cell>
          <cell r="N4524" t="str">
            <v>VM+ AGG 535A VO THI SAU</v>
          </cell>
          <cell r="O4524" t="str">
            <v>SO 535 A</v>
          </cell>
          <cell r="P4524" t="str">
            <v xml:space="preserve"> </v>
          </cell>
          <cell r="Q4524" t="str">
            <v>VO THI SAU</v>
          </cell>
          <cell r="R4524" t="str">
            <v>MY XUYEN</v>
          </cell>
          <cell r="S4524" t="str">
            <v>LONG XUYEN</v>
          </cell>
          <cell r="T4524" t="str">
            <v>AN GIANG</v>
          </cell>
          <cell r="V4524" t="str">
            <v>MEKONG DELTA</v>
          </cell>
          <cell r="W4524" t="str">
            <v>AN GIANG</v>
          </cell>
          <cell r="X4524" t="str">
            <v>CVS</v>
          </cell>
          <cell r="Y4524" t="str">
            <v>Chained CVS</v>
          </cell>
          <cell r="Z4524" t="str">
            <v>VIN+</v>
          </cell>
        </row>
        <row r="4525">
          <cell r="L4525">
            <v>5280331</v>
          </cell>
          <cell r="M4525" t="str">
            <v>BHX_BTH_HTN-DC HAM THUAN NAM</v>
          </cell>
          <cell r="N4525" t="str">
            <v>7211 - BHX_BTH_HTN - Kho DC Hàm Thuận Nam</v>
          </cell>
          <cell r="O4525" t="str">
            <v xml:space="preserve"> </v>
          </cell>
          <cell r="P4525" t="str">
            <v>LO C7-6/2,C7-7,C7-8/1, KCN HAM KIEM 1</v>
          </cell>
          <cell r="Q4525" t="str">
            <v>DUONG N4</v>
          </cell>
          <cell r="R4525" t="str">
            <v>HAM MY</v>
          </cell>
          <cell r="S4525" t="str">
            <v>HAM THUAN NAM</v>
          </cell>
          <cell r="T4525" t="str">
            <v>BINH THUAN</v>
          </cell>
          <cell r="V4525" t="str">
            <v>SOUTH EAST</v>
          </cell>
          <cell r="W4525" t="str">
            <v>BINH THUAN</v>
          </cell>
          <cell r="X4525" t="str">
            <v>MT</v>
          </cell>
          <cell r="Y4525" t="str">
            <v>SieuThi-Lon/Supermarket</v>
          </cell>
          <cell r="Z4525" t="str">
            <v>BACH HOA XANH</v>
          </cell>
        </row>
        <row r="4526">
          <cell r="L4526">
            <v>5276255</v>
          </cell>
          <cell r="M4526" t="str">
            <v>2592_VM+ DNG 55 CAO THANG</v>
          </cell>
          <cell r="N4526" t="str">
            <v>VM+ DNG 55 CAO THANG</v>
          </cell>
          <cell r="O4526">
            <v>55</v>
          </cell>
          <cell r="P4526" t="str">
            <v xml:space="preserve"> </v>
          </cell>
          <cell r="Q4526" t="str">
            <v>CAO THANG</v>
          </cell>
          <cell r="R4526" t="str">
            <v>THANH BINH</v>
          </cell>
          <cell r="S4526" t="str">
            <v>HAI CHAU</v>
          </cell>
          <cell r="T4526" t="str">
            <v>DA NANG</v>
          </cell>
          <cell r="V4526" t="str">
            <v>CENTRAL</v>
          </cell>
          <cell r="W4526" t="str">
            <v>DA NANG</v>
          </cell>
          <cell r="X4526" t="str">
            <v>CVS</v>
          </cell>
          <cell r="Y4526" t="str">
            <v>Chained CVS</v>
          </cell>
          <cell r="Z4526" t="str">
            <v>VIN+</v>
          </cell>
        </row>
        <row r="4527">
          <cell r="L4527">
            <v>5299201</v>
          </cell>
          <cell r="M4527" t="str">
            <v>2A39-WM+ HCM 3086-3088 PHAM THE HIEN</v>
          </cell>
          <cell r="N4527" t="str">
            <v>2A39-WM+ HCM 3086-3088 PHAM THE HIEN</v>
          </cell>
          <cell r="O4527" t="str">
            <v>3086-3088</v>
          </cell>
          <cell r="P4527" t="str">
            <v xml:space="preserve"> </v>
          </cell>
          <cell r="Q4527" t="str">
            <v>PHAM THE HIEN</v>
          </cell>
          <cell r="R4527" t="str">
            <v>P7</v>
          </cell>
          <cell r="S4527" t="str">
            <v>Q8</v>
          </cell>
          <cell r="T4527" t="str">
            <v>TP HCM</v>
          </cell>
          <cell r="V4527" t="str">
            <v>TP HCM</v>
          </cell>
          <cell r="W4527" t="str">
            <v>QUAN 8</v>
          </cell>
          <cell r="X4527" t="str">
            <v>CVS</v>
          </cell>
          <cell r="Y4527" t="str">
            <v>Chained CVS</v>
          </cell>
          <cell r="Z4527" t="str">
            <v>VIN+</v>
          </cell>
        </row>
        <row r="4528">
          <cell r="L4528">
            <v>5300943</v>
          </cell>
          <cell r="M4528" t="str">
            <v>2AQ4_WM+ HCM 0.08, BLOCK A1, CC WESTGATE</v>
          </cell>
          <cell r="N4528" t="str">
            <v>2AQ4-WM+ HCM 0.08, BLOCK A1, CC WESTGATE</v>
          </cell>
          <cell r="O4528">
            <v>0.08</v>
          </cell>
          <cell r="P4528" t="str">
            <v>LAU TRET (THONG TANG) BLOCK A1 CHUNG CU WESTGATE, KP4</v>
          </cell>
          <cell r="Q4528" t="str">
            <v>DUONG TAN TUC</v>
          </cell>
          <cell r="R4528" t="str">
            <v>TAN TUC</v>
          </cell>
          <cell r="S4528" t="str">
            <v>BINH CHANH</v>
          </cell>
          <cell r="T4528" t="str">
            <v>TP HCM</v>
          </cell>
          <cell r="V4528" t="str">
            <v>TP HCM</v>
          </cell>
          <cell r="W4528" t="str">
            <v>HUYEN BINH CHANH</v>
          </cell>
          <cell r="X4528" t="str">
            <v>CVS</v>
          </cell>
          <cell r="Y4528" t="str">
            <v>Chained CVS</v>
          </cell>
          <cell r="Z4528" t="str">
            <v>VIN+</v>
          </cell>
        </row>
        <row r="4529">
          <cell r="L4529">
            <v>5030141</v>
          </cell>
          <cell r="M4529" t="str">
            <v>GENSHAI 3 THANG 2</v>
          </cell>
          <cell r="N4529" t="str">
            <v xml:space="preserve"> </v>
          </cell>
          <cell r="O4529" t="str">
            <v>3C</v>
          </cell>
          <cell r="P4529" t="str">
            <v>KHU TRUNG TAM THUONG MAI VINCOM PLAZA 3 THANG 2</v>
          </cell>
          <cell r="Q4529" t="str">
            <v>DUONG 3 THANG 2</v>
          </cell>
          <cell r="R4529" t="str">
            <v>P11</v>
          </cell>
          <cell r="S4529" t="str">
            <v>Q10</v>
          </cell>
          <cell r="T4529" t="str">
            <v>TP HCM</v>
          </cell>
          <cell r="V4529" t="str">
            <v>TP HCM</v>
          </cell>
          <cell r="W4529" t="str">
            <v>QUAN 10</v>
          </cell>
          <cell r="X4529" t="str">
            <v>MT</v>
          </cell>
          <cell r="Y4529" t="str">
            <v>SieuThi-Lon/Supermarket</v>
          </cell>
          <cell r="Z4529" t="str">
            <v>CENTRAL MART - GENSHAI</v>
          </cell>
        </row>
        <row r="4530">
          <cell r="L4530">
            <v>5293449</v>
          </cell>
          <cell r="M4530" t="str">
            <v>6530_WM+ AGG 107 NGUYEN TRI PHUONG</v>
          </cell>
          <cell r="N4530" t="str">
            <v>WM+ AGG 107 Nguyễn Tri Phương</v>
          </cell>
          <cell r="O4530">
            <v>107</v>
          </cell>
          <cell r="P4530" t="str">
            <v xml:space="preserve"> </v>
          </cell>
          <cell r="Q4530" t="str">
            <v>NGUYEN TRI PHUONG</v>
          </cell>
          <cell r="R4530" t="str">
            <v>LONG THANH</v>
          </cell>
          <cell r="S4530" t="str">
            <v>TAN CHAU</v>
          </cell>
          <cell r="T4530" t="str">
            <v>AN GIANG</v>
          </cell>
          <cell r="V4530" t="str">
            <v>MEKONG DELTA</v>
          </cell>
          <cell r="W4530" t="str">
            <v>AN GIANG</v>
          </cell>
          <cell r="X4530" t="str">
            <v>CVS</v>
          </cell>
          <cell r="Y4530" t="str">
            <v>Chained CVS</v>
          </cell>
          <cell r="Z4530" t="str">
            <v>VIN+</v>
          </cell>
        </row>
        <row r="4531">
          <cell r="L4531">
            <v>5298288</v>
          </cell>
          <cell r="M4531" t="str">
            <v>6979_WM+LIFE DNG 63 NGUYEN DUY HIEU</v>
          </cell>
          <cell r="N4531" t="str">
            <v>6979_WM+ DNG 63 NGUYEN DUY HIEU</v>
          </cell>
          <cell r="O4531">
            <v>63</v>
          </cell>
          <cell r="P4531" t="str">
            <v xml:space="preserve"> </v>
          </cell>
          <cell r="Q4531" t="str">
            <v>NGUYEN DUY HIEU</v>
          </cell>
          <cell r="R4531" t="str">
            <v>AN HAI DONG</v>
          </cell>
          <cell r="S4531" t="str">
            <v>SON TRA</v>
          </cell>
          <cell r="T4531" t="str">
            <v>DA NANG</v>
          </cell>
          <cell r="V4531" t="str">
            <v>CENTRAL</v>
          </cell>
          <cell r="W4531" t="str">
            <v>DA NANG</v>
          </cell>
          <cell r="X4531" t="str">
            <v>CVS</v>
          </cell>
          <cell r="Y4531" t="str">
            <v>Chained CVS</v>
          </cell>
          <cell r="Z4531" t="str">
            <v>WINLIFE</v>
          </cell>
        </row>
        <row r="4532">
          <cell r="L4532">
            <v>5275616</v>
          </cell>
          <cell r="M4532" t="str">
            <v>4545_VM+ DNG 278 NGUYEN CONG TRU</v>
          </cell>
          <cell r="N4532" t="str">
            <v>VM+ DNG 278 NGUYEN CONG TRU</v>
          </cell>
          <cell r="O4532">
            <v>278</v>
          </cell>
          <cell r="P4532" t="str">
            <v xml:space="preserve"> </v>
          </cell>
          <cell r="Q4532" t="str">
            <v>NGUYEN CONG TRU</v>
          </cell>
          <cell r="R4532" t="str">
            <v>PHUOC MY</v>
          </cell>
          <cell r="S4532" t="str">
            <v>SON TRA</v>
          </cell>
          <cell r="T4532" t="str">
            <v>DA NANG</v>
          </cell>
          <cell r="V4532" t="str">
            <v>CENTRAL</v>
          </cell>
          <cell r="W4532" t="str">
            <v>DA NANG</v>
          </cell>
          <cell r="X4532" t="str">
            <v>CVS</v>
          </cell>
          <cell r="Y4532" t="str">
            <v>Chained CVS</v>
          </cell>
          <cell r="Z4532" t="str">
            <v>VIN+</v>
          </cell>
        </row>
        <row r="4533">
          <cell r="L4533">
            <v>5271544</v>
          </cell>
          <cell r="M4533" t="str">
            <v>5386_WM+ RURAL HCM 309 NGUYEN THI RANH</v>
          </cell>
          <cell r="N4533" t="str">
            <v>VM+ HCM 309 NGUYEN THI RANH</v>
          </cell>
          <cell r="O4533">
            <v>309</v>
          </cell>
          <cell r="P4533" t="str">
            <v>AP XOM MOI</v>
          </cell>
          <cell r="Q4533" t="str">
            <v>NGUYEN THI RANH</v>
          </cell>
          <cell r="R4533" t="str">
            <v>TRUNG LAP HA</v>
          </cell>
          <cell r="S4533" t="str">
            <v>CU CHI</v>
          </cell>
          <cell r="T4533" t="str">
            <v>TP HCM</v>
          </cell>
          <cell r="V4533" t="str">
            <v>TP HCM</v>
          </cell>
          <cell r="W4533" t="str">
            <v>HUYEN CU CHI</v>
          </cell>
          <cell r="X4533" t="str">
            <v>CVS</v>
          </cell>
          <cell r="Y4533" t="str">
            <v>Chained CVS</v>
          </cell>
          <cell r="Z4533" t="str">
            <v>WIN+ RURAL</v>
          </cell>
        </row>
        <row r="4534">
          <cell r="L4534">
            <v>9184433</v>
          </cell>
          <cell r="M4534" t="str">
            <v>3670_WM+LIFE HCM 85A QUOC LO 13</v>
          </cell>
          <cell r="N4534" t="str">
            <v>3670_VM+ HCM 85A QUOC LO 13</v>
          </cell>
          <cell r="O4534" t="str">
            <v>85A</v>
          </cell>
          <cell r="P4534" t="str">
            <v xml:space="preserve"> </v>
          </cell>
          <cell r="Q4534" t="str">
            <v>QUOC LO 13</v>
          </cell>
          <cell r="R4534" t="str">
            <v>HIEP BINH PHUOC</v>
          </cell>
          <cell r="S4534" t="str">
            <v>THU DUC</v>
          </cell>
          <cell r="T4534" t="str">
            <v>TP HCM</v>
          </cell>
          <cell r="V4534" t="str">
            <v>TP HCM</v>
          </cell>
          <cell r="W4534" t="str">
            <v>QUAN THU DUC</v>
          </cell>
          <cell r="X4534" t="str">
            <v>CVS</v>
          </cell>
          <cell r="Y4534" t="str">
            <v>Chained CVS</v>
          </cell>
          <cell r="Z4534" t="str">
            <v>WINLIFE</v>
          </cell>
        </row>
        <row r="4535">
          <cell r="L4535">
            <v>5010040</v>
          </cell>
          <cell r="M4535" t="str">
            <v>AEON BINH TAN</v>
          </cell>
          <cell r="N4535" t="str">
            <v xml:space="preserve"> </v>
          </cell>
          <cell r="O4535">
            <v>1</v>
          </cell>
          <cell r="P4535" t="str">
            <v>KP 11</v>
          </cell>
          <cell r="Q4535" t="str">
            <v>DUONG SO 17A</v>
          </cell>
          <cell r="R4535" t="str">
            <v>BINH TRI DONG B</v>
          </cell>
          <cell r="S4535" t="str">
            <v>BINH TAN</v>
          </cell>
          <cell r="T4535" t="str">
            <v>TP HCM</v>
          </cell>
          <cell r="V4535" t="str">
            <v>TP HCM</v>
          </cell>
          <cell r="W4535" t="str">
            <v>QUAN BINH TAN</v>
          </cell>
          <cell r="X4535" t="str">
            <v>MT</v>
          </cell>
          <cell r="Y4535" t="str">
            <v>SieuThi-Lon/Supermarket</v>
          </cell>
          <cell r="Z4535" t="str">
            <v>AEON</v>
          </cell>
        </row>
        <row r="4536">
          <cell r="L4536">
            <v>5139020</v>
          </cell>
          <cell r="M4536" t="str">
            <v>VM+ CMU SO 227-229 PHAN NGOC HIEN</v>
          </cell>
          <cell r="N4536" t="str">
            <v>VM+ CMU SO 227-229 PHAN NGOC HIEN</v>
          </cell>
          <cell r="O4536" t="str">
            <v>SO 227-229</v>
          </cell>
          <cell r="P4536" t="str">
            <v xml:space="preserve"> </v>
          </cell>
          <cell r="Q4536" t="str">
            <v>PHAN NGOC HIEN</v>
          </cell>
          <cell r="R4536" t="str">
            <v>P9</v>
          </cell>
          <cell r="S4536" t="str">
            <v>CA MAU</v>
          </cell>
          <cell r="T4536" t="str">
            <v>CA MAU</v>
          </cell>
          <cell r="V4536" t="str">
            <v>MEKONG DELTA</v>
          </cell>
          <cell r="W4536" t="str">
            <v>CA MAU</v>
          </cell>
          <cell r="X4536" t="str">
            <v>CVS</v>
          </cell>
          <cell r="Y4536" t="str">
            <v>Chained CVS</v>
          </cell>
          <cell r="Z4536" t="str">
            <v>VIN+</v>
          </cell>
        </row>
        <row r="4537">
          <cell r="L4537">
            <v>5339291</v>
          </cell>
          <cell r="M4537" t="str">
            <v>4202_WM+ RURAL HCM 28 TRAN TU BINH</v>
          </cell>
          <cell r="N4537" t="str">
            <v>VM+ HCM 28 TRAN TU BINH</v>
          </cell>
          <cell r="O4537" t="str">
            <v>SO 28</v>
          </cell>
          <cell r="P4537" t="str">
            <v>TAN ĐINH</v>
          </cell>
          <cell r="Q4537" t="str">
            <v>TRAN TU BINH</v>
          </cell>
          <cell r="R4537" t="str">
            <v>TAN THONG HOI</v>
          </cell>
          <cell r="S4537" t="str">
            <v>CU CHI</v>
          </cell>
          <cell r="T4537" t="str">
            <v>TP HCM</v>
          </cell>
          <cell r="V4537" t="str">
            <v>TP HCM</v>
          </cell>
          <cell r="W4537" t="str">
            <v>HUYEN CU CHI</v>
          </cell>
          <cell r="X4537" t="str">
            <v>CVS</v>
          </cell>
          <cell r="Y4537" t="str">
            <v>Chained CVS</v>
          </cell>
          <cell r="Z4537" t="str">
            <v>WIN+ RURAL</v>
          </cell>
        </row>
        <row r="4538">
          <cell r="L4538">
            <v>5030141</v>
          </cell>
          <cell r="M4538" t="str">
            <v>GENSHAI 3 THANG 2</v>
          </cell>
          <cell r="N4538" t="str">
            <v xml:space="preserve"> </v>
          </cell>
          <cell r="O4538" t="str">
            <v>3C</v>
          </cell>
          <cell r="P4538" t="str">
            <v>KHU TRUNG TAM THUONG MAI VINCOM PLAZA 3 THANG 2</v>
          </cell>
          <cell r="Q4538" t="str">
            <v>DUONG 3 THANG 2</v>
          </cell>
          <cell r="R4538" t="str">
            <v>P11</v>
          </cell>
          <cell r="S4538" t="str">
            <v>Q10</v>
          </cell>
          <cell r="T4538" t="str">
            <v>TP HCM</v>
          </cell>
          <cell r="V4538" t="str">
            <v>TP HCM</v>
          </cell>
          <cell r="W4538" t="str">
            <v>QUAN 10</v>
          </cell>
          <cell r="X4538" t="str">
            <v>MT</v>
          </cell>
          <cell r="Y4538" t="str">
            <v>SieuThi-Lon/Supermarket</v>
          </cell>
          <cell r="Z4538" t="str">
            <v>CENTRAL MART - GENSHAI</v>
          </cell>
        </row>
        <row r="4539">
          <cell r="L4539">
            <v>5268159</v>
          </cell>
          <cell r="M4539" t="str">
            <v>BHX_HGI_CTA - KHO CHAU THANH A</v>
          </cell>
          <cell r="N4539" t="str">
            <v>BHX_HGI_CTA - KHO CHAU THANH A</v>
          </cell>
          <cell r="O4539" t="str">
            <v xml:space="preserve"> </v>
          </cell>
          <cell r="P4539" t="str">
            <v>TH 1061-1172-1174-2240-4930, TBD SO 2</v>
          </cell>
          <cell r="Q4539" t="str">
            <v>TAN LOI</v>
          </cell>
          <cell r="R4539" t="str">
            <v>MOT NGAN</v>
          </cell>
          <cell r="S4539" t="str">
            <v>CHAU THANH A</v>
          </cell>
          <cell r="T4539" t="str">
            <v>HAU GIANG</v>
          </cell>
          <cell r="V4539" t="str">
            <v>MEKONG DELTA</v>
          </cell>
          <cell r="W4539" t="str">
            <v>HAU GIANG</v>
          </cell>
          <cell r="X4539" t="str">
            <v>MT</v>
          </cell>
          <cell r="Y4539" t="str">
            <v>SieuThi-Lon/Supermarket</v>
          </cell>
          <cell r="Z4539" t="str">
            <v>BACH HOA XANH</v>
          </cell>
        </row>
        <row r="4540">
          <cell r="L4540">
            <v>6850175</v>
          </cell>
          <cell r="M4540" t="str">
            <v>LAN CHI MART - HA NAM</v>
          </cell>
          <cell r="N4540" t="str">
            <v xml:space="preserve"> </v>
          </cell>
          <cell r="O4540">
            <v>1</v>
          </cell>
          <cell r="P4540" t="str">
            <v xml:space="preserve"> </v>
          </cell>
          <cell r="Q4540" t="str">
            <v>TRAN HUNG DAO</v>
          </cell>
          <cell r="R4540" t="str">
            <v>THU Y</v>
          </cell>
          <cell r="S4540" t="str">
            <v>LY NHAN</v>
          </cell>
          <cell r="T4540" t="str">
            <v>HA NAM</v>
          </cell>
          <cell r="V4540" t="str">
            <v>NORTH</v>
          </cell>
          <cell r="W4540" t="str">
            <v>HA NAM</v>
          </cell>
          <cell r="X4540" t="str">
            <v>CVS</v>
          </cell>
          <cell r="Y4540" t="str">
            <v>SieuThi-Nho/Minimarket</v>
          </cell>
          <cell r="Z4540" t="str">
            <v>LAN CHI MART</v>
          </cell>
        </row>
        <row r="4541">
          <cell r="L4541">
            <v>6860255</v>
          </cell>
          <cell r="M4541" t="str">
            <v>LAN CHI MART - HA NOI</v>
          </cell>
          <cell r="N4541" t="str">
            <v xml:space="preserve"> </v>
          </cell>
          <cell r="O4541">
            <v>44</v>
          </cell>
          <cell r="P4541" t="str">
            <v xml:space="preserve"> </v>
          </cell>
          <cell r="Q4541" t="str">
            <v>HOANG DIEU</v>
          </cell>
          <cell r="R4541" t="str">
            <v>QUANG TRUNG</v>
          </cell>
          <cell r="S4541" t="str">
            <v>SON TAY</v>
          </cell>
          <cell r="T4541" t="str">
            <v>HA NOI</v>
          </cell>
          <cell r="V4541" t="str">
            <v>HA NOI</v>
          </cell>
          <cell r="W4541" t="str">
            <v>THI XA SON TAY</v>
          </cell>
          <cell r="X4541" t="str">
            <v>CVS</v>
          </cell>
          <cell r="Y4541" t="str">
            <v>SieuThi-Nho/Minimarket</v>
          </cell>
          <cell r="Z4541" t="str">
            <v>LAN CHI MART</v>
          </cell>
        </row>
        <row r="4542">
          <cell r="L4542">
            <v>5320082</v>
          </cell>
          <cell r="M4542" t="str">
            <v>MMVN MEGA HA NOI (TONG KHO)</v>
          </cell>
          <cell r="N4542" t="str">
            <v xml:space="preserve"> </v>
          </cell>
          <cell r="O4542" t="str">
            <v>.</v>
          </cell>
          <cell r="P4542" t="str">
            <v xml:space="preserve"> </v>
          </cell>
          <cell r="Q4542" t="str">
            <v>KCN TIEN SON</v>
          </cell>
          <cell r="R4542" t="str">
            <v xml:space="preserve"> </v>
          </cell>
          <cell r="S4542" t="str">
            <v>BAC NINH</v>
          </cell>
          <cell r="T4542" t="str">
            <v>BAC NINH</v>
          </cell>
          <cell r="V4542" t="str">
            <v>NORTH</v>
          </cell>
          <cell r="W4542" t="str">
            <v>BAC NINH</v>
          </cell>
          <cell r="X4542" t="str">
            <v>MT</v>
          </cell>
          <cell r="Y4542" t="str">
            <v>SieuThi-Lon/Supermarket</v>
          </cell>
          <cell r="Z4542" t="str">
            <v>MEGA</v>
          </cell>
        </row>
        <row r="4543">
          <cell r="L4543">
            <v>5160286</v>
          </cell>
          <cell r="M4543" t="str">
            <v>BHX_HCM-KHO DC VINH LOC 3</v>
          </cell>
          <cell r="N4543" t="str">
            <v>1522 - BHX_HCM_BTA - Kho DC Vĩnh Lộc</v>
          </cell>
          <cell r="O4543" t="str">
            <v>LO A 65/II</v>
          </cell>
          <cell r="P4543" t="str">
            <v>KCN VINH LOC</v>
          </cell>
          <cell r="Q4543" t="str">
            <v>DUONG SO 4</v>
          </cell>
          <cell r="R4543" t="str">
            <v>BINH HUNG HOA</v>
          </cell>
          <cell r="S4543" t="str">
            <v>BINH TAN</v>
          </cell>
          <cell r="T4543" t="str">
            <v>TP HCM</v>
          </cell>
          <cell r="V4543" t="str">
            <v>TP HCM</v>
          </cell>
          <cell r="W4543" t="str">
            <v>QUAN BINH TAN</v>
          </cell>
          <cell r="X4543" t="str">
            <v>MT</v>
          </cell>
          <cell r="Y4543" t="str">
            <v>SieuThi-Lon/Supermarket</v>
          </cell>
          <cell r="Z4543" t="str">
            <v>BACH HOA XANH</v>
          </cell>
        </row>
        <row r="4544">
          <cell r="L4544">
            <v>5122165</v>
          </cell>
          <cell r="M4544" t="str">
            <v>2226_WM+ HCM 022 TAN DA</v>
          </cell>
          <cell r="N4544" t="str">
            <v>WM+ HCM 022 TAN DA</v>
          </cell>
          <cell r="O4544">
            <v>22</v>
          </cell>
          <cell r="P4544" t="str">
            <v>LO E, CC HUNG VUONG</v>
          </cell>
          <cell r="Q4544" t="str">
            <v xml:space="preserve"> </v>
          </cell>
          <cell r="R4544" t="str">
            <v>P11</v>
          </cell>
          <cell r="S4544" t="str">
            <v>Q5</v>
          </cell>
          <cell r="T4544" t="str">
            <v>TP HCM</v>
          </cell>
          <cell r="V4544" t="str">
            <v>TP HCM</v>
          </cell>
          <cell r="W4544" t="str">
            <v>QUAN 5</v>
          </cell>
          <cell r="X4544" t="str">
            <v>CVS</v>
          </cell>
          <cell r="Y4544" t="str">
            <v>Chained CVS</v>
          </cell>
          <cell r="Z4544" t="str">
            <v>VIN+</v>
          </cell>
        </row>
        <row r="4545">
          <cell r="L4545">
            <v>5137347</v>
          </cell>
          <cell r="M4545" t="str">
            <v>5026_VM+ HCM 163/25/1 TO HIEN THANH</v>
          </cell>
          <cell r="N4545" t="str">
            <v>VM+ HCM 163/25/1 TO HIEN THANH</v>
          </cell>
          <cell r="O4545" t="str">
            <v>163/25/1</v>
          </cell>
          <cell r="P4545" t="str">
            <v xml:space="preserve"> </v>
          </cell>
          <cell r="Q4545" t="str">
            <v>TO HIEN THANH</v>
          </cell>
          <cell r="R4545" t="str">
            <v>P13</v>
          </cell>
          <cell r="S4545" t="str">
            <v>Q10</v>
          </cell>
          <cell r="T4545" t="str">
            <v>TP HCM</v>
          </cell>
          <cell r="V4545" t="str">
            <v>TP HCM</v>
          </cell>
          <cell r="W4545" t="str">
            <v>QUAN 10</v>
          </cell>
          <cell r="X4545" t="str">
            <v>CVS</v>
          </cell>
          <cell r="Y4545" t="str">
            <v>Chained CVS</v>
          </cell>
          <cell r="Z4545" t="str">
            <v>VIN+</v>
          </cell>
        </row>
        <row r="4546">
          <cell r="L4546">
            <v>5339578</v>
          </cell>
          <cell r="M4546" t="str">
            <v>4131_VM+ HCM CC 312 LAC LONG QUAN</v>
          </cell>
          <cell r="N4546" t="str">
            <v>VM+ HCM CC 312 LAC LONG QUAN</v>
          </cell>
          <cell r="O4546" t="str">
            <v>SO 312</v>
          </cell>
          <cell r="P4546" t="str">
            <v>TANG TRET LO B , CC 312 LAC LONG QUAN</v>
          </cell>
          <cell r="Q4546" t="str">
            <v>LAC LONG QUAN</v>
          </cell>
          <cell r="R4546" t="str">
            <v>P5</v>
          </cell>
          <cell r="S4546" t="str">
            <v>Q11</v>
          </cell>
          <cell r="T4546" t="str">
            <v>TP HCM</v>
          </cell>
          <cell r="V4546" t="str">
            <v>TP HCM</v>
          </cell>
          <cell r="W4546" t="str">
            <v>QUAN 11</v>
          </cell>
          <cell r="X4546" t="str">
            <v>CVS</v>
          </cell>
          <cell r="Y4546" t="str">
            <v>Chained CVS</v>
          </cell>
          <cell r="Z4546" t="str">
            <v>VIN+</v>
          </cell>
        </row>
        <row r="4547">
          <cell r="L4547">
            <v>5278011</v>
          </cell>
          <cell r="M4547" t="str">
            <v>VM+ HCM 0.08 CHUNG CU MELODY</v>
          </cell>
          <cell r="N4547" t="str">
            <v>VM+ HCM 0.08 Chung cư Melody</v>
          </cell>
          <cell r="O4547">
            <v>869</v>
          </cell>
          <cell r="P4547" t="str">
            <v>MELODY</v>
          </cell>
          <cell r="Q4547" t="str">
            <v>AU CO</v>
          </cell>
          <cell r="R4547" t="str">
            <v>TAN SON NHI</v>
          </cell>
          <cell r="S4547" t="str">
            <v>TAN PHU</v>
          </cell>
          <cell r="T4547" t="str">
            <v>TP HCM</v>
          </cell>
          <cell r="V4547" t="str">
            <v>TP HCM</v>
          </cell>
          <cell r="W4547" t="str">
            <v>QUAN TAN PHU</v>
          </cell>
          <cell r="X4547" t="str">
            <v>CVS</v>
          </cell>
          <cell r="Y4547" t="str">
            <v>Chained CVS</v>
          </cell>
          <cell r="Z4547" t="str">
            <v>VIN+</v>
          </cell>
        </row>
        <row r="4548">
          <cell r="L4548">
            <v>5150061</v>
          </cell>
          <cell r="M4548" t="str">
            <v>SATRAFOODS 20 CHAU VAN</v>
          </cell>
          <cell r="N4548" t="str">
            <v>20-22-SATRAFOODS CHÂU VĂN LIÊM</v>
          </cell>
          <cell r="O4548" t="str">
            <v>20-22</v>
          </cell>
          <cell r="P4548" t="str">
            <v xml:space="preserve"> </v>
          </cell>
          <cell r="Q4548" t="str">
            <v>CHAU VAN LIEM</v>
          </cell>
          <cell r="R4548" t="str">
            <v>P10</v>
          </cell>
          <cell r="S4548" t="str">
            <v>Q5</v>
          </cell>
          <cell r="T4548" t="str">
            <v>TP HCM</v>
          </cell>
          <cell r="V4548" t="str">
            <v>TP HCM</v>
          </cell>
          <cell r="W4548" t="str">
            <v>QUAN 5</v>
          </cell>
          <cell r="X4548" t="str">
            <v>MT</v>
          </cell>
          <cell r="Y4548" t="str">
            <v>SieuThi-Nho/Minimarket</v>
          </cell>
          <cell r="Z4548" t="str">
            <v>SATRAFOOD</v>
          </cell>
        </row>
        <row r="4549">
          <cell r="L4549">
            <v>5265899</v>
          </cell>
          <cell r="M4549" t="str">
            <v>BHX_HCM_NBE - KHO DC NHA BE</v>
          </cell>
          <cell r="N4549" t="str">
            <v>6655 - BHX_HCM_NBE - KHO DC NHA BE</v>
          </cell>
          <cell r="O4549" t="str">
            <v>LO F5-1, F5-2</v>
          </cell>
          <cell r="P4549" t="str">
            <v>KHU F</v>
          </cell>
          <cell r="Q4549" t="str">
            <v>KCN HIEP PHUOC</v>
          </cell>
          <cell r="R4549" t="str">
            <v>HIEP PHUOC</v>
          </cell>
          <cell r="S4549" t="str">
            <v>NHA BE</v>
          </cell>
          <cell r="T4549" t="str">
            <v>TP HCM</v>
          </cell>
          <cell r="V4549" t="str">
            <v>TP HCM</v>
          </cell>
          <cell r="W4549" t="str">
            <v>HUYEN NHA BE</v>
          </cell>
          <cell r="X4549" t="str">
            <v>MT</v>
          </cell>
          <cell r="Y4549" t="str">
            <v>SieuThi-Lon/Supermarket</v>
          </cell>
          <cell r="Z4549" t="str">
            <v>BACH HOA XANH</v>
          </cell>
        </row>
        <row r="4550">
          <cell r="L4550">
            <v>5265899</v>
          </cell>
          <cell r="M4550" t="str">
            <v>BHX_HCM_NBE - KHO DC NHA BE</v>
          </cell>
          <cell r="N4550" t="str">
            <v>6655 - BHX_HCM_NBE - KHO DC NHA BE</v>
          </cell>
          <cell r="O4550" t="str">
            <v>LO F5-1, F5-2</v>
          </cell>
          <cell r="P4550" t="str">
            <v>KHU F</v>
          </cell>
          <cell r="Q4550" t="str">
            <v>KCN HIEP PHUOC</v>
          </cell>
          <cell r="R4550" t="str">
            <v>HIEP PHUOC</v>
          </cell>
          <cell r="S4550" t="str">
            <v>NHA BE</v>
          </cell>
          <cell r="T4550" t="str">
            <v>TP HCM</v>
          </cell>
          <cell r="V4550" t="str">
            <v>TP HCM</v>
          </cell>
          <cell r="W4550" t="str">
            <v>HUYEN NHA BE</v>
          </cell>
          <cell r="X4550" t="str">
            <v>MT</v>
          </cell>
          <cell r="Y4550" t="str">
            <v>SieuThi-Lon/Supermarket</v>
          </cell>
          <cell r="Z4550" t="str">
            <v>BACH HOA XANH</v>
          </cell>
        </row>
        <row r="4551">
          <cell r="L4551">
            <v>5339367</v>
          </cell>
          <cell r="M4551" t="str">
            <v>4158_VM+ HCM 202A QLO 13 CU</v>
          </cell>
          <cell r="N4551" t="str">
            <v>VM+ HCM 202A QLO 13 CU</v>
          </cell>
          <cell r="O4551" t="str">
            <v>SO 202A</v>
          </cell>
          <cell r="P4551" t="str">
            <v>KP 1</v>
          </cell>
          <cell r="Q4551" t="str">
            <v>QUOC LO 13 CU</v>
          </cell>
          <cell r="R4551" t="str">
            <v>HIEP BINH PHUOC</v>
          </cell>
          <cell r="S4551" t="str">
            <v>THU DUC</v>
          </cell>
          <cell r="T4551" t="str">
            <v>TP HCM</v>
          </cell>
          <cell r="V4551" t="str">
            <v>TP HCM</v>
          </cell>
          <cell r="W4551" t="str">
            <v>QUAN THU DUC</v>
          </cell>
          <cell r="X4551" t="str">
            <v>CVS</v>
          </cell>
          <cell r="Y4551" t="str">
            <v>Chained CVS</v>
          </cell>
          <cell r="Z4551" t="str">
            <v>VIN+</v>
          </cell>
        </row>
        <row r="4552">
          <cell r="L4552">
            <v>5331725</v>
          </cell>
          <cell r="M4552" t="str">
            <v>3204_WM+LIFE HCM 106 BANH VAN TRAN</v>
          </cell>
          <cell r="N4552" t="str">
            <v>3204_VM+ HCM 106 BANH VAN TRAN</v>
          </cell>
          <cell r="O4552">
            <v>106</v>
          </cell>
          <cell r="P4552" t="str">
            <v xml:space="preserve"> </v>
          </cell>
          <cell r="Q4552" t="str">
            <v>BANH VAN TRAN</v>
          </cell>
          <cell r="R4552" t="str">
            <v>P7</v>
          </cell>
          <cell r="S4552" t="str">
            <v>TAN BINH</v>
          </cell>
          <cell r="T4552" t="str">
            <v>TP HCM</v>
          </cell>
          <cell r="V4552" t="str">
            <v>TP HCM</v>
          </cell>
          <cell r="W4552" t="str">
            <v>QUAN TAN BINH</v>
          </cell>
          <cell r="X4552" t="str">
            <v>CVS</v>
          </cell>
          <cell r="Y4552" t="str">
            <v>Chained CVS</v>
          </cell>
          <cell r="Z4552" t="str">
            <v>WINLIFE</v>
          </cell>
        </row>
        <row r="4553">
          <cell r="L4553">
            <v>5163577</v>
          </cell>
          <cell r="M4553" t="str">
            <v>BHX_HCM - KHO DC TRAN DAI NGHIA 1</v>
          </cell>
          <cell r="N4553" t="str">
            <v>3240 - BHX_HCM_BCH - Kho DC Trần Đại Nghĩa</v>
          </cell>
          <cell r="O4553" t="str">
            <v>G16/108A</v>
          </cell>
          <cell r="P4553" t="str">
            <v>AP 7</v>
          </cell>
          <cell r="Q4553" t="str">
            <v>TRAN DAI NGHIA</v>
          </cell>
          <cell r="R4553" t="str">
            <v>LE MINH XUAN</v>
          </cell>
          <cell r="S4553" t="str">
            <v>BINH CHANH</v>
          </cell>
          <cell r="T4553" t="str">
            <v>TP HCM</v>
          </cell>
          <cell r="V4553" t="str">
            <v>TP HCM</v>
          </cell>
          <cell r="W4553" t="str">
            <v>HUYEN BINH CHANH</v>
          </cell>
          <cell r="X4553" t="str">
            <v>MT</v>
          </cell>
          <cell r="Y4553" t="str">
            <v>SieuThi-Lon/Supermarket</v>
          </cell>
          <cell r="Z4553" t="str">
            <v>BACH HOA XANH</v>
          </cell>
        </row>
        <row r="4554">
          <cell r="L4554">
            <v>5279975</v>
          </cell>
          <cell r="M4554" t="str">
            <v>5973_WM+LIFE HCM 74 NGUYEN CHI THANH</v>
          </cell>
          <cell r="N4554" t="str">
            <v>5973_VM+ HCM 74 NGUYEN CHI THANH</v>
          </cell>
          <cell r="O4554">
            <v>74</v>
          </cell>
          <cell r="P4554" t="str">
            <v xml:space="preserve"> </v>
          </cell>
          <cell r="Q4554" t="str">
            <v>NGUYEN CHI THANH</v>
          </cell>
          <cell r="R4554" t="str">
            <v>P16</v>
          </cell>
          <cell r="S4554" t="str">
            <v>Q11</v>
          </cell>
          <cell r="T4554" t="str">
            <v>TP HCM</v>
          </cell>
          <cell r="V4554" t="str">
            <v>TP HCM</v>
          </cell>
          <cell r="W4554" t="str">
            <v>QUAN 11</v>
          </cell>
          <cell r="X4554" t="str">
            <v>CVS</v>
          </cell>
          <cell r="Y4554" t="str">
            <v>Chained CVS</v>
          </cell>
          <cell r="Z4554" t="str">
            <v>WINLIFE</v>
          </cell>
        </row>
        <row r="4555">
          <cell r="L4555">
            <v>5276020</v>
          </cell>
          <cell r="M4555" t="str">
            <v>4894_VM+ QNI 39 TRUONG DINH</v>
          </cell>
          <cell r="N4555" t="str">
            <v>VM+ QNI 39 TRUONG DINH</v>
          </cell>
          <cell r="O4555">
            <v>39</v>
          </cell>
          <cell r="P4555" t="str">
            <v xml:space="preserve"> </v>
          </cell>
          <cell r="Q4555" t="str">
            <v>TRUONG DINH</v>
          </cell>
          <cell r="R4555" t="str">
            <v>TRAN PHU</v>
          </cell>
          <cell r="S4555" t="str">
            <v>QUANG NGAI</v>
          </cell>
          <cell r="T4555" t="str">
            <v>QUANG NGAI</v>
          </cell>
          <cell r="V4555" t="str">
            <v>CENTRAL</v>
          </cell>
          <cell r="W4555" t="str">
            <v>QUANG NGAI</v>
          </cell>
          <cell r="X4555" t="str">
            <v>CVS</v>
          </cell>
          <cell r="Y4555" t="str">
            <v>Chained CVS</v>
          </cell>
          <cell r="Z4555" t="str">
            <v>VIN+</v>
          </cell>
        </row>
        <row r="4556">
          <cell r="L4556">
            <v>5276037</v>
          </cell>
          <cell r="M4556" t="str">
            <v>5013_VM+ QNI 330-332 NGUYEN VAN LINH</v>
          </cell>
          <cell r="N4556" t="str">
            <v>VM+ QNI 330-332 NGUYEN VAN LINH</v>
          </cell>
          <cell r="O4556">
            <v>330</v>
          </cell>
          <cell r="P4556" t="str">
            <v xml:space="preserve"> </v>
          </cell>
          <cell r="Q4556" t="str">
            <v>NGUYEN VAN LINH</v>
          </cell>
          <cell r="R4556" t="str">
            <v>TRUONG QUANG</v>
          </cell>
          <cell r="S4556" t="str">
            <v>QUANG NGAI</v>
          </cell>
          <cell r="T4556" t="str">
            <v>QUANG NGAI</v>
          </cell>
          <cell r="V4556" t="str">
            <v>CENTRAL</v>
          </cell>
          <cell r="W4556" t="str">
            <v>QUANG NGAI</v>
          </cell>
          <cell r="X4556" t="str">
            <v>CVS</v>
          </cell>
          <cell r="Y4556" t="str">
            <v>Chained CVS</v>
          </cell>
          <cell r="Z4556" t="str">
            <v>VIN+</v>
          </cell>
        </row>
        <row r="4557">
          <cell r="L4557">
            <v>5268166</v>
          </cell>
          <cell r="M4557" t="str">
            <v>BHX_TNI_HTH - KHO DC HOA THANH</v>
          </cell>
          <cell r="N4557" t="str">
            <v>BHX_TNI_HTH - KHO DC HOA THANH</v>
          </cell>
          <cell r="O4557" t="str">
            <v xml:space="preserve"> </v>
          </cell>
          <cell r="P4557" t="str">
            <v>TH 214, TBD 20</v>
          </cell>
          <cell r="Q4557" t="str">
            <v>LONG YEN</v>
          </cell>
          <cell r="R4557" t="str">
            <v>LONG THANH NAM</v>
          </cell>
          <cell r="S4557" t="str">
            <v>HOA THANH</v>
          </cell>
          <cell r="T4557" t="str">
            <v>TAY NINH</v>
          </cell>
          <cell r="V4557" t="str">
            <v>SOUTH EAST</v>
          </cell>
          <cell r="W4557" t="str">
            <v>TAY NINH</v>
          </cell>
          <cell r="X4557" t="str">
            <v>MT</v>
          </cell>
          <cell r="Y4557" t="str">
            <v>SieuThi-Lon/Supermarket</v>
          </cell>
          <cell r="Z4557" t="str">
            <v>BACH HOA XANH</v>
          </cell>
        </row>
        <row r="4558">
          <cell r="L4558">
            <v>5268166</v>
          </cell>
          <cell r="M4558" t="str">
            <v>BHX_TNI_HTH - KHO DC HOA THANH</v>
          </cell>
          <cell r="N4558" t="str">
            <v>BHX_TNI_HTH - KHO DC HOA THANH</v>
          </cell>
          <cell r="O4558" t="str">
            <v xml:space="preserve"> </v>
          </cell>
          <cell r="P4558" t="str">
            <v>TH 214, TBD 20</v>
          </cell>
          <cell r="Q4558" t="str">
            <v>LONG YEN</v>
          </cell>
          <cell r="R4558" t="str">
            <v>LONG THANH NAM</v>
          </cell>
          <cell r="S4558" t="str">
            <v>HOA THANH</v>
          </cell>
          <cell r="T4558" t="str">
            <v>TAY NINH</v>
          </cell>
          <cell r="V4558" t="str">
            <v>SOUTH EAST</v>
          </cell>
          <cell r="W4558" t="str">
            <v>TAY NINH</v>
          </cell>
          <cell r="X4558" t="str">
            <v>MT</v>
          </cell>
          <cell r="Y4558" t="str">
            <v>SieuThi-Lon/Supermarket</v>
          </cell>
          <cell r="Z4558" t="str">
            <v>BACH HOA XANH</v>
          </cell>
        </row>
        <row r="4559">
          <cell r="L4559">
            <v>5131789</v>
          </cell>
          <cell r="M4559" t="str">
            <v>4286_WM+ VTU 270A BINH GIA</v>
          </cell>
          <cell r="N4559" t="str">
            <v>WM+ VTU 270A BINH GIA</v>
          </cell>
          <cell r="O4559" t="str">
            <v>SO 270A</v>
          </cell>
          <cell r="P4559" t="str">
            <v>KP 4</v>
          </cell>
          <cell r="Q4559" t="str">
            <v>BINH GIA</v>
          </cell>
          <cell r="R4559" t="str">
            <v>NGUYEN AN NINH</v>
          </cell>
          <cell r="S4559" t="str">
            <v>VUNG TAU</v>
          </cell>
          <cell r="T4559" t="str">
            <v>BA RIA-VUNG TAU</v>
          </cell>
          <cell r="V4559" t="str">
            <v>SOUTH EAST</v>
          </cell>
          <cell r="W4559" t="str">
            <v>BA RIA-VUNG TAU</v>
          </cell>
          <cell r="X4559" t="str">
            <v>CVS</v>
          </cell>
          <cell r="Y4559" t="str">
            <v>Chained CVS</v>
          </cell>
          <cell r="Z4559" t="str">
            <v>WINLIFE</v>
          </cell>
        </row>
        <row r="4560">
          <cell r="L4560">
            <v>5131042</v>
          </cell>
          <cell r="M4560" t="str">
            <v>4268_WM+LIFE HCM 188 HIEP BINH</v>
          </cell>
          <cell r="N4560" t="str">
            <v>4268_WM+ HCM 188 HIEP BINH</v>
          </cell>
          <cell r="O4560" t="str">
            <v>SO 188</v>
          </cell>
          <cell r="P4560" t="str">
            <v>KP 8</v>
          </cell>
          <cell r="Q4560" t="str">
            <v>HIEP BINH</v>
          </cell>
          <cell r="R4560" t="str">
            <v>HIEP BINH CHANH</v>
          </cell>
          <cell r="S4560" t="str">
            <v>THU DUC</v>
          </cell>
          <cell r="T4560" t="str">
            <v>TP HCM</v>
          </cell>
          <cell r="V4560" t="str">
            <v>TP HCM</v>
          </cell>
          <cell r="W4560" t="str">
            <v>QUAN THU DUC</v>
          </cell>
          <cell r="X4560" t="str">
            <v>CVS</v>
          </cell>
          <cell r="Y4560" t="str">
            <v>Chained CVS</v>
          </cell>
          <cell r="Z4560" t="str">
            <v>WINLIFE</v>
          </cell>
        </row>
        <row r="4561">
          <cell r="L4561">
            <v>5133974</v>
          </cell>
          <cell r="M4561" t="str">
            <v>4462_WM+LIFE HCM 34 CHUONG DUONG</v>
          </cell>
          <cell r="N4561" t="str">
            <v>4462_VM+ HCM 34 CHUONG DUONG</v>
          </cell>
          <cell r="O4561" t="str">
            <v>SO 34</v>
          </cell>
          <cell r="P4561" t="str">
            <v xml:space="preserve"> </v>
          </cell>
          <cell r="Q4561" t="str">
            <v>CHUONG DUONG</v>
          </cell>
          <cell r="R4561" t="str">
            <v>LINH CHIEU</v>
          </cell>
          <cell r="S4561" t="str">
            <v>THU DUC</v>
          </cell>
          <cell r="T4561" t="str">
            <v>TP HCM</v>
          </cell>
          <cell r="V4561" t="str">
            <v>TP HCM</v>
          </cell>
          <cell r="W4561" t="str">
            <v>QUAN THU DUC</v>
          </cell>
          <cell r="X4561" t="str">
            <v>CVS</v>
          </cell>
          <cell r="Y4561" t="str">
            <v>Chained CVS</v>
          </cell>
          <cell r="Z4561" t="str">
            <v>WINLIFE</v>
          </cell>
        </row>
        <row r="4562">
          <cell r="L4562">
            <v>3100183</v>
          </cell>
          <cell r="M4562" t="str">
            <v>G7 MINISTOP – TONG KHO BINH DUONG</v>
          </cell>
          <cell r="N4562" t="str">
            <v xml:space="preserve"> </v>
          </cell>
          <cell r="O4562" t="str">
            <v>LOA2-A3</v>
          </cell>
          <cell r="P4562" t="str">
            <v>KCN DET MAY BINH AN</v>
          </cell>
          <cell r="Q4562" t="str">
            <v>DUONG SO 6</v>
          </cell>
          <cell r="R4562" t="str">
            <v>BINH THANG</v>
          </cell>
          <cell r="S4562" t="str">
            <v>DI AN</v>
          </cell>
          <cell r="T4562" t="str">
            <v>BINH DUONG</v>
          </cell>
          <cell r="V4562" t="str">
            <v>SOUTH EAST</v>
          </cell>
          <cell r="W4562" t="str">
            <v>BINH DUONG</v>
          </cell>
          <cell r="X4562" t="str">
            <v>CVS</v>
          </cell>
          <cell r="Y4562" t="str">
            <v>Chained CVS</v>
          </cell>
          <cell r="Z4562" t="str">
            <v>MINISTOP</v>
          </cell>
        </row>
        <row r="4563">
          <cell r="L4563">
            <v>5131042</v>
          </cell>
          <cell r="M4563" t="str">
            <v>4268_WM+LIFE HCM 188 HIEP BINH</v>
          </cell>
          <cell r="N4563" t="str">
            <v>4268_WM+ HCM 188 HIEP BINH</v>
          </cell>
          <cell r="O4563" t="str">
            <v>SO 188</v>
          </cell>
          <cell r="P4563" t="str">
            <v>KP 8</v>
          </cell>
          <cell r="Q4563" t="str">
            <v>HIEP BINH</v>
          </cell>
          <cell r="R4563" t="str">
            <v>HIEP BINH CHANH</v>
          </cell>
          <cell r="S4563" t="str">
            <v>THU DUC</v>
          </cell>
          <cell r="T4563" t="str">
            <v>TP HCM</v>
          </cell>
          <cell r="V4563" t="str">
            <v>TP HCM</v>
          </cell>
          <cell r="W4563" t="str">
            <v>QUAN THU DUC</v>
          </cell>
          <cell r="X4563" t="str">
            <v>CVS</v>
          </cell>
          <cell r="Y4563" t="str">
            <v>Chained CVS</v>
          </cell>
          <cell r="Z4563" t="str">
            <v>WINLIFE</v>
          </cell>
        </row>
        <row r="4564">
          <cell r="L4564">
            <v>5337705</v>
          </cell>
          <cell r="M4564" t="str">
            <v>3976_VM+ HCM 22A- 24 NGUYEN SUY</v>
          </cell>
          <cell r="N4564" t="str">
            <v>VM+ HCM 22A- 24 NGUYEN SUY</v>
          </cell>
          <cell r="O4564" t="str">
            <v>SO 22A -24</v>
          </cell>
          <cell r="P4564" t="str">
            <v xml:space="preserve"> </v>
          </cell>
          <cell r="Q4564" t="str">
            <v>NGUYEN SUY</v>
          </cell>
          <cell r="R4564" t="str">
            <v>TAN QUY</v>
          </cell>
          <cell r="S4564" t="str">
            <v>TAN PHU</v>
          </cell>
          <cell r="T4564" t="str">
            <v>TP HCM</v>
          </cell>
          <cell r="V4564" t="str">
            <v>TP HCM</v>
          </cell>
          <cell r="W4564" t="str">
            <v>QUAN TAN PHU</v>
          </cell>
          <cell r="X4564" t="str">
            <v>CVS</v>
          </cell>
          <cell r="Y4564" t="str">
            <v>Chained CVS</v>
          </cell>
          <cell r="Z4564" t="str">
            <v>VIN+</v>
          </cell>
        </row>
        <row r="4565">
          <cell r="L4565">
            <v>5100066</v>
          </cell>
          <cell r="M4565" t="str">
            <v>WINMART NHA TRANG(MAXIMARK CU)</v>
          </cell>
          <cell r="N4565" t="str">
            <v>WINMART NHA TRANG</v>
          </cell>
          <cell r="O4565">
            <v>60</v>
          </cell>
          <cell r="P4565" t="str">
            <v xml:space="preserve"> </v>
          </cell>
          <cell r="Q4565" t="str">
            <v>THAI NGUYEN</v>
          </cell>
          <cell r="R4565" t="str">
            <v>PHUONG SAI</v>
          </cell>
          <cell r="S4565" t="str">
            <v>NHA TRANG</v>
          </cell>
          <cell r="T4565" t="str">
            <v>KHANH HOA</v>
          </cell>
          <cell r="V4565" t="str">
            <v>SOUTH EAST</v>
          </cell>
          <cell r="W4565" t="str">
            <v>KHANH HOA</v>
          </cell>
          <cell r="X4565" t="str">
            <v>MT</v>
          </cell>
          <cell r="Y4565" t="str">
            <v>SieuThi-Lon/Supermarket</v>
          </cell>
          <cell r="Z4565" t="str">
            <v>VINMART</v>
          </cell>
        </row>
        <row r="4566">
          <cell r="L4566">
            <v>5030099</v>
          </cell>
          <cell r="M4566" t="str">
            <v>GENSHAI_LAVITA CHARM</v>
          </cell>
          <cell r="N4566" t="str">
            <v xml:space="preserve"> </v>
          </cell>
          <cell r="O4566" t="str">
            <v xml:space="preserve"> </v>
          </cell>
          <cell r="P4566" t="str">
            <v>LAVITA CHARM</v>
          </cell>
          <cell r="Q4566" t="str">
            <v>DUONG SO 1</v>
          </cell>
          <cell r="R4566" t="str">
            <v>TRUONG THO</v>
          </cell>
          <cell r="S4566" t="str">
            <v>THU DUC</v>
          </cell>
          <cell r="T4566" t="str">
            <v>TP HCM</v>
          </cell>
          <cell r="V4566" t="str">
            <v>TP HCM</v>
          </cell>
          <cell r="W4566" t="str">
            <v>QUAN THU DUC</v>
          </cell>
          <cell r="X4566" t="str">
            <v>MT</v>
          </cell>
          <cell r="Y4566" t="str">
            <v>SieuThi-Lon/Supermarket</v>
          </cell>
          <cell r="Z4566" t="str">
            <v>CENTRAL MART - GENSHAI</v>
          </cell>
        </row>
        <row r="4567">
          <cell r="L4567">
            <v>5335420</v>
          </cell>
          <cell r="M4567" t="str">
            <v>3757_VM+ HCM 39A-41 DOI CUNG</v>
          </cell>
          <cell r="N4567" t="str">
            <v>VM+ HCM 39A-41 DOI CUNG</v>
          </cell>
          <cell r="O4567" t="str">
            <v>39A-41</v>
          </cell>
          <cell r="P4567" t="str">
            <v xml:space="preserve"> </v>
          </cell>
          <cell r="Q4567" t="str">
            <v>DOI CUNG</v>
          </cell>
          <cell r="R4567" t="str">
            <v>P11</v>
          </cell>
          <cell r="S4567" t="str">
            <v>Q11</v>
          </cell>
          <cell r="T4567" t="str">
            <v>TP HCM</v>
          </cell>
          <cell r="V4567" t="str">
            <v>TP HCM</v>
          </cell>
          <cell r="W4567" t="str">
            <v>QUAN 11</v>
          </cell>
          <cell r="X4567" t="str">
            <v>CVS</v>
          </cell>
          <cell r="Y4567" t="str">
            <v>Chained CVS</v>
          </cell>
          <cell r="Z4567" t="str">
            <v>VIN+</v>
          </cell>
        </row>
        <row r="4568">
          <cell r="L4568">
            <v>5276127</v>
          </cell>
          <cell r="M4568" t="str">
            <v>4624_VM+ TTH 89 TRUONG CHINH</v>
          </cell>
          <cell r="N4568" t="str">
            <v>VM+ TTH 89 TRUONG CHINH</v>
          </cell>
          <cell r="O4568">
            <v>89</v>
          </cell>
          <cell r="P4568" t="str">
            <v xml:space="preserve"> </v>
          </cell>
          <cell r="Q4568" t="str">
            <v>TRUONG CHINH</v>
          </cell>
          <cell r="R4568" t="str">
            <v>XUAN PHU</v>
          </cell>
          <cell r="S4568" t="str">
            <v>THUA THIEN - HUE</v>
          </cell>
          <cell r="T4568" t="str">
            <v>THUA THIEN - HUE</v>
          </cell>
          <cell r="V4568" t="str">
            <v>CENTRAL</v>
          </cell>
          <cell r="W4568" t="str">
            <v>THUA THIEN - HUE</v>
          </cell>
          <cell r="X4568" t="str">
            <v>CVS</v>
          </cell>
          <cell r="Y4568" t="str">
            <v>Chained CVS</v>
          </cell>
          <cell r="Z4568" t="str">
            <v>VIN+</v>
          </cell>
        </row>
        <row r="4569">
          <cell r="L4569">
            <v>5276158</v>
          </cell>
          <cell r="M4569" t="str">
            <v>4857_VM+ TTH 216 NGUYEN SINH CUNG</v>
          </cell>
          <cell r="N4569" t="str">
            <v>VM+ TTH 216 NGUYEN SINH CUNG</v>
          </cell>
          <cell r="O4569">
            <v>216</v>
          </cell>
          <cell r="P4569" t="str">
            <v xml:space="preserve"> </v>
          </cell>
          <cell r="Q4569" t="str">
            <v>NGUYEN SINH CUNG</v>
          </cell>
          <cell r="R4569" t="str">
            <v>VI DA</v>
          </cell>
          <cell r="S4569" t="str">
            <v>THUA THIEN - HUE</v>
          </cell>
          <cell r="T4569" t="str">
            <v>THUA THIEN - HUE</v>
          </cell>
          <cell r="V4569" t="str">
            <v>CENTRAL</v>
          </cell>
          <cell r="W4569" t="str">
            <v>THUA THIEN - HUE</v>
          </cell>
          <cell r="X4569" t="str">
            <v>CVS</v>
          </cell>
          <cell r="Y4569" t="str">
            <v>Chained CVS</v>
          </cell>
          <cell r="Z4569" t="str">
            <v>VIN+</v>
          </cell>
        </row>
        <row r="4570">
          <cell r="L4570">
            <v>5335949</v>
          </cell>
          <cell r="M4570" t="str">
            <v>3788_VM+ VTU 209 NGUYEN HUU CANH</v>
          </cell>
          <cell r="N4570" t="str">
            <v>VM+ VTU 209 NGUYEN HUU CANH</v>
          </cell>
          <cell r="O4570">
            <v>209</v>
          </cell>
          <cell r="P4570" t="str">
            <v xml:space="preserve"> </v>
          </cell>
          <cell r="Q4570" t="str">
            <v>NGUYEN HUU CANH</v>
          </cell>
          <cell r="R4570" t="str">
            <v>THANG NHAT</v>
          </cell>
          <cell r="S4570" t="str">
            <v>VUNG TAU</v>
          </cell>
          <cell r="T4570" t="str">
            <v>BA RIA-VUNG TAU</v>
          </cell>
          <cell r="V4570" t="str">
            <v>SOUTH EAST</v>
          </cell>
          <cell r="W4570" t="str">
            <v>BA RIA-VUNG TAU</v>
          </cell>
          <cell r="X4570" t="str">
            <v>CVS</v>
          </cell>
          <cell r="Y4570" t="str">
            <v>Chained CVS</v>
          </cell>
          <cell r="Z4570" t="str">
            <v>WINLIFE</v>
          </cell>
        </row>
        <row r="4571">
          <cell r="L4571">
            <v>5170034</v>
          </cell>
          <cell r="M4571" t="str">
            <v>WINMART BAU CAT (VINATEX)</v>
          </cell>
          <cell r="N4571" t="str">
            <v>WINMART BAU CAT (VINATEX)</v>
          </cell>
          <cell r="O4571" t="str">
            <v>LO M</v>
          </cell>
          <cell r="P4571" t="str">
            <v xml:space="preserve"> </v>
          </cell>
          <cell r="Q4571" t="str">
            <v>VUON LAN</v>
          </cell>
          <cell r="R4571" t="str">
            <v>CC BAU CAT 2</v>
          </cell>
          <cell r="S4571" t="str">
            <v>TAN BINH</v>
          </cell>
          <cell r="T4571" t="str">
            <v>TP HCM</v>
          </cell>
          <cell r="V4571" t="str">
            <v>TP HCM</v>
          </cell>
          <cell r="W4571" t="str">
            <v>QUAN TAN BINH</v>
          </cell>
          <cell r="X4571" t="str">
            <v>MT</v>
          </cell>
          <cell r="Y4571" t="str">
            <v>SieuThi-Lon/Supermarket</v>
          </cell>
          <cell r="Z4571" t="str">
            <v>VINMART</v>
          </cell>
        </row>
        <row r="4572">
          <cell r="L4572">
            <v>5130849</v>
          </cell>
          <cell r="M4572" t="str">
            <v>4090_WM+ DNI 340 BUI TRONG NGHIA</v>
          </cell>
          <cell r="N4572" t="str">
            <v>WM+ DNI 340 BUI TRONG NGHIA</v>
          </cell>
          <cell r="O4572">
            <v>340</v>
          </cell>
          <cell r="P4572" t="str">
            <v>KP3</v>
          </cell>
          <cell r="Q4572" t="str">
            <v>BUI TRONG NGHIA</v>
          </cell>
          <cell r="R4572" t="str">
            <v>TRANG DAI</v>
          </cell>
          <cell r="S4572" t="str">
            <v>BIEN HOA</v>
          </cell>
          <cell r="T4572" t="str">
            <v>DONG NAI</v>
          </cell>
          <cell r="V4572" t="str">
            <v>SOUTH EAST</v>
          </cell>
          <cell r="W4572" t="str">
            <v>DONG NAI</v>
          </cell>
          <cell r="X4572" t="str">
            <v>CVS</v>
          </cell>
          <cell r="Y4572" t="str">
            <v>Chained CVS</v>
          </cell>
          <cell r="Z4572" t="str">
            <v>VIN+</v>
          </cell>
        </row>
        <row r="4573">
          <cell r="L4573">
            <v>5337466</v>
          </cell>
          <cell r="M4573" t="str">
            <v>3783_WM+LIFE HCM 15 HO BA KIEN</v>
          </cell>
          <cell r="N4573" t="str">
            <v>3783_VM+ HCM 15 HO BA KIEN</v>
          </cell>
          <cell r="O4573">
            <v>15</v>
          </cell>
          <cell r="P4573" t="str">
            <v xml:space="preserve"> </v>
          </cell>
          <cell r="Q4573" t="str">
            <v>HO BA KIEN</v>
          </cell>
          <cell r="R4573" t="str">
            <v>P15</v>
          </cell>
          <cell r="S4573" t="str">
            <v>Q10</v>
          </cell>
          <cell r="T4573" t="str">
            <v>TP HCM</v>
          </cell>
          <cell r="V4573" t="str">
            <v>TP HCM</v>
          </cell>
          <cell r="W4573" t="str">
            <v>QUAN 10</v>
          </cell>
          <cell r="X4573" t="str">
            <v>CVS</v>
          </cell>
          <cell r="Y4573" t="str">
            <v>Chained CVS</v>
          </cell>
          <cell r="Z4573" t="str">
            <v>WINLIFE</v>
          </cell>
        </row>
        <row r="4574">
          <cell r="L4574">
            <v>5334234</v>
          </cell>
          <cell r="M4574" t="str">
            <v>3562_VM+ HCM 25 LO A TRUONG SON</v>
          </cell>
          <cell r="N4574" t="str">
            <v>VM+ HCM 25 LO A TRUONG SON</v>
          </cell>
          <cell r="O4574" t="str">
            <v>25 LO A</v>
          </cell>
          <cell r="P4574" t="str">
            <v xml:space="preserve"> </v>
          </cell>
          <cell r="Q4574" t="str">
            <v>TRUONG SON</v>
          </cell>
          <cell r="R4574" t="str">
            <v>P15</v>
          </cell>
          <cell r="S4574" t="str">
            <v>Q10</v>
          </cell>
          <cell r="T4574" t="str">
            <v>TP HCM</v>
          </cell>
          <cell r="V4574" t="str">
            <v>TP HCM</v>
          </cell>
          <cell r="W4574" t="str">
            <v>QUAN 10</v>
          </cell>
          <cell r="X4574" t="str">
            <v>CVS</v>
          </cell>
          <cell r="Y4574" t="str">
            <v>Chained CVS</v>
          </cell>
          <cell r="Z4574" t="str">
            <v>VIN+</v>
          </cell>
        </row>
        <row r="4575">
          <cell r="L4575">
            <v>5150504</v>
          </cell>
          <cell r="M4575" t="str">
            <v>SATRAFOODS QUANG TRUNG</v>
          </cell>
          <cell r="N4575" t="str">
            <v>393-SATRAFOODS QUANG TRUNG</v>
          </cell>
          <cell r="O4575">
            <v>393</v>
          </cell>
          <cell r="P4575" t="str">
            <v xml:space="preserve"> </v>
          </cell>
          <cell r="Q4575" t="str">
            <v>QUANG TRUNG</v>
          </cell>
          <cell r="R4575" t="str">
            <v>P10</v>
          </cell>
          <cell r="S4575" t="str">
            <v>GO VAP</v>
          </cell>
          <cell r="T4575" t="str">
            <v>TP HCM</v>
          </cell>
          <cell r="V4575" t="str">
            <v>TP HCM</v>
          </cell>
          <cell r="W4575" t="str">
            <v>QUAN GO VAP</v>
          </cell>
          <cell r="X4575" t="str">
            <v>MT</v>
          </cell>
          <cell r="Y4575" t="str">
            <v>SieuThi-Nho/Minimarket</v>
          </cell>
          <cell r="Z4575" t="str">
            <v>SATRAFOOD</v>
          </cell>
        </row>
        <row r="4576">
          <cell r="L4576">
            <v>5135785</v>
          </cell>
          <cell r="M4576" t="str">
            <v>4858_VM+ HCM 351/29 LE DAI HANH</v>
          </cell>
          <cell r="N4576" t="str">
            <v>VM+ HCM 351/29 LE DAI HANH</v>
          </cell>
          <cell r="O4576" t="str">
            <v>351/29</v>
          </cell>
          <cell r="P4576" t="str">
            <v xml:space="preserve"> </v>
          </cell>
          <cell r="Q4576" t="str">
            <v>LE DAI HANH</v>
          </cell>
          <cell r="R4576" t="str">
            <v>P11</v>
          </cell>
          <cell r="S4576" t="str">
            <v>Q11</v>
          </cell>
          <cell r="T4576" t="str">
            <v>TP HCM</v>
          </cell>
          <cell r="V4576" t="str">
            <v>TP HCM</v>
          </cell>
          <cell r="W4576" t="str">
            <v>QUAN 11</v>
          </cell>
          <cell r="X4576" t="str">
            <v>CVS</v>
          </cell>
          <cell r="Y4576" t="str">
            <v>Chained CVS</v>
          </cell>
          <cell r="Z4576" t="str">
            <v>VIN+</v>
          </cell>
        </row>
        <row r="4577">
          <cell r="L4577">
            <v>5298918</v>
          </cell>
          <cell r="M4577" t="str">
            <v>2A29-WM+ TTH 46 HAI BA TRUNG</v>
          </cell>
          <cell r="N4577" t="str">
            <v>2A29-WM+ TTH 46 HAI BA TRUNG</v>
          </cell>
          <cell r="O4577">
            <v>46</v>
          </cell>
          <cell r="P4577" t="str">
            <v xml:space="preserve"> </v>
          </cell>
          <cell r="Q4577" t="str">
            <v>HAI BA TRUNG</v>
          </cell>
          <cell r="R4577" t="str">
            <v>VINH NINH</v>
          </cell>
          <cell r="S4577" t="str">
            <v>HUE</v>
          </cell>
          <cell r="T4577" t="str">
            <v>THUA THIEN - HUE</v>
          </cell>
          <cell r="V4577" t="str">
            <v>CENTRAL</v>
          </cell>
          <cell r="W4577" t="str">
            <v>THUA THIEN - HUE</v>
          </cell>
          <cell r="X4577" t="str">
            <v>CVS</v>
          </cell>
          <cell r="Y4577" t="str">
            <v>Chained CVS</v>
          </cell>
          <cell r="Z4577" t="str">
            <v>VIN+</v>
          </cell>
        </row>
        <row r="4578">
          <cell r="L4578">
            <v>5301599</v>
          </cell>
          <cell r="M4578" t="str">
            <v>2ABH-WM+ KTM 888 HUNG VUONG</v>
          </cell>
          <cell r="N4578" t="str">
            <v>2ABH-WM+ KTM 888 Hùng Vương</v>
          </cell>
          <cell r="O4578">
            <v>888</v>
          </cell>
          <cell r="P4578" t="str">
            <v xml:space="preserve"> </v>
          </cell>
          <cell r="Q4578" t="str">
            <v>HUNG VUONG</v>
          </cell>
          <cell r="R4578" t="str">
            <v>PLEI KAN</v>
          </cell>
          <cell r="S4578" t="str">
            <v>NGOC HOI</v>
          </cell>
          <cell r="T4578" t="str">
            <v>KON TUM</v>
          </cell>
          <cell r="V4578" t="str">
            <v>CENTRAL</v>
          </cell>
          <cell r="W4578" t="str">
            <v>KON TUM</v>
          </cell>
          <cell r="X4578" t="str">
            <v>CVS</v>
          </cell>
          <cell r="Y4578" t="str">
            <v>Chained CVS</v>
          </cell>
          <cell r="Z4578" t="str">
            <v>VIN+</v>
          </cell>
        </row>
        <row r="4579">
          <cell r="L4579">
            <v>5301575</v>
          </cell>
          <cell r="M4579" t="str">
            <v>2ABE-WM+ BDH TD 80, TBD 35 THON AN LUONG</v>
          </cell>
          <cell r="N4579" t="str">
            <v>2ABE-WM+ BDH TĐ 80, TBĐ 35 Thôn An Lương</v>
          </cell>
          <cell r="O4579" t="str">
            <v>THUA DAT SO 80</v>
          </cell>
          <cell r="P4579" t="str">
            <v>TO BAN DO SO 35, THON AN LUONG</v>
          </cell>
          <cell r="Q4579" t="str">
            <v xml:space="preserve"> </v>
          </cell>
          <cell r="R4579" t="str">
            <v>MY CHANH</v>
          </cell>
          <cell r="S4579" t="str">
            <v>PHU MY</v>
          </cell>
          <cell r="T4579" t="str">
            <v>BINH DINH</v>
          </cell>
          <cell r="V4579" t="str">
            <v>CENTRAL</v>
          </cell>
          <cell r="W4579" t="str">
            <v>BINH DINH</v>
          </cell>
          <cell r="X4579" t="str">
            <v>CVS</v>
          </cell>
          <cell r="Y4579" t="str">
            <v>Chained CVS</v>
          </cell>
          <cell r="Z4579" t="str">
            <v>VIN+</v>
          </cell>
        </row>
        <row r="4580">
          <cell r="L4580">
            <v>5152474</v>
          </cell>
          <cell r="M4580" t="str">
            <v>SATRAFOODS 555 TINH LO 7</v>
          </cell>
          <cell r="N4580" t="str">
            <v>555 SATRAFOODS TỈNH LỘ 7</v>
          </cell>
          <cell r="O4580">
            <v>555</v>
          </cell>
          <cell r="P4580" t="str">
            <v xml:space="preserve"> </v>
          </cell>
          <cell r="Q4580" t="str">
            <v>TINH LO 7, AP MY KHANH B</v>
          </cell>
          <cell r="R4580" t="str">
            <v>THAI MY</v>
          </cell>
          <cell r="S4580" t="str">
            <v>CU CHI</v>
          </cell>
          <cell r="T4580" t="str">
            <v>TP HCM</v>
          </cell>
          <cell r="V4580" t="str">
            <v>TP HCM</v>
          </cell>
          <cell r="W4580" t="str">
            <v>HUYEN CU CHI</v>
          </cell>
          <cell r="X4580" t="str">
            <v>MT</v>
          </cell>
          <cell r="Y4580" t="str">
            <v>SieuThi-Nho/Minimarket</v>
          </cell>
          <cell r="Z4580" t="str">
            <v>SATRAFOOD</v>
          </cell>
        </row>
        <row r="4581">
          <cell r="L4581">
            <v>5301627</v>
          </cell>
          <cell r="M4581" t="str">
            <v>2ABS-WM+ BDH 206 TRAN PHU</v>
          </cell>
          <cell r="N4581" t="str">
            <v>2ABS-WM+ BDH 206 Trần Phú</v>
          </cell>
          <cell r="O4581">
            <v>206</v>
          </cell>
          <cell r="P4581" t="str">
            <v xml:space="preserve"> </v>
          </cell>
          <cell r="Q4581" t="str">
            <v>TRAN PHU</v>
          </cell>
          <cell r="R4581" t="str">
            <v>BINH DINH</v>
          </cell>
          <cell r="S4581" t="str">
            <v>AN NHON</v>
          </cell>
          <cell r="T4581" t="str">
            <v>BINH DINH</v>
          </cell>
          <cell r="V4581" t="str">
            <v>CENTRAL</v>
          </cell>
          <cell r="W4581" t="str">
            <v>BINH DINH</v>
          </cell>
          <cell r="X4581" t="str">
            <v>CVS</v>
          </cell>
          <cell r="Y4581" t="str">
            <v>Chained CVS</v>
          </cell>
          <cell r="Z4581" t="str">
            <v>VIN+</v>
          </cell>
        </row>
        <row r="4582">
          <cell r="L4582">
            <v>5290712</v>
          </cell>
          <cell r="M4582" t="str">
            <v>6220_WM+LIFE 6220 HCM 36 -38 NGOC HAN</v>
          </cell>
          <cell r="N4582" t="str">
            <v>6220_WM+ 6220 HCM 36 -38 NGOC HAN</v>
          </cell>
          <cell r="O4582" t="str">
            <v>36-38</v>
          </cell>
          <cell r="P4582" t="str">
            <v xml:space="preserve"> </v>
          </cell>
          <cell r="Q4582" t="str">
            <v>CONG CHUA NGOC HAN</v>
          </cell>
          <cell r="R4582" t="str">
            <v>P13</v>
          </cell>
          <cell r="S4582" t="str">
            <v>Q11</v>
          </cell>
          <cell r="T4582" t="str">
            <v>TP HCM</v>
          </cell>
          <cell r="V4582" t="str">
            <v>TP HCM</v>
          </cell>
          <cell r="W4582" t="str">
            <v>QUAN 11</v>
          </cell>
          <cell r="X4582" t="str">
            <v>CVS</v>
          </cell>
          <cell r="Y4582" t="str">
            <v>Chained CVS</v>
          </cell>
          <cell r="Z4582" t="str">
            <v>WINLIFE</v>
          </cell>
        </row>
        <row r="4583">
          <cell r="L4583">
            <v>6812317</v>
          </cell>
          <cell r="M4583" t="str">
            <v>S-MART S01 CITY SAIGON</v>
          </cell>
          <cell r="N4583" t="str">
            <v xml:space="preserve"> </v>
          </cell>
          <cell r="O4583">
            <v>23</v>
          </cell>
          <cell r="P4583" t="str">
            <v xml:space="preserve"> </v>
          </cell>
          <cell r="Q4583" t="str">
            <v>PHU THUAN</v>
          </cell>
          <cell r="R4583" t="str">
            <v>TAN PHU</v>
          </cell>
          <cell r="S4583" t="str">
            <v>Q7</v>
          </cell>
          <cell r="T4583" t="str">
            <v>TP HCM</v>
          </cell>
          <cell r="V4583" t="str">
            <v>TP HCM</v>
          </cell>
          <cell r="W4583" t="str">
            <v>QUAN 7</v>
          </cell>
          <cell r="X4583" t="str">
            <v>MT</v>
          </cell>
          <cell r="Y4583" t="str">
            <v>SieuThi-Nho/Minimarket</v>
          </cell>
          <cell r="Z4583" t="str">
            <v>NHOM ST HCM</v>
          </cell>
        </row>
        <row r="4584">
          <cell r="L4584">
            <v>5294161</v>
          </cell>
          <cell r="M4584" t="str">
            <v>6593_WM+ VTU 221 TRAN PHU</v>
          </cell>
          <cell r="N4584" t="str">
            <v>WM+ VTU 221 Trần Phú</v>
          </cell>
          <cell r="O4584">
            <v>221</v>
          </cell>
          <cell r="P4584" t="str">
            <v xml:space="preserve"> </v>
          </cell>
          <cell r="Q4584" t="str">
            <v>TRAN PHU</v>
          </cell>
          <cell r="R4584" t="str">
            <v>P5</v>
          </cell>
          <cell r="S4584" t="str">
            <v>VUNG TAU</v>
          </cell>
          <cell r="T4584" t="str">
            <v>BA RIA-VUNG TAU</v>
          </cell>
          <cell r="V4584" t="str">
            <v>SOUTH EAST</v>
          </cell>
          <cell r="W4584" t="str">
            <v>BA RIA-VUNG TAU</v>
          </cell>
          <cell r="X4584" t="str">
            <v>CVS</v>
          </cell>
          <cell r="Y4584" t="str">
            <v>Chained CVS</v>
          </cell>
          <cell r="Z4584" t="str">
            <v>VIN+</v>
          </cell>
        </row>
        <row r="4585">
          <cell r="L4585">
            <v>5296640</v>
          </cell>
          <cell r="M4585" t="str">
            <v>WM+ QTI 87 HUNG VUONG</v>
          </cell>
          <cell r="N4585" t="str">
            <v>WM+ QTI 87 HUNG VUONG</v>
          </cell>
          <cell r="O4585">
            <v>87</v>
          </cell>
          <cell r="P4585" t="str">
            <v xml:space="preserve"> </v>
          </cell>
          <cell r="Q4585" t="str">
            <v>HUNG VUONG</v>
          </cell>
          <cell r="R4585" t="str">
            <v>TT DIEN SANH</v>
          </cell>
          <cell r="S4585" t="str">
            <v>HAI LANG</v>
          </cell>
          <cell r="T4585" t="str">
            <v>QUANG TRI</v>
          </cell>
          <cell r="V4585" t="str">
            <v>CENTRAL</v>
          </cell>
          <cell r="W4585" t="str">
            <v>QUANG TRI</v>
          </cell>
          <cell r="X4585" t="str">
            <v>CVS</v>
          </cell>
          <cell r="Y4585" t="str">
            <v>Chained CVS</v>
          </cell>
          <cell r="Z4585" t="str">
            <v>VIN+</v>
          </cell>
        </row>
        <row r="4586">
          <cell r="L4586">
            <v>5281219</v>
          </cell>
          <cell r="M4586" t="str">
            <v>BHX_HCM_CCH - KHO DC TAN PHU TRUNG</v>
          </cell>
          <cell r="N4586" t="str">
            <v>BHX_HCM_CCH - Kho DC Tân Phú Trung</v>
          </cell>
          <cell r="O4586" t="str">
            <v>LO D2</v>
          </cell>
          <cell r="P4586" t="str">
            <v>KCN TAN PHU TRUNG</v>
          </cell>
          <cell r="Q4586" t="str">
            <v xml:space="preserve"> </v>
          </cell>
          <cell r="R4586" t="str">
            <v>TAN PHU TRUNG</v>
          </cell>
          <cell r="S4586" t="str">
            <v>CU CHI</v>
          </cell>
          <cell r="T4586" t="str">
            <v>TP HCM</v>
          </cell>
          <cell r="V4586" t="str">
            <v>TP HCM</v>
          </cell>
          <cell r="W4586" t="str">
            <v>HUYEN CU CHI</v>
          </cell>
          <cell r="X4586" t="str">
            <v>MT</v>
          </cell>
          <cell r="Y4586" t="str">
            <v>SieuThi-Lon/Supermarket</v>
          </cell>
          <cell r="Z4586" t="str">
            <v>BACH HOA XANH</v>
          </cell>
        </row>
        <row r="4587">
          <cell r="L4587">
            <v>5301603</v>
          </cell>
          <cell r="M4587" t="str">
            <v>2ABJ-WM+ GLI 511 QUANG TRUNG</v>
          </cell>
          <cell r="N4587" t="str">
            <v>2ABJ-WM+ GLI 511 Quang Trun</v>
          </cell>
          <cell r="O4587">
            <v>511</v>
          </cell>
          <cell r="P4587" t="str">
            <v xml:space="preserve"> </v>
          </cell>
          <cell r="Q4587" t="str">
            <v>QUANG TRUNG</v>
          </cell>
          <cell r="R4587" t="str">
            <v>AN TAN</v>
          </cell>
          <cell r="S4587" t="str">
            <v>AN KHE</v>
          </cell>
          <cell r="T4587" t="str">
            <v>GIA LAI</v>
          </cell>
          <cell r="V4587" t="str">
            <v>CENTRAL</v>
          </cell>
          <cell r="W4587" t="str">
            <v>GIA LAI</v>
          </cell>
          <cell r="X4587" t="str">
            <v>CVS</v>
          </cell>
          <cell r="Y4587" t="str">
            <v>Chained CVS</v>
          </cell>
          <cell r="Z4587" t="str">
            <v>VIN+</v>
          </cell>
        </row>
        <row r="4588">
          <cell r="L4588">
            <v>5292879</v>
          </cell>
          <cell r="M4588" t="str">
            <v>6468_WM+ HCM 330 NGUYEN THUONG HIEN</v>
          </cell>
          <cell r="N4588" t="str">
            <v>WM+ HCM 330 Nguyễn Thượng Hiền</v>
          </cell>
          <cell r="O4588">
            <v>330</v>
          </cell>
          <cell r="P4588" t="str">
            <v xml:space="preserve"> </v>
          </cell>
          <cell r="Q4588" t="str">
            <v>NGUYEN THUONG HIEN</v>
          </cell>
          <cell r="R4588" t="str">
            <v>P4</v>
          </cell>
          <cell r="S4588" t="str">
            <v>PHU NHUAN</v>
          </cell>
          <cell r="T4588" t="str">
            <v>TP HCM</v>
          </cell>
          <cell r="V4588" t="str">
            <v>TP HCM</v>
          </cell>
          <cell r="W4588" t="str">
            <v>QUAN PHU NHUAN</v>
          </cell>
          <cell r="X4588" t="str">
            <v>CVS</v>
          </cell>
          <cell r="Y4588" t="str">
            <v>Chained CVS</v>
          </cell>
          <cell r="Z4588" t="str">
            <v>VIN+</v>
          </cell>
        </row>
        <row r="4589">
          <cell r="L4589">
            <v>5300493</v>
          </cell>
          <cell r="M4589" t="str">
            <v>2AR0-WM+LIFE HCM 118-118A TRUONG CONG DINH</v>
          </cell>
          <cell r="N4589" t="str">
            <v>2AR0-WM+ HCM 118-118A TRUONG CONG DINH</v>
          </cell>
          <cell r="O4589" t="str">
            <v>118 - 118A</v>
          </cell>
          <cell r="P4589" t="str">
            <v xml:space="preserve"> </v>
          </cell>
          <cell r="Q4589" t="str">
            <v>TRUONG CONG DINH</v>
          </cell>
          <cell r="R4589" t="str">
            <v>P14</v>
          </cell>
          <cell r="S4589" t="str">
            <v>TAN BINH</v>
          </cell>
          <cell r="T4589" t="str">
            <v>TP HCM</v>
          </cell>
          <cell r="V4589" t="str">
            <v>TP HCM</v>
          </cell>
          <cell r="W4589" t="str">
            <v>QUAN TAN BINH</v>
          </cell>
          <cell r="X4589" t="str">
            <v>CVS</v>
          </cell>
          <cell r="Y4589" t="str">
            <v>Chained CVS</v>
          </cell>
          <cell r="Z4589" t="str">
            <v>WINLIFE</v>
          </cell>
        </row>
        <row r="4590">
          <cell r="L4590">
            <v>5290570</v>
          </cell>
          <cell r="M4590" t="str">
            <v>6200_VM+ QTI 163 TRAN HUNG DAO</v>
          </cell>
          <cell r="N4590" t="str">
            <v>VM+ QTI 163 TRAN HUNG DAO</v>
          </cell>
          <cell r="O4590">
            <v>163</v>
          </cell>
          <cell r="P4590" t="str">
            <v xml:space="preserve"> </v>
          </cell>
          <cell r="Q4590" t="str">
            <v>TRAN HUNG DAO</v>
          </cell>
          <cell r="R4590" t="str">
            <v>P2</v>
          </cell>
          <cell r="S4590" t="str">
            <v>DONG HA</v>
          </cell>
          <cell r="T4590" t="str">
            <v>QUANG TRI</v>
          </cell>
          <cell r="V4590" t="str">
            <v>CENTRAL</v>
          </cell>
          <cell r="W4590" t="str">
            <v>QUANG TRI</v>
          </cell>
          <cell r="X4590" t="str">
            <v>CVS</v>
          </cell>
          <cell r="Y4590" t="str">
            <v>Chained CVS</v>
          </cell>
          <cell r="Z4590" t="str">
            <v>VIN+</v>
          </cell>
        </row>
        <row r="4591">
          <cell r="L4591">
            <v>5299294</v>
          </cell>
          <cell r="M4591" t="str">
            <v>2AC1-WM+ RURAL QTI 352 TRAN HUNG DAO</v>
          </cell>
          <cell r="N4591" t="str">
            <v>2AC1-WM+ RURAL QTI 352 TRAN HUNG DAO</v>
          </cell>
          <cell r="O4591" t="str">
            <v>SO 352</v>
          </cell>
          <cell r="P4591" t="str">
            <v xml:space="preserve"> </v>
          </cell>
          <cell r="Q4591" t="str">
            <v>TRAN HUNG DAO</v>
          </cell>
          <cell r="R4591" t="str">
            <v>P2</v>
          </cell>
          <cell r="S4591" t="str">
            <v>QUANG TRI</v>
          </cell>
          <cell r="T4591" t="str">
            <v>QUANG TRI</v>
          </cell>
          <cell r="V4591" t="str">
            <v>CENTRAL</v>
          </cell>
          <cell r="W4591" t="str">
            <v>QUANG TRI</v>
          </cell>
          <cell r="X4591" t="str">
            <v>CVS</v>
          </cell>
          <cell r="Y4591" t="str">
            <v>Chained CVS</v>
          </cell>
          <cell r="Z4591" t="str">
            <v>WIN+ RURAL</v>
          </cell>
        </row>
        <row r="4592">
          <cell r="L4592">
            <v>5296695</v>
          </cell>
          <cell r="M4592" t="str">
            <v>6906-WM+ QTI 08 TRAN HUNG DAO</v>
          </cell>
          <cell r="N4592" t="str">
            <v>WM+ QTI 08 TRAN HUNG DAO</v>
          </cell>
          <cell r="O4592">
            <v>8</v>
          </cell>
          <cell r="P4592" t="str">
            <v xml:space="preserve"> </v>
          </cell>
          <cell r="Q4592" t="str">
            <v>TRAN HUNG DAO</v>
          </cell>
          <cell r="R4592" t="str">
            <v>KPHUONG 3</v>
          </cell>
          <cell r="S4592" t="str">
            <v>QUANG TRI</v>
          </cell>
          <cell r="T4592" t="str">
            <v>QUANG TRI</v>
          </cell>
          <cell r="V4592" t="str">
            <v>CENTRAL</v>
          </cell>
          <cell r="W4592" t="str">
            <v>QUANG TRI</v>
          </cell>
          <cell r="X4592" t="str">
            <v>CVS</v>
          </cell>
          <cell r="Y4592" t="str">
            <v>Chained CVS</v>
          </cell>
          <cell r="Z4592" t="str">
            <v>VIN+</v>
          </cell>
        </row>
        <row r="4593">
          <cell r="L4593">
            <v>5281219</v>
          </cell>
          <cell r="M4593" t="str">
            <v>BHX_HCM_CCH - KHO DC TAN PHU TRUNG</v>
          </cell>
          <cell r="N4593" t="str">
            <v>BHX_HCM_CCH - Kho DC Tân Phú Trung</v>
          </cell>
          <cell r="O4593" t="str">
            <v>LO D2</v>
          </cell>
          <cell r="P4593" t="str">
            <v>KCN TAN PHU TRUNG</v>
          </cell>
          <cell r="Q4593" t="str">
            <v xml:space="preserve"> </v>
          </cell>
          <cell r="R4593" t="str">
            <v>TAN PHU TRUNG</v>
          </cell>
          <cell r="S4593" t="str">
            <v>CU CHI</v>
          </cell>
          <cell r="T4593" t="str">
            <v>TP HCM</v>
          </cell>
          <cell r="V4593" t="str">
            <v>TP HCM</v>
          </cell>
          <cell r="W4593" t="str">
            <v>HUYEN CU CHI</v>
          </cell>
          <cell r="X4593" t="str">
            <v>MT</v>
          </cell>
          <cell r="Y4593" t="str">
            <v>SieuThi-Lon/Supermarket</v>
          </cell>
          <cell r="Z4593" t="str">
            <v>BACH HOA XANH</v>
          </cell>
        </row>
        <row r="4594">
          <cell r="L4594">
            <v>6812317</v>
          </cell>
          <cell r="M4594" t="str">
            <v>S-MART S01 CITY SAIGON</v>
          </cell>
          <cell r="N4594" t="str">
            <v xml:space="preserve"> </v>
          </cell>
          <cell r="O4594">
            <v>23</v>
          </cell>
          <cell r="P4594" t="str">
            <v xml:space="preserve"> </v>
          </cell>
          <cell r="Q4594" t="str">
            <v>PHU THUAN</v>
          </cell>
          <cell r="R4594" t="str">
            <v>TAN PHU</v>
          </cell>
          <cell r="S4594" t="str">
            <v>Q7</v>
          </cell>
          <cell r="T4594" t="str">
            <v>TP HCM</v>
          </cell>
          <cell r="V4594" t="str">
            <v>TP HCM</v>
          </cell>
          <cell r="W4594" t="str">
            <v>QUAN 7</v>
          </cell>
          <cell r="X4594" t="str">
            <v>MT</v>
          </cell>
          <cell r="Y4594" t="str">
            <v>SieuThi-Nho/Minimarket</v>
          </cell>
          <cell r="Z4594" t="str">
            <v>NHOM ST HCM</v>
          </cell>
        </row>
        <row r="4595">
          <cell r="L4595">
            <v>5293456</v>
          </cell>
          <cell r="M4595" t="str">
            <v>WM+ BDG 33 KHU PHO 2</v>
          </cell>
          <cell r="N4595" t="str">
            <v>WM+ BDG 33 Khu phố 2</v>
          </cell>
          <cell r="O4595">
            <v>33</v>
          </cell>
          <cell r="P4595" t="str">
            <v xml:space="preserve"> </v>
          </cell>
          <cell r="Q4595" t="str">
            <v>DUONG 18/09</v>
          </cell>
          <cell r="R4595" t="str">
            <v>PHUOC VINH</v>
          </cell>
          <cell r="S4595" t="str">
            <v>PHU GIAO</v>
          </cell>
          <cell r="T4595" t="str">
            <v>BINH DUONG</v>
          </cell>
          <cell r="V4595" t="str">
            <v>SOUTH EAST</v>
          </cell>
          <cell r="W4595" t="str">
            <v>BINH DUONG</v>
          </cell>
          <cell r="X4595" t="str">
            <v>CVS</v>
          </cell>
          <cell r="Y4595" t="str">
            <v>Chained CVS</v>
          </cell>
          <cell r="Z4595" t="str">
            <v>VIN+</v>
          </cell>
        </row>
        <row r="4596">
          <cell r="L4596">
            <v>5281219</v>
          </cell>
          <cell r="M4596" t="str">
            <v>BHX_HCM_CCH - KHO DC TAN PHU TRUNG</v>
          </cell>
          <cell r="N4596" t="str">
            <v>BHX_HCM_CCH - Kho DC Tân Phú Trung</v>
          </cell>
          <cell r="O4596" t="str">
            <v>LO D2</v>
          </cell>
          <cell r="P4596" t="str">
            <v>KCN TAN PHU TRUNG</v>
          </cell>
          <cell r="Q4596" t="str">
            <v xml:space="preserve"> </v>
          </cell>
          <cell r="R4596" t="str">
            <v>TAN PHU TRUNG</v>
          </cell>
          <cell r="S4596" t="str">
            <v>CU CHI</v>
          </cell>
          <cell r="T4596" t="str">
            <v>TP HCM</v>
          </cell>
          <cell r="V4596" t="str">
            <v>TP HCM</v>
          </cell>
          <cell r="W4596" t="str">
            <v>HUYEN CU CHI</v>
          </cell>
          <cell r="X4596" t="str">
            <v>MT</v>
          </cell>
          <cell r="Y4596" t="str">
            <v>SieuThi-Lon/Supermarket</v>
          </cell>
          <cell r="Z4596" t="str">
            <v>BACH HOA XANH</v>
          </cell>
        </row>
        <row r="4597">
          <cell r="L4597">
            <v>5301603</v>
          </cell>
          <cell r="M4597" t="str">
            <v>2ABJ-WM+ GLI 511 QUANG TRUNG</v>
          </cell>
          <cell r="N4597" t="str">
            <v>2ABJ-WM+ GLI 511 Quang Trun</v>
          </cell>
          <cell r="O4597">
            <v>511</v>
          </cell>
          <cell r="P4597" t="str">
            <v xml:space="preserve"> </v>
          </cell>
          <cell r="Q4597" t="str">
            <v>QUANG TRUNG</v>
          </cell>
          <cell r="R4597" t="str">
            <v>AN TAN</v>
          </cell>
          <cell r="S4597" t="str">
            <v>AN KHE</v>
          </cell>
          <cell r="T4597" t="str">
            <v>GIA LAI</v>
          </cell>
          <cell r="V4597" t="str">
            <v>CENTRAL</v>
          </cell>
          <cell r="W4597" t="str">
            <v>GIA LAI</v>
          </cell>
          <cell r="X4597" t="str">
            <v>CVS</v>
          </cell>
          <cell r="Y4597" t="str">
            <v>Chained CVS</v>
          </cell>
          <cell r="Z4597" t="str">
            <v>VIN+</v>
          </cell>
        </row>
        <row r="4598">
          <cell r="L4598">
            <v>5281219</v>
          </cell>
          <cell r="M4598" t="str">
            <v>BHX_HCM_CCH - KHO DC TAN PHU TRUNG</v>
          </cell>
          <cell r="N4598" t="str">
            <v>BHX_HCM_CCH - Kho DC Tân Phú Trung</v>
          </cell>
          <cell r="O4598" t="str">
            <v>LO D2</v>
          </cell>
          <cell r="P4598" t="str">
            <v>KCN TAN PHU TRUNG</v>
          </cell>
          <cell r="Q4598" t="str">
            <v xml:space="preserve"> </v>
          </cell>
          <cell r="R4598" t="str">
            <v>TAN PHU TRUNG</v>
          </cell>
          <cell r="S4598" t="str">
            <v>CU CHI</v>
          </cell>
          <cell r="T4598" t="str">
            <v>TP HCM</v>
          </cell>
          <cell r="V4598" t="str">
            <v>TP HCM</v>
          </cell>
          <cell r="W4598" t="str">
            <v>HUYEN CU CHI</v>
          </cell>
          <cell r="X4598" t="str">
            <v>MT</v>
          </cell>
          <cell r="Y4598" t="str">
            <v>SieuThi-Lon/Supermarket</v>
          </cell>
          <cell r="Z4598" t="str">
            <v>BACH HOA XANH</v>
          </cell>
        </row>
        <row r="4599">
          <cell r="L4599">
            <v>5268166</v>
          </cell>
          <cell r="M4599" t="str">
            <v>BHX_TNI_HTH - KHO DC HOA THANH</v>
          </cell>
          <cell r="N4599" t="str">
            <v>BHX_TNI_HTH - KHO DC HOA THANH</v>
          </cell>
          <cell r="O4599" t="str">
            <v xml:space="preserve"> </v>
          </cell>
          <cell r="P4599" t="str">
            <v>TH 214, TBD 20</v>
          </cell>
          <cell r="Q4599" t="str">
            <v>LONG YEN</v>
          </cell>
          <cell r="R4599" t="str">
            <v>LONG THANH NAM</v>
          </cell>
          <cell r="S4599" t="str">
            <v>HOA THANH</v>
          </cell>
          <cell r="T4599" t="str">
            <v>TAY NINH</v>
          </cell>
          <cell r="V4599" t="str">
            <v>SOUTH EAST</v>
          </cell>
          <cell r="W4599" t="str">
            <v>TAY NINH</v>
          </cell>
          <cell r="X4599" t="str">
            <v>MT</v>
          </cell>
          <cell r="Y4599" t="str">
            <v>SieuThi-Lon/Supermarket</v>
          </cell>
          <cell r="Z4599" t="str">
            <v>BACH HOA XANH</v>
          </cell>
        </row>
        <row r="4600">
          <cell r="L4600">
            <v>5268166</v>
          </cell>
          <cell r="M4600" t="str">
            <v>BHX_TNI_HTH - KHO DC HOA THANH</v>
          </cell>
          <cell r="N4600" t="str">
            <v>BHX_TNI_HTH - KHO DC HOA THANH</v>
          </cell>
          <cell r="O4600" t="str">
            <v xml:space="preserve"> </v>
          </cell>
          <cell r="P4600" t="str">
            <v>TH 214, TBD 20</v>
          </cell>
          <cell r="Q4600" t="str">
            <v>LONG YEN</v>
          </cell>
          <cell r="R4600" t="str">
            <v>LONG THANH NAM</v>
          </cell>
          <cell r="S4600" t="str">
            <v>HOA THANH</v>
          </cell>
          <cell r="T4600" t="str">
            <v>TAY NINH</v>
          </cell>
          <cell r="V4600" t="str">
            <v>SOUTH EAST</v>
          </cell>
          <cell r="W4600" t="str">
            <v>TAY NINH</v>
          </cell>
          <cell r="X4600" t="str">
            <v>MT</v>
          </cell>
          <cell r="Y4600" t="str">
            <v>SieuThi-Lon/Supermarket</v>
          </cell>
          <cell r="Z4600" t="str">
            <v>BACH HOA XANH</v>
          </cell>
        </row>
        <row r="4601">
          <cell r="L4601">
            <v>5030099</v>
          </cell>
          <cell r="M4601" t="str">
            <v>GENSHAI_LAVITA CHARM</v>
          </cell>
          <cell r="N4601" t="str">
            <v xml:space="preserve"> </v>
          </cell>
          <cell r="O4601" t="str">
            <v xml:space="preserve"> </v>
          </cell>
          <cell r="P4601" t="str">
            <v>LAVITA CHARM</v>
          </cell>
          <cell r="Q4601" t="str">
            <v>DUONG SO 1</v>
          </cell>
          <cell r="R4601" t="str">
            <v>TRUONG THO</v>
          </cell>
          <cell r="S4601" t="str">
            <v>THU DUC</v>
          </cell>
          <cell r="T4601" t="str">
            <v>TP HCM</v>
          </cell>
          <cell r="V4601" t="str">
            <v>TP HCM</v>
          </cell>
          <cell r="W4601" t="str">
            <v>QUAN THU DUC</v>
          </cell>
          <cell r="X4601" t="str">
            <v>MT</v>
          </cell>
          <cell r="Y4601" t="str">
            <v>SieuThi-Lon/Supermarket</v>
          </cell>
          <cell r="Z4601" t="str">
            <v>CENTRAL MART - GENSHAI</v>
          </cell>
        </row>
        <row r="4602">
          <cell r="L4602">
            <v>5030099</v>
          </cell>
          <cell r="M4602" t="str">
            <v>GENSHAI_LAVITA CHARM</v>
          </cell>
          <cell r="N4602" t="str">
            <v xml:space="preserve"> </v>
          </cell>
          <cell r="O4602" t="str">
            <v xml:space="preserve"> </v>
          </cell>
          <cell r="P4602" t="str">
            <v>LAVITA CHARM</v>
          </cell>
          <cell r="Q4602" t="str">
            <v>DUONG SO 1</v>
          </cell>
          <cell r="R4602" t="str">
            <v>TRUONG THO</v>
          </cell>
          <cell r="S4602" t="str">
            <v>THU DUC</v>
          </cell>
          <cell r="T4602" t="str">
            <v>TP HCM</v>
          </cell>
          <cell r="V4602" t="str">
            <v>TP HCM</v>
          </cell>
          <cell r="W4602" t="str">
            <v>QUAN THU DUC</v>
          </cell>
          <cell r="X4602" t="str">
            <v>MT</v>
          </cell>
          <cell r="Y4602" t="str">
            <v>SieuThi-Lon/Supermarket</v>
          </cell>
          <cell r="Z4602" t="str">
            <v>CENTRAL MART - GENSHAI</v>
          </cell>
        </row>
        <row r="4603">
          <cell r="L4603">
            <v>5280476</v>
          </cell>
          <cell r="M4603" t="str">
            <v>7200 BHX_KHH_DKH - KHO DC DIEN KHANH</v>
          </cell>
          <cell r="N4603" t="str">
            <v>7200 BHX_KHH_DKH - KHO DC DIEN KHANH</v>
          </cell>
          <cell r="O4603" t="str">
            <v>LO 12, 13</v>
          </cell>
          <cell r="P4603" t="str">
            <v>KCN DIEN PHU-VCN</v>
          </cell>
          <cell r="Q4603" t="str">
            <v xml:space="preserve"> </v>
          </cell>
          <cell r="R4603" t="str">
            <v>DIEN PHU</v>
          </cell>
          <cell r="S4603" t="str">
            <v>DIEN KHANH</v>
          </cell>
          <cell r="T4603" t="str">
            <v>KHANH HOA</v>
          </cell>
          <cell r="V4603" t="str">
            <v>SOUTH EAST</v>
          </cell>
          <cell r="W4603" t="str">
            <v>KHANH HOA</v>
          </cell>
          <cell r="X4603" t="str">
            <v>MT</v>
          </cell>
          <cell r="Y4603" t="str">
            <v>SieuThi-Lon/Supermarket</v>
          </cell>
          <cell r="Z4603" t="str">
            <v>BACH HOA XANH</v>
          </cell>
        </row>
        <row r="4604">
          <cell r="L4604">
            <v>5160286</v>
          </cell>
          <cell r="M4604" t="str">
            <v>BHX_HCM-KHO DC VINH LOC 3</v>
          </cell>
          <cell r="N4604" t="str">
            <v>1522 - BHX_HCM_BTA - Kho DC Vĩnh Lộc</v>
          </cell>
          <cell r="O4604" t="str">
            <v>LO A 65/II</v>
          </cell>
          <cell r="P4604" t="str">
            <v>KCN VINH LOC</v>
          </cell>
          <cell r="Q4604" t="str">
            <v>DUONG SO 4</v>
          </cell>
          <cell r="R4604" t="str">
            <v>BINH HUNG HOA</v>
          </cell>
          <cell r="S4604" t="str">
            <v>BINH TAN</v>
          </cell>
          <cell r="T4604" t="str">
            <v>TP HCM</v>
          </cell>
          <cell r="V4604" t="str">
            <v>TP HCM</v>
          </cell>
          <cell r="W4604" t="str">
            <v>QUAN BINH TAN</v>
          </cell>
          <cell r="X4604" t="str">
            <v>MT</v>
          </cell>
          <cell r="Y4604" t="str">
            <v>SieuThi-Lon/Supermarket</v>
          </cell>
          <cell r="Z4604" t="str">
            <v>BACH HOA XANH</v>
          </cell>
        </row>
        <row r="4605">
          <cell r="L4605">
            <v>5297421</v>
          </cell>
          <cell r="M4605" t="str">
            <v>WM+ QBH 11 NGUYEN TAT THANH</v>
          </cell>
          <cell r="N4605" t="str">
            <v>WM+ QBH 11 NGUYEN TAT THANH</v>
          </cell>
          <cell r="O4605">
            <v>11</v>
          </cell>
          <cell r="P4605" t="str">
            <v xml:space="preserve"> </v>
          </cell>
          <cell r="Q4605" t="str">
            <v>NGUYEN TAT THANH</v>
          </cell>
          <cell r="R4605" t="str">
            <v>KIEN GIANG</v>
          </cell>
          <cell r="S4605" t="str">
            <v>LE THUY</v>
          </cell>
          <cell r="T4605" t="str">
            <v>QUANG BINH</v>
          </cell>
          <cell r="V4605" t="str">
            <v>CENTRAL</v>
          </cell>
          <cell r="W4605" t="str">
            <v>QUANG BINH</v>
          </cell>
          <cell r="X4605" t="str">
            <v>CVS</v>
          </cell>
          <cell r="Y4605" t="str">
            <v>Chained CVS</v>
          </cell>
          <cell r="Z4605" t="str">
            <v>VIN+</v>
          </cell>
        </row>
        <row r="4606">
          <cell r="L4606">
            <v>5264267</v>
          </cell>
          <cell r="M4606" t="str">
            <v>BHX_DLA_BMT-KHO DC BUON MA THUOT</v>
          </cell>
          <cell r="N4606" t="str">
            <v>6450_BHX_DLA_BMT-Kho DC Buôn Ma Thuột</v>
          </cell>
          <cell r="O4606" t="str">
            <v>THUA DAT 48</v>
          </cell>
          <cell r="P4606" t="str">
            <v>TO BAN DO 59</v>
          </cell>
          <cell r="Q4606" t="str">
            <v>BINH CHIEU</v>
          </cell>
          <cell r="R4606" t="str">
            <v>TAN AN</v>
          </cell>
          <cell r="S4606" t="str">
            <v>BUON MA THUOT</v>
          </cell>
          <cell r="T4606" t="str">
            <v>DAK LAK</v>
          </cell>
          <cell r="V4606" t="str">
            <v>SOUTH EAST</v>
          </cell>
          <cell r="W4606" t="str">
            <v>DAK LAK</v>
          </cell>
          <cell r="X4606" t="str">
            <v>MT</v>
          </cell>
          <cell r="Y4606" t="str">
            <v>SieuThi-Lon/Supermarket</v>
          </cell>
          <cell r="Z4606" t="str">
            <v>BACH HOA XANH</v>
          </cell>
        </row>
        <row r="4607">
          <cell r="L4607">
            <v>5264267</v>
          </cell>
          <cell r="M4607" t="str">
            <v>BHX_DLA_BMT-KHO DC BUON MA THUOT</v>
          </cell>
          <cell r="N4607" t="str">
            <v>6450_BHX_DLA_BMT-Kho DC Buôn Ma Thuột</v>
          </cell>
          <cell r="O4607" t="str">
            <v>THUA DAT 48</v>
          </cell>
          <cell r="P4607" t="str">
            <v>TO BAN DO 59</v>
          </cell>
          <cell r="Q4607" t="str">
            <v>BINH CHIEU</v>
          </cell>
          <cell r="R4607" t="str">
            <v>TAN AN</v>
          </cell>
          <cell r="S4607" t="str">
            <v>BUON MA THUOT</v>
          </cell>
          <cell r="T4607" t="str">
            <v>DAK LAK</v>
          </cell>
          <cell r="V4607" t="str">
            <v>SOUTH EAST</v>
          </cell>
          <cell r="W4607" t="str">
            <v>DAK LAK</v>
          </cell>
          <cell r="X4607" t="str">
            <v>MT</v>
          </cell>
          <cell r="Y4607" t="str">
            <v>SieuThi-Lon/Supermarket</v>
          </cell>
          <cell r="Z4607" t="str">
            <v>BACH HOA XANH</v>
          </cell>
        </row>
        <row r="4608">
          <cell r="L4608">
            <v>5163577</v>
          </cell>
          <cell r="M4608" t="str">
            <v>BHX_HCM - KHO DC TRAN DAI NGHIA 1</v>
          </cell>
          <cell r="N4608" t="str">
            <v>3240 - BHX_HCM_BCH - Kho DC Trần Đại Nghĩa</v>
          </cell>
          <cell r="O4608" t="str">
            <v>G16/108A</v>
          </cell>
          <cell r="P4608" t="str">
            <v>AP 7</v>
          </cell>
          <cell r="Q4608" t="str">
            <v>TRAN DAI NGHIA</v>
          </cell>
          <cell r="R4608" t="str">
            <v>LE MINH XUAN</v>
          </cell>
          <cell r="S4608" t="str">
            <v>BINH CHANH</v>
          </cell>
          <cell r="T4608" t="str">
            <v>TP HCM</v>
          </cell>
          <cell r="V4608" t="str">
            <v>TP HCM</v>
          </cell>
          <cell r="W4608" t="str">
            <v>HUYEN BINH CHANH</v>
          </cell>
          <cell r="X4608" t="str">
            <v>MT</v>
          </cell>
          <cell r="Y4608" t="str">
            <v>SieuThi-Lon/Supermarket</v>
          </cell>
          <cell r="Z4608" t="str">
            <v>BACH HOA XANH</v>
          </cell>
        </row>
        <row r="4609">
          <cell r="L4609">
            <v>5163577</v>
          </cell>
          <cell r="M4609" t="str">
            <v>BHX_HCM - KHO DC TRAN DAI NGHIA 1</v>
          </cell>
          <cell r="N4609" t="str">
            <v>3240 - BHX_HCM_BCH - Kho DC Trần Đại Nghĩa</v>
          </cell>
          <cell r="O4609" t="str">
            <v>G16/108A</v>
          </cell>
          <cell r="P4609" t="str">
            <v>AP 7</v>
          </cell>
          <cell r="Q4609" t="str">
            <v>TRAN DAI NGHIA</v>
          </cell>
          <cell r="R4609" t="str">
            <v>LE MINH XUAN</v>
          </cell>
          <cell r="S4609" t="str">
            <v>BINH CHANH</v>
          </cell>
          <cell r="T4609" t="str">
            <v>TP HCM</v>
          </cell>
          <cell r="V4609" t="str">
            <v>TP HCM</v>
          </cell>
          <cell r="W4609" t="str">
            <v>HUYEN BINH CHANH</v>
          </cell>
          <cell r="X4609" t="str">
            <v>MT</v>
          </cell>
          <cell r="Y4609" t="str">
            <v>SieuThi-Lon/Supermarket</v>
          </cell>
          <cell r="Z4609" t="str">
            <v>BACH HOA XANH</v>
          </cell>
        </row>
        <row r="4610">
          <cell r="L4610">
            <v>5268166</v>
          </cell>
          <cell r="M4610" t="str">
            <v>BHX_TNI_HTH - KHO DC HOA THANH</v>
          </cell>
          <cell r="N4610" t="str">
            <v>BHX_TNI_HTH - KHO DC HOA THANH</v>
          </cell>
          <cell r="O4610" t="str">
            <v xml:space="preserve"> </v>
          </cell>
          <cell r="P4610" t="str">
            <v>TH 214, TBD 20</v>
          </cell>
          <cell r="Q4610" t="str">
            <v>LONG YEN</v>
          </cell>
          <cell r="R4610" t="str">
            <v>LONG THANH NAM</v>
          </cell>
          <cell r="S4610" t="str">
            <v>HOA THANH</v>
          </cell>
          <cell r="T4610" t="str">
            <v>TAY NINH</v>
          </cell>
          <cell r="V4610" t="str">
            <v>SOUTH EAST</v>
          </cell>
          <cell r="W4610" t="str">
            <v>TAY NINH</v>
          </cell>
          <cell r="X4610" t="str">
            <v>MT</v>
          </cell>
          <cell r="Y4610" t="str">
            <v>SieuThi-Lon/Supermarket</v>
          </cell>
          <cell r="Z4610" t="str">
            <v>BACH HOA XANH</v>
          </cell>
        </row>
        <row r="4611">
          <cell r="L4611">
            <v>5120752</v>
          </cell>
          <cell r="M4611" t="str">
            <v>WINMART 190 QUANG TRUNG</v>
          </cell>
          <cell r="N4611" t="str">
            <v>WINMART 190 QUANG TRUNG</v>
          </cell>
          <cell r="O4611">
            <v>190</v>
          </cell>
          <cell r="P4611" t="str">
            <v>TTTM QUANG TRUNG:B2-01</v>
          </cell>
          <cell r="Q4611" t="str">
            <v>QUANG TRUNG</v>
          </cell>
          <cell r="R4611" t="str">
            <v>P10</v>
          </cell>
          <cell r="S4611" t="str">
            <v>GO VAP</v>
          </cell>
          <cell r="T4611" t="str">
            <v>TP HCM</v>
          </cell>
          <cell r="V4611" t="str">
            <v>TP HCM</v>
          </cell>
          <cell r="W4611" t="str">
            <v>QUAN GO VAP</v>
          </cell>
          <cell r="X4611" t="str">
            <v>MT</v>
          </cell>
          <cell r="Y4611" t="str">
            <v>SieuThi-Lon/Supermarket</v>
          </cell>
          <cell r="Z4611" t="str">
            <v>VINMART</v>
          </cell>
        </row>
        <row r="4612">
          <cell r="L4612">
            <v>5160286</v>
          </cell>
          <cell r="M4612" t="str">
            <v>BHX_HCM-KHO DC VINH LOC 3</v>
          </cell>
          <cell r="N4612" t="str">
            <v>1522 - BHX_HCM_BTA - Kho DC Vĩnh Lộc</v>
          </cell>
          <cell r="O4612" t="str">
            <v>LO A 65/II</v>
          </cell>
          <cell r="P4612" t="str">
            <v>KCN VINH LOC</v>
          </cell>
          <cell r="Q4612" t="str">
            <v>DUONG SO 4</v>
          </cell>
          <cell r="R4612" t="str">
            <v>BINH HUNG HOA</v>
          </cell>
          <cell r="S4612" t="str">
            <v>BINH TAN</v>
          </cell>
          <cell r="T4612" t="str">
            <v>TP HCM</v>
          </cell>
          <cell r="V4612" t="str">
            <v>TP HCM</v>
          </cell>
          <cell r="W4612" t="str">
            <v>QUAN BINH TAN</v>
          </cell>
          <cell r="X4612" t="str">
            <v>MT</v>
          </cell>
          <cell r="Y4612" t="str">
            <v>SieuThi-Lon/Supermarket</v>
          </cell>
          <cell r="Z4612" t="str">
            <v>BACH HOA XANH</v>
          </cell>
        </row>
        <row r="4613">
          <cell r="L4613">
            <v>5337712</v>
          </cell>
          <cell r="M4613" t="str">
            <v>WINMART_LDG BAO LOC</v>
          </cell>
          <cell r="N4613" t="str">
            <v>WINMART_LDG BAO LOC</v>
          </cell>
          <cell r="O4613" t="str">
            <v>SO 83.</v>
          </cell>
          <cell r="P4613" t="str">
            <v xml:space="preserve"> </v>
          </cell>
          <cell r="Q4613" t="str">
            <v>LE HONG PHONG</v>
          </cell>
          <cell r="R4613" t="str">
            <v>P1</v>
          </cell>
          <cell r="S4613" t="str">
            <v>BAO LOC</v>
          </cell>
          <cell r="T4613" t="str">
            <v>LAM DONG</v>
          </cell>
          <cell r="V4613" t="str">
            <v>SOUTH EAST</v>
          </cell>
          <cell r="W4613" t="str">
            <v>LAM DONG</v>
          </cell>
          <cell r="X4613" t="str">
            <v>MT</v>
          </cell>
          <cell r="Y4613" t="str">
            <v>SieuThi-Lon/Supermarket</v>
          </cell>
          <cell r="Z4613" t="str">
            <v>VINMART</v>
          </cell>
        </row>
        <row r="4614">
          <cell r="L4614">
            <v>5265899</v>
          </cell>
          <cell r="M4614" t="str">
            <v>BHX_HCM_NBE - KHO DC NHA BE</v>
          </cell>
          <cell r="N4614" t="str">
            <v>6655 - BHX_HCM_NBE - KHO DC NHA BE</v>
          </cell>
          <cell r="O4614" t="str">
            <v>LO F5-1, F5-2</v>
          </cell>
          <cell r="P4614" t="str">
            <v>KHU F</v>
          </cell>
          <cell r="Q4614" t="str">
            <v>KCN HIEP PHUOC</v>
          </cell>
          <cell r="R4614" t="str">
            <v>HIEP PHUOC</v>
          </cell>
          <cell r="S4614" t="str">
            <v>NHA BE</v>
          </cell>
          <cell r="T4614" t="str">
            <v>TP HCM</v>
          </cell>
          <cell r="V4614" t="str">
            <v>TP HCM</v>
          </cell>
          <cell r="W4614" t="str">
            <v>HUYEN NHA BE</v>
          </cell>
          <cell r="X4614" t="str">
            <v>MT</v>
          </cell>
          <cell r="Y4614" t="str">
            <v>SieuThi-Lon/Supermarket</v>
          </cell>
          <cell r="Z4614" t="str">
            <v>BACH HOA XANH</v>
          </cell>
        </row>
        <row r="4615">
          <cell r="L4615">
            <v>5169993</v>
          </cell>
          <cell r="M4615" t="str">
            <v>BHX_BTR_CTH - KHO DC BEN TRE</v>
          </cell>
          <cell r="N4615" t="str">
            <v>BHX_BTR_CTH - Kho DC Bến Tre</v>
          </cell>
          <cell r="O4615" t="str">
            <v xml:space="preserve"> </v>
          </cell>
          <cell r="P4615" t="str">
            <v>THUA DAT 175 - 672 - 677 - 678 - 700 - 701</v>
          </cell>
          <cell r="Q4615" t="str">
            <v>TO BAN DO SO 23</v>
          </cell>
          <cell r="R4615" t="str">
            <v>HUU DINH</v>
          </cell>
          <cell r="S4615" t="str">
            <v>CHAU THANH</v>
          </cell>
          <cell r="T4615" t="str">
            <v>BEN TRE</v>
          </cell>
          <cell r="V4615" t="str">
            <v>MEKONG DELTA</v>
          </cell>
          <cell r="W4615" t="str">
            <v>BEN TRE</v>
          </cell>
          <cell r="X4615" t="str">
            <v>MT</v>
          </cell>
          <cell r="Y4615" t="str">
            <v>SieuThi-Lon/Supermarket</v>
          </cell>
          <cell r="Z4615" t="str">
            <v>BACH HOA XANH</v>
          </cell>
        </row>
        <row r="4616">
          <cell r="L4616">
            <v>5160286</v>
          </cell>
          <cell r="M4616" t="str">
            <v>BHX_HCM-KHO DC VINH LOC 3</v>
          </cell>
          <cell r="N4616" t="str">
            <v>1522 - BHX_HCM_BTA - Kho DC Vĩnh Lộc</v>
          </cell>
          <cell r="O4616" t="str">
            <v>LO A 65/II</v>
          </cell>
          <cell r="P4616" t="str">
            <v>KCN VINH LOC</v>
          </cell>
          <cell r="Q4616" t="str">
            <v>DUONG SO 4</v>
          </cell>
          <cell r="R4616" t="str">
            <v>BINH HUNG HOA</v>
          </cell>
          <cell r="S4616" t="str">
            <v>BINH TAN</v>
          </cell>
          <cell r="T4616" t="str">
            <v>TP HCM</v>
          </cell>
          <cell r="V4616" t="str">
            <v>TP HCM</v>
          </cell>
          <cell r="W4616" t="str">
            <v>QUAN BINH TAN</v>
          </cell>
          <cell r="X4616" t="str">
            <v>MT</v>
          </cell>
          <cell r="Y4616" t="str">
            <v>SieuThi-Lon/Supermarket</v>
          </cell>
          <cell r="Z4616" t="str">
            <v>BACH HOA XANH</v>
          </cell>
        </row>
        <row r="4617">
          <cell r="L4617">
            <v>5268166</v>
          </cell>
          <cell r="M4617" t="str">
            <v>BHX_TNI_HTH - KHO DC HOA THANH</v>
          </cell>
          <cell r="N4617" t="str">
            <v>BHX_TNI_HTH - KHO DC HOA THANH</v>
          </cell>
          <cell r="O4617" t="str">
            <v xml:space="preserve"> </v>
          </cell>
          <cell r="P4617" t="str">
            <v>TH 214, TBD 20</v>
          </cell>
          <cell r="Q4617" t="str">
            <v>LONG YEN</v>
          </cell>
          <cell r="R4617" t="str">
            <v>LONG THANH NAM</v>
          </cell>
          <cell r="S4617" t="str">
            <v>HOA THANH</v>
          </cell>
          <cell r="T4617" t="str">
            <v>TAY NINH</v>
          </cell>
          <cell r="V4617" t="str">
            <v>SOUTH EAST</v>
          </cell>
          <cell r="W4617" t="str">
            <v>TAY NINH</v>
          </cell>
          <cell r="X4617" t="str">
            <v>MT</v>
          </cell>
          <cell r="Y4617" t="str">
            <v>SieuThi-Lon/Supermarket</v>
          </cell>
          <cell r="Z4617" t="str">
            <v>BACH HOA XANH</v>
          </cell>
        </row>
        <row r="4618">
          <cell r="L4618">
            <v>5268166</v>
          </cell>
          <cell r="M4618" t="str">
            <v>BHX_TNI_HTH - KHO DC HOA THANH</v>
          </cell>
          <cell r="N4618" t="str">
            <v>BHX_TNI_HTH - KHO DC HOA THANH</v>
          </cell>
          <cell r="O4618" t="str">
            <v xml:space="preserve"> </v>
          </cell>
          <cell r="P4618" t="str">
            <v>TH 214, TBD 20</v>
          </cell>
          <cell r="Q4618" t="str">
            <v>LONG YEN</v>
          </cell>
          <cell r="R4618" t="str">
            <v>LONG THANH NAM</v>
          </cell>
          <cell r="S4618" t="str">
            <v>HOA THANH</v>
          </cell>
          <cell r="T4618" t="str">
            <v>TAY NINH</v>
          </cell>
          <cell r="V4618" t="str">
            <v>SOUTH EAST</v>
          </cell>
          <cell r="W4618" t="str">
            <v>TAY NINH</v>
          </cell>
          <cell r="X4618" t="str">
            <v>MT</v>
          </cell>
          <cell r="Y4618" t="str">
            <v>SieuThi-Lon/Supermarket</v>
          </cell>
          <cell r="Z4618" t="str">
            <v>BACH HOA XANH</v>
          </cell>
        </row>
        <row r="4619">
          <cell r="L4619">
            <v>5280476</v>
          </cell>
          <cell r="M4619" t="str">
            <v>7200 BHX_KHH_DKH - KHO DC DIEN KHANH</v>
          </cell>
          <cell r="N4619" t="str">
            <v>7200 BHX_KHH_DKH - KHO DC DIEN KHANH</v>
          </cell>
          <cell r="O4619" t="str">
            <v>LO 12, 13</v>
          </cell>
          <cell r="P4619" t="str">
            <v>KCN DIEN PHU-VCN</v>
          </cell>
          <cell r="Q4619" t="str">
            <v xml:space="preserve"> </v>
          </cell>
          <cell r="R4619" t="str">
            <v>DIEN PHU</v>
          </cell>
          <cell r="S4619" t="str">
            <v>DIEN KHANH</v>
          </cell>
          <cell r="T4619" t="str">
            <v>KHANH HOA</v>
          </cell>
          <cell r="V4619" t="str">
            <v>SOUTH EAST</v>
          </cell>
          <cell r="W4619" t="str">
            <v>KHANH HOA</v>
          </cell>
          <cell r="X4619" t="str">
            <v>MT</v>
          </cell>
          <cell r="Y4619" t="str">
            <v>SieuThi-Lon/Supermarket</v>
          </cell>
          <cell r="Z4619" t="str">
            <v>BACH HOA XANH</v>
          </cell>
        </row>
        <row r="4620">
          <cell r="L4620">
            <v>5010341</v>
          </cell>
          <cell r="M4620" t="str">
            <v>AEON BINH DUONG NEW CITY</v>
          </cell>
          <cell r="N4620" t="str">
            <v>AEON BINH DUONG NEW CITY</v>
          </cell>
          <cell r="O4620" t="str">
            <v xml:space="preserve"> </v>
          </cell>
          <cell r="P4620" t="str">
            <v>TANG 1, LO C19, TT BHTH ST AEON - TP MOI BINH DUONG</v>
          </cell>
          <cell r="Q4620" t="str">
            <v>KDT MOI THUOC KHU LIEN HOP CN - DV - DT TINH BINH DUONG</v>
          </cell>
          <cell r="R4620" t="str">
            <v>HOA PHU</v>
          </cell>
          <cell r="S4620" t="str">
            <v>THU DAU MOT</v>
          </cell>
          <cell r="T4620" t="str">
            <v>BINH DUONG</v>
          </cell>
          <cell r="V4620" t="str">
            <v>SOUTH EAST</v>
          </cell>
          <cell r="W4620" t="str">
            <v>BINH DUONG</v>
          </cell>
          <cell r="X4620" t="str">
            <v>MT</v>
          </cell>
          <cell r="Y4620" t="str">
            <v>SieuThi-Lon/Supermarket</v>
          </cell>
          <cell r="Z4620" t="str">
            <v>AEON</v>
          </cell>
        </row>
        <row r="4621">
          <cell r="L4621">
            <v>5264267</v>
          </cell>
          <cell r="M4621" t="str">
            <v>BHX_DLA_BMT-KHO DC BUON MA THUOT</v>
          </cell>
          <cell r="N4621" t="str">
            <v>6450_BHX_DLA_BMT-Kho DC Buôn Ma Thuột</v>
          </cell>
          <cell r="O4621" t="str">
            <v>THUA DAT 48</v>
          </cell>
          <cell r="P4621" t="str">
            <v>TO BAN DO 59</v>
          </cell>
          <cell r="Q4621" t="str">
            <v>BINH CHIEU</v>
          </cell>
          <cell r="R4621" t="str">
            <v>TAN AN</v>
          </cell>
          <cell r="S4621" t="str">
            <v>BUON MA THUOT</v>
          </cell>
          <cell r="T4621" t="str">
            <v>DAK LAK</v>
          </cell>
          <cell r="V4621" t="str">
            <v>SOUTH EAST</v>
          </cell>
          <cell r="W4621" t="str">
            <v>DAK LAK</v>
          </cell>
          <cell r="X4621" t="str">
            <v>MT</v>
          </cell>
          <cell r="Y4621" t="str">
            <v>SieuThi-Lon/Supermarket</v>
          </cell>
          <cell r="Z4621" t="str">
            <v>BACH HOA XANH</v>
          </cell>
        </row>
        <row r="4622">
          <cell r="L4622">
            <v>5264267</v>
          </cell>
          <cell r="M4622" t="str">
            <v>BHX_DLA_BMT-KHO DC BUON MA THUOT</v>
          </cell>
          <cell r="N4622" t="str">
            <v>6450_BHX_DLA_BMT-Kho DC Buôn Ma Thuột</v>
          </cell>
          <cell r="O4622" t="str">
            <v>THUA DAT 48</v>
          </cell>
          <cell r="P4622" t="str">
            <v>TO BAN DO 59</v>
          </cell>
          <cell r="Q4622" t="str">
            <v>BINH CHIEU</v>
          </cell>
          <cell r="R4622" t="str">
            <v>TAN AN</v>
          </cell>
          <cell r="S4622" t="str">
            <v>BUON MA THUOT</v>
          </cell>
          <cell r="T4622" t="str">
            <v>DAK LAK</v>
          </cell>
          <cell r="V4622" t="str">
            <v>SOUTH EAST</v>
          </cell>
          <cell r="W4622" t="str">
            <v>DAK LAK</v>
          </cell>
          <cell r="X4622" t="str">
            <v>MT</v>
          </cell>
          <cell r="Y4622" t="str">
            <v>SieuThi-Lon/Supermarket</v>
          </cell>
          <cell r="Z4622" t="str">
            <v>BACH HOA XANH</v>
          </cell>
        </row>
        <row r="4623">
          <cell r="L4623">
            <v>5160286</v>
          </cell>
          <cell r="M4623" t="str">
            <v>BHX_HCM-KHO DC VINH LOC 3</v>
          </cell>
          <cell r="N4623" t="str">
            <v>1522 - BHX_HCM_BTA - Kho DC Vĩnh Lộc</v>
          </cell>
          <cell r="O4623" t="str">
            <v>LO A 65/II</v>
          </cell>
          <cell r="P4623" t="str">
            <v>KCN VINH LOC</v>
          </cell>
          <cell r="Q4623" t="str">
            <v>DUONG SO 4</v>
          </cell>
          <cell r="R4623" t="str">
            <v>BINH HUNG HOA</v>
          </cell>
          <cell r="S4623" t="str">
            <v>BINH TAN</v>
          </cell>
          <cell r="T4623" t="str">
            <v>TP HCM</v>
          </cell>
          <cell r="V4623" t="str">
            <v>TP HCM</v>
          </cell>
          <cell r="W4623" t="str">
            <v>QUAN BINH TAN</v>
          </cell>
          <cell r="X4623" t="str">
            <v>MT</v>
          </cell>
          <cell r="Y4623" t="str">
            <v>SieuThi-Lon/Supermarket</v>
          </cell>
          <cell r="Z4623" t="str">
            <v>BACH HOA XANH</v>
          </cell>
        </row>
        <row r="4624">
          <cell r="L4624">
            <v>5265899</v>
          </cell>
          <cell r="M4624" t="str">
            <v>BHX_HCM_NBE - KHO DC NHA BE</v>
          </cell>
          <cell r="N4624" t="str">
            <v>6655 - BHX_HCM_NBE - KHO DC NHA BE</v>
          </cell>
          <cell r="O4624" t="str">
            <v>LO F5-1, F5-2</v>
          </cell>
          <cell r="P4624" t="str">
            <v>KHU F</v>
          </cell>
          <cell r="Q4624" t="str">
            <v>KCN HIEP PHUOC</v>
          </cell>
          <cell r="R4624" t="str">
            <v>HIEP PHUOC</v>
          </cell>
          <cell r="S4624" t="str">
            <v>NHA BE</v>
          </cell>
          <cell r="T4624" t="str">
            <v>TP HCM</v>
          </cell>
          <cell r="V4624" t="str">
            <v>TP HCM</v>
          </cell>
          <cell r="W4624" t="str">
            <v>HUYEN NHA BE</v>
          </cell>
          <cell r="X4624" t="str">
            <v>MT</v>
          </cell>
          <cell r="Y4624" t="str">
            <v>SieuThi-Lon/Supermarket</v>
          </cell>
          <cell r="Z4624" t="str">
            <v>BACH HOA XANH</v>
          </cell>
        </row>
        <row r="4625">
          <cell r="L4625">
            <v>5151105</v>
          </cell>
          <cell r="M4625" t="str">
            <v>SATRAFOODS PHAM THE HIEN 3</v>
          </cell>
          <cell r="N4625" t="str">
            <v>3437-SATRAFOODS PHẠM THẾ HIỂN 3</v>
          </cell>
          <cell r="O4625">
            <v>3437</v>
          </cell>
          <cell r="P4625" t="str">
            <v>PHAM THE HIEN</v>
          </cell>
          <cell r="Q4625" t="str">
            <v xml:space="preserve"> </v>
          </cell>
          <cell r="R4625" t="str">
            <v>P7</v>
          </cell>
          <cell r="S4625" t="str">
            <v>Q8</v>
          </cell>
          <cell r="T4625" t="str">
            <v>TP HCM</v>
          </cell>
          <cell r="V4625" t="str">
            <v>TP HCM</v>
          </cell>
          <cell r="W4625" t="str">
            <v>QUAN 8</v>
          </cell>
          <cell r="X4625" t="str">
            <v>MT</v>
          </cell>
          <cell r="Y4625" t="str">
            <v>SieuThi-Nho/Minimarket</v>
          </cell>
          <cell r="Z4625" t="str">
            <v>SATRAFOOD</v>
          </cell>
        </row>
        <row r="4626">
          <cell r="L4626">
            <v>5265899</v>
          </cell>
          <cell r="M4626" t="str">
            <v>BHX_HCM_NBE - KHO DC NHA BE</v>
          </cell>
          <cell r="N4626" t="str">
            <v>6655 - BHX_HCM_NBE - KHO DC NHA BE</v>
          </cell>
          <cell r="O4626" t="str">
            <v>LO F5-1, F5-2</v>
          </cell>
          <cell r="P4626" t="str">
            <v>KHU F</v>
          </cell>
          <cell r="Q4626" t="str">
            <v>KCN HIEP PHUOC</v>
          </cell>
          <cell r="R4626" t="str">
            <v>HIEP PHUOC</v>
          </cell>
          <cell r="S4626" t="str">
            <v>NHA BE</v>
          </cell>
          <cell r="T4626" t="str">
            <v>TP HCM</v>
          </cell>
          <cell r="V4626" t="str">
            <v>TP HCM</v>
          </cell>
          <cell r="W4626" t="str">
            <v>HUYEN NHA BE</v>
          </cell>
          <cell r="X4626" t="str">
            <v>MT</v>
          </cell>
          <cell r="Y4626" t="str">
            <v>SieuThi-Lon/Supermarket</v>
          </cell>
          <cell r="Z4626" t="str">
            <v>BACH HOA XANH</v>
          </cell>
        </row>
        <row r="4627">
          <cell r="L4627">
            <v>5265899</v>
          </cell>
          <cell r="M4627" t="str">
            <v>BHX_HCM_NBE - KHO DC NHA BE</v>
          </cell>
          <cell r="N4627" t="str">
            <v>6655 - BHX_HCM_NBE - KHO DC NHA BE</v>
          </cell>
          <cell r="O4627" t="str">
            <v>LO F5-1, F5-2</v>
          </cell>
          <cell r="P4627" t="str">
            <v>KHU F</v>
          </cell>
          <cell r="Q4627" t="str">
            <v>KCN HIEP PHUOC</v>
          </cell>
          <cell r="R4627" t="str">
            <v>HIEP PHUOC</v>
          </cell>
          <cell r="S4627" t="str">
            <v>NHA BE</v>
          </cell>
          <cell r="T4627" t="str">
            <v>TP HCM</v>
          </cell>
          <cell r="V4627" t="str">
            <v>TP HCM</v>
          </cell>
          <cell r="W4627" t="str">
            <v>HUYEN NHA BE</v>
          </cell>
          <cell r="X4627" t="str">
            <v>MT</v>
          </cell>
          <cell r="Y4627" t="str">
            <v>SieuThi-Lon/Supermarket</v>
          </cell>
          <cell r="Z4627" t="str">
            <v>BACH HOA XANH</v>
          </cell>
        </row>
        <row r="4628">
          <cell r="L4628">
            <v>5163577</v>
          </cell>
          <cell r="M4628" t="str">
            <v>BHX_HCM - KHO DC TRAN DAI NGHIA 1</v>
          </cell>
          <cell r="N4628" t="str">
            <v>3240 - BHX_HCM_BCH - Kho DC Trần Đại Nghĩa</v>
          </cell>
          <cell r="O4628" t="str">
            <v>G16/108A</v>
          </cell>
          <cell r="P4628" t="str">
            <v>AP 7</v>
          </cell>
          <cell r="Q4628" t="str">
            <v>TRAN DAI NGHIA</v>
          </cell>
          <cell r="R4628" t="str">
            <v>LE MINH XUAN</v>
          </cell>
          <cell r="S4628" t="str">
            <v>BINH CHANH</v>
          </cell>
          <cell r="T4628" t="str">
            <v>TP HCM</v>
          </cell>
          <cell r="V4628" t="str">
            <v>TP HCM</v>
          </cell>
          <cell r="W4628" t="str">
            <v>HUYEN BINH CHANH</v>
          </cell>
          <cell r="X4628" t="str">
            <v>MT</v>
          </cell>
          <cell r="Y4628" t="str">
            <v>SieuThi-Lon/Supermarket</v>
          </cell>
          <cell r="Z4628" t="str">
            <v>BACH HOA XANH</v>
          </cell>
        </row>
        <row r="4629">
          <cell r="L4629">
            <v>5010341</v>
          </cell>
          <cell r="M4629" t="str">
            <v>AEON BINH DUONG NEW CITY</v>
          </cell>
          <cell r="N4629" t="str">
            <v>AEON BINH DUONG NEW CITY</v>
          </cell>
          <cell r="O4629" t="str">
            <v xml:space="preserve"> </v>
          </cell>
          <cell r="P4629" t="str">
            <v>TANG 1, LO C19, TT BHTH ST AEON - TP MOI BINH DUONG</v>
          </cell>
          <cell r="Q4629" t="str">
            <v>KDT MOI THUOC KHU LIEN HOP CN - DV - DT TINH BINH DUONG</v>
          </cell>
          <cell r="R4629" t="str">
            <v>HOA PHU</v>
          </cell>
          <cell r="S4629" t="str">
            <v>THU DAU MOT</v>
          </cell>
          <cell r="T4629" t="str">
            <v>BINH DUONG</v>
          </cell>
          <cell r="V4629" t="str">
            <v>SOUTH EAST</v>
          </cell>
          <cell r="W4629" t="str">
            <v>BINH DUONG</v>
          </cell>
          <cell r="X4629" t="str">
            <v>MT</v>
          </cell>
          <cell r="Y4629" t="str">
            <v>SieuThi-Lon/Supermarket</v>
          </cell>
          <cell r="Z4629" t="str">
            <v>AEON</v>
          </cell>
        </row>
        <row r="4630">
          <cell r="L4630">
            <v>5281219</v>
          </cell>
          <cell r="M4630" t="str">
            <v>BHX_HCM_CCH - KHO DC TAN PHU TRUNG</v>
          </cell>
          <cell r="N4630" t="str">
            <v>BHX_HCM_CCH - Kho DC Tân Phú Trung</v>
          </cell>
          <cell r="O4630" t="str">
            <v>LO D2</v>
          </cell>
          <cell r="P4630" t="str">
            <v>KCN TAN PHU TRUNG</v>
          </cell>
          <cell r="Q4630" t="str">
            <v xml:space="preserve"> </v>
          </cell>
          <cell r="R4630" t="str">
            <v>TAN PHU TRUNG</v>
          </cell>
          <cell r="S4630" t="str">
            <v>CU CHI</v>
          </cell>
          <cell r="T4630" t="str">
            <v>TP HCM</v>
          </cell>
          <cell r="V4630" t="str">
            <v>TP HCM</v>
          </cell>
          <cell r="W4630" t="str">
            <v>HUYEN CU CHI</v>
          </cell>
          <cell r="X4630" t="str">
            <v>MT</v>
          </cell>
          <cell r="Y4630" t="str">
            <v>SieuThi-Lon/Supermarket</v>
          </cell>
          <cell r="Z4630" t="str">
            <v>BACH HOA XANH</v>
          </cell>
        </row>
        <row r="4631">
          <cell r="L4631">
            <v>6812317</v>
          </cell>
          <cell r="M4631" t="str">
            <v>S-MART S01 CITY SAIGON</v>
          </cell>
          <cell r="N4631" t="str">
            <v xml:space="preserve"> </v>
          </cell>
          <cell r="O4631">
            <v>23</v>
          </cell>
          <cell r="P4631" t="str">
            <v xml:space="preserve"> </v>
          </cell>
          <cell r="Q4631" t="str">
            <v>PHU THUAN</v>
          </cell>
          <cell r="R4631" t="str">
            <v>TAN PHU</v>
          </cell>
          <cell r="S4631" t="str">
            <v>Q7</v>
          </cell>
          <cell r="T4631" t="str">
            <v>TP HCM</v>
          </cell>
          <cell r="V4631" t="str">
            <v>TP HCM</v>
          </cell>
          <cell r="W4631" t="str">
            <v>QUAN 7</v>
          </cell>
          <cell r="X4631" t="str">
            <v>MT</v>
          </cell>
          <cell r="Y4631" t="str">
            <v>SieuThi-Nho/Minimarket</v>
          </cell>
          <cell r="Z4631" t="str">
            <v>NHOM ST HCM</v>
          </cell>
        </row>
        <row r="4632">
          <cell r="L4632">
            <v>5139532</v>
          </cell>
          <cell r="M4632" t="str">
            <v>5293_VM+ HCM SO 02 DUONG SO 3</v>
          </cell>
          <cell r="N4632" t="str">
            <v>VM+ HCM SO 02 DUONG SO 3</v>
          </cell>
          <cell r="O4632" t="str">
            <v>SO 02</v>
          </cell>
          <cell r="P4632" t="str">
            <v>CX DO THANH</v>
          </cell>
          <cell r="Q4632" t="str">
            <v>DUONG SO 3</v>
          </cell>
          <cell r="R4632" t="str">
            <v>P4</v>
          </cell>
          <cell r="S4632" t="str">
            <v>Q3</v>
          </cell>
          <cell r="T4632" t="str">
            <v>TP HCM</v>
          </cell>
          <cell r="V4632" t="str">
            <v>TP HCM</v>
          </cell>
          <cell r="W4632" t="str">
            <v>QUAN 3</v>
          </cell>
          <cell r="X4632" t="str">
            <v>CVS</v>
          </cell>
          <cell r="Y4632" t="str">
            <v>Chained CVS</v>
          </cell>
          <cell r="Z4632" t="str">
            <v>VIN+</v>
          </cell>
        </row>
        <row r="4633">
          <cell r="L4633">
            <v>5130735</v>
          </cell>
          <cell r="M4633" t="str">
            <v>4162_WM+LIFE DNI SO 8 DUONG DONG KHOI</v>
          </cell>
          <cell r="N4633" t="str">
            <v>WM+ DNI SO 8 DUONG DONG KHOI</v>
          </cell>
          <cell r="O4633">
            <v>8</v>
          </cell>
          <cell r="P4633" t="str">
            <v xml:space="preserve"> </v>
          </cell>
          <cell r="Q4633" t="str">
            <v>DONG KHOI</v>
          </cell>
          <cell r="R4633" t="str">
            <v>TRANG DAI</v>
          </cell>
          <cell r="S4633" t="str">
            <v>BIEN HOA</v>
          </cell>
          <cell r="T4633" t="str">
            <v>DONG NAI</v>
          </cell>
          <cell r="V4633" t="str">
            <v>SOUTH EAST</v>
          </cell>
          <cell r="W4633" t="str">
            <v>DONG NAI</v>
          </cell>
          <cell r="X4633" t="str">
            <v>CVS</v>
          </cell>
          <cell r="Y4633" t="str">
            <v>Chained CVS</v>
          </cell>
          <cell r="Z4633" t="str">
            <v>VIN+</v>
          </cell>
        </row>
        <row r="4634">
          <cell r="L4634">
            <v>5170179</v>
          </cell>
          <cell r="M4634" t="str">
            <v>WINMART KONTUM (VINATEX)</v>
          </cell>
          <cell r="N4634" t="str">
            <v>WINMART KONTUM (VINATEX)</v>
          </cell>
          <cell r="O4634">
            <v>2</v>
          </cell>
          <cell r="P4634" t="str">
            <v xml:space="preserve"> </v>
          </cell>
          <cell r="Q4634" t="str">
            <v>PHAN DINH PHUNG</v>
          </cell>
          <cell r="R4634" t="str">
            <v>QUYET THANG</v>
          </cell>
          <cell r="S4634" t="str">
            <v>KON TUM</v>
          </cell>
          <cell r="T4634" t="str">
            <v>KON TUM</v>
          </cell>
          <cell r="V4634" t="str">
            <v>CENTRAL</v>
          </cell>
          <cell r="W4634" t="str">
            <v>KON TUM</v>
          </cell>
          <cell r="X4634" t="str">
            <v>MT</v>
          </cell>
          <cell r="Y4634" t="str">
            <v>SieuThi-Lon/Supermarket</v>
          </cell>
          <cell r="Z4634" t="str">
            <v>VINMART</v>
          </cell>
        </row>
        <row r="4635">
          <cell r="L4635">
            <v>5274077</v>
          </cell>
          <cell r="M4635" t="str">
            <v>5229_VM+ QNI 107 PHAN CHU TRINH</v>
          </cell>
          <cell r="N4635" t="str">
            <v>5229-VM+ QNI 107 Phan Chu Trinh</v>
          </cell>
          <cell r="O4635">
            <v>107</v>
          </cell>
          <cell r="P4635" t="str">
            <v xml:space="preserve"> </v>
          </cell>
          <cell r="Q4635" t="str">
            <v>PHAN CHU TRINH</v>
          </cell>
          <cell r="R4635" t="str">
            <v>NGUYEN NGHIEM</v>
          </cell>
          <cell r="T4635" t="str">
            <v>QUANG NGAI</v>
          </cell>
          <cell r="V4635" t="str">
            <v>CENTRAL</v>
          </cell>
          <cell r="W4635" t="str">
            <v>QUANG NGAI</v>
          </cell>
          <cell r="X4635" t="str">
            <v>CVS</v>
          </cell>
          <cell r="Y4635" t="str">
            <v>Chained CVS</v>
          </cell>
          <cell r="Z4635" t="str">
            <v>VIN+</v>
          </cell>
        </row>
        <row r="4636">
          <cell r="L4636">
            <v>5275706</v>
          </cell>
          <cell r="M4636" t="str">
            <v>4950_VM+ DNG 286 VAN TIEN DUNG</v>
          </cell>
          <cell r="N4636" t="str">
            <v>VM+ DNG 286 VAN TIEN DUNG</v>
          </cell>
          <cell r="O4636">
            <v>286</v>
          </cell>
          <cell r="P4636" t="str">
            <v xml:space="preserve"> </v>
          </cell>
          <cell r="Q4636" t="str">
            <v>VAN TIEN DUNG</v>
          </cell>
          <cell r="R4636" t="str">
            <v>HOA XUAN</v>
          </cell>
          <cell r="S4636" t="str">
            <v>CAM LE</v>
          </cell>
          <cell r="T4636" t="str">
            <v>DA NANG</v>
          </cell>
          <cell r="V4636" t="str">
            <v>CENTRAL</v>
          </cell>
          <cell r="W4636" t="str">
            <v>DA NANG</v>
          </cell>
          <cell r="X4636" t="str">
            <v>CVS</v>
          </cell>
          <cell r="Y4636" t="str">
            <v>Chained CVS</v>
          </cell>
          <cell r="Z4636" t="str">
            <v>VIN+</v>
          </cell>
        </row>
        <row r="4637">
          <cell r="L4637">
            <v>5275834</v>
          </cell>
          <cell r="M4637" t="str">
            <v>5362_VM+ DNG 62 NGUYEN HUU TIEN</v>
          </cell>
          <cell r="N4637" t="str">
            <v>VM+ DNG 62 NGUYEN HUU TIEN</v>
          </cell>
          <cell r="O4637">
            <v>62</v>
          </cell>
          <cell r="P4637" t="str">
            <v xml:space="preserve"> </v>
          </cell>
          <cell r="Q4637" t="str">
            <v>NGUYEN HUU TIEN</v>
          </cell>
          <cell r="R4637" t="str">
            <v>HOA THO DONG</v>
          </cell>
          <cell r="S4637" t="str">
            <v>CAM LE</v>
          </cell>
          <cell r="T4637" t="str">
            <v>DA NANG</v>
          </cell>
          <cell r="V4637" t="str">
            <v>CENTRAL</v>
          </cell>
          <cell r="W4637" t="str">
            <v>DA NANG</v>
          </cell>
          <cell r="X4637" t="str">
            <v>CVS</v>
          </cell>
          <cell r="Y4637" t="str">
            <v>Chained CVS</v>
          </cell>
          <cell r="Z4637" t="str">
            <v>VIN+</v>
          </cell>
        </row>
        <row r="4638">
          <cell r="L4638">
            <v>5169993</v>
          </cell>
          <cell r="M4638" t="str">
            <v>BHX_BTR_CTH - KHO DC BEN TRE</v>
          </cell>
          <cell r="N4638" t="str">
            <v>BHX_BTR_CTH - Kho DC Bến Tre</v>
          </cell>
          <cell r="O4638" t="str">
            <v xml:space="preserve"> </v>
          </cell>
          <cell r="P4638" t="str">
            <v>THUA DAT 175 - 672 - 677 - 678 - 700 - 701</v>
          </cell>
          <cell r="Q4638" t="str">
            <v>TO BAN DO SO 23</v>
          </cell>
          <cell r="R4638" t="str">
            <v>HUU DINH</v>
          </cell>
          <cell r="S4638" t="str">
            <v>CHAU THANH</v>
          </cell>
          <cell r="T4638" t="str">
            <v>BEN TRE</v>
          </cell>
          <cell r="V4638" t="str">
            <v>MEKONG DELTA</v>
          </cell>
          <cell r="W4638" t="str">
            <v>BEN TRE</v>
          </cell>
          <cell r="X4638" t="str">
            <v>MT</v>
          </cell>
          <cell r="Y4638" t="str">
            <v>SieuThi-Lon/Supermarket</v>
          </cell>
          <cell r="Z4638" t="str">
            <v>BACH HOA XANH</v>
          </cell>
        </row>
        <row r="4639">
          <cell r="L4639">
            <v>5276110</v>
          </cell>
          <cell r="M4639" t="str">
            <v>5260_VM+ QTI 51 LE LOI</v>
          </cell>
          <cell r="N4639" t="str">
            <v>VM+ QTI 51 LE LOI</v>
          </cell>
          <cell r="O4639">
            <v>51</v>
          </cell>
          <cell r="P4639" t="str">
            <v xml:space="preserve"> </v>
          </cell>
          <cell r="Q4639" t="str">
            <v>LE LOI</v>
          </cell>
          <cell r="R4639" t="str">
            <v>P5</v>
          </cell>
          <cell r="S4639" t="str">
            <v>DONG HA</v>
          </cell>
          <cell r="T4639" t="str">
            <v>QUANG TRI</v>
          </cell>
          <cell r="V4639" t="str">
            <v>CENTRAL</v>
          </cell>
          <cell r="W4639" t="str">
            <v>QUANG TRI</v>
          </cell>
          <cell r="X4639" t="str">
            <v>CVS</v>
          </cell>
          <cell r="Y4639" t="str">
            <v>Chained CVS</v>
          </cell>
          <cell r="Z4639" t="str">
            <v>VIN+</v>
          </cell>
        </row>
        <row r="4640">
          <cell r="L4640">
            <v>5276110</v>
          </cell>
          <cell r="M4640" t="str">
            <v>5260_VM+ QTI 51 LE LOI</v>
          </cell>
          <cell r="N4640" t="str">
            <v>VM+ QTI 51 LE LOI</v>
          </cell>
          <cell r="O4640">
            <v>51</v>
          </cell>
          <cell r="P4640" t="str">
            <v xml:space="preserve"> </v>
          </cell>
          <cell r="Q4640" t="str">
            <v>LE LOI</v>
          </cell>
          <cell r="R4640" t="str">
            <v>P5</v>
          </cell>
          <cell r="S4640" t="str">
            <v>DONG HA</v>
          </cell>
          <cell r="T4640" t="str">
            <v>QUANG TRI</v>
          </cell>
          <cell r="V4640" t="str">
            <v>CENTRAL</v>
          </cell>
          <cell r="W4640" t="str">
            <v>QUANG TRI</v>
          </cell>
          <cell r="X4640" t="str">
            <v>CVS</v>
          </cell>
          <cell r="Y4640" t="str">
            <v>Chained CVS</v>
          </cell>
          <cell r="Z4640" t="str">
            <v>VIN+</v>
          </cell>
        </row>
        <row r="4641">
          <cell r="L4641">
            <v>5276189</v>
          </cell>
          <cell r="M4641" t="str">
            <v>5216_VM+ TTH 43 NGUYEN CONG TRU</v>
          </cell>
          <cell r="N4641" t="str">
            <v>VM+ TTH 43 NGUYEN CONG TRU</v>
          </cell>
          <cell r="O4641">
            <v>43</v>
          </cell>
          <cell r="P4641" t="str">
            <v xml:space="preserve"> </v>
          </cell>
          <cell r="Q4641" t="str">
            <v>NGUYEN CONG TRU</v>
          </cell>
          <cell r="R4641" t="str">
            <v>PHU HOI</v>
          </cell>
          <cell r="S4641" t="str">
            <v>THUA THIEN - HUE</v>
          </cell>
          <cell r="T4641" t="str">
            <v>THUA THIEN - HUE</v>
          </cell>
          <cell r="V4641" t="str">
            <v>CENTRAL</v>
          </cell>
          <cell r="W4641" t="str">
            <v>THUA THIEN - HUE</v>
          </cell>
          <cell r="X4641" t="str">
            <v>CVS</v>
          </cell>
          <cell r="Y4641" t="str">
            <v>Chained CVS</v>
          </cell>
          <cell r="Z4641" t="str">
            <v>VIN+</v>
          </cell>
        </row>
        <row r="4642">
          <cell r="L4642">
            <v>5299360</v>
          </cell>
          <cell r="M4642" t="str">
            <v>WM+ QBH 19 LE LOI</v>
          </cell>
          <cell r="N4642" t="str">
            <v>WM+ QBH 19 LE LOI</v>
          </cell>
          <cell r="O4642">
            <v>19</v>
          </cell>
          <cell r="P4642" t="str">
            <v xml:space="preserve"> </v>
          </cell>
          <cell r="Q4642" t="str">
            <v>LE LOI</v>
          </cell>
          <cell r="R4642" t="str">
            <v>DONG HAI</v>
          </cell>
          <cell r="S4642" t="str">
            <v>DONG HOI</v>
          </cell>
          <cell r="T4642" t="str">
            <v>QUANG BINH</v>
          </cell>
          <cell r="V4642" t="str">
            <v>CENTRAL</v>
          </cell>
          <cell r="W4642" t="str">
            <v>QUANG BINH</v>
          </cell>
          <cell r="X4642" t="str">
            <v>CVS</v>
          </cell>
          <cell r="Y4642" t="str">
            <v>Chained CVS</v>
          </cell>
          <cell r="Z4642" t="str">
            <v>VIN+</v>
          </cell>
        </row>
        <row r="4643">
          <cell r="L4643">
            <v>5136957</v>
          </cell>
          <cell r="M4643" t="str">
            <v>4922_WM+LIFE HCM 241/42 NGUYEN VAN LUONG</v>
          </cell>
          <cell r="N4643" t="str">
            <v>4922_VM+ HCM 241/42 NGUYEN VAN LUONG</v>
          </cell>
          <cell r="O4643" t="str">
            <v>SO 241/42</v>
          </cell>
          <cell r="P4643" t="str">
            <v>CC HO98,106</v>
          </cell>
          <cell r="Q4643" t="str">
            <v>NGUYEN VAN LUONG</v>
          </cell>
          <cell r="R4643" t="str">
            <v>P11</v>
          </cell>
          <cell r="S4643" t="str">
            <v>Q6</v>
          </cell>
          <cell r="T4643" t="str">
            <v>TP HCM</v>
          </cell>
          <cell r="V4643" t="str">
            <v>TP HCM</v>
          </cell>
          <cell r="W4643" t="str">
            <v>QUAN 6</v>
          </cell>
          <cell r="X4643" t="str">
            <v>CVS</v>
          </cell>
          <cell r="Y4643" t="str">
            <v>Chained CVS</v>
          </cell>
          <cell r="Z4643" t="str">
            <v>WINLIFE</v>
          </cell>
        </row>
        <row r="4644">
          <cell r="L4644">
            <v>5160286</v>
          </cell>
          <cell r="M4644" t="str">
            <v>BHX_HCM-KHO DC VINH LOC 3</v>
          </cell>
          <cell r="N4644" t="str">
            <v>1522 - BHX_HCM_BTA - Kho DC Vĩnh Lộc</v>
          </cell>
          <cell r="O4644" t="str">
            <v>LO A 65/II</v>
          </cell>
          <cell r="P4644" t="str">
            <v>KCN VINH LOC</v>
          </cell>
          <cell r="Q4644" t="str">
            <v>DUONG SO 4</v>
          </cell>
          <cell r="R4644" t="str">
            <v>BINH HUNG HOA</v>
          </cell>
          <cell r="S4644" t="str">
            <v>BINH TAN</v>
          </cell>
          <cell r="T4644" t="str">
            <v>TP HCM</v>
          </cell>
          <cell r="V4644" t="str">
            <v>TP HCM</v>
          </cell>
          <cell r="W4644" t="str">
            <v>QUAN BINH TAN</v>
          </cell>
          <cell r="X4644" t="str">
            <v>MT</v>
          </cell>
          <cell r="Y4644" t="str">
            <v>SieuThi-Lon/Supermarket</v>
          </cell>
          <cell r="Z4644" t="str">
            <v>BACH HOA XANH</v>
          </cell>
        </row>
        <row r="4645">
          <cell r="L4645">
            <v>5151901</v>
          </cell>
          <cell r="M4645" t="str">
            <v>SATRAFOODS 210 BUI HUU NGHIA</v>
          </cell>
          <cell r="N4645" t="str">
            <v>SATRAFOODS 210 BÙI HỮU NGHĨA</v>
          </cell>
          <cell r="O4645">
            <v>210</v>
          </cell>
          <cell r="P4645" t="str">
            <v xml:space="preserve"> </v>
          </cell>
          <cell r="Q4645" t="str">
            <v>BUI HUU NGHIA</v>
          </cell>
          <cell r="R4645" t="str">
            <v>P2</v>
          </cell>
          <cell r="S4645" t="str">
            <v>BINH THANH</v>
          </cell>
          <cell r="T4645" t="str">
            <v>TP HCM</v>
          </cell>
          <cell r="V4645" t="str">
            <v>TP HCM</v>
          </cell>
          <cell r="W4645" t="str">
            <v>QUAN BINH THANH</v>
          </cell>
          <cell r="X4645" t="str">
            <v>MT</v>
          </cell>
          <cell r="Y4645" t="str">
            <v>SieuThi-Nho/Minimarket</v>
          </cell>
          <cell r="Z4645" t="str">
            <v>SATRAFOOD</v>
          </cell>
        </row>
        <row r="4646">
          <cell r="L4646">
            <v>6810115</v>
          </cell>
          <cell r="M4646" t="str">
            <v>WINMART THU DUC</v>
          </cell>
          <cell r="N4646" t="str">
            <v>WINMART THU DUC</v>
          </cell>
          <cell r="O4646">
            <v>216</v>
          </cell>
          <cell r="P4646" t="str">
            <v xml:space="preserve"> </v>
          </cell>
          <cell r="Q4646" t="str">
            <v>VO VAN NGAN</v>
          </cell>
          <cell r="R4646" t="str">
            <v>BINH THO</v>
          </cell>
          <cell r="S4646" t="str">
            <v>THU DUC</v>
          </cell>
          <cell r="T4646" t="str">
            <v>TP HCM</v>
          </cell>
          <cell r="V4646" t="str">
            <v>TP HCM</v>
          </cell>
          <cell r="W4646" t="str">
            <v>QUAN THU DUC</v>
          </cell>
          <cell r="X4646" t="str">
            <v>MT</v>
          </cell>
          <cell r="Y4646" t="str">
            <v>SieuThi-Lon/Supermarket</v>
          </cell>
          <cell r="Z4646" t="str">
            <v>VINMART</v>
          </cell>
        </row>
        <row r="4647">
          <cell r="L4647">
            <v>5276172</v>
          </cell>
          <cell r="M4647" t="str">
            <v>5215_VM+ TTH 224 DINH TIEN HOANG</v>
          </cell>
          <cell r="N4647" t="str">
            <v>VM+ TTH 224 DINH TIEN HOANG</v>
          </cell>
          <cell r="O4647">
            <v>224</v>
          </cell>
          <cell r="P4647" t="str">
            <v xml:space="preserve"> </v>
          </cell>
          <cell r="Q4647" t="str">
            <v>DINH TIEN HOANG</v>
          </cell>
          <cell r="R4647" t="str">
            <v>THUAN LOC</v>
          </cell>
          <cell r="S4647" t="str">
            <v>THUA THIEN - HUE</v>
          </cell>
          <cell r="T4647" t="str">
            <v>THUA THIEN - HUE</v>
          </cell>
          <cell r="V4647" t="str">
            <v>CENTRAL</v>
          </cell>
          <cell r="W4647" t="str">
            <v>THUA THIEN - HUE</v>
          </cell>
          <cell r="X4647" t="str">
            <v>CVS</v>
          </cell>
          <cell r="Y4647" t="str">
            <v>Chained CVS</v>
          </cell>
          <cell r="Z4647" t="str">
            <v>VIN+</v>
          </cell>
        </row>
        <row r="4648">
          <cell r="L4648">
            <v>5301599</v>
          </cell>
          <cell r="M4648" t="str">
            <v>2ABH-WM+ KTM 888 HUNG VUONG</v>
          </cell>
          <cell r="N4648" t="str">
            <v>2ABH-WM+ KTM 888 Hùng Vương</v>
          </cell>
          <cell r="O4648">
            <v>888</v>
          </cell>
          <cell r="P4648" t="str">
            <v xml:space="preserve"> </v>
          </cell>
          <cell r="Q4648" t="str">
            <v>HUNG VUONG</v>
          </cell>
          <cell r="R4648" t="str">
            <v>PLEI KAN</v>
          </cell>
          <cell r="S4648" t="str">
            <v>NGOC HOI</v>
          </cell>
          <cell r="T4648" t="str">
            <v>KON TUM</v>
          </cell>
          <cell r="V4648" t="str">
            <v>CENTRAL</v>
          </cell>
          <cell r="W4648" t="str">
            <v>KON TUM</v>
          </cell>
          <cell r="X4648" t="str">
            <v>CVS</v>
          </cell>
          <cell r="Y4648" t="str">
            <v>Chained CVS</v>
          </cell>
          <cell r="Z4648" t="str">
            <v>VIN+</v>
          </cell>
        </row>
        <row r="4649">
          <cell r="L4649">
            <v>5010341</v>
          </cell>
          <cell r="M4649" t="str">
            <v>AEON BINH DUONG NEW CITY</v>
          </cell>
          <cell r="N4649" t="str">
            <v>AEON BINH DUONG NEW CITY</v>
          </cell>
          <cell r="O4649" t="str">
            <v xml:space="preserve"> </v>
          </cell>
          <cell r="P4649" t="str">
            <v>TANG 1, LO C19, TT BHTH ST AEON - TP MOI BINH DUONG</v>
          </cell>
          <cell r="Q4649" t="str">
            <v>KDT MOI THUOC KHU LIEN HOP CN - DV - DT TINH BINH DUONG</v>
          </cell>
          <cell r="R4649" t="str">
            <v>HOA PHU</v>
          </cell>
          <cell r="S4649" t="str">
            <v>THU DAU MOT</v>
          </cell>
          <cell r="T4649" t="str">
            <v>BINH DUONG</v>
          </cell>
          <cell r="V4649" t="str">
            <v>SOUTH EAST</v>
          </cell>
          <cell r="W4649" t="str">
            <v>BINH DUONG</v>
          </cell>
          <cell r="X4649" t="str">
            <v>MT</v>
          </cell>
          <cell r="Y4649" t="str">
            <v>SieuThi-Lon/Supermarket</v>
          </cell>
          <cell r="Z4649" t="str">
            <v>AEON</v>
          </cell>
        </row>
        <row r="4650">
          <cell r="L4650">
            <v>5299052</v>
          </cell>
          <cell r="M4650" t="str">
            <v>2A82-WM+ RURAL QNI TAN AN, NGHIA AN</v>
          </cell>
          <cell r="N4650" t="str">
            <v>2A82-WM+ QNI TAN AN, NGHIA AN</v>
          </cell>
          <cell r="O4650" t="str">
            <v xml:space="preserve"> </v>
          </cell>
          <cell r="P4650" t="str">
            <v xml:space="preserve"> </v>
          </cell>
          <cell r="Q4650" t="str">
            <v>THON TAN AN</v>
          </cell>
          <cell r="R4650" t="str">
            <v>NGHIA AN</v>
          </cell>
          <cell r="S4650" t="str">
            <v>QUANG NGAI</v>
          </cell>
          <cell r="T4650" t="str">
            <v>QUANG NGAI</v>
          </cell>
          <cell r="V4650" t="str">
            <v>CENTRAL</v>
          </cell>
          <cell r="W4650" t="str">
            <v>QUANG NGAI</v>
          </cell>
          <cell r="X4650" t="str">
            <v>CVS</v>
          </cell>
          <cell r="Y4650" t="str">
            <v>Chained CVS</v>
          </cell>
          <cell r="Z4650" t="str">
            <v>WIN+ RURAL</v>
          </cell>
        </row>
        <row r="4651">
          <cell r="L4651">
            <v>5280476</v>
          </cell>
          <cell r="M4651" t="str">
            <v>7200 BHX_KHH_DKH - KHO DC DIEN KHANH</v>
          </cell>
          <cell r="N4651" t="str">
            <v>7200 BHX_KHH_DKH - KHO DC DIEN KHANH</v>
          </cell>
          <cell r="O4651" t="str">
            <v>LO 12, 13</v>
          </cell>
          <cell r="P4651" t="str">
            <v>KCN DIEN PHU-VCN</v>
          </cell>
          <cell r="Q4651" t="str">
            <v xml:space="preserve"> </v>
          </cell>
          <cell r="R4651" t="str">
            <v>DIEN PHU</v>
          </cell>
          <cell r="S4651" t="str">
            <v>DIEN KHANH</v>
          </cell>
          <cell r="T4651" t="str">
            <v>KHANH HOA</v>
          </cell>
          <cell r="V4651" t="str">
            <v>SOUTH EAST</v>
          </cell>
          <cell r="W4651" t="str">
            <v>KHANH HOA</v>
          </cell>
          <cell r="X4651" t="str">
            <v>MT</v>
          </cell>
          <cell r="Y4651" t="str">
            <v>SieuThi-Lon/Supermarket</v>
          </cell>
          <cell r="Z4651" t="str">
            <v>BACH HOA XANH</v>
          </cell>
        </row>
        <row r="4652">
          <cell r="L4652">
            <v>5274084</v>
          </cell>
          <cell r="M4652" t="str">
            <v>4879_VM+ TTH 97 TRAN PHU</v>
          </cell>
          <cell r="N4652" t="str">
            <v>4879-VM+ TTH 97 Trần Phú</v>
          </cell>
          <cell r="O4652">
            <v>97</v>
          </cell>
          <cell r="P4652" t="str">
            <v xml:space="preserve"> </v>
          </cell>
          <cell r="Q4652" t="str">
            <v>TRAN PHU</v>
          </cell>
          <cell r="R4652" t="str">
            <v>PHUOC VINH</v>
          </cell>
          <cell r="T4652" t="str">
            <v>THUA THIEN-HUE</v>
          </cell>
          <cell r="V4652" t="str">
            <v>CENTRAL</v>
          </cell>
          <cell r="W4652" t="str">
            <v>THUA THIEN - HUE</v>
          </cell>
          <cell r="X4652" t="str">
            <v>CVS</v>
          </cell>
          <cell r="Y4652" t="str">
            <v>Chained CVS</v>
          </cell>
          <cell r="Z4652" t="str">
            <v>VIN+</v>
          </cell>
        </row>
        <row r="4653">
          <cell r="L4653">
            <v>5332904</v>
          </cell>
          <cell r="M4653" t="str">
            <v>3274_VM+ HCM 10B-10C NG.H.TIEN</v>
          </cell>
          <cell r="N4653" t="str">
            <v>VM+ HCM 10B-10C NGUYEN HUU TIEN</v>
          </cell>
          <cell r="O4653" t="str">
            <v>10B-10C</v>
          </cell>
          <cell r="P4653" t="str">
            <v xml:space="preserve"> </v>
          </cell>
          <cell r="Q4653" t="str">
            <v>NGUYEN HUU TIEN</v>
          </cell>
          <cell r="R4653" t="str">
            <v>TAY THANH</v>
          </cell>
          <cell r="S4653" t="str">
            <v>TAN PHU</v>
          </cell>
          <cell r="T4653" t="str">
            <v>TP HCM</v>
          </cell>
          <cell r="V4653" t="str">
            <v>TP HCM</v>
          </cell>
          <cell r="W4653" t="str">
            <v>QUAN TAN PHU</v>
          </cell>
          <cell r="X4653" t="str">
            <v>CVS</v>
          </cell>
          <cell r="Y4653" t="str">
            <v>Chained CVS</v>
          </cell>
          <cell r="Z4653" t="str">
            <v>VIN+</v>
          </cell>
        </row>
        <row r="4654">
          <cell r="L4654">
            <v>5264267</v>
          </cell>
          <cell r="M4654" t="str">
            <v>BHX_DLA_BMT-KHO DC BUON MA THUOT</v>
          </cell>
          <cell r="N4654" t="str">
            <v>6450_BHX_DLA_BMT-Kho DC Buôn Ma Thuột</v>
          </cell>
          <cell r="O4654" t="str">
            <v>THUA DAT 48</v>
          </cell>
          <cell r="P4654" t="str">
            <v>TO BAN DO 59</v>
          </cell>
          <cell r="Q4654" t="str">
            <v>BINH CHIEU</v>
          </cell>
          <cell r="R4654" t="str">
            <v>TAN AN</v>
          </cell>
          <cell r="S4654" t="str">
            <v>BUON MA THUOT</v>
          </cell>
          <cell r="T4654" t="str">
            <v>DAK LAK</v>
          </cell>
          <cell r="V4654" t="str">
            <v>SOUTH EAST</v>
          </cell>
          <cell r="W4654" t="str">
            <v>DAK LAK</v>
          </cell>
          <cell r="X4654" t="str">
            <v>MT</v>
          </cell>
          <cell r="Y4654" t="str">
            <v>SieuThi-Lon/Supermarket</v>
          </cell>
          <cell r="Z4654" t="str">
            <v>BACH HOA XANH</v>
          </cell>
        </row>
        <row r="4655">
          <cell r="L4655">
            <v>5298039</v>
          </cell>
          <cell r="M4655" t="str">
            <v>6985-WM+ HCM 0.02 CC 243 TAN HOA DONG</v>
          </cell>
          <cell r="N4655" t="str">
            <v>6985-WM+ HCM 0.02 CC 243 Tân Hòa Đông</v>
          </cell>
          <cell r="O4655">
            <v>243</v>
          </cell>
          <cell r="P4655" t="str">
            <v>0.02 CC TAN HOA DONG</v>
          </cell>
          <cell r="Q4655" t="str">
            <v>TAN HOA DONG</v>
          </cell>
          <cell r="R4655" t="str">
            <v>P14</v>
          </cell>
          <cell r="S4655" t="str">
            <v>Q6</v>
          </cell>
          <cell r="T4655" t="str">
            <v>TP HCM</v>
          </cell>
          <cell r="V4655" t="str">
            <v>TP HCM</v>
          </cell>
          <cell r="W4655" t="str">
            <v>QUAN 6</v>
          </cell>
          <cell r="X4655" t="str">
            <v>CVS</v>
          </cell>
          <cell r="Y4655" t="str">
            <v>Chained CVS</v>
          </cell>
          <cell r="Z4655" t="str">
            <v>VIN+</v>
          </cell>
        </row>
        <row r="4656">
          <cell r="L4656">
            <v>5301575</v>
          </cell>
          <cell r="M4656" t="str">
            <v>2ABE-WM+ BDH TD 80, TBD 35 THON AN LUONG</v>
          </cell>
          <cell r="N4656" t="str">
            <v>2ABE-WM+ BDH TĐ 80, TBĐ 35 Thôn An Lương</v>
          </cell>
          <cell r="O4656" t="str">
            <v>THUA DAT SO 80</v>
          </cell>
          <cell r="P4656" t="str">
            <v>TO BAN DO SO 35, THON AN LUONG</v>
          </cell>
          <cell r="Q4656" t="str">
            <v xml:space="preserve"> </v>
          </cell>
          <cell r="R4656" t="str">
            <v>MY CHANH</v>
          </cell>
          <cell r="S4656" t="str">
            <v>PHU MY</v>
          </cell>
          <cell r="T4656" t="str">
            <v>BINH DINH</v>
          </cell>
          <cell r="V4656" t="str">
            <v>CENTRAL</v>
          </cell>
          <cell r="W4656" t="str">
            <v>BINH DINH</v>
          </cell>
          <cell r="X4656" t="str">
            <v>CVS</v>
          </cell>
          <cell r="Y4656" t="str">
            <v>Chained CVS</v>
          </cell>
          <cell r="Z4656" t="str">
            <v>VIN+</v>
          </cell>
        </row>
        <row r="4657">
          <cell r="L4657">
            <v>5301627</v>
          </cell>
          <cell r="M4657" t="str">
            <v>2ABS-WM+ BDH 206 TRAN PHU</v>
          </cell>
          <cell r="N4657" t="str">
            <v>2ABS-WM+ BDH 206 Trần Phú</v>
          </cell>
          <cell r="O4657">
            <v>206</v>
          </cell>
          <cell r="P4657" t="str">
            <v xml:space="preserve"> </v>
          </cell>
          <cell r="Q4657" t="str">
            <v>TRAN PHU</v>
          </cell>
          <cell r="R4657" t="str">
            <v>BINH DINH</v>
          </cell>
          <cell r="S4657" t="str">
            <v>AN NHON</v>
          </cell>
          <cell r="T4657" t="str">
            <v>BINH DINH</v>
          </cell>
          <cell r="V4657" t="str">
            <v>CENTRAL</v>
          </cell>
          <cell r="W4657" t="str">
            <v>BINH DINH</v>
          </cell>
          <cell r="X4657" t="str">
            <v>CVS</v>
          </cell>
          <cell r="Y4657" t="str">
            <v>Chained CVS</v>
          </cell>
          <cell r="Z4657" t="str">
            <v>VIN+</v>
          </cell>
        </row>
        <row r="4658">
          <cell r="L4658">
            <v>5339530</v>
          </cell>
          <cell r="M4658" t="str">
            <v>4187_VM+ DNI 19/5 CMT 8</v>
          </cell>
          <cell r="N4658" t="str">
            <v>VM+ DNI 19/5 CMT 8</v>
          </cell>
          <cell r="O4658" t="str">
            <v>SO 19/5</v>
          </cell>
          <cell r="P4658" t="str">
            <v xml:space="preserve"> </v>
          </cell>
          <cell r="Q4658" t="str">
            <v>CMT8</v>
          </cell>
          <cell r="R4658" t="str">
            <v>QUANG VINH</v>
          </cell>
          <cell r="S4658" t="str">
            <v>BIEN HOA</v>
          </cell>
          <cell r="T4658" t="str">
            <v>DONG NAI</v>
          </cell>
          <cell r="V4658" t="str">
            <v>SOUTH EAST</v>
          </cell>
          <cell r="W4658" t="str">
            <v>DONG NAI</v>
          </cell>
          <cell r="X4658" t="str">
            <v>CVS</v>
          </cell>
          <cell r="Y4658" t="str">
            <v>Chained CVS</v>
          </cell>
          <cell r="Z4658" t="str">
            <v>VIN+</v>
          </cell>
        </row>
        <row r="4659">
          <cell r="L4659">
            <v>5294389</v>
          </cell>
          <cell r="M4659" t="str">
            <v>6552_WM+ QBH PHUC TU DONG</v>
          </cell>
          <cell r="N4659" t="str">
            <v>WM+ QBH PHUC TU DONG</v>
          </cell>
          <cell r="O4659" t="str">
            <v xml:space="preserve"> </v>
          </cell>
          <cell r="P4659" t="str">
            <v xml:space="preserve"> </v>
          </cell>
          <cell r="Q4659" t="str">
            <v>PHUC TU DONG</v>
          </cell>
          <cell r="R4659" t="str">
            <v>TU TRACH</v>
          </cell>
          <cell r="S4659" t="str">
            <v>BO TRACH</v>
          </cell>
          <cell r="T4659" t="str">
            <v>QUANG BINH</v>
          </cell>
          <cell r="V4659" t="str">
            <v>CENTRAL</v>
          </cell>
          <cell r="W4659" t="str">
            <v>QUANG BINH</v>
          </cell>
          <cell r="X4659" t="str">
            <v>CVS</v>
          </cell>
          <cell r="Y4659" t="str">
            <v>Chained CVS</v>
          </cell>
          <cell r="Z4659" t="str">
            <v>VIN+</v>
          </cell>
        </row>
        <row r="4660">
          <cell r="L4660">
            <v>5150023</v>
          </cell>
          <cell r="M4660" t="str">
            <v>SATRAMART SAIGON</v>
          </cell>
          <cell r="N4660" t="str">
            <v xml:space="preserve"> </v>
          </cell>
          <cell r="O4660">
            <v>460</v>
          </cell>
          <cell r="P4660" t="str">
            <v xml:space="preserve"> </v>
          </cell>
          <cell r="Q4660" t="str">
            <v>DUONG 3/2</v>
          </cell>
          <cell r="R4660" t="str">
            <v>P12</v>
          </cell>
          <cell r="S4660" t="str">
            <v>Q10</v>
          </cell>
          <cell r="T4660" t="str">
            <v>TP HCM</v>
          </cell>
          <cell r="V4660" t="str">
            <v>TP HCM</v>
          </cell>
          <cell r="W4660" t="str">
            <v>QUAN 10</v>
          </cell>
          <cell r="X4660" t="str">
            <v>MT</v>
          </cell>
          <cell r="Y4660" t="str">
            <v>SieuThi-Lon/Supermarket</v>
          </cell>
          <cell r="Z4660" t="str">
            <v>SATRAMART</v>
          </cell>
        </row>
        <row r="4661">
          <cell r="L4661">
            <v>5129175</v>
          </cell>
          <cell r="M4661" t="str">
            <v>2988_WM+ DNI 468 HUYNH VAN NGHE</v>
          </cell>
          <cell r="N4661" t="str">
            <v>WM+ DNI 468 HUYNH VAN NGHE</v>
          </cell>
          <cell r="O4661">
            <v>468</v>
          </cell>
          <cell r="P4661" t="str">
            <v>KP 9</v>
          </cell>
          <cell r="Q4661" t="str">
            <v>HUYNH VAN NGHE</v>
          </cell>
          <cell r="R4661" t="str">
            <v>BUU LONG</v>
          </cell>
          <cell r="S4661" t="str">
            <v>BIEN HOA</v>
          </cell>
          <cell r="T4661" t="str">
            <v>DONG NAI</v>
          </cell>
          <cell r="V4661" t="str">
            <v>SOUTH EAST</v>
          </cell>
          <cell r="W4661" t="str">
            <v>DONG NAI</v>
          </cell>
          <cell r="X4661" t="str">
            <v>CVS</v>
          </cell>
          <cell r="Y4661" t="str">
            <v>Chained CVS</v>
          </cell>
          <cell r="Z4661" t="str">
            <v>VIN+</v>
          </cell>
        </row>
        <row r="4662">
          <cell r="L4662">
            <v>5276020</v>
          </cell>
          <cell r="M4662" t="str">
            <v>4894_VM+ QNI 39 TRUONG DINH</v>
          </cell>
          <cell r="N4662" t="str">
            <v>VM+ QNI 39 TRUONG DINH</v>
          </cell>
          <cell r="O4662">
            <v>39</v>
          </cell>
          <cell r="P4662" t="str">
            <v xml:space="preserve"> </v>
          </cell>
          <cell r="Q4662" t="str">
            <v>TRUONG DINH</v>
          </cell>
          <cell r="R4662" t="str">
            <v>TRAN PHU</v>
          </cell>
          <cell r="S4662" t="str">
            <v>QUANG NGAI</v>
          </cell>
          <cell r="T4662" t="str">
            <v>QUANG NGAI</v>
          </cell>
          <cell r="V4662" t="str">
            <v>CENTRAL</v>
          </cell>
          <cell r="W4662" t="str">
            <v>QUANG NGAI</v>
          </cell>
          <cell r="X4662" t="str">
            <v>CVS</v>
          </cell>
          <cell r="Y4662" t="str">
            <v>Chained CVS</v>
          </cell>
          <cell r="Z4662" t="str">
            <v>VIN+</v>
          </cell>
        </row>
        <row r="4663">
          <cell r="L4663">
            <v>5336339</v>
          </cell>
          <cell r="M4663" t="str">
            <v>3807_WM+LIFE DHI 249 HA HUY GIAP</v>
          </cell>
          <cell r="N4663" t="str">
            <v>VM+ DHI 249 HA HUY GIAP</v>
          </cell>
          <cell r="O4663" t="str">
            <v>SO 249</v>
          </cell>
          <cell r="P4663" t="str">
            <v xml:space="preserve"> </v>
          </cell>
          <cell r="Q4663" t="str">
            <v>HA HUY GIAP</v>
          </cell>
          <cell r="R4663" t="str">
            <v>QUYET THANG</v>
          </cell>
          <cell r="S4663" t="str">
            <v>BIEN HOA</v>
          </cell>
          <cell r="T4663" t="str">
            <v>DONG NAI</v>
          </cell>
          <cell r="V4663" t="str">
            <v>SOUTH EAST</v>
          </cell>
          <cell r="W4663" t="str">
            <v>DONG NAI</v>
          </cell>
          <cell r="X4663" t="str">
            <v>CVS</v>
          </cell>
          <cell r="Y4663" t="str">
            <v>Chained CVS</v>
          </cell>
          <cell r="Z4663" t="str">
            <v>VIN+</v>
          </cell>
        </row>
        <row r="4664">
          <cell r="L4664">
            <v>5163577</v>
          </cell>
          <cell r="M4664" t="str">
            <v>BHX_HCM - KHO DC TRAN DAI NGHIA 1</v>
          </cell>
          <cell r="N4664" t="str">
            <v>3240 - BHX_HCM_BCH - Kho DC Trần Đại Nghĩa</v>
          </cell>
          <cell r="O4664" t="str">
            <v>G16/108A</v>
          </cell>
          <cell r="P4664" t="str">
            <v>AP 7</v>
          </cell>
          <cell r="Q4664" t="str">
            <v>TRAN DAI NGHIA</v>
          </cell>
          <cell r="R4664" t="str">
            <v>LE MINH XUAN</v>
          </cell>
          <cell r="S4664" t="str">
            <v>BINH CHANH</v>
          </cell>
          <cell r="T4664" t="str">
            <v>TP HCM</v>
          </cell>
          <cell r="V4664" t="str">
            <v>TP HCM</v>
          </cell>
          <cell r="W4664" t="str">
            <v>HUYEN BINH CHANH</v>
          </cell>
          <cell r="X4664" t="str">
            <v>MT</v>
          </cell>
          <cell r="Y4664" t="str">
            <v>SieuThi-Lon/Supermarket</v>
          </cell>
          <cell r="Z4664" t="str">
            <v>BACH HOA XANH</v>
          </cell>
        </row>
        <row r="4665">
          <cell r="L4665">
            <v>5292547</v>
          </cell>
          <cell r="M4665" t="str">
            <v>6457_WM+ QNI 351 PHAM VAN DONG</v>
          </cell>
          <cell r="N4665" t="str">
            <v>WM+ QNI 351 PHAM VAN DONG</v>
          </cell>
          <cell r="O4665">
            <v>351</v>
          </cell>
          <cell r="P4665" t="str">
            <v xml:space="preserve"> </v>
          </cell>
          <cell r="Q4665" t="str">
            <v>PHAM VAN DONG</v>
          </cell>
          <cell r="R4665" t="str">
            <v>CHO CHUA</v>
          </cell>
          <cell r="S4665" t="str">
            <v>NGHIA HANH</v>
          </cell>
          <cell r="T4665" t="str">
            <v>QUANG NGAI</v>
          </cell>
          <cell r="V4665" t="str">
            <v>CENTRAL</v>
          </cell>
          <cell r="W4665" t="str">
            <v>QUANG NGAI</v>
          </cell>
          <cell r="X4665" t="str">
            <v>CVS</v>
          </cell>
          <cell r="Y4665" t="str">
            <v>Chained CVS</v>
          </cell>
          <cell r="Z4665" t="str">
            <v>VIN+</v>
          </cell>
        </row>
        <row r="4666">
          <cell r="L4666">
            <v>5270877</v>
          </cell>
          <cell r="M4666" t="str">
            <v>4984_VM+ QBH 31 HOANG DIEU</v>
          </cell>
          <cell r="N4666" t="str">
            <v>VM+ QBH 31 HOANG DIEU</v>
          </cell>
          <cell r="O4666">
            <v>31</v>
          </cell>
          <cell r="P4666" t="str">
            <v xml:space="preserve"> </v>
          </cell>
          <cell r="Q4666" t="str">
            <v>HOANG DIEU</v>
          </cell>
          <cell r="R4666" t="str">
            <v>NAM LY</v>
          </cell>
          <cell r="S4666" t="str">
            <v>DONG HOI</v>
          </cell>
          <cell r="T4666" t="str">
            <v>QUANG BINH</v>
          </cell>
          <cell r="V4666" t="str">
            <v>CENTRAL</v>
          </cell>
          <cell r="W4666" t="str">
            <v>QUANG BINH</v>
          </cell>
          <cell r="X4666" t="str">
            <v>CVS</v>
          </cell>
          <cell r="Y4666" t="str">
            <v>Chained CVS</v>
          </cell>
          <cell r="Z4666" t="str">
            <v>VIN+</v>
          </cell>
        </row>
        <row r="4667">
          <cell r="L4667">
            <v>5297469</v>
          </cell>
          <cell r="M4667" t="str">
            <v>6936-WM+ QTI 48 TRAN HUNG DAO</v>
          </cell>
          <cell r="N4667" t="str">
            <v>WM+ QTI 48 TRAN HUNG DAO</v>
          </cell>
          <cell r="O4667">
            <v>48</v>
          </cell>
          <cell r="P4667" t="str">
            <v xml:space="preserve"> </v>
          </cell>
          <cell r="Q4667" t="str">
            <v>TRAN HUNG DAO</v>
          </cell>
          <cell r="R4667" t="str">
            <v>P1</v>
          </cell>
          <cell r="S4667" t="str">
            <v>DONG HA</v>
          </cell>
          <cell r="T4667" t="str">
            <v>QUANG TRI</v>
          </cell>
          <cell r="V4667" t="str">
            <v>CENTRAL</v>
          </cell>
          <cell r="W4667" t="str">
            <v>QUANG TRI</v>
          </cell>
          <cell r="X4667" t="str">
            <v>CVS</v>
          </cell>
          <cell r="Y4667" t="str">
            <v>Chained CVS</v>
          </cell>
          <cell r="Z4667" t="str">
            <v>VIN+</v>
          </cell>
        </row>
        <row r="4668">
          <cell r="L4668">
            <v>5299045</v>
          </cell>
          <cell r="M4668" t="str">
            <v>2AA0-WM+ TTH 44 CACH MANG THANG TAM</v>
          </cell>
          <cell r="N4668" t="str">
            <v>2AA0-WM+ TTH 44 CACH MANG THANG TAM</v>
          </cell>
          <cell r="O4668">
            <v>44</v>
          </cell>
          <cell r="P4668" t="str">
            <v xml:space="preserve"> </v>
          </cell>
          <cell r="Q4668" t="str">
            <v>CACH MANG THANG TAM</v>
          </cell>
          <cell r="R4668" t="str">
            <v>TU HA</v>
          </cell>
          <cell r="S4668" t="str">
            <v>HUONG TRA</v>
          </cell>
          <cell r="T4668" t="str">
            <v>THUA THIEN - HUE</v>
          </cell>
          <cell r="V4668" t="str">
            <v>CENTRAL</v>
          </cell>
          <cell r="W4668" t="str">
            <v>THUA THIEN - HUE</v>
          </cell>
          <cell r="X4668" t="str">
            <v>CVS</v>
          </cell>
          <cell r="Y4668" t="str">
            <v>Chained CVS</v>
          </cell>
          <cell r="Z4668" t="str">
            <v>VIN+</v>
          </cell>
        </row>
        <row r="4669">
          <cell r="L4669">
            <v>5131789</v>
          </cell>
          <cell r="M4669" t="str">
            <v>4286_WM+ VTU 270A BINH GIA</v>
          </cell>
          <cell r="N4669" t="str">
            <v>WM+ VTU 270A BINH GIA</v>
          </cell>
          <cell r="O4669" t="str">
            <v>SO 270A</v>
          </cell>
          <cell r="P4669" t="str">
            <v>KP 4</v>
          </cell>
          <cell r="Q4669" t="str">
            <v>BINH GIA</v>
          </cell>
          <cell r="R4669" t="str">
            <v>NGUYEN AN NINH</v>
          </cell>
          <cell r="S4669" t="str">
            <v>VUNG TAU</v>
          </cell>
          <cell r="T4669" t="str">
            <v>BA RIA-VUNG TAU</v>
          </cell>
          <cell r="V4669" t="str">
            <v>SOUTH EAST</v>
          </cell>
          <cell r="W4669" t="str">
            <v>BA RIA-VUNG TAU</v>
          </cell>
          <cell r="X4669" t="str">
            <v>CVS</v>
          </cell>
          <cell r="Y4669" t="str">
            <v>Chained CVS</v>
          </cell>
          <cell r="Z4669" t="str">
            <v>WINLIFE</v>
          </cell>
        </row>
        <row r="4670">
          <cell r="L4670">
            <v>5169993</v>
          </cell>
          <cell r="M4670" t="str">
            <v>BHX_BTR_CTH - KHO DC BEN TRE</v>
          </cell>
          <cell r="N4670" t="str">
            <v>BHX_BTR_CTH - Kho DC Bến Tre</v>
          </cell>
          <cell r="O4670" t="str">
            <v xml:space="preserve"> </v>
          </cell>
          <cell r="P4670" t="str">
            <v>THUA DAT 175 - 672 - 677 - 678 - 700 - 701</v>
          </cell>
          <cell r="Q4670" t="str">
            <v>TO BAN DO SO 23</v>
          </cell>
          <cell r="R4670" t="str">
            <v>HUU DINH</v>
          </cell>
          <cell r="S4670" t="str">
            <v>CHAU THANH</v>
          </cell>
          <cell r="T4670" t="str">
            <v>BEN TRE</v>
          </cell>
          <cell r="V4670" t="str">
            <v>MEKONG DELTA</v>
          </cell>
          <cell r="W4670" t="str">
            <v>BEN TRE</v>
          </cell>
          <cell r="X4670" t="str">
            <v>MT</v>
          </cell>
          <cell r="Y4670" t="str">
            <v>SieuThi-Lon/Supermarket</v>
          </cell>
          <cell r="Z4670" t="str">
            <v>BACH HOA XANH</v>
          </cell>
        </row>
        <row r="4671">
          <cell r="L4671">
            <v>5268166</v>
          </cell>
          <cell r="M4671" t="str">
            <v>BHX_TNI_HTH - KHO DC HOA THANH</v>
          </cell>
          <cell r="N4671" t="str">
            <v>BHX_TNI_HTH - KHO DC HOA THANH</v>
          </cell>
          <cell r="O4671" t="str">
            <v xml:space="preserve"> </v>
          </cell>
          <cell r="P4671" t="str">
            <v>TH 214, TBD 20</v>
          </cell>
          <cell r="Q4671" t="str">
            <v>LONG YEN</v>
          </cell>
          <cell r="R4671" t="str">
            <v>LONG THANH NAM</v>
          </cell>
          <cell r="S4671" t="str">
            <v>HOA THANH</v>
          </cell>
          <cell r="T4671" t="str">
            <v>TAY NINH</v>
          </cell>
          <cell r="V4671" t="str">
            <v>SOUTH EAST</v>
          </cell>
          <cell r="W4671" t="str">
            <v>TAY NINH</v>
          </cell>
          <cell r="X4671" t="str">
            <v>MT</v>
          </cell>
          <cell r="Y4671" t="str">
            <v>SieuThi-Lon/Supermarket</v>
          </cell>
          <cell r="Z4671" t="str">
            <v>BACH HOA XANH</v>
          </cell>
        </row>
        <row r="4672">
          <cell r="L4672">
            <v>5100073</v>
          </cell>
          <cell r="M4672" t="str">
            <v>WINMART NINH THUAN (MAXIMARK CU)</v>
          </cell>
          <cell r="N4672" t="str">
            <v>WINMART NINH THUAN</v>
          </cell>
          <cell r="O4672">
            <v>122</v>
          </cell>
          <cell r="P4672" t="str">
            <v xml:space="preserve"> </v>
          </cell>
          <cell r="Q4672" t="str">
            <v>DUONG 16/4</v>
          </cell>
          <cell r="R4672" t="str">
            <v>MY HAI</v>
          </cell>
          <cell r="S4672" t="str">
            <v>PHAN RANG-THAP CHAM</v>
          </cell>
          <cell r="T4672" t="str">
            <v>NINH THUAN</v>
          </cell>
          <cell r="V4672" t="str">
            <v>SOUTH EAST</v>
          </cell>
          <cell r="W4672" t="str">
            <v>NINH THUAN</v>
          </cell>
          <cell r="X4672" t="str">
            <v>MT</v>
          </cell>
          <cell r="Y4672" t="str">
            <v>SieuThi-Lon/Supermarket</v>
          </cell>
          <cell r="Z4672" t="str">
            <v>VINMART</v>
          </cell>
        </row>
        <row r="4673">
          <cell r="L4673">
            <v>5132065</v>
          </cell>
          <cell r="M4673" t="str">
            <v>4352_WM+ DNI H2/4 T.34 KDC TAN PHONG</v>
          </cell>
          <cell r="N4673" t="str">
            <v>WM+ DNI H2/4 T.34 KDC TAN PHONG</v>
          </cell>
          <cell r="O4673" t="str">
            <v>SO H2/4</v>
          </cell>
          <cell r="P4673" t="str">
            <v>TO 34, KP 7</v>
          </cell>
          <cell r="Q4673" t="str">
            <v>KDC TAN PHONG</v>
          </cell>
          <cell r="R4673" t="str">
            <v>TAN PHONG</v>
          </cell>
          <cell r="S4673" t="str">
            <v>BIEN HOA</v>
          </cell>
          <cell r="T4673" t="str">
            <v>DONG NAI</v>
          </cell>
          <cell r="V4673" t="str">
            <v>SOUTH EAST</v>
          </cell>
          <cell r="W4673" t="str">
            <v>DONG NAI</v>
          </cell>
          <cell r="X4673" t="str">
            <v>CVS</v>
          </cell>
          <cell r="Y4673" t="str">
            <v>Chained CVS</v>
          </cell>
          <cell r="Z4673" t="str">
            <v>VIN+</v>
          </cell>
        </row>
        <row r="4674">
          <cell r="L4674">
            <v>5337110</v>
          </cell>
          <cell r="M4674" t="str">
            <v>3802_WM+LIFE HCM 36/27 KINH DUONG VUONG</v>
          </cell>
          <cell r="N4674" t="str">
            <v>3802_VM+ HCM 36/27 KINH DUONG VUONG</v>
          </cell>
          <cell r="O4674" t="str">
            <v>SO 36/27</v>
          </cell>
          <cell r="P4674" t="str">
            <v xml:space="preserve"> </v>
          </cell>
          <cell r="Q4674" t="str">
            <v>KINH DUONG VUONG</v>
          </cell>
          <cell r="R4674" t="str">
            <v>P13</v>
          </cell>
          <cell r="S4674" t="str">
            <v>Q6</v>
          </cell>
          <cell r="T4674" t="str">
            <v>TP HCM</v>
          </cell>
          <cell r="V4674" t="str">
            <v>TP HCM</v>
          </cell>
          <cell r="W4674" t="str">
            <v>QUAN 6</v>
          </cell>
          <cell r="X4674" t="str">
            <v>CVS</v>
          </cell>
          <cell r="Y4674" t="str">
            <v>Chained CVS</v>
          </cell>
          <cell r="Z4674" t="str">
            <v>WINLIFE</v>
          </cell>
        </row>
        <row r="4675">
          <cell r="L4675">
            <v>5299533</v>
          </cell>
          <cell r="M4675" t="str">
            <v>2AA7-WM+ QTI 473 LE DUAN</v>
          </cell>
          <cell r="N4675" t="str">
            <v>2AA7-WM+ QTI 473 LÊ DUẨN</v>
          </cell>
          <cell r="O4675">
            <v>473</v>
          </cell>
          <cell r="P4675" t="str">
            <v xml:space="preserve"> </v>
          </cell>
          <cell r="Q4675" t="str">
            <v>LE DUAN</v>
          </cell>
          <cell r="R4675" t="str">
            <v>DONG LUONG</v>
          </cell>
          <cell r="S4675" t="str">
            <v>DONG HA</v>
          </cell>
          <cell r="T4675" t="str">
            <v>QUANG TRI</v>
          </cell>
          <cell r="V4675" t="str">
            <v>CENTRAL</v>
          </cell>
          <cell r="W4675" t="str">
            <v>QUANG TRI</v>
          </cell>
          <cell r="X4675" t="str">
            <v>CVS</v>
          </cell>
          <cell r="Y4675" t="str">
            <v>Chained CVS</v>
          </cell>
          <cell r="Z4675" t="str">
            <v>VIN+</v>
          </cell>
        </row>
        <row r="4676">
          <cell r="L4676">
            <v>5010341</v>
          </cell>
          <cell r="M4676" t="str">
            <v>AEON BINH DUONG NEW CITY</v>
          </cell>
          <cell r="N4676" t="str">
            <v>AEON BINH DUONG NEW CITY</v>
          </cell>
          <cell r="O4676" t="str">
            <v xml:space="preserve"> </v>
          </cell>
          <cell r="P4676" t="str">
            <v>TANG 1, LO C19, TT BHTH ST AEON - TP MOI BINH DUONG</v>
          </cell>
          <cell r="Q4676" t="str">
            <v>KDT MOI THUOC KHU LIEN HOP CN - DV - DT TINH BINH DUONG</v>
          </cell>
          <cell r="R4676" t="str">
            <v>HOA PHU</v>
          </cell>
          <cell r="S4676" t="str">
            <v>THU DAU MOT</v>
          </cell>
          <cell r="T4676" t="str">
            <v>BINH DUONG</v>
          </cell>
          <cell r="V4676" t="str">
            <v>SOUTH EAST</v>
          </cell>
          <cell r="W4676" t="str">
            <v>BINH DUONG</v>
          </cell>
          <cell r="X4676" t="str">
            <v>MT</v>
          </cell>
          <cell r="Y4676" t="str">
            <v>SieuThi-Lon/Supermarket</v>
          </cell>
          <cell r="Z4676" t="str">
            <v>AEON</v>
          </cell>
        </row>
        <row r="4677">
          <cell r="L4677">
            <v>5030099</v>
          </cell>
          <cell r="M4677" t="str">
            <v>GENSHAI_LAVITA CHARM</v>
          </cell>
          <cell r="N4677" t="str">
            <v xml:space="preserve"> </v>
          </cell>
          <cell r="O4677" t="str">
            <v xml:space="preserve"> </v>
          </cell>
          <cell r="P4677" t="str">
            <v>LAVITA CHARM</v>
          </cell>
          <cell r="Q4677" t="str">
            <v>DUONG SO 1</v>
          </cell>
          <cell r="R4677" t="str">
            <v>TRUONG THO</v>
          </cell>
          <cell r="S4677" t="str">
            <v>THU DUC</v>
          </cell>
          <cell r="T4677" t="str">
            <v>TP HCM</v>
          </cell>
          <cell r="V4677" t="str">
            <v>TP HCM</v>
          </cell>
          <cell r="W4677" t="str">
            <v>QUAN THU DUC</v>
          </cell>
          <cell r="X4677" t="str">
            <v>MT</v>
          </cell>
          <cell r="Y4677" t="str">
            <v>SieuThi-Lon/Supermarket</v>
          </cell>
          <cell r="Z4677" t="str">
            <v>CENTRAL MART - GENSHAI</v>
          </cell>
        </row>
        <row r="4678">
          <cell r="L4678">
            <v>5298295</v>
          </cell>
          <cell r="M4678" t="str">
            <v>6973_WM+ QTI 49 TRAN PHU</v>
          </cell>
          <cell r="N4678" t="str">
            <v>6973_WM+ QTI 49 TRAN PHU</v>
          </cell>
          <cell r="O4678">
            <v>49</v>
          </cell>
          <cell r="P4678" t="str">
            <v xml:space="preserve"> </v>
          </cell>
          <cell r="Q4678" t="str">
            <v>TRAN PHU</v>
          </cell>
          <cell r="R4678" t="str">
            <v>HO XA</v>
          </cell>
          <cell r="S4678" t="str">
            <v>VINH LINH</v>
          </cell>
          <cell r="T4678" t="str">
            <v>QUANG TRI</v>
          </cell>
          <cell r="V4678" t="str">
            <v>CENTRAL</v>
          </cell>
          <cell r="W4678" t="str">
            <v>QUANG TRI</v>
          </cell>
          <cell r="X4678" t="str">
            <v>CVS</v>
          </cell>
          <cell r="Y4678" t="str">
            <v>Chained CVS</v>
          </cell>
          <cell r="Z4678" t="str">
            <v>VIN+</v>
          </cell>
        </row>
        <row r="4679">
          <cell r="L4679">
            <v>5278222</v>
          </cell>
          <cell r="M4679" t="str">
            <v>5893_VM+ TTH 04 NHAT LE</v>
          </cell>
          <cell r="N4679" t="str">
            <v>VM+ TTH 04 NHAT LE</v>
          </cell>
          <cell r="O4679">
            <v>4</v>
          </cell>
          <cell r="P4679" t="str">
            <v xml:space="preserve"> </v>
          </cell>
          <cell r="Q4679" t="str">
            <v>NHAT LE</v>
          </cell>
          <cell r="R4679" t="str">
            <v>THUAN THANH</v>
          </cell>
          <cell r="S4679" t="str">
            <v>THUA THIEN - HUE</v>
          </cell>
          <cell r="T4679" t="str">
            <v>THUA THIEN - HUE</v>
          </cell>
          <cell r="V4679" t="str">
            <v>CENTRAL</v>
          </cell>
          <cell r="W4679" t="str">
            <v>THUA THIEN - HUE</v>
          </cell>
          <cell r="X4679" t="str">
            <v>CVS</v>
          </cell>
          <cell r="Y4679" t="str">
            <v>Chained CVS</v>
          </cell>
          <cell r="Z4679" t="str">
            <v>VIN+</v>
          </cell>
        </row>
        <row r="4680">
          <cell r="L4680">
            <v>5294372</v>
          </cell>
          <cell r="M4680" t="str">
            <v>6645_WM+LIFE DNG 197 PHAN DANG LUU</v>
          </cell>
          <cell r="N4680" t="str">
            <v>6645_WM+ DNG 197 PHAN DANG LUU</v>
          </cell>
          <cell r="O4680">
            <v>197</v>
          </cell>
          <cell r="P4680" t="str">
            <v xml:space="preserve"> </v>
          </cell>
          <cell r="Q4680" t="str">
            <v>PHAN DANG LUU</v>
          </cell>
          <cell r="R4680" t="str">
            <v>KHUE TRUNG</v>
          </cell>
          <cell r="S4680" t="str">
            <v>CAM LE</v>
          </cell>
          <cell r="T4680" t="str">
            <v>DA NANG</v>
          </cell>
          <cell r="V4680" t="str">
            <v>CENTRAL</v>
          </cell>
          <cell r="W4680" t="str">
            <v>DA NANG</v>
          </cell>
          <cell r="X4680" t="str">
            <v>CVS</v>
          </cell>
          <cell r="Y4680" t="str">
            <v>Chained CVS</v>
          </cell>
          <cell r="Z4680" t="str">
            <v>WINLIFE</v>
          </cell>
        </row>
        <row r="4681">
          <cell r="L4681">
            <v>5290712</v>
          </cell>
          <cell r="M4681" t="str">
            <v>6220_WM+LIFE 6220 HCM 36 -38 NGOC HAN</v>
          </cell>
          <cell r="N4681" t="str">
            <v>6220_WM+ 6220 HCM 36 -38 NGOC HAN</v>
          </cell>
          <cell r="O4681" t="str">
            <v>36-38</v>
          </cell>
          <cell r="P4681" t="str">
            <v xml:space="preserve"> </v>
          </cell>
          <cell r="Q4681" t="str">
            <v>CONG CHUA NGOC HAN</v>
          </cell>
          <cell r="R4681" t="str">
            <v>P13</v>
          </cell>
          <cell r="S4681" t="str">
            <v>Q11</v>
          </cell>
          <cell r="T4681" t="str">
            <v>TP HCM</v>
          </cell>
          <cell r="V4681" t="str">
            <v>TP HCM</v>
          </cell>
          <cell r="W4681" t="str">
            <v>QUAN 11</v>
          </cell>
          <cell r="X4681" t="str">
            <v>CVS</v>
          </cell>
          <cell r="Y4681" t="str">
            <v>Chained CVS</v>
          </cell>
          <cell r="Z4681" t="str">
            <v>WINLIFE</v>
          </cell>
        </row>
        <row r="4682">
          <cell r="L4682">
            <v>5281219</v>
          </cell>
          <cell r="M4682" t="str">
            <v>BHX_HCM_CCH - KHO DC TAN PHU TRUNG</v>
          </cell>
          <cell r="N4682" t="str">
            <v>BHX_HCM_CCH - Kho DC Tân Phú Trung</v>
          </cell>
          <cell r="O4682" t="str">
            <v>LO D2</v>
          </cell>
          <cell r="P4682" t="str">
            <v>KCN TAN PHU TRUNG</v>
          </cell>
          <cell r="Q4682" t="str">
            <v xml:space="preserve"> </v>
          </cell>
          <cell r="R4682" t="str">
            <v>TAN PHU TRUNG</v>
          </cell>
          <cell r="S4682" t="str">
            <v>CU CHI</v>
          </cell>
          <cell r="T4682" t="str">
            <v>TP HCM</v>
          </cell>
          <cell r="V4682" t="str">
            <v>TP HCM</v>
          </cell>
          <cell r="W4682" t="str">
            <v>HUYEN CU CHI</v>
          </cell>
          <cell r="X4682" t="str">
            <v>MT</v>
          </cell>
          <cell r="Y4682" t="str">
            <v>SieuThi-Lon/Supermarket</v>
          </cell>
          <cell r="Z4682" t="str">
            <v>BACH HOA XANH</v>
          </cell>
        </row>
        <row r="4683">
          <cell r="L4683">
            <v>6812317</v>
          </cell>
          <cell r="M4683" t="str">
            <v>S-MART S01 CITY SAIGON</v>
          </cell>
          <cell r="N4683" t="str">
            <v xml:space="preserve"> </v>
          </cell>
          <cell r="O4683">
            <v>23</v>
          </cell>
          <cell r="P4683" t="str">
            <v xml:space="preserve"> </v>
          </cell>
          <cell r="Q4683" t="str">
            <v>PHU THUAN</v>
          </cell>
          <cell r="R4683" t="str">
            <v>TAN PHU</v>
          </cell>
          <cell r="S4683" t="str">
            <v>Q7</v>
          </cell>
          <cell r="T4683" t="str">
            <v>TP HCM</v>
          </cell>
          <cell r="V4683" t="str">
            <v>TP HCM</v>
          </cell>
          <cell r="W4683" t="str">
            <v>QUAN 7</v>
          </cell>
          <cell r="X4683" t="str">
            <v>MT</v>
          </cell>
          <cell r="Y4683" t="str">
            <v>SieuThi-Nho/Minimarket</v>
          </cell>
          <cell r="Z4683" t="str">
            <v>NHOM ST HCM</v>
          </cell>
        </row>
        <row r="4684">
          <cell r="L4684">
            <v>5281219</v>
          </cell>
          <cell r="M4684" t="str">
            <v>BHX_HCM_CCH - KHO DC TAN PHU TRUNG</v>
          </cell>
          <cell r="N4684" t="str">
            <v>BHX_HCM_CCH - Kho DC Tân Phú Trung</v>
          </cell>
          <cell r="O4684" t="str">
            <v>LO D2</v>
          </cell>
          <cell r="P4684" t="str">
            <v>KCN TAN PHU TRUNG</v>
          </cell>
          <cell r="Q4684" t="str">
            <v xml:space="preserve"> </v>
          </cell>
          <cell r="R4684" t="str">
            <v>TAN PHU TRUNG</v>
          </cell>
          <cell r="S4684" t="str">
            <v>CU CHI</v>
          </cell>
          <cell r="T4684" t="str">
            <v>TP HCM</v>
          </cell>
          <cell r="V4684" t="str">
            <v>TP HCM</v>
          </cell>
          <cell r="W4684" t="str">
            <v>HUYEN CU CHI</v>
          </cell>
          <cell r="X4684" t="str">
            <v>MT</v>
          </cell>
          <cell r="Y4684" t="str">
            <v>SieuThi-Lon/Supermarket</v>
          </cell>
          <cell r="Z4684" t="str">
            <v>BACH HOA XANH</v>
          </cell>
        </row>
        <row r="4685">
          <cell r="L4685">
            <v>5299962</v>
          </cell>
          <cell r="M4685" t="str">
            <v>2AC9-WM+LIFE HCM I-1.TM03, CC HA DO</v>
          </cell>
          <cell r="N4685" t="str">
            <v>2AC9-WM+ HCM I-1.TM03, CC HA DO</v>
          </cell>
          <cell r="O4685">
            <v>200</v>
          </cell>
          <cell r="P4685" t="str">
            <v>I-1.TM03, TANG 1 (TRET), KHOI 1A1, CC HA DO CENTROSA GARDEN</v>
          </cell>
          <cell r="Q4685" t="str">
            <v>DUONG 3/2</v>
          </cell>
          <cell r="R4685" t="str">
            <v>P12</v>
          </cell>
          <cell r="S4685" t="str">
            <v>Q10</v>
          </cell>
          <cell r="T4685" t="str">
            <v>TP HCM</v>
          </cell>
          <cell r="V4685" t="str">
            <v>TP HCM</v>
          </cell>
          <cell r="W4685" t="str">
            <v>QUAN 10</v>
          </cell>
          <cell r="X4685" t="str">
            <v>CVS</v>
          </cell>
          <cell r="Y4685" t="str">
            <v>Chained CVS</v>
          </cell>
          <cell r="Z4685" t="str">
            <v>WINLIFE</v>
          </cell>
        </row>
        <row r="4686">
          <cell r="L4686">
            <v>5152474</v>
          </cell>
          <cell r="M4686" t="str">
            <v>SATRAFOODS 555 TINH LO 7</v>
          </cell>
          <cell r="N4686" t="str">
            <v>555 SATRAFOODS TỈNH LỘ 7</v>
          </cell>
          <cell r="O4686">
            <v>555</v>
          </cell>
          <cell r="P4686" t="str">
            <v xml:space="preserve"> </v>
          </cell>
          <cell r="Q4686" t="str">
            <v>TINH LO 7, AP MY KHANH B</v>
          </cell>
          <cell r="R4686" t="str">
            <v>THAI MY</v>
          </cell>
          <cell r="S4686" t="str">
            <v>CU CHI</v>
          </cell>
          <cell r="T4686" t="str">
            <v>TP HCM</v>
          </cell>
          <cell r="V4686" t="str">
            <v>TP HCM</v>
          </cell>
          <cell r="W4686" t="str">
            <v>HUYEN CU CHI</v>
          </cell>
          <cell r="X4686" t="str">
            <v>MT</v>
          </cell>
          <cell r="Y4686" t="str">
            <v>SieuThi-Nho/Minimarket</v>
          </cell>
          <cell r="Z4686" t="str">
            <v>SATRAFOOD</v>
          </cell>
        </row>
        <row r="4687">
          <cell r="L4687">
            <v>5301603</v>
          </cell>
          <cell r="M4687" t="str">
            <v>2ABJ-WM+ GLI 511 QUANG TRUNG</v>
          </cell>
          <cell r="N4687" t="str">
            <v>2ABJ-WM+ GLI 511 Quang Trun</v>
          </cell>
          <cell r="O4687">
            <v>511</v>
          </cell>
          <cell r="P4687" t="str">
            <v xml:space="preserve"> </v>
          </cell>
          <cell r="Q4687" t="str">
            <v>QUANG TRUNG</v>
          </cell>
          <cell r="R4687" t="str">
            <v>AN TAN</v>
          </cell>
          <cell r="S4687" t="str">
            <v>AN KHE</v>
          </cell>
          <cell r="T4687" t="str">
            <v>GIA LAI</v>
          </cell>
          <cell r="V4687" t="str">
            <v>CENTRAL</v>
          </cell>
          <cell r="W4687" t="str">
            <v>GIA LAI</v>
          </cell>
          <cell r="X4687" t="str">
            <v>CVS</v>
          </cell>
          <cell r="Y4687" t="str">
            <v>Chained CVS</v>
          </cell>
          <cell r="Z4687" t="str">
            <v>VIN+</v>
          </cell>
        </row>
        <row r="4688">
          <cell r="L4688">
            <v>5300635</v>
          </cell>
          <cell r="M4688" t="str">
            <v>2AS6-WM+ TTH 26 HOANG QUOC VIET</v>
          </cell>
          <cell r="N4688" t="str">
            <v>2AS6-WM+ TTH 26 HOANG QUOC VIET</v>
          </cell>
          <cell r="O4688" t="str">
            <v>SO 26</v>
          </cell>
          <cell r="P4688" t="str">
            <v xml:space="preserve"> </v>
          </cell>
          <cell r="Q4688" t="str">
            <v>HOANG QUOC VIET</v>
          </cell>
          <cell r="R4688" t="str">
            <v>AN DONG</v>
          </cell>
          <cell r="S4688" t="str">
            <v>HUE</v>
          </cell>
          <cell r="T4688" t="str">
            <v>THUA THIEN - HUE</v>
          </cell>
          <cell r="V4688" t="str">
            <v>CENTRAL</v>
          </cell>
          <cell r="W4688" t="str">
            <v>THUA THIEN - HUE</v>
          </cell>
          <cell r="X4688" t="str">
            <v>CVS</v>
          </cell>
          <cell r="Y4688" t="str">
            <v>Chained CVS</v>
          </cell>
          <cell r="Z4688" t="str">
            <v>VIN+</v>
          </cell>
        </row>
        <row r="4689">
          <cell r="L4689">
            <v>3100183</v>
          </cell>
          <cell r="M4689" t="str">
            <v>G7 MINISTOP – TONG KHO BINH DUONG</v>
          </cell>
          <cell r="N4689" t="str">
            <v xml:space="preserve"> </v>
          </cell>
          <cell r="O4689" t="str">
            <v>LOA2-A3</v>
          </cell>
          <cell r="P4689" t="str">
            <v>KCN DET MAY BINH AN</v>
          </cell>
          <cell r="Q4689" t="str">
            <v>DUONG SO 6</v>
          </cell>
          <cell r="R4689" t="str">
            <v>BINH THANG</v>
          </cell>
          <cell r="S4689" t="str">
            <v>DI AN</v>
          </cell>
          <cell r="T4689" t="str">
            <v>BINH DUONG</v>
          </cell>
          <cell r="V4689" t="str">
            <v>SOUTH EAST</v>
          </cell>
          <cell r="W4689" t="str">
            <v>BINH DUONG</v>
          </cell>
          <cell r="X4689" t="str">
            <v>CVS</v>
          </cell>
          <cell r="Y4689" t="str">
            <v>Chained CVS</v>
          </cell>
          <cell r="Z4689" t="str">
            <v>MINISTOP</v>
          </cell>
        </row>
        <row r="4690">
          <cell r="L4690">
            <v>5265899</v>
          </cell>
          <cell r="M4690" t="str">
            <v>BHX_HCM_NBE - KHO DC NHA BE</v>
          </cell>
          <cell r="N4690" t="str">
            <v>6655 - BHX_HCM_NBE - KHO DC NHA BE</v>
          </cell>
          <cell r="O4690" t="str">
            <v>LO F5-1, F5-2</v>
          </cell>
          <cell r="P4690" t="str">
            <v>KHU F</v>
          </cell>
          <cell r="Q4690" t="str">
            <v>KCN HIEP PHUOC</v>
          </cell>
          <cell r="R4690" t="str">
            <v>HIEP PHUOC</v>
          </cell>
          <cell r="S4690" t="str">
            <v>NHA BE</v>
          </cell>
          <cell r="T4690" t="str">
            <v>TP HCM</v>
          </cell>
          <cell r="V4690" t="str">
            <v>TP HCM</v>
          </cell>
          <cell r="W4690" t="str">
            <v>HUYEN NHA BE</v>
          </cell>
          <cell r="X4690" t="str">
            <v>MT</v>
          </cell>
          <cell r="Y4690" t="str">
            <v>SieuThi-Lon/Supermarket</v>
          </cell>
          <cell r="Z4690" t="str">
            <v>BACH HOA XANH</v>
          </cell>
        </row>
        <row r="4691">
          <cell r="L4691">
            <v>5160286</v>
          </cell>
          <cell r="M4691" t="str">
            <v>BHX_HCM-KHO DC VINH LOC 3</v>
          </cell>
          <cell r="N4691" t="str">
            <v>1522 - BHX_HCM_BTA - Kho DC Vĩnh Lộc</v>
          </cell>
          <cell r="O4691" t="str">
            <v>LO A 65/II</v>
          </cell>
          <cell r="P4691" t="str">
            <v>KCN VINH LOC</v>
          </cell>
          <cell r="Q4691" t="str">
            <v>DUONG SO 4</v>
          </cell>
          <cell r="R4691" t="str">
            <v>BINH HUNG HOA</v>
          </cell>
          <cell r="S4691" t="str">
            <v>BINH TAN</v>
          </cell>
          <cell r="T4691" t="str">
            <v>TP HCM</v>
          </cell>
          <cell r="V4691" t="str">
            <v>TP HCM</v>
          </cell>
          <cell r="W4691" t="str">
            <v>QUAN BINH TAN</v>
          </cell>
          <cell r="X4691" t="str">
            <v>MT</v>
          </cell>
          <cell r="Y4691" t="str">
            <v>SieuThi-Lon/Supermarket</v>
          </cell>
          <cell r="Z4691" t="str">
            <v>BACH HOA XANH</v>
          </cell>
        </row>
        <row r="4692">
          <cell r="L4692">
            <v>5163577</v>
          </cell>
          <cell r="M4692" t="str">
            <v>BHX_HCM - KHO DC TRAN DAI NGHIA 1</v>
          </cell>
          <cell r="N4692" t="str">
            <v>3240 - BHX_HCM_BCH - Kho DC Trần Đại Nghĩa</v>
          </cell>
          <cell r="O4692" t="str">
            <v>G16/108A</v>
          </cell>
          <cell r="P4692" t="str">
            <v>AP 7</v>
          </cell>
          <cell r="Q4692" t="str">
            <v>TRAN DAI NGHIA</v>
          </cell>
          <cell r="R4692" t="str">
            <v>LE MINH XUAN</v>
          </cell>
          <cell r="S4692" t="str">
            <v>BINH CHANH</v>
          </cell>
          <cell r="T4692" t="str">
            <v>TP HCM</v>
          </cell>
          <cell r="V4692" t="str">
            <v>TP HCM</v>
          </cell>
          <cell r="W4692" t="str">
            <v>HUYEN BINH CHANH</v>
          </cell>
          <cell r="X4692" t="str">
            <v>MT</v>
          </cell>
          <cell r="Y4692" t="str">
            <v>SieuThi-Lon/Supermarket</v>
          </cell>
          <cell r="Z4692" t="str">
            <v>BACH HOA XANH</v>
          </cell>
        </row>
        <row r="4693">
          <cell r="L4693">
            <v>5163577</v>
          </cell>
          <cell r="M4693" t="str">
            <v>BHX_HCM - KHO DC TRAN DAI NGHIA 1</v>
          </cell>
          <cell r="N4693" t="str">
            <v>3240 - BHX_HCM_BCH - Kho DC Trần Đại Nghĩa</v>
          </cell>
          <cell r="O4693" t="str">
            <v>G16/108A</v>
          </cell>
          <cell r="P4693" t="str">
            <v>AP 7</v>
          </cell>
          <cell r="Q4693" t="str">
            <v>TRAN DAI NGHIA</v>
          </cell>
          <cell r="R4693" t="str">
            <v>LE MINH XUAN</v>
          </cell>
          <cell r="S4693" t="str">
            <v>BINH CHANH</v>
          </cell>
          <cell r="T4693" t="str">
            <v>TP HCM</v>
          </cell>
          <cell r="V4693" t="str">
            <v>TP HCM</v>
          </cell>
          <cell r="W4693" t="str">
            <v>HUYEN BINH CHANH</v>
          </cell>
          <cell r="X4693" t="str">
            <v>MT</v>
          </cell>
          <cell r="Y4693" t="str">
            <v>SieuThi-Lon/Supermarket</v>
          </cell>
          <cell r="Z4693" t="str">
            <v>BACH HOA XANH</v>
          </cell>
        </row>
        <row r="4694">
          <cell r="L4694">
            <v>5100073</v>
          </cell>
          <cell r="M4694" t="str">
            <v>WINMART NINH THUAN (MAXIMARK CU)</v>
          </cell>
          <cell r="N4694" t="str">
            <v>WINMART NINH THUAN</v>
          </cell>
          <cell r="O4694">
            <v>122</v>
          </cell>
          <cell r="P4694" t="str">
            <v xml:space="preserve"> </v>
          </cell>
          <cell r="Q4694" t="str">
            <v>DUONG 16/4</v>
          </cell>
          <cell r="R4694" t="str">
            <v>MY HAI</v>
          </cell>
          <cell r="S4694" t="str">
            <v>PHAN RANG-THAP CHAM</v>
          </cell>
          <cell r="T4694" t="str">
            <v>NINH THUAN</v>
          </cell>
          <cell r="V4694" t="str">
            <v>SOUTH EAST</v>
          </cell>
          <cell r="W4694" t="str">
            <v>NINH THUAN</v>
          </cell>
          <cell r="X4694" t="str">
            <v>MT</v>
          </cell>
          <cell r="Y4694" t="str">
            <v>SieuThi-Lon/Supermarket</v>
          </cell>
          <cell r="Z4694" t="str">
            <v>VINMART</v>
          </cell>
        </row>
        <row r="4695">
          <cell r="L4695">
            <v>5264267</v>
          </cell>
          <cell r="M4695" t="str">
            <v>BHX_DLA_BMT-KHO DC BUON MA THUOT</v>
          </cell>
          <cell r="N4695" t="str">
            <v>6450_BHX_DLA_BMT-Kho DC Buôn Ma Thuột</v>
          </cell>
          <cell r="O4695" t="str">
            <v>THUA DAT 48</v>
          </cell>
          <cell r="P4695" t="str">
            <v>TO BAN DO 59</v>
          </cell>
          <cell r="Q4695" t="str">
            <v>BINH CHIEU</v>
          </cell>
          <cell r="R4695" t="str">
            <v>TAN AN</v>
          </cell>
          <cell r="S4695" t="str">
            <v>BUON MA THUOT</v>
          </cell>
          <cell r="T4695" t="str">
            <v>DAK LAK</v>
          </cell>
          <cell r="V4695" t="str">
            <v>SOUTH EAST</v>
          </cell>
          <cell r="W4695" t="str">
            <v>DAK LAK</v>
          </cell>
          <cell r="X4695" t="str">
            <v>MT</v>
          </cell>
          <cell r="Y4695" t="str">
            <v>SieuThi-Lon/Supermarket</v>
          </cell>
          <cell r="Z4695" t="str">
            <v>BACH HOA XANH</v>
          </cell>
        </row>
        <row r="4696">
          <cell r="L4696">
            <v>5331282</v>
          </cell>
          <cell r="M4696" t="str">
            <v>WINMART PHU YEN</v>
          </cell>
          <cell r="N4696" t="str">
            <v>WINMART PHU YEN</v>
          </cell>
          <cell r="O4696" t="str">
            <v>GOC DONG BAC</v>
          </cell>
          <cell r="P4696" t="str">
            <v xml:space="preserve"> </v>
          </cell>
          <cell r="Q4696" t="str">
            <v>NGA TU HUNG VUONG, TRAN PHU</v>
          </cell>
          <cell r="R4696" t="str">
            <v>P7</v>
          </cell>
          <cell r="S4696" t="str">
            <v>TUY HOA</v>
          </cell>
          <cell r="T4696" t="str">
            <v>PHU YEN</v>
          </cell>
          <cell r="V4696" t="str">
            <v>CENTRAL</v>
          </cell>
          <cell r="W4696" t="str">
            <v>PHU YEN</v>
          </cell>
          <cell r="X4696" t="str">
            <v>MT</v>
          </cell>
          <cell r="Y4696" t="str">
            <v>SieuThi-Lon/Supermarket</v>
          </cell>
          <cell r="Z4696" t="str">
            <v>VINMART</v>
          </cell>
        </row>
        <row r="4697">
          <cell r="L4697">
            <v>5170328</v>
          </cell>
          <cell r="M4697" t="str">
            <v>WINMART QUY NHON (VINATEX)</v>
          </cell>
          <cell r="N4697" t="str">
            <v>WINMART QUY NHON (VINATEX)</v>
          </cell>
          <cell r="O4697">
            <v>52</v>
          </cell>
          <cell r="P4697" t="str">
            <v xml:space="preserve"> </v>
          </cell>
          <cell r="Q4697" t="str">
            <v>TANG BAC HO</v>
          </cell>
          <cell r="R4697" t="str">
            <v xml:space="preserve"> </v>
          </cell>
          <cell r="S4697" t="str">
            <v>QUY NHON</v>
          </cell>
          <cell r="T4697" t="str">
            <v>BINH DINH</v>
          </cell>
          <cell r="V4697" t="str">
            <v>CENTRAL</v>
          </cell>
          <cell r="W4697" t="str">
            <v>BINH DINH</v>
          </cell>
          <cell r="X4697" t="str">
            <v>MT</v>
          </cell>
          <cell r="Y4697" t="str">
            <v>SieuThi-Lon/Supermarket</v>
          </cell>
          <cell r="Z4697" t="str">
            <v>VINMART</v>
          </cell>
        </row>
        <row r="4698">
          <cell r="L4698">
            <v>5281219</v>
          </cell>
          <cell r="M4698" t="str">
            <v>BHX_HCM_CCH - KHO DC TAN PHU TRUNG</v>
          </cell>
          <cell r="N4698" t="str">
            <v>BHX_HCM_CCH - Kho DC Tân Phú Trung</v>
          </cell>
          <cell r="O4698" t="str">
            <v>LO D2</v>
          </cell>
          <cell r="P4698" t="str">
            <v>KCN TAN PHU TRUNG</v>
          </cell>
          <cell r="Q4698" t="str">
            <v xml:space="preserve"> </v>
          </cell>
          <cell r="R4698" t="str">
            <v>TAN PHU TRUNG</v>
          </cell>
          <cell r="S4698" t="str">
            <v>CU CHI</v>
          </cell>
          <cell r="T4698" t="str">
            <v>TP HCM</v>
          </cell>
          <cell r="V4698" t="str">
            <v>TP HCM</v>
          </cell>
          <cell r="W4698" t="str">
            <v>HUYEN CU CHI</v>
          </cell>
          <cell r="X4698" t="str">
            <v>MT</v>
          </cell>
          <cell r="Y4698" t="str">
            <v>SieuThi-Lon/Supermarket</v>
          </cell>
          <cell r="Z4698" t="str">
            <v>BACH HOA XANH</v>
          </cell>
        </row>
        <row r="4699">
          <cell r="L4699">
            <v>6812317</v>
          </cell>
          <cell r="M4699" t="str">
            <v>S-MART S01 CITY SAIGON</v>
          </cell>
          <cell r="N4699" t="str">
            <v xml:space="preserve"> </v>
          </cell>
          <cell r="O4699">
            <v>23</v>
          </cell>
          <cell r="P4699" t="str">
            <v xml:space="preserve"> </v>
          </cell>
          <cell r="Q4699" t="str">
            <v>PHU THUAN</v>
          </cell>
          <cell r="R4699" t="str">
            <v>TAN PHU</v>
          </cell>
          <cell r="S4699" t="str">
            <v>Q7</v>
          </cell>
          <cell r="T4699" t="str">
            <v>TP HCM</v>
          </cell>
          <cell r="V4699" t="str">
            <v>TP HCM</v>
          </cell>
          <cell r="W4699" t="str">
            <v>QUAN 7</v>
          </cell>
          <cell r="X4699" t="str">
            <v>MT</v>
          </cell>
          <cell r="Y4699" t="str">
            <v>SieuThi-Nho/Minimarket</v>
          </cell>
          <cell r="Z4699" t="str">
            <v>NHOM ST HCM</v>
          </cell>
        </row>
        <row r="4700">
          <cell r="L4700">
            <v>5280476</v>
          </cell>
          <cell r="M4700" t="str">
            <v>7200 BHX_KHH_DKH - KHO DC DIEN KHANH</v>
          </cell>
          <cell r="N4700" t="str">
            <v>7200 BHX_KHH_DKH - KHO DC DIEN KHANH</v>
          </cell>
          <cell r="O4700" t="str">
            <v>LO 12, 13</v>
          </cell>
          <cell r="P4700" t="str">
            <v>KCN DIEN PHU-VCN</v>
          </cell>
          <cell r="Q4700" t="str">
            <v xml:space="preserve"> </v>
          </cell>
          <cell r="R4700" t="str">
            <v>DIEN PHU</v>
          </cell>
          <cell r="S4700" t="str">
            <v>DIEN KHANH</v>
          </cell>
          <cell r="T4700" t="str">
            <v>KHANH HOA</v>
          </cell>
          <cell r="V4700" t="str">
            <v>SOUTH EAST</v>
          </cell>
          <cell r="W4700" t="str">
            <v>KHANH HOA</v>
          </cell>
          <cell r="X4700" t="str">
            <v>MT</v>
          </cell>
          <cell r="Y4700" t="str">
            <v>SieuThi-Lon/Supermarket</v>
          </cell>
          <cell r="Z4700" t="str">
            <v>BACH HOA XANH</v>
          </cell>
        </row>
        <row r="4701">
          <cell r="L4701">
            <v>5281219</v>
          </cell>
          <cell r="M4701" t="str">
            <v>BHX_HCM_CCH - KHO DC TAN PHU TRUNG</v>
          </cell>
          <cell r="N4701" t="str">
            <v>BHX_HCM_CCH - Kho DC Tân Phú Trung</v>
          </cell>
          <cell r="O4701" t="str">
            <v>LO D2</v>
          </cell>
          <cell r="P4701" t="str">
            <v>KCN TAN PHU TRUNG</v>
          </cell>
          <cell r="Q4701" t="str">
            <v xml:space="preserve"> </v>
          </cell>
          <cell r="R4701" t="str">
            <v>TAN PHU TRUNG</v>
          </cell>
          <cell r="S4701" t="str">
            <v>CU CHI</v>
          </cell>
          <cell r="T4701" t="str">
            <v>TP HCM</v>
          </cell>
          <cell r="V4701" t="str">
            <v>TP HCM</v>
          </cell>
          <cell r="W4701" t="str">
            <v>HUYEN CU CHI</v>
          </cell>
          <cell r="X4701" t="str">
            <v>MT</v>
          </cell>
          <cell r="Y4701" t="str">
            <v>SieuThi-Lon/Supermarket</v>
          </cell>
          <cell r="Z4701" t="str">
            <v>BACH HOA XANH</v>
          </cell>
        </row>
        <row r="4702">
          <cell r="L4702">
            <v>5010341</v>
          </cell>
          <cell r="M4702" t="str">
            <v>AEON BINH DUONG NEW CITY</v>
          </cell>
          <cell r="N4702" t="str">
            <v>AEON BINH DUONG NEW CITY</v>
          </cell>
          <cell r="O4702" t="str">
            <v xml:space="preserve"> </v>
          </cell>
          <cell r="P4702" t="str">
            <v>TANG 1, LO C19, TT BHTH ST AEON - TP MOI BINH DUONG</v>
          </cell>
          <cell r="Q4702" t="str">
            <v>KDT MOI THUOC KHU LIEN HOP CN - DV - DT TINH BINH DUONG</v>
          </cell>
          <cell r="R4702" t="str">
            <v>HOA PHU</v>
          </cell>
          <cell r="S4702" t="str">
            <v>THU DAU MOT</v>
          </cell>
          <cell r="T4702" t="str">
            <v>BINH DUONG</v>
          </cell>
          <cell r="V4702" t="str">
            <v>SOUTH EAST</v>
          </cell>
          <cell r="W4702" t="str">
            <v>BINH DUONG</v>
          </cell>
          <cell r="X4702" t="str">
            <v>MT</v>
          </cell>
          <cell r="Y4702" t="str">
            <v>SieuThi-Lon/Supermarket</v>
          </cell>
          <cell r="Z4702" t="str">
            <v>AEON</v>
          </cell>
        </row>
        <row r="4703">
          <cell r="L4703">
            <v>5010341</v>
          </cell>
          <cell r="M4703" t="str">
            <v>AEON BINH DUONG NEW CITY</v>
          </cell>
          <cell r="N4703" t="str">
            <v>AEON BINH DUONG NEW CITY</v>
          </cell>
          <cell r="O4703" t="str">
            <v xml:space="preserve"> </v>
          </cell>
          <cell r="P4703" t="str">
            <v>TANG 1, LO C19, TT BHTH ST AEON - TP MOI BINH DUONG</v>
          </cell>
          <cell r="Q4703" t="str">
            <v>KDT MOI THUOC KHU LIEN HOP CN - DV - DT TINH BINH DUONG</v>
          </cell>
          <cell r="R4703" t="str">
            <v>HOA PHU</v>
          </cell>
          <cell r="S4703" t="str">
            <v>THU DAU MOT</v>
          </cell>
          <cell r="T4703" t="str">
            <v>BINH DUONG</v>
          </cell>
          <cell r="V4703" t="str">
            <v>SOUTH EAST</v>
          </cell>
          <cell r="W4703" t="str">
            <v>BINH DUONG</v>
          </cell>
          <cell r="X4703" t="str">
            <v>MT</v>
          </cell>
          <cell r="Y4703" t="str">
            <v>SieuThi-Lon/Supermarket</v>
          </cell>
          <cell r="Z4703" t="str">
            <v>AEON</v>
          </cell>
        </row>
        <row r="4704">
          <cell r="L4704">
            <v>5160286</v>
          </cell>
          <cell r="M4704" t="str">
            <v>BHX_HCM-KHO DC VINH LOC 3</v>
          </cell>
          <cell r="N4704" t="str">
            <v>1522 - BHX_HCM_BTA - Kho DC Vĩnh Lộc</v>
          </cell>
          <cell r="O4704" t="str">
            <v>LO A 65/II</v>
          </cell>
          <cell r="P4704" t="str">
            <v>KCN VINH LOC</v>
          </cell>
          <cell r="Q4704" t="str">
            <v>DUONG SO 4</v>
          </cell>
          <cell r="R4704" t="str">
            <v>BINH HUNG HOA</v>
          </cell>
          <cell r="S4704" t="str">
            <v>BINH TAN</v>
          </cell>
          <cell r="T4704" t="str">
            <v>TP HCM</v>
          </cell>
          <cell r="V4704" t="str">
            <v>TP HCM</v>
          </cell>
          <cell r="W4704" t="str">
            <v>QUAN BINH TAN</v>
          </cell>
          <cell r="X4704" t="str">
            <v>MT</v>
          </cell>
          <cell r="Y4704" t="str">
            <v>SieuThi-Lon/Supermarket</v>
          </cell>
          <cell r="Z4704" t="str">
            <v>BACH HOA XANH</v>
          </cell>
        </row>
        <row r="4705">
          <cell r="L4705">
            <v>5334940</v>
          </cell>
          <cell r="M4705" t="str">
            <v>WINMART HUE</v>
          </cell>
          <cell r="N4705" t="str">
            <v>WINMART HUE</v>
          </cell>
          <cell r="O4705" t="str">
            <v>50A</v>
          </cell>
          <cell r="P4705" t="str">
            <v xml:space="preserve"> </v>
          </cell>
          <cell r="Q4705" t="str">
            <v>HUNG VUONG</v>
          </cell>
          <cell r="R4705" t="str">
            <v>PHU NHUAN</v>
          </cell>
          <cell r="S4705" t="str">
            <v>HUE</v>
          </cell>
          <cell r="T4705" t="str">
            <v>THUA THIEN-HUE</v>
          </cell>
          <cell r="V4705" t="str">
            <v>CENTRAL</v>
          </cell>
          <cell r="W4705" t="str">
            <v>THUA THIEN - HUE</v>
          </cell>
          <cell r="X4705" t="str">
            <v>MT</v>
          </cell>
          <cell r="Y4705" t="str">
            <v>SieuThi-Lon/Supermarket</v>
          </cell>
          <cell r="Z4705" t="str">
            <v>VINMART</v>
          </cell>
        </row>
        <row r="4706">
          <cell r="L4706">
            <v>5265899</v>
          </cell>
          <cell r="M4706" t="str">
            <v>BHX_HCM_NBE - KHO DC NHA BE</v>
          </cell>
          <cell r="N4706" t="str">
            <v>6655 - BHX_HCM_NBE - KHO DC NHA BE</v>
          </cell>
          <cell r="O4706" t="str">
            <v>LO F5-1, F5-2</v>
          </cell>
          <cell r="P4706" t="str">
            <v>KHU F</v>
          </cell>
          <cell r="Q4706" t="str">
            <v>KCN HIEP PHUOC</v>
          </cell>
          <cell r="R4706" t="str">
            <v>HIEP PHUOC</v>
          </cell>
          <cell r="S4706" t="str">
            <v>NHA BE</v>
          </cell>
          <cell r="T4706" t="str">
            <v>TP HCM</v>
          </cell>
          <cell r="V4706" t="str">
            <v>TP HCM</v>
          </cell>
          <cell r="W4706" t="str">
            <v>HUYEN NHA BE</v>
          </cell>
          <cell r="X4706" t="str">
            <v>MT</v>
          </cell>
          <cell r="Y4706" t="str">
            <v>SieuThi-Lon/Supermarket</v>
          </cell>
          <cell r="Z4706" t="str">
            <v>BACH HOA XANH</v>
          </cell>
        </row>
        <row r="4707">
          <cell r="L4707">
            <v>5265899</v>
          </cell>
          <cell r="M4707" t="str">
            <v>BHX_HCM_NBE - KHO DC NHA BE</v>
          </cell>
          <cell r="N4707" t="str">
            <v>6655 - BHX_HCM_NBE - KHO DC NHA BE</v>
          </cell>
          <cell r="O4707" t="str">
            <v>LO F5-1, F5-2</v>
          </cell>
          <cell r="P4707" t="str">
            <v>KHU F</v>
          </cell>
          <cell r="Q4707" t="str">
            <v>KCN HIEP PHUOC</v>
          </cell>
          <cell r="R4707" t="str">
            <v>HIEP PHUOC</v>
          </cell>
          <cell r="S4707" t="str">
            <v>NHA BE</v>
          </cell>
          <cell r="T4707" t="str">
            <v>TP HCM</v>
          </cell>
          <cell r="V4707" t="str">
            <v>TP HCM</v>
          </cell>
          <cell r="W4707" t="str">
            <v>HUYEN NHA BE</v>
          </cell>
          <cell r="X4707" t="str">
            <v>MT</v>
          </cell>
          <cell r="Y4707" t="str">
            <v>SieuThi-Lon/Supermarket</v>
          </cell>
          <cell r="Z4707" t="str">
            <v>BACH HOA XANH</v>
          </cell>
        </row>
        <row r="4708">
          <cell r="L4708">
            <v>3100183</v>
          </cell>
          <cell r="M4708" t="str">
            <v>G7 MINISTOP – TONG KHO BINH DUONG</v>
          </cell>
          <cell r="N4708" t="str">
            <v xml:space="preserve"> </v>
          </cell>
          <cell r="O4708" t="str">
            <v>LOA2-A3</v>
          </cell>
          <cell r="P4708" t="str">
            <v>KCN DET MAY BINH AN</v>
          </cell>
          <cell r="Q4708" t="str">
            <v>DUONG SO 6</v>
          </cell>
          <cell r="R4708" t="str">
            <v>BINH THANG</v>
          </cell>
          <cell r="S4708" t="str">
            <v>DI AN</v>
          </cell>
          <cell r="T4708" t="str">
            <v>BINH DUONG</v>
          </cell>
          <cell r="V4708" t="str">
            <v>SOUTH EAST</v>
          </cell>
          <cell r="W4708" t="str">
            <v>BINH DUONG</v>
          </cell>
          <cell r="X4708" t="str">
            <v>CVS</v>
          </cell>
          <cell r="Y4708" t="str">
            <v>Chained CVS</v>
          </cell>
          <cell r="Z4708" t="str">
            <v>MINISTOP</v>
          </cell>
        </row>
        <row r="4709">
          <cell r="L4709">
            <v>5265899</v>
          </cell>
          <cell r="M4709" t="str">
            <v>BHX_HCM_NBE - KHO DC NHA BE</v>
          </cell>
          <cell r="N4709" t="str">
            <v>6655 - BHX_HCM_NBE - KHO DC NHA BE</v>
          </cell>
          <cell r="O4709" t="str">
            <v>LO F5-1, F5-2</v>
          </cell>
          <cell r="P4709" t="str">
            <v>KHU F</v>
          </cell>
          <cell r="Q4709" t="str">
            <v>KCN HIEP PHUOC</v>
          </cell>
          <cell r="R4709" t="str">
            <v>HIEP PHUOC</v>
          </cell>
          <cell r="S4709" t="str">
            <v>NHA BE</v>
          </cell>
          <cell r="T4709" t="str">
            <v>TP HCM</v>
          </cell>
          <cell r="V4709" t="str">
            <v>TP HCM</v>
          </cell>
          <cell r="W4709" t="str">
            <v>HUYEN NHA BE</v>
          </cell>
          <cell r="X4709" t="str">
            <v>MT</v>
          </cell>
          <cell r="Y4709" t="str">
            <v>SieuThi-Lon/Supermarket</v>
          </cell>
          <cell r="Z4709" t="str">
            <v>BACH HOA XANH</v>
          </cell>
        </row>
        <row r="4710">
          <cell r="L4710">
            <v>5291801</v>
          </cell>
          <cell r="M4710" t="str">
            <v>6319_WM+HCM 60/14 LAM VAN BEN</v>
          </cell>
          <cell r="N4710" t="str">
            <v>WM+6319  HCM 60/14 Lâm Văn Bền</v>
          </cell>
          <cell r="O4710" t="str">
            <v>60/14</v>
          </cell>
          <cell r="P4710" t="str">
            <v xml:space="preserve"> </v>
          </cell>
          <cell r="Q4710" t="str">
            <v>LAM VAN BEN</v>
          </cell>
          <cell r="R4710" t="str">
            <v>TAN KIENG</v>
          </cell>
          <cell r="S4710" t="str">
            <v>Q7</v>
          </cell>
          <cell r="T4710" t="str">
            <v>TP HCM</v>
          </cell>
          <cell r="V4710" t="str">
            <v>TP HCM</v>
          </cell>
          <cell r="W4710" t="str">
            <v>QUAN 7</v>
          </cell>
          <cell r="X4710" t="str">
            <v>CVS</v>
          </cell>
          <cell r="Y4710" t="str">
            <v>Chained CVS</v>
          </cell>
          <cell r="Z4710" t="str">
            <v>VIN+</v>
          </cell>
        </row>
        <row r="4711">
          <cell r="L4711">
            <v>5332298</v>
          </cell>
          <cell r="M4711" t="str">
            <v>WINMART 44 LE THANH TON - NHA TRANG</v>
          </cell>
          <cell r="N4711" t="str">
            <v>WINMART 44 L.T.TON - NTRANG</v>
          </cell>
          <cell r="O4711" t="str">
            <v>44-46</v>
          </cell>
          <cell r="P4711" t="str">
            <v xml:space="preserve"> </v>
          </cell>
          <cell r="Q4711" t="str">
            <v>LE THANH TON</v>
          </cell>
          <cell r="R4711" t="str">
            <v>LOC THO</v>
          </cell>
          <cell r="S4711" t="str">
            <v>NHA TRANG</v>
          </cell>
          <cell r="T4711" t="str">
            <v>KHANH HOA</v>
          </cell>
          <cell r="V4711" t="str">
            <v>SOUTH EAST</v>
          </cell>
          <cell r="W4711" t="str">
            <v>KHANH HOA</v>
          </cell>
          <cell r="X4711" t="str">
            <v>MT</v>
          </cell>
          <cell r="Y4711" t="str">
            <v>SieuThi-Lon/Supermarket</v>
          </cell>
          <cell r="Z4711" t="str">
            <v>VINMART</v>
          </cell>
        </row>
        <row r="4712">
          <cell r="L4712">
            <v>3170113</v>
          </cell>
          <cell r="M4712" t="str">
            <v>K-MARKET SUNRISE CITY NORTH</v>
          </cell>
          <cell r="N4712" t="str">
            <v xml:space="preserve"> </v>
          </cell>
          <cell r="O4712" t="str">
            <v>SO 27</v>
          </cell>
          <cell r="P4712" t="str">
            <v>SUNRISE CITY NORTH</v>
          </cell>
          <cell r="Q4712" t="str">
            <v>NGUYEN HUU THO</v>
          </cell>
          <cell r="R4712" t="str">
            <v>TAN HUNG</v>
          </cell>
          <cell r="S4712" t="str">
            <v>Q7</v>
          </cell>
          <cell r="T4712" t="str">
            <v>TP HCM</v>
          </cell>
          <cell r="V4712" t="str">
            <v>TP HCM</v>
          </cell>
          <cell r="W4712" t="str">
            <v>QUAN 7</v>
          </cell>
          <cell r="X4712" t="str">
            <v>CVS</v>
          </cell>
          <cell r="Y4712" t="str">
            <v>Chained CVS</v>
          </cell>
          <cell r="Z4712" t="str">
            <v>K-MARKET</v>
          </cell>
        </row>
        <row r="4713">
          <cell r="L4713">
            <v>5132290</v>
          </cell>
          <cell r="M4713" t="str">
            <v>4321_WM+ HCM 45 GO DUA</v>
          </cell>
          <cell r="N4713" t="str">
            <v>WM+ HCM 45 GO DUA</v>
          </cell>
          <cell r="O4713" t="str">
            <v>SO 45</v>
          </cell>
          <cell r="P4713" t="str">
            <v>KP 4</v>
          </cell>
          <cell r="Q4713" t="str">
            <v>GO DUA</v>
          </cell>
          <cell r="R4713" t="str">
            <v>TAM BINH</v>
          </cell>
          <cell r="S4713" t="str">
            <v>THU DUC</v>
          </cell>
          <cell r="T4713" t="str">
            <v>TP HCM</v>
          </cell>
          <cell r="V4713" t="str">
            <v>TP HCM</v>
          </cell>
          <cell r="W4713" t="str">
            <v>QUAN THU DUC</v>
          </cell>
          <cell r="X4713" t="str">
            <v>CVS</v>
          </cell>
          <cell r="Y4713" t="str">
            <v>Chained CVS</v>
          </cell>
          <cell r="Z4713" t="str">
            <v>VIN+</v>
          </cell>
        </row>
        <row r="4714">
          <cell r="L4714">
            <v>5132290</v>
          </cell>
          <cell r="M4714" t="str">
            <v>4321_WM+ HCM 45 GO DUA</v>
          </cell>
          <cell r="N4714" t="str">
            <v>WM+ HCM 45 GO DUA</v>
          </cell>
          <cell r="O4714" t="str">
            <v>SO 45</v>
          </cell>
          <cell r="P4714" t="str">
            <v>KP 4</v>
          </cell>
          <cell r="Q4714" t="str">
            <v>GO DUA</v>
          </cell>
          <cell r="R4714" t="str">
            <v>TAM BINH</v>
          </cell>
          <cell r="S4714" t="str">
            <v>THU DUC</v>
          </cell>
          <cell r="T4714" t="str">
            <v>TP HCM</v>
          </cell>
          <cell r="V4714" t="str">
            <v>TP HCM</v>
          </cell>
          <cell r="W4714" t="str">
            <v>QUAN THU DUC</v>
          </cell>
          <cell r="X4714" t="str">
            <v>CVS</v>
          </cell>
          <cell r="Y4714" t="str">
            <v>Chained CVS</v>
          </cell>
          <cell r="Z4714" t="str">
            <v>VIN+</v>
          </cell>
        </row>
        <row r="4715">
          <cell r="L4715">
            <v>6812317</v>
          </cell>
          <cell r="M4715" t="str">
            <v>S-MART S01 CITY SAIGON</v>
          </cell>
          <cell r="N4715" t="str">
            <v xml:space="preserve"> </v>
          </cell>
          <cell r="O4715">
            <v>23</v>
          </cell>
          <cell r="P4715" t="str">
            <v xml:space="preserve"> </v>
          </cell>
          <cell r="Q4715" t="str">
            <v>PHU THUAN</v>
          </cell>
          <cell r="R4715" t="str">
            <v>TAN PHU</v>
          </cell>
          <cell r="S4715" t="str">
            <v>Q7</v>
          </cell>
          <cell r="T4715" t="str">
            <v>TP HCM</v>
          </cell>
          <cell r="V4715" t="str">
            <v>TP HCM</v>
          </cell>
          <cell r="W4715" t="str">
            <v>QUAN 7</v>
          </cell>
          <cell r="X4715" t="str">
            <v>MT</v>
          </cell>
          <cell r="Y4715" t="str">
            <v>SieuThi-Nho/Minimarket</v>
          </cell>
          <cell r="Z4715" t="str">
            <v>NHOM ST HCM</v>
          </cell>
        </row>
        <row r="4716">
          <cell r="L4716">
            <v>5170328</v>
          </cell>
          <cell r="M4716" t="str">
            <v>WINMART QUY NHON (VINATEX)</v>
          </cell>
          <cell r="N4716" t="str">
            <v>WINMART QUY NHON (VINATEX)</v>
          </cell>
          <cell r="O4716">
            <v>52</v>
          </cell>
          <cell r="P4716" t="str">
            <v xml:space="preserve"> </v>
          </cell>
          <cell r="Q4716" t="str">
            <v>TANG BAC HO</v>
          </cell>
          <cell r="R4716" t="str">
            <v xml:space="preserve"> </v>
          </cell>
          <cell r="S4716" t="str">
            <v>QUY NHON</v>
          </cell>
          <cell r="T4716" t="str">
            <v>BINH DINH</v>
          </cell>
          <cell r="V4716" t="str">
            <v>CENTRAL</v>
          </cell>
          <cell r="W4716" t="str">
            <v>BINH DINH</v>
          </cell>
          <cell r="X4716" t="str">
            <v>MT</v>
          </cell>
          <cell r="Y4716" t="str">
            <v>SieuThi-Lon/Supermarket</v>
          </cell>
          <cell r="Z4716" t="str">
            <v>VINMART</v>
          </cell>
        </row>
        <row r="4717">
          <cell r="L4717">
            <v>5281219</v>
          </cell>
          <cell r="M4717" t="str">
            <v>BHX_HCM_CCH - KHO DC TAN PHU TRUNG</v>
          </cell>
          <cell r="N4717" t="str">
            <v>BHX_HCM_CCH - Kho DC Tân Phú Trung</v>
          </cell>
          <cell r="O4717" t="str">
            <v>LO D2</v>
          </cell>
          <cell r="P4717" t="str">
            <v>KCN TAN PHU TRUNG</v>
          </cell>
          <cell r="Q4717" t="str">
            <v xml:space="preserve"> </v>
          </cell>
          <cell r="R4717" t="str">
            <v>TAN PHU TRUNG</v>
          </cell>
          <cell r="S4717" t="str">
            <v>CU CHI</v>
          </cell>
          <cell r="T4717" t="str">
            <v>TP HCM</v>
          </cell>
          <cell r="V4717" t="str">
            <v>TP HCM</v>
          </cell>
          <cell r="W4717" t="str">
            <v>HUYEN CU CHI</v>
          </cell>
          <cell r="X4717" t="str">
            <v>MT</v>
          </cell>
          <cell r="Y4717" t="str">
            <v>SieuThi-Lon/Supermarket</v>
          </cell>
          <cell r="Z4717" t="str">
            <v>BACH HOA XANH</v>
          </cell>
        </row>
        <row r="4718">
          <cell r="L4718">
            <v>5291157</v>
          </cell>
          <cell r="M4718" t="str">
            <v>6275_WM+ HCM 64A DUONG SO 15</v>
          </cell>
          <cell r="N4718" t="str">
            <v>WM+ 6275 HCM 64A Đường số 15</v>
          </cell>
          <cell r="O4718" t="str">
            <v>64A</v>
          </cell>
          <cell r="P4718" t="str">
            <v xml:space="preserve"> </v>
          </cell>
          <cell r="Q4718" t="str">
            <v>DUONG SO 15</v>
          </cell>
          <cell r="R4718" t="str">
            <v>TAN KIENG</v>
          </cell>
          <cell r="S4718" t="str">
            <v>Q7</v>
          </cell>
          <cell r="T4718" t="str">
            <v>TP HCM</v>
          </cell>
          <cell r="V4718" t="str">
            <v>TP HCM</v>
          </cell>
          <cell r="W4718" t="str">
            <v>QUAN 7</v>
          </cell>
          <cell r="X4718" t="str">
            <v>CVS</v>
          </cell>
          <cell r="Y4718" t="str">
            <v>Chained CVS</v>
          </cell>
          <cell r="Z4718" t="str">
            <v>VIN+</v>
          </cell>
        </row>
        <row r="4719">
          <cell r="L4719">
            <v>5160286</v>
          </cell>
          <cell r="M4719" t="str">
            <v>BHX_HCM-KHO DC VINH LOC 3</v>
          </cell>
          <cell r="N4719" t="str">
            <v>1522 - BHX_HCM_BTA - Kho DC Vĩnh Lộc</v>
          </cell>
          <cell r="O4719" t="str">
            <v>LO A 65/II</v>
          </cell>
          <cell r="P4719" t="str">
            <v>KCN VINH LOC</v>
          </cell>
          <cell r="Q4719" t="str">
            <v>DUONG SO 4</v>
          </cell>
          <cell r="R4719" t="str">
            <v>BINH HUNG HOA</v>
          </cell>
          <cell r="S4719" t="str">
            <v>BINH TAN</v>
          </cell>
          <cell r="T4719" t="str">
            <v>TP HCM</v>
          </cell>
          <cell r="V4719" t="str">
            <v>TP HCM</v>
          </cell>
          <cell r="W4719" t="str">
            <v>QUAN BINH TAN</v>
          </cell>
          <cell r="X4719" t="str">
            <v>MT</v>
          </cell>
          <cell r="Y4719" t="str">
            <v>SieuThi-Lon/Supermarket</v>
          </cell>
          <cell r="Z4719" t="str">
            <v>BACH HOA XANH</v>
          </cell>
        </row>
        <row r="4720">
          <cell r="L4720">
            <v>5281219</v>
          </cell>
          <cell r="M4720" t="str">
            <v>BHX_HCM_CCH - KHO DC TAN PHU TRUNG</v>
          </cell>
          <cell r="N4720" t="str">
            <v>BHX_HCM_CCH - Kho DC Tân Phú Trung</v>
          </cell>
          <cell r="O4720" t="str">
            <v>LO D2</v>
          </cell>
          <cell r="P4720" t="str">
            <v>KCN TAN PHU TRUNG</v>
          </cell>
          <cell r="Q4720" t="str">
            <v xml:space="preserve"> </v>
          </cell>
          <cell r="R4720" t="str">
            <v>TAN PHU TRUNG</v>
          </cell>
          <cell r="S4720" t="str">
            <v>CU CHI</v>
          </cell>
          <cell r="T4720" t="str">
            <v>TP HCM</v>
          </cell>
          <cell r="V4720" t="str">
            <v>TP HCM</v>
          </cell>
          <cell r="W4720" t="str">
            <v>HUYEN CU CHI</v>
          </cell>
          <cell r="X4720" t="str">
            <v>MT</v>
          </cell>
          <cell r="Y4720" t="str">
            <v>SieuThi-Lon/Supermarket</v>
          </cell>
          <cell r="Z4720" t="str">
            <v>BACH HOA XANH</v>
          </cell>
        </row>
        <row r="4721">
          <cell r="L4721">
            <v>5163577</v>
          </cell>
          <cell r="M4721" t="str">
            <v>BHX_HCM - KHO DC TRAN DAI NGHIA 1</v>
          </cell>
          <cell r="N4721" t="str">
            <v>3240 - BHX_HCM_BCH - Kho DC Trần Đại Nghĩa</v>
          </cell>
          <cell r="O4721" t="str">
            <v>G16/108A</v>
          </cell>
          <cell r="P4721" t="str">
            <v>AP 7</v>
          </cell>
          <cell r="Q4721" t="str">
            <v>TRAN DAI NGHIA</v>
          </cell>
          <cell r="R4721" t="str">
            <v>LE MINH XUAN</v>
          </cell>
          <cell r="S4721" t="str">
            <v>BINH CHANH</v>
          </cell>
          <cell r="T4721" t="str">
            <v>TP HCM</v>
          </cell>
          <cell r="V4721" t="str">
            <v>TP HCM</v>
          </cell>
          <cell r="W4721" t="str">
            <v>HUYEN BINH CHANH</v>
          </cell>
          <cell r="X4721" t="str">
            <v>MT</v>
          </cell>
          <cell r="Y4721" t="str">
            <v>SieuThi-Lon/Supermarket</v>
          </cell>
          <cell r="Z4721" t="str">
            <v>BACH HOA XANH</v>
          </cell>
        </row>
        <row r="4722">
          <cell r="L4722">
            <v>5332298</v>
          </cell>
          <cell r="M4722" t="str">
            <v>WINMART 44 LE THANH TON - NHA TRANG</v>
          </cell>
          <cell r="N4722" t="str">
            <v>WINMART 44 L.T.TON - NTRANG</v>
          </cell>
          <cell r="O4722" t="str">
            <v>44-46</v>
          </cell>
          <cell r="P4722" t="str">
            <v xml:space="preserve"> </v>
          </cell>
          <cell r="Q4722" t="str">
            <v>LE THANH TON</v>
          </cell>
          <cell r="R4722" t="str">
            <v>LOC THO</v>
          </cell>
          <cell r="S4722" t="str">
            <v>NHA TRANG</v>
          </cell>
          <cell r="T4722" t="str">
            <v>KHANH HOA</v>
          </cell>
          <cell r="V4722" t="str">
            <v>SOUTH EAST</v>
          </cell>
          <cell r="W4722" t="str">
            <v>KHANH HOA</v>
          </cell>
          <cell r="X4722" t="str">
            <v>MT</v>
          </cell>
          <cell r="Y4722" t="str">
            <v>SieuThi-Lon/Supermarket</v>
          </cell>
          <cell r="Z4722" t="str">
            <v>VINMART</v>
          </cell>
        </row>
        <row r="4723">
          <cell r="L4723">
            <v>5120752</v>
          </cell>
          <cell r="M4723" t="str">
            <v>WINMART 190 QUANG TRUNG</v>
          </cell>
          <cell r="N4723" t="str">
            <v>WINMART 190 QUANG TRUNG</v>
          </cell>
          <cell r="O4723">
            <v>190</v>
          </cell>
          <cell r="P4723" t="str">
            <v>TTTM QUANG TRUNG:B2-01</v>
          </cell>
          <cell r="Q4723" t="str">
            <v>QUANG TRUNG</v>
          </cell>
          <cell r="R4723" t="str">
            <v>P10</v>
          </cell>
          <cell r="S4723" t="str">
            <v>GO VAP</v>
          </cell>
          <cell r="T4723" t="str">
            <v>TP HCM</v>
          </cell>
          <cell r="V4723" t="str">
            <v>TP HCM</v>
          </cell>
          <cell r="W4723" t="str">
            <v>QUAN GO VAP</v>
          </cell>
          <cell r="X4723" t="str">
            <v>MT</v>
          </cell>
          <cell r="Y4723" t="str">
            <v>SieuThi-Lon/Supermarket</v>
          </cell>
          <cell r="Z4723" t="str">
            <v>VINMART</v>
          </cell>
        </row>
        <row r="4724">
          <cell r="L4724">
            <v>6812317</v>
          </cell>
          <cell r="M4724" t="str">
            <v>S-MART S01 CITY SAIGON</v>
          </cell>
          <cell r="N4724" t="str">
            <v xml:space="preserve"> </v>
          </cell>
          <cell r="O4724">
            <v>23</v>
          </cell>
          <cell r="P4724" t="str">
            <v xml:space="preserve"> </v>
          </cell>
          <cell r="Q4724" t="str">
            <v>PHU THUAN</v>
          </cell>
          <cell r="R4724" t="str">
            <v>TAN PHU</v>
          </cell>
          <cell r="S4724" t="str">
            <v>Q7</v>
          </cell>
          <cell r="T4724" t="str">
            <v>TP HCM</v>
          </cell>
          <cell r="V4724" t="str">
            <v>TP HCM</v>
          </cell>
          <cell r="W4724" t="str">
            <v>QUAN 7</v>
          </cell>
          <cell r="X4724" t="str">
            <v>MT</v>
          </cell>
          <cell r="Y4724" t="str">
            <v>SieuThi-Nho/Minimarket</v>
          </cell>
          <cell r="Z4724" t="str">
            <v>NHOM ST HCM</v>
          </cell>
        </row>
        <row r="4725">
          <cell r="L4725">
            <v>5170328</v>
          </cell>
          <cell r="M4725" t="str">
            <v>WINMART QUY NHON (VINATEX)</v>
          </cell>
          <cell r="N4725" t="str">
            <v>WINMART QUY NHON (VINATEX)</v>
          </cell>
          <cell r="O4725">
            <v>52</v>
          </cell>
          <cell r="P4725" t="str">
            <v xml:space="preserve"> </v>
          </cell>
          <cell r="Q4725" t="str">
            <v>TANG BAC HO</v>
          </cell>
          <cell r="R4725" t="str">
            <v xml:space="preserve"> </v>
          </cell>
          <cell r="S4725" t="str">
            <v>QUY NHON</v>
          </cell>
          <cell r="T4725" t="str">
            <v>BINH DINH</v>
          </cell>
          <cell r="V4725" t="str">
            <v>CENTRAL</v>
          </cell>
          <cell r="W4725" t="str">
            <v>BINH DINH</v>
          </cell>
          <cell r="X4725" t="str">
            <v>MT</v>
          </cell>
          <cell r="Y4725" t="str">
            <v>SieuThi-Lon/Supermarket</v>
          </cell>
          <cell r="Z4725" t="str">
            <v>VINMART</v>
          </cell>
        </row>
        <row r="4726">
          <cell r="L4726">
            <v>5281219</v>
          </cell>
          <cell r="M4726" t="str">
            <v>BHX_HCM_CCH - KHO DC TAN PHU TRUNG</v>
          </cell>
          <cell r="N4726" t="str">
            <v>BHX_HCM_CCH - Kho DC Tân Phú Trung</v>
          </cell>
          <cell r="O4726" t="str">
            <v>LO D2</v>
          </cell>
          <cell r="P4726" t="str">
            <v>KCN TAN PHU TRUNG</v>
          </cell>
          <cell r="Q4726" t="str">
            <v xml:space="preserve"> </v>
          </cell>
          <cell r="R4726" t="str">
            <v>TAN PHU TRUNG</v>
          </cell>
          <cell r="S4726" t="str">
            <v>CU CHI</v>
          </cell>
          <cell r="T4726" t="str">
            <v>TP HCM</v>
          </cell>
          <cell r="V4726" t="str">
            <v>TP HCM</v>
          </cell>
          <cell r="W4726" t="str">
            <v>HUYEN CU CHI</v>
          </cell>
          <cell r="X4726" t="str">
            <v>MT</v>
          </cell>
          <cell r="Y4726" t="str">
            <v>SieuThi-Lon/Supermarket</v>
          </cell>
          <cell r="Z4726" t="str">
            <v>BACH HOA XANH</v>
          </cell>
        </row>
        <row r="4727">
          <cell r="L4727">
            <v>5160286</v>
          </cell>
          <cell r="M4727" t="str">
            <v>BHX_HCM-KHO DC VINH LOC 3</v>
          </cell>
          <cell r="N4727" t="str">
            <v>1522 - BHX_HCM_BTA - Kho DC Vĩnh Lộc</v>
          </cell>
          <cell r="O4727" t="str">
            <v>LO A 65/II</v>
          </cell>
          <cell r="P4727" t="str">
            <v>KCN VINH LOC</v>
          </cell>
          <cell r="Q4727" t="str">
            <v>DUONG SO 4</v>
          </cell>
          <cell r="R4727" t="str">
            <v>BINH HUNG HOA</v>
          </cell>
          <cell r="S4727" t="str">
            <v>BINH TAN</v>
          </cell>
          <cell r="T4727" t="str">
            <v>TP HCM</v>
          </cell>
          <cell r="V4727" t="str">
            <v>TP HCM</v>
          </cell>
          <cell r="W4727" t="str">
            <v>QUAN BINH TAN</v>
          </cell>
          <cell r="X4727" t="str">
            <v>MT</v>
          </cell>
          <cell r="Y4727" t="str">
            <v>SieuThi-Lon/Supermarket</v>
          </cell>
          <cell r="Z4727" t="str">
            <v>BACH HOA XANH</v>
          </cell>
        </row>
        <row r="4728">
          <cell r="L4728">
            <v>6810115</v>
          </cell>
          <cell r="M4728" t="str">
            <v>WINMART THU DUC</v>
          </cell>
          <cell r="N4728" t="str">
            <v>WINMART THU DUC</v>
          </cell>
          <cell r="O4728">
            <v>216</v>
          </cell>
          <cell r="P4728" t="str">
            <v xml:space="preserve"> </v>
          </cell>
          <cell r="Q4728" t="str">
            <v>VO VAN NGAN</v>
          </cell>
          <cell r="R4728" t="str">
            <v>BINH THO</v>
          </cell>
          <cell r="S4728" t="str">
            <v>THU DUC</v>
          </cell>
          <cell r="T4728" t="str">
            <v>TP HCM</v>
          </cell>
          <cell r="V4728" t="str">
            <v>TP HCM</v>
          </cell>
          <cell r="W4728" t="str">
            <v>QUAN THU DUC</v>
          </cell>
          <cell r="X4728" t="str">
            <v>MT</v>
          </cell>
          <cell r="Y4728" t="str">
            <v>SieuThi-Lon/Supermarket</v>
          </cell>
          <cell r="Z4728" t="str">
            <v>VINMART</v>
          </cell>
        </row>
        <row r="4729">
          <cell r="L4729">
            <v>5281219</v>
          </cell>
          <cell r="M4729" t="str">
            <v>BHX_HCM_CCH - KHO DC TAN PHU TRUNG</v>
          </cell>
          <cell r="N4729" t="str">
            <v>BHX_HCM_CCH - Kho DC Tân Phú Trung</v>
          </cell>
          <cell r="O4729" t="str">
            <v>LO D2</v>
          </cell>
          <cell r="P4729" t="str">
            <v>KCN TAN PHU TRUNG</v>
          </cell>
          <cell r="Q4729" t="str">
            <v xml:space="preserve"> </v>
          </cell>
          <cell r="R4729" t="str">
            <v>TAN PHU TRUNG</v>
          </cell>
          <cell r="S4729" t="str">
            <v>CU CHI</v>
          </cell>
          <cell r="T4729" t="str">
            <v>TP HCM</v>
          </cell>
          <cell r="V4729" t="str">
            <v>TP HCM</v>
          </cell>
          <cell r="W4729" t="str">
            <v>HUYEN CU CHI</v>
          </cell>
          <cell r="X4729" t="str">
            <v>MT</v>
          </cell>
          <cell r="Y4729" t="str">
            <v>SieuThi-Lon/Supermarket</v>
          </cell>
          <cell r="Z4729" t="str">
            <v>BACH HOA XANH</v>
          </cell>
        </row>
        <row r="4730">
          <cell r="L4730">
            <v>5264267</v>
          </cell>
          <cell r="M4730" t="str">
            <v>BHX_DLA_BMT-KHO DC BUON MA THUOT</v>
          </cell>
          <cell r="N4730" t="str">
            <v>6450_BHX_DLA_BMT-Kho DC Buôn Ma Thuột</v>
          </cell>
          <cell r="O4730" t="str">
            <v>THUA DAT 48</v>
          </cell>
          <cell r="P4730" t="str">
            <v>TO BAN DO 59</v>
          </cell>
          <cell r="Q4730" t="str">
            <v>BINH CHIEU</v>
          </cell>
          <cell r="R4730" t="str">
            <v>TAN AN</v>
          </cell>
          <cell r="S4730" t="str">
            <v>BUON MA THUOT</v>
          </cell>
          <cell r="T4730" t="str">
            <v>DAK LAK</v>
          </cell>
          <cell r="V4730" t="str">
            <v>SOUTH EAST</v>
          </cell>
          <cell r="W4730" t="str">
            <v>DAK LAK</v>
          </cell>
          <cell r="X4730" t="str">
            <v>MT</v>
          </cell>
          <cell r="Y4730" t="str">
            <v>SieuThi-Lon/Supermarket</v>
          </cell>
          <cell r="Z4730" t="str">
            <v>BACH HOA XANH</v>
          </cell>
        </row>
        <row r="4731">
          <cell r="L4731">
            <v>5151105</v>
          </cell>
          <cell r="M4731" t="str">
            <v>SATRAFOODS PHAM THE HIEN 3</v>
          </cell>
          <cell r="N4731" t="str">
            <v>3437-SATRAFOODS PHẠM THẾ HIỂN 3</v>
          </cell>
          <cell r="O4731">
            <v>3437</v>
          </cell>
          <cell r="P4731" t="str">
            <v>PHAM THE HIEN</v>
          </cell>
          <cell r="Q4731" t="str">
            <v xml:space="preserve"> </v>
          </cell>
          <cell r="R4731" t="str">
            <v>P7</v>
          </cell>
          <cell r="S4731" t="str">
            <v>Q8</v>
          </cell>
          <cell r="T4731" t="str">
            <v>TP HCM</v>
          </cell>
          <cell r="V4731" t="str">
            <v>TP HCM</v>
          </cell>
          <cell r="W4731" t="str">
            <v>QUAN 8</v>
          </cell>
          <cell r="X4731" t="str">
            <v>MT</v>
          </cell>
          <cell r="Y4731" t="str">
            <v>SieuThi-Nho/Minimarket</v>
          </cell>
          <cell r="Z4731" t="str">
            <v>SATRAFOOD</v>
          </cell>
        </row>
        <row r="4732">
          <cell r="L4732">
            <v>5163577</v>
          </cell>
          <cell r="M4732" t="str">
            <v>BHX_HCM - KHO DC TRAN DAI NGHIA 1</v>
          </cell>
          <cell r="N4732" t="str">
            <v>3240 - BHX_HCM_BCH - Kho DC Trần Đại Nghĩa</v>
          </cell>
          <cell r="O4732" t="str">
            <v>G16/108A</v>
          </cell>
          <cell r="P4732" t="str">
            <v>AP 7</v>
          </cell>
          <cell r="Q4732" t="str">
            <v>TRAN DAI NGHIA</v>
          </cell>
          <cell r="R4732" t="str">
            <v>LE MINH XUAN</v>
          </cell>
          <cell r="S4732" t="str">
            <v>BINH CHANH</v>
          </cell>
          <cell r="T4732" t="str">
            <v>TP HCM</v>
          </cell>
          <cell r="V4732" t="str">
            <v>TP HCM</v>
          </cell>
          <cell r="W4732" t="str">
            <v>HUYEN BINH CHANH</v>
          </cell>
          <cell r="X4732" t="str">
            <v>MT</v>
          </cell>
          <cell r="Y4732" t="str">
            <v>SieuThi-Lon/Supermarket</v>
          </cell>
          <cell r="Z4732" t="str">
            <v>BACH HOA XANH</v>
          </cell>
        </row>
        <row r="4733">
          <cell r="L4733">
            <v>6812317</v>
          </cell>
          <cell r="M4733" t="str">
            <v>S-MART S01 CITY SAIGON</v>
          </cell>
          <cell r="N4733" t="str">
            <v xml:space="preserve"> </v>
          </cell>
          <cell r="O4733">
            <v>23</v>
          </cell>
          <cell r="P4733" t="str">
            <v xml:space="preserve"> </v>
          </cell>
          <cell r="Q4733" t="str">
            <v>PHU THUAN</v>
          </cell>
          <cell r="R4733" t="str">
            <v>TAN PHU</v>
          </cell>
          <cell r="S4733" t="str">
            <v>Q7</v>
          </cell>
          <cell r="T4733" t="str">
            <v>TP HCM</v>
          </cell>
          <cell r="V4733" t="str">
            <v>TP HCM</v>
          </cell>
          <cell r="W4733" t="str">
            <v>QUAN 7</v>
          </cell>
          <cell r="X4733" t="str">
            <v>MT</v>
          </cell>
          <cell r="Y4733" t="str">
            <v>SieuThi-Nho/Minimarket</v>
          </cell>
          <cell r="Z4733" t="str">
            <v>NHOM ST HCM</v>
          </cell>
        </row>
        <row r="4734">
          <cell r="L4734">
            <v>5334940</v>
          </cell>
          <cell r="M4734" t="str">
            <v>WINMART HUE</v>
          </cell>
          <cell r="N4734" t="str">
            <v>WINMART HUE</v>
          </cell>
          <cell r="O4734" t="str">
            <v>50A</v>
          </cell>
          <cell r="P4734" t="str">
            <v xml:space="preserve"> </v>
          </cell>
          <cell r="Q4734" t="str">
            <v>HUNG VUONG</v>
          </cell>
          <cell r="R4734" t="str">
            <v>PHU NHUAN</v>
          </cell>
          <cell r="S4734" t="str">
            <v>HUE</v>
          </cell>
          <cell r="T4734" t="str">
            <v>THUA THIEN-HUE</v>
          </cell>
          <cell r="V4734" t="str">
            <v>CENTRAL</v>
          </cell>
          <cell r="W4734" t="str">
            <v>THUA THIEN - HUE</v>
          </cell>
          <cell r="X4734" t="str">
            <v>MT</v>
          </cell>
          <cell r="Y4734" t="str">
            <v>SieuThi-Lon/Supermarket</v>
          </cell>
          <cell r="Z4734" t="str">
            <v>VINMART</v>
          </cell>
        </row>
        <row r="4735">
          <cell r="L4735">
            <v>5335288</v>
          </cell>
          <cell r="M4735" t="str">
            <v>4607_VM+ DNI 2/11 KHU PHO 4</v>
          </cell>
          <cell r="N4735" t="str">
            <v>VM+ DNI 2/11 KHU PHO 4</v>
          </cell>
          <cell r="O4735">
            <v>45598</v>
          </cell>
          <cell r="P4735" t="str">
            <v xml:space="preserve"> </v>
          </cell>
          <cell r="Q4735" t="str">
            <v xml:space="preserve"> </v>
          </cell>
          <cell r="R4735" t="str">
            <v>TRANG DAI</v>
          </cell>
          <cell r="S4735" t="str">
            <v>BIEN HOA</v>
          </cell>
          <cell r="T4735" t="str">
            <v>DONG NAI</v>
          </cell>
          <cell r="V4735" t="str">
            <v>SOUTH EAST</v>
          </cell>
          <cell r="W4735" t="str">
            <v>DONG NAI</v>
          </cell>
          <cell r="X4735" t="str">
            <v>CVS</v>
          </cell>
          <cell r="Y4735" t="str">
            <v>Chained CVS</v>
          </cell>
          <cell r="Z4735" t="str">
            <v>VIN+</v>
          </cell>
        </row>
        <row r="4736">
          <cell r="L4736">
            <v>5120451</v>
          </cell>
          <cell r="M4736" t="str">
            <v>WM+ HCM 319 LY THUONG KIET</v>
          </cell>
          <cell r="N4736" t="str">
            <v>WM+ HCM 319 LY THUONG KIET</v>
          </cell>
          <cell r="O4736">
            <v>319</v>
          </cell>
          <cell r="P4736" t="str">
            <v>CC PHU THUAN VIET</v>
          </cell>
          <cell r="Q4736" t="str">
            <v>LY THUONG KIET</v>
          </cell>
          <cell r="R4736" t="str">
            <v>P15</v>
          </cell>
          <cell r="S4736" t="str">
            <v>Q11</v>
          </cell>
          <cell r="T4736" t="str">
            <v>TP HCM</v>
          </cell>
          <cell r="V4736" t="str">
            <v>TP HCM</v>
          </cell>
          <cell r="W4736" t="str">
            <v>QUAN 11</v>
          </cell>
          <cell r="X4736" t="str">
            <v>CVS</v>
          </cell>
          <cell r="Y4736" t="str">
            <v>Chained CVS</v>
          </cell>
          <cell r="Z4736" t="str">
            <v>VIN+</v>
          </cell>
        </row>
        <row r="4737">
          <cell r="L4737">
            <v>5331282</v>
          </cell>
          <cell r="M4737" t="str">
            <v>WINMART PHU YEN</v>
          </cell>
          <cell r="N4737" t="str">
            <v>WINMART PHU YEN</v>
          </cell>
          <cell r="O4737" t="str">
            <v>GOC DONG BAC</v>
          </cell>
          <cell r="P4737" t="str">
            <v xml:space="preserve"> </v>
          </cell>
          <cell r="Q4737" t="str">
            <v>NGA TU HUNG VUONG, TRAN PHU</v>
          </cell>
          <cell r="R4737" t="str">
            <v>P7</v>
          </cell>
          <cell r="S4737" t="str">
            <v>TUY HOA</v>
          </cell>
          <cell r="T4737" t="str">
            <v>PHU YEN</v>
          </cell>
          <cell r="V4737" t="str">
            <v>CENTRAL</v>
          </cell>
          <cell r="W4737" t="str">
            <v>PHU YEN</v>
          </cell>
          <cell r="X4737" t="str">
            <v>MT</v>
          </cell>
          <cell r="Y4737" t="str">
            <v>SieuThi-Lon/Supermarket</v>
          </cell>
          <cell r="Z4737" t="str">
            <v>VINMART</v>
          </cell>
        </row>
        <row r="4738">
          <cell r="L4738">
            <v>5030099</v>
          </cell>
          <cell r="M4738" t="str">
            <v>GENSHAI_LAVITA CHARM</v>
          </cell>
          <cell r="N4738" t="str">
            <v xml:space="preserve"> </v>
          </cell>
          <cell r="O4738" t="str">
            <v xml:space="preserve"> </v>
          </cell>
          <cell r="P4738" t="str">
            <v>LAVITA CHARM</v>
          </cell>
          <cell r="Q4738" t="str">
            <v>DUONG SO 1</v>
          </cell>
          <cell r="R4738" t="str">
            <v>TRUONG THO</v>
          </cell>
          <cell r="S4738" t="str">
            <v>THU DUC</v>
          </cell>
          <cell r="T4738" t="str">
            <v>TP HCM</v>
          </cell>
          <cell r="V4738" t="str">
            <v>TP HCM</v>
          </cell>
          <cell r="W4738" t="str">
            <v>QUAN THU DUC</v>
          </cell>
          <cell r="X4738" t="str">
            <v>MT</v>
          </cell>
          <cell r="Y4738" t="str">
            <v>SieuThi-Lon/Supermarket</v>
          </cell>
          <cell r="Z4738" t="str">
            <v>CENTRAL MART - GENSHAI</v>
          </cell>
        </row>
        <row r="4739">
          <cell r="L4739">
            <v>5296543</v>
          </cell>
          <cell r="M4739" t="str">
            <v>WINMART LDG DUC TRONG</v>
          </cell>
          <cell r="N4739" t="str">
            <v>WINMART LDG Đức Trọng</v>
          </cell>
          <cell r="O4739">
            <v>713</v>
          </cell>
          <cell r="P4739" t="str">
            <v>TTC PLAZA DUC TRONG</v>
          </cell>
          <cell r="Q4739" t="str">
            <v>QUOC LO 20</v>
          </cell>
          <cell r="R4739" t="str">
            <v>LIEN NGHIA</v>
          </cell>
          <cell r="S4739" t="str">
            <v>DUC TRONG</v>
          </cell>
          <cell r="T4739" t="str">
            <v>LAM DONG</v>
          </cell>
          <cell r="V4739" t="str">
            <v>SOUTH EAST</v>
          </cell>
          <cell r="W4739" t="str">
            <v>LAM DONG</v>
          </cell>
          <cell r="X4739" t="str">
            <v>MT</v>
          </cell>
          <cell r="Y4739" t="str">
            <v>SieuThi-Lon/Supermarket</v>
          </cell>
          <cell r="Z4739" t="str">
            <v>VINMART</v>
          </cell>
        </row>
        <row r="4740">
          <cell r="L4740">
            <v>5275557</v>
          </cell>
          <cell r="M4740" t="str">
            <v>4476_WM+LIFE DNG 351-351A TON DAN, TO 16</v>
          </cell>
          <cell r="N4740" t="str">
            <v>4476_VM+ DNG 351-351A TON DAN, TO 16</v>
          </cell>
          <cell r="O4740" t="str">
            <v>351-351A</v>
          </cell>
          <cell r="P4740" t="str">
            <v xml:space="preserve"> </v>
          </cell>
          <cell r="Q4740" t="str">
            <v>TON DAN</v>
          </cell>
          <cell r="R4740" t="str">
            <v>HOA AN</v>
          </cell>
          <cell r="S4740" t="str">
            <v>CAM LE</v>
          </cell>
          <cell r="T4740" t="str">
            <v>DA NANG</v>
          </cell>
          <cell r="V4740" t="str">
            <v>CENTRAL</v>
          </cell>
          <cell r="W4740" t="str">
            <v>DA NANG</v>
          </cell>
          <cell r="X4740" t="str">
            <v>CVS</v>
          </cell>
          <cell r="Y4740" t="str">
            <v>Chained CVS</v>
          </cell>
          <cell r="Z4740" t="str">
            <v>WINLIFE</v>
          </cell>
        </row>
        <row r="4741">
          <cell r="L4741">
            <v>5333086</v>
          </cell>
          <cell r="M4741" t="str">
            <v>3449_WM+LIFE HCM LO G9 THAP AB</v>
          </cell>
          <cell r="N4741" t="str">
            <v>3449_VM+ HCM LO G9 THAP AB</v>
          </cell>
          <cell r="O4741">
            <v>46935</v>
          </cell>
          <cell r="P4741" t="str">
            <v>LO G9, TANG 1,(trệt) THUOC KHOI CC THAP AB, KHU DAN CU CAO TANG THANH THAI</v>
          </cell>
          <cell r="Q4741" t="str">
            <v>THANH THAI</v>
          </cell>
          <cell r="R4741" t="str">
            <v>P14</v>
          </cell>
          <cell r="S4741" t="str">
            <v>Q10</v>
          </cell>
          <cell r="T4741" t="str">
            <v>TP HCM</v>
          </cell>
          <cell r="V4741" t="str">
            <v>TP HCM</v>
          </cell>
          <cell r="W4741" t="str">
            <v>QUAN 10</v>
          </cell>
          <cell r="X4741" t="str">
            <v>CVS</v>
          </cell>
          <cell r="Y4741" t="str">
            <v>Chained CVS</v>
          </cell>
          <cell r="Z4741" t="str">
            <v>WINLIFE</v>
          </cell>
        </row>
        <row r="4742">
          <cell r="L4742">
            <v>5272851</v>
          </cell>
          <cell r="M4742" t="str">
            <v>5233_WM+LIFE HCM 25 DUONG SO 17</v>
          </cell>
          <cell r="N4742" t="str">
            <v>VM+ HCM 25 DUONG SO 17</v>
          </cell>
          <cell r="O4742">
            <v>25</v>
          </cell>
          <cell r="P4742" t="str">
            <v>KP5</v>
          </cell>
          <cell r="Q4742" t="str">
            <v>DUONG SO 17</v>
          </cell>
          <cell r="R4742" t="str">
            <v>PHUONG LINH TRUNG</v>
          </cell>
          <cell r="S4742" t="str">
            <v>THU DUC</v>
          </cell>
          <cell r="T4742" t="str">
            <v>TP HCM</v>
          </cell>
          <cell r="V4742" t="str">
            <v>TP HCM</v>
          </cell>
          <cell r="W4742" t="str">
            <v>QUAN THU DUC</v>
          </cell>
          <cell r="X4742" t="str">
            <v>CVS</v>
          </cell>
          <cell r="Y4742" t="str">
            <v>Chained CVS</v>
          </cell>
          <cell r="Z4742" t="str">
            <v>VIN+</v>
          </cell>
        </row>
        <row r="4743">
          <cell r="L4743">
            <v>5337857</v>
          </cell>
          <cell r="M4743" t="str">
            <v>3758_WM+LIFE HCM 82 LY PHUC MAN</v>
          </cell>
          <cell r="N4743" t="str">
            <v>3758_VM+ HCM 82 LY PHUC MAN</v>
          </cell>
          <cell r="O4743">
            <v>82</v>
          </cell>
          <cell r="P4743" t="str">
            <v xml:space="preserve"> </v>
          </cell>
          <cell r="Q4743" t="str">
            <v>LY PHUC MAN</v>
          </cell>
          <cell r="R4743" t="str">
            <v>BINH THUAN</v>
          </cell>
          <cell r="S4743" t="str">
            <v>Q7</v>
          </cell>
          <cell r="T4743" t="str">
            <v>TP HCM</v>
          </cell>
          <cell r="V4743" t="str">
            <v>TP HCM</v>
          </cell>
          <cell r="W4743" t="str">
            <v>QUAN 7</v>
          </cell>
          <cell r="X4743" t="str">
            <v>CVS</v>
          </cell>
          <cell r="Y4743" t="str">
            <v>Chained CVS</v>
          </cell>
          <cell r="Z4743" t="str">
            <v>WINLIFE</v>
          </cell>
        </row>
        <row r="4744">
          <cell r="L4744">
            <v>5301568</v>
          </cell>
          <cell r="M4744" t="str">
            <v>2AAV-WM+ BTN 73 NGUYEN DINH CHIEU</v>
          </cell>
          <cell r="N4744" t="str">
            <v>2AAV-WM+ BTN 73 Nguyễn Đình Chiểu</v>
          </cell>
          <cell r="O4744">
            <v>73</v>
          </cell>
          <cell r="P4744" t="str">
            <v xml:space="preserve"> </v>
          </cell>
          <cell r="Q4744" t="str">
            <v>NGUYEN DINH CHIEU</v>
          </cell>
          <cell r="R4744" t="str">
            <v>HAM TIEN</v>
          </cell>
          <cell r="S4744" t="str">
            <v>PHAN THIET</v>
          </cell>
          <cell r="T4744" t="str">
            <v>BINH THUAN</v>
          </cell>
          <cell r="V4744" t="str">
            <v>SOUTH EAST</v>
          </cell>
          <cell r="W4744" t="str">
            <v>BINH THUAN</v>
          </cell>
          <cell r="X4744" t="str">
            <v>CVS</v>
          </cell>
          <cell r="Y4744" t="str">
            <v>Chained CVS</v>
          </cell>
          <cell r="Z4744" t="str">
            <v>VIN+</v>
          </cell>
        </row>
        <row r="4745">
          <cell r="L4745">
            <v>5298918</v>
          </cell>
          <cell r="M4745" t="str">
            <v>2A29-WM+ TTH 46 HAI BA TRUNG</v>
          </cell>
          <cell r="N4745" t="str">
            <v>2A29-WM+ TTH 46 HAI BA TRUNG</v>
          </cell>
          <cell r="O4745">
            <v>46</v>
          </cell>
          <cell r="P4745" t="str">
            <v xml:space="preserve"> </v>
          </cell>
          <cell r="Q4745" t="str">
            <v>HAI BA TRUNG</v>
          </cell>
          <cell r="R4745" t="str">
            <v>VINH NINH</v>
          </cell>
          <cell r="S4745" t="str">
            <v>HUE</v>
          </cell>
          <cell r="T4745" t="str">
            <v>THUA THIEN - HUE</v>
          </cell>
          <cell r="V4745" t="str">
            <v>CENTRAL</v>
          </cell>
          <cell r="W4745" t="str">
            <v>THUA THIEN - HUE</v>
          </cell>
          <cell r="X4745" t="str">
            <v>CVS</v>
          </cell>
          <cell r="Y4745" t="str">
            <v>Chained CVS</v>
          </cell>
          <cell r="Z4745" t="str">
            <v>VIN+</v>
          </cell>
        </row>
        <row r="4746">
          <cell r="L4746">
            <v>5274084</v>
          </cell>
          <cell r="M4746" t="str">
            <v>4879_VM+ TTH 97 TRAN PHU</v>
          </cell>
          <cell r="N4746" t="str">
            <v>4879-VM+ TTH 97 Trần Phú</v>
          </cell>
          <cell r="O4746">
            <v>97</v>
          </cell>
          <cell r="P4746" t="str">
            <v xml:space="preserve"> </v>
          </cell>
          <cell r="Q4746" t="str">
            <v>TRAN PHU</v>
          </cell>
          <cell r="R4746" t="str">
            <v>PHUOC VINH</v>
          </cell>
          <cell r="T4746" t="str">
            <v>THUA THIEN-HUE</v>
          </cell>
          <cell r="V4746" t="str">
            <v>CENTRAL</v>
          </cell>
          <cell r="W4746" t="str">
            <v>THUA THIEN - HUE</v>
          </cell>
          <cell r="X4746" t="str">
            <v>CVS</v>
          </cell>
          <cell r="Y4746" t="str">
            <v>Chained CVS</v>
          </cell>
          <cell r="Z4746" t="str">
            <v>VIN+</v>
          </cell>
        </row>
        <row r="4747">
          <cell r="L4747">
            <v>5138872</v>
          </cell>
          <cell r="M4747" t="str">
            <v>5241_VM+ DNI SO 8F2-9F2 DUONG N4</v>
          </cell>
          <cell r="N4747" t="str">
            <v>VM+ DNI SO 8F2-9F2 DUONG N4</v>
          </cell>
          <cell r="O4747" t="str">
            <v>SO 8F2-9F2</v>
          </cell>
          <cell r="P4747" t="str">
            <v xml:space="preserve"> </v>
          </cell>
          <cell r="Q4747" t="str">
            <v>DUONG N4</v>
          </cell>
          <cell r="R4747" t="str">
            <v>BUU LONG</v>
          </cell>
          <cell r="S4747" t="str">
            <v>BIEN HOA</v>
          </cell>
          <cell r="T4747" t="str">
            <v>DONG NAI</v>
          </cell>
          <cell r="V4747" t="str">
            <v>SOUTH EAST</v>
          </cell>
          <cell r="W4747" t="str">
            <v>DONG NAI</v>
          </cell>
          <cell r="X4747" t="str">
            <v>CVS</v>
          </cell>
          <cell r="Y4747" t="str">
            <v>Chained CVS</v>
          </cell>
          <cell r="Z4747" t="str">
            <v>VIN+</v>
          </cell>
        </row>
        <row r="4748">
          <cell r="L4748">
            <v>6812317</v>
          </cell>
          <cell r="M4748" t="str">
            <v>S-MART S01 CITY SAIGON</v>
          </cell>
          <cell r="N4748" t="str">
            <v xml:space="preserve"> </v>
          </cell>
          <cell r="O4748">
            <v>23</v>
          </cell>
          <cell r="P4748" t="str">
            <v xml:space="preserve"> </v>
          </cell>
          <cell r="Q4748" t="str">
            <v>PHU THUAN</v>
          </cell>
          <cell r="R4748" t="str">
            <v>TAN PHU</v>
          </cell>
          <cell r="S4748" t="str">
            <v>Q7</v>
          </cell>
          <cell r="T4748" t="str">
            <v>TP HCM</v>
          </cell>
          <cell r="V4748" t="str">
            <v>TP HCM</v>
          </cell>
          <cell r="W4748" t="str">
            <v>QUAN 7</v>
          </cell>
          <cell r="X4748" t="str">
            <v>MT</v>
          </cell>
          <cell r="Y4748" t="str">
            <v>SieuThi-Nho/Minimarket</v>
          </cell>
          <cell r="Z4748" t="str">
            <v>NHOM ST HCM</v>
          </cell>
        </row>
        <row r="4749">
          <cell r="L4749">
            <v>5030099</v>
          </cell>
          <cell r="M4749" t="str">
            <v>GENSHAI_LAVITA CHARM</v>
          </cell>
          <cell r="N4749" t="str">
            <v xml:space="preserve"> </v>
          </cell>
          <cell r="O4749" t="str">
            <v xml:space="preserve"> </v>
          </cell>
          <cell r="P4749" t="str">
            <v>LAVITA CHARM</v>
          </cell>
          <cell r="Q4749" t="str">
            <v>DUONG SO 1</v>
          </cell>
          <cell r="R4749" t="str">
            <v>TRUONG THO</v>
          </cell>
          <cell r="S4749" t="str">
            <v>THU DUC</v>
          </cell>
          <cell r="T4749" t="str">
            <v>TP HCM</v>
          </cell>
          <cell r="V4749" t="str">
            <v>TP HCM</v>
          </cell>
          <cell r="W4749" t="str">
            <v>QUAN THU DUC</v>
          </cell>
          <cell r="X4749" t="str">
            <v>MT</v>
          </cell>
          <cell r="Y4749" t="str">
            <v>SieuThi-Lon/Supermarket</v>
          </cell>
          <cell r="Z4749" t="str">
            <v>CENTRAL MART - GENSHAI</v>
          </cell>
        </row>
        <row r="4750">
          <cell r="L4750">
            <v>6812317</v>
          </cell>
          <cell r="M4750" t="str">
            <v>S-MART S01 CITY SAIGON</v>
          </cell>
          <cell r="N4750" t="str">
            <v xml:space="preserve"> </v>
          </cell>
          <cell r="O4750">
            <v>23</v>
          </cell>
          <cell r="P4750" t="str">
            <v xml:space="preserve"> </v>
          </cell>
          <cell r="Q4750" t="str">
            <v>PHU THUAN</v>
          </cell>
          <cell r="R4750" t="str">
            <v>TAN PHU</v>
          </cell>
          <cell r="S4750" t="str">
            <v>Q7</v>
          </cell>
          <cell r="T4750" t="str">
            <v>TP HCM</v>
          </cell>
          <cell r="V4750" t="str">
            <v>TP HCM</v>
          </cell>
          <cell r="W4750" t="str">
            <v>QUAN 7</v>
          </cell>
          <cell r="X4750" t="str">
            <v>MT</v>
          </cell>
          <cell r="Y4750" t="str">
            <v>SieuThi-Nho/Minimarket</v>
          </cell>
          <cell r="Z4750" t="str">
            <v>NHOM ST HCM</v>
          </cell>
        </row>
        <row r="4751">
          <cell r="L4751">
            <v>5030099</v>
          </cell>
          <cell r="M4751" t="str">
            <v>GENSHAI_LAVITA CHARM</v>
          </cell>
          <cell r="N4751" t="str">
            <v xml:space="preserve"> </v>
          </cell>
          <cell r="O4751" t="str">
            <v xml:space="preserve"> </v>
          </cell>
          <cell r="P4751" t="str">
            <v>LAVITA CHARM</v>
          </cell>
          <cell r="Q4751" t="str">
            <v>DUONG SO 1</v>
          </cell>
          <cell r="R4751" t="str">
            <v>TRUONG THO</v>
          </cell>
          <cell r="S4751" t="str">
            <v>THU DUC</v>
          </cell>
          <cell r="T4751" t="str">
            <v>TP HCM</v>
          </cell>
          <cell r="V4751" t="str">
            <v>TP HCM</v>
          </cell>
          <cell r="W4751" t="str">
            <v>QUAN THU DUC</v>
          </cell>
          <cell r="X4751" t="str">
            <v>MT</v>
          </cell>
          <cell r="Y4751" t="str">
            <v>SieuThi-Lon/Supermarket</v>
          </cell>
          <cell r="Z4751" t="str">
            <v>CENTRAL MART - GENSHAI</v>
          </cell>
        </row>
        <row r="4752">
          <cell r="L4752">
            <v>6812317</v>
          </cell>
          <cell r="M4752" t="str">
            <v>S-MART S01 CITY SAIGON</v>
          </cell>
          <cell r="N4752" t="str">
            <v xml:space="preserve"> </v>
          </cell>
          <cell r="O4752">
            <v>23</v>
          </cell>
          <cell r="P4752" t="str">
            <v xml:space="preserve"> </v>
          </cell>
          <cell r="Q4752" t="str">
            <v>PHU THUAN</v>
          </cell>
          <cell r="R4752" t="str">
            <v>TAN PHU</v>
          </cell>
          <cell r="S4752" t="str">
            <v>Q7</v>
          </cell>
          <cell r="T4752" t="str">
            <v>TP HCM</v>
          </cell>
          <cell r="V4752" t="str">
            <v>TP HCM</v>
          </cell>
          <cell r="W4752" t="str">
            <v>QUAN 7</v>
          </cell>
          <cell r="X4752" t="str">
            <v>MT</v>
          </cell>
          <cell r="Y4752" t="str">
            <v>SieuThi-Nho/Minimarket</v>
          </cell>
          <cell r="Z4752" t="str">
            <v>NHOM ST HCM</v>
          </cell>
        </row>
        <row r="4753">
          <cell r="L4753">
            <v>5291607</v>
          </cell>
          <cell r="M4753" t="str">
            <v>WM+ QTI TĐ 22, TBĐ 23, LY THUONG KIET</v>
          </cell>
          <cell r="N4753" t="str">
            <v>WM+ QTI TĐ 22, TBĐ 23, LY THUONG KIET</v>
          </cell>
          <cell r="O4753" t="str">
            <v>TĐ 22, TBĐ 23</v>
          </cell>
          <cell r="P4753" t="str">
            <v xml:space="preserve"> </v>
          </cell>
          <cell r="Q4753" t="str">
            <v>LY THUONG KIET</v>
          </cell>
          <cell r="R4753" t="str">
            <v>DONG LUONG</v>
          </cell>
          <cell r="S4753" t="str">
            <v>DONG HA</v>
          </cell>
          <cell r="T4753" t="str">
            <v>QUANG TRI</v>
          </cell>
          <cell r="V4753" t="str">
            <v>CENTRAL</v>
          </cell>
          <cell r="W4753" t="str">
            <v>QUANG TRI</v>
          </cell>
          <cell r="X4753" t="str">
            <v>CVS</v>
          </cell>
          <cell r="Y4753" t="str">
            <v>Chained CVS</v>
          </cell>
          <cell r="Z4753" t="str">
            <v>VIN+</v>
          </cell>
        </row>
        <row r="4754">
          <cell r="L4754">
            <v>5276141</v>
          </cell>
          <cell r="M4754" t="str">
            <v>4845_VM+ TTH 175 PHAN BOI CHAU</v>
          </cell>
          <cell r="N4754" t="str">
            <v>VM+ TTH 175 PHAN BOI CHAU</v>
          </cell>
          <cell r="O4754">
            <v>175</v>
          </cell>
          <cell r="P4754" t="str">
            <v xml:space="preserve"> </v>
          </cell>
          <cell r="Q4754" t="str">
            <v>PHAN BOI CHAU</v>
          </cell>
          <cell r="R4754" t="str">
            <v>TRUONG AN</v>
          </cell>
          <cell r="S4754" t="str">
            <v>THUA THIEN - HUE</v>
          </cell>
          <cell r="T4754" t="str">
            <v>THUA THIEN - HUE</v>
          </cell>
          <cell r="V4754" t="str">
            <v>CENTRAL</v>
          </cell>
          <cell r="W4754" t="str">
            <v>THUA THIEN - HUE</v>
          </cell>
          <cell r="X4754" t="str">
            <v>CVS</v>
          </cell>
          <cell r="Y4754" t="str">
            <v>Chained CVS</v>
          </cell>
          <cell r="Z4754" t="str">
            <v>VIN+</v>
          </cell>
        </row>
        <row r="4755">
          <cell r="L4755">
            <v>5275346</v>
          </cell>
          <cell r="M4755" t="str">
            <v>3789_VM+ DNG 36 TRAN QUY HAI</v>
          </cell>
          <cell r="N4755" t="str">
            <v>VM+ DNG 36 TRAN QUY HAI</v>
          </cell>
          <cell r="O4755">
            <v>36</v>
          </cell>
          <cell r="P4755" t="str">
            <v xml:space="preserve"> </v>
          </cell>
          <cell r="Q4755" t="str">
            <v>TRAN QUY HAI</v>
          </cell>
          <cell r="R4755" t="str">
            <v>HOA THO DONG</v>
          </cell>
          <cell r="S4755" t="str">
            <v>CAM LE</v>
          </cell>
          <cell r="T4755" t="str">
            <v>DA NANG</v>
          </cell>
          <cell r="V4755" t="str">
            <v>CENTRAL</v>
          </cell>
          <cell r="W4755" t="str">
            <v>DA NANG</v>
          </cell>
          <cell r="X4755" t="str">
            <v>CVS</v>
          </cell>
          <cell r="Y4755" t="str">
            <v>Chained CVS</v>
          </cell>
          <cell r="Z4755" t="str">
            <v>VIN+</v>
          </cell>
        </row>
        <row r="4756">
          <cell r="L4756">
            <v>5301454</v>
          </cell>
          <cell r="M4756" t="str">
            <v>2AW6_WM+ HCM 0.01, CC NGUYEN KIM</v>
          </cell>
          <cell r="N4756" t="str">
            <v>2AW6-WIN HCM 0.01, CC Nguyễn Kim</v>
          </cell>
          <cell r="O4756">
            <v>0.01</v>
          </cell>
          <cell r="P4756" t="str">
            <v>CHUNG CU NGUYEN KIM - KHU B</v>
          </cell>
          <cell r="Q4756" t="str">
            <v>LY THUONG KIET</v>
          </cell>
          <cell r="R4756" t="str">
            <v>P7</v>
          </cell>
          <cell r="S4756" t="str">
            <v>Q10</v>
          </cell>
          <cell r="T4756" t="str">
            <v>TP HCM</v>
          </cell>
          <cell r="V4756" t="str">
            <v>TP HCM</v>
          </cell>
          <cell r="W4756" t="str">
            <v>QUAN 10</v>
          </cell>
          <cell r="X4756" t="str">
            <v>CVS</v>
          </cell>
          <cell r="Y4756" t="str">
            <v>Chained CVS</v>
          </cell>
          <cell r="Z4756" t="str">
            <v>VIN+</v>
          </cell>
        </row>
        <row r="4757">
          <cell r="L4757">
            <v>5271942</v>
          </cell>
          <cell r="M4757" t="str">
            <v>5548_WM+LIFE HCM NEWTON RESIDENCE</v>
          </cell>
          <cell r="N4757" t="str">
            <v>5548_VM+ HCM NEWTON RESIDENCE</v>
          </cell>
          <cell r="O4757">
            <v>38</v>
          </cell>
          <cell r="P4757" t="str">
            <v>LO TM 1.02 TANG 1 CC NEWTON RESIDENCE</v>
          </cell>
          <cell r="Q4757" t="str">
            <v>TRUONG QUOC DUNG</v>
          </cell>
          <cell r="R4757" t="str">
            <v>P8</v>
          </cell>
          <cell r="S4757" t="str">
            <v>PHU NHUAN</v>
          </cell>
          <cell r="T4757" t="str">
            <v>TP HCM</v>
          </cell>
          <cell r="V4757" t="str">
            <v>TP HCM</v>
          </cell>
          <cell r="W4757" t="str">
            <v>QUAN PHU NHUAN</v>
          </cell>
          <cell r="X4757" t="str">
            <v>CVS</v>
          </cell>
          <cell r="Y4757" t="str">
            <v>Chained CVS</v>
          </cell>
          <cell r="Z4757" t="str">
            <v>WINLIFE</v>
          </cell>
        </row>
        <row r="4758">
          <cell r="L4758">
            <v>5127461</v>
          </cell>
          <cell r="M4758" t="str">
            <v>2929_WM+LIFE HCM HOANG ANH THANH BINH</v>
          </cell>
          <cell r="N4758" t="str">
            <v>2929_WM+ HCM HOANG ANH THANH BINH</v>
          </cell>
          <cell r="O4758" t="str">
            <v>A01-08, TANG 1</v>
          </cell>
          <cell r="P4758" t="str">
            <v>BLOCK A, HOANG ANH THANH BINH</v>
          </cell>
          <cell r="Q4758" t="str">
            <v>DUONG SO 17</v>
          </cell>
          <cell r="R4758" t="str">
            <v>TAN HUNG</v>
          </cell>
          <cell r="S4758" t="str">
            <v>Q7</v>
          </cell>
          <cell r="T4758" t="str">
            <v>TP HCM</v>
          </cell>
          <cell r="V4758" t="str">
            <v>TP HCM</v>
          </cell>
          <cell r="W4758" t="str">
            <v>QUAN 7</v>
          </cell>
          <cell r="X4758" t="str">
            <v>CVS</v>
          </cell>
          <cell r="Y4758" t="str">
            <v>Chained CVS</v>
          </cell>
          <cell r="Z4758" t="str">
            <v>WINLIFE</v>
          </cell>
        </row>
        <row r="4759">
          <cell r="L4759">
            <v>5276020</v>
          </cell>
          <cell r="M4759" t="str">
            <v>4894_VM+ QNI 39 TRUONG DINH</v>
          </cell>
          <cell r="N4759" t="str">
            <v>VM+ QNI 39 TRUONG DINH</v>
          </cell>
          <cell r="O4759">
            <v>39</v>
          </cell>
          <cell r="P4759" t="str">
            <v xml:space="preserve"> </v>
          </cell>
          <cell r="Q4759" t="str">
            <v>TRUONG DINH</v>
          </cell>
          <cell r="R4759" t="str">
            <v>TRAN PHU</v>
          </cell>
          <cell r="S4759" t="str">
            <v>QUANG NGAI</v>
          </cell>
          <cell r="T4759" t="str">
            <v>QUANG NGAI</v>
          </cell>
          <cell r="V4759" t="str">
            <v>CENTRAL</v>
          </cell>
          <cell r="W4759" t="str">
            <v>QUANG NGAI</v>
          </cell>
          <cell r="X4759" t="str">
            <v>CVS</v>
          </cell>
          <cell r="Y4759" t="str">
            <v>Chained CVS</v>
          </cell>
          <cell r="Z4759" t="str">
            <v>VIN+</v>
          </cell>
        </row>
        <row r="4760">
          <cell r="L4760">
            <v>5291894</v>
          </cell>
          <cell r="M4760" t="str">
            <v>6350_WM+LIFE HCM 48 DUONG SO 53</v>
          </cell>
          <cell r="N4760" t="str">
            <v>6350_WM+HCM 48 DUONG SO 53</v>
          </cell>
          <cell r="O4760">
            <v>48</v>
          </cell>
          <cell r="P4760" t="str">
            <v xml:space="preserve"> </v>
          </cell>
          <cell r="Q4760" t="str">
            <v>DUONG SO 53</v>
          </cell>
          <cell r="R4760" t="str">
            <v>TAN PHONG</v>
          </cell>
          <cell r="S4760" t="str">
            <v>Q7</v>
          </cell>
          <cell r="T4760" t="str">
            <v>TP HCM</v>
          </cell>
          <cell r="V4760" t="str">
            <v>TP HCM</v>
          </cell>
          <cell r="W4760" t="str">
            <v>QUAN 7</v>
          </cell>
          <cell r="X4760" t="str">
            <v>CVS</v>
          </cell>
          <cell r="Y4760" t="str">
            <v>Chained CVS</v>
          </cell>
          <cell r="Z4760" t="str">
            <v>WINLIFE</v>
          </cell>
        </row>
        <row r="4761">
          <cell r="L4761">
            <v>5126417</v>
          </cell>
          <cell r="M4761" t="str">
            <v>2721_WM+LIFE HCM 79 DAO DUY TU</v>
          </cell>
          <cell r="N4761" t="str">
            <v>2721_WM+ HCM 79 DAO DUY TU</v>
          </cell>
          <cell r="O4761">
            <v>79</v>
          </cell>
          <cell r="P4761" t="str">
            <v xml:space="preserve"> </v>
          </cell>
          <cell r="Q4761" t="str">
            <v>DAO DUY TU</v>
          </cell>
          <cell r="R4761" t="str">
            <v>P5</v>
          </cell>
          <cell r="S4761" t="str">
            <v>Q10</v>
          </cell>
          <cell r="T4761" t="str">
            <v>TP HCM</v>
          </cell>
          <cell r="V4761" t="str">
            <v>TP HCM</v>
          </cell>
          <cell r="W4761" t="str">
            <v>QUAN 10</v>
          </cell>
          <cell r="X4761" t="str">
            <v>CVS</v>
          </cell>
          <cell r="Y4761" t="str">
            <v>Chained CVS</v>
          </cell>
          <cell r="Z4761" t="str">
            <v>WINLIFE</v>
          </cell>
        </row>
        <row r="4762">
          <cell r="L4762">
            <v>6812317</v>
          </cell>
          <cell r="M4762" t="str">
            <v>S-MART S01 CITY SAIGON</v>
          </cell>
          <cell r="N4762" t="str">
            <v xml:space="preserve"> </v>
          </cell>
          <cell r="O4762">
            <v>23</v>
          </cell>
          <cell r="P4762" t="str">
            <v xml:space="preserve"> </v>
          </cell>
          <cell r="Q4762" t="str">
            <v>PHU THUAN</v>
          </cell>
          <cell r="R4762" t="str">
            <v>TAN PHU</v>
          </cell>
          <cell r="S4762" t="str">
            <v>Q7</v>
          </cell>
          <cell r="T4762" t="str">
            <v>TP HCM</v>
          </cell>
          <cell r="V4762" t="str">
            <v>TP HCM</v>
          </cell>
          <cell r="W4762" t="str">
            <v>QUAN 7</v>
          </cell>
          <cell r="X4762" t="str">
            <v>MT</v>
          </cell>
          <cell r="Y4762" t="str">
            <v>SieuThi-Nho/Minimarket</v>
          </cell>
          <cell r="Z4762" t="str">
            <v>NHOM ST HCM</v>
          </cell>
        </row>
        <row r="4763">
          <cell r="L4763">
            <v>5264267</v>
          </cell>
          <cell r="M4763" t="str">
            <v>BHX_DLA_BMT-KHO DC BUON MA THUOT</v>
          </cell>
          <cell r="N4763" t="str">
            <v>6450_BHX_DLA_BMT-Kho DC Buôn Ma Thuột</v>
          </cell>
          <cell r="O4763" t="str">
            <v>THUA DAT 48</v>
          </cell>
          <cell r="P4763" t="str">
            <v>TO BAN DO 59</v>
          </cell>
          <cell r="Q4763" t="str">
            <v>BINH CHIEU</v>
          </cell>
          <cell r="R4763" t="str">
            <v>TAN AN</v>
          </cell>
          <cell r="S4763" t="str">
            <v>BUON MA THUOT</v>
          </cell>
          <cell r="T4763" t="str">
            <v>DAK LAK</v>
          </cell>
          <cell r="V4763" t="str">
            <v>SOUTH EAST</v>
          </cell>
          <cell r="W4763" t="str">
            <v>DAK LAK</v>
          </cell>
          <cell r="X4763" t="str">
            <v>MT</v>
          </cell>
          <cell r="Y4763" t="str">
            <v>SieuThi-Lon/Supermarket</v>
          </cell>
          <cell r="Z4763" t="str">
            <v>BACH HOA XANH</v>
          </cell>
        </row>
        <row r="4764">
          <cell r="L4764">
            <v>5272640</v>
          </cell>
          <cell r="M4764" t="str">
            <v>5199_VM+ DNI 17/15A HUYNH VAN NGHE</v>
          </cell>
          <cell r="N4764" t="str">
            <v>VM+ DNI 17/15A HUYNH VAN NGHE</v>
          </cell>
          <cell r="O4764" t="str">
            <v>SO 17/15A-15/15B</v>
          </cell>
          <cell r="P4764" t="str">
            <v xml:space="preserve"> </v>
          </cell>
          <cell r="Q4764" t="str">
            <v>HUYNH VAN NGHE</v>
          </cell>
          <cell r="R4764" t="str">
            <v>BUU LONG</v>
          </cell>
          <cell r="S4764" t="str">
            <v>BIEN HOA</v>
          </cell>
          <cell r="T4764" t="str">
            <v>DONG NAI</v>
          </cell>
          <cell r="V4764" t="str">
            <v>SOUTH EAST</v>
          </cell>
          <cell r="W4764" t="str">
            <v>DONG NAI</v>
          </cell>
          <cell r="X4764" t="str">
            <v>CVS</v>
          </cell>
          <cell r="Y4764" t="str">
            <v>Chained CVS</v>
          </cell>
          <cell r="Z4764" t="str">
            <v>VIN+</v>
          </cell>
        </row>
        <row r="4765">
          <cell r="L4765">
            <v>5274077</v>
          </cell>
          <cell r="M4765" t="str">
            <v>5229_VM+ QNI 107 PHAN CHU TRINH</v>
          </cell>
          <cell r="N4765" t="str">
            <v>5229-VM+ QNI 107 Phan Chu Trinh</v>
          </cell>
          <cell r="O4765">
            <v>107</v>
          </cell>
          <cell r="P4765" t="str">
            <v xml:space="preserve"> </v>
          </cell>
          <cell r="Q4765" t="str">
            <v>PHAN CHU TRINH</v>
          </cell>
          <cell r="R4765" t="str">
            <v>NGUYEN NGHIEM</v>
          </cell>
          <cell r="T4765" t="str">
            <v>QUANG NGAI</v>
          </cell>
          <cell r="V4765" t="str">
            <v>CENTRAL</v>
          </cell>
          <cell r="W4765" t="str">
            <v>QUANG NGAI</v>
          </cell>
          <cell r="X4765" t="str">
            <v>CVS</v>
          </cell>
          <cell r="Y4765" t="str">
            <v>Chained CVS</v>
          </cell>
          <cell r="Z4765" t="str">
            <v>VIN+</v>
          </cell>
        </row>
        <row r="4766">
          <cell r="L4766">
            <v>5137347</v>
          </cell>
          <cell r="M4766" t="str">
            <v>5026_VM+ HCM 163/25/1 TO HIEN THANH</v>
          </cell>
          <cell r="N4766" t="str">
            <v>VM+ HCM 163/25/1 TO HIEN THANH</v>
          </cell>
          <cell r="O4766" t="str">
            <v>163/25/1</v>
          </cell>
          <cell r="P4766" t="str">
            <v xml:space="preserve"> </v>
          </cell>
          <cell r="Q4766" t="str">
            <v>TO HIEN THANH</v>
          </cell>
          <cell r="R4766" t="str">
            <v>P13</v>
          </cell>
          <cell r="S4766" t="str">
            <v>Q10</v>
          </cell>
          <cell r="T4766" t="str">
            <v>TP HCM</v>
          </cell>
          <cell r="V4766" t="str">
            <v>TP HCM</v>
          </cell>
          <cell r="W4766" t="str">
            <v>QUAN 10</v>
          </cell>
          <cell r="X4766" t="str">
            <v>CVS</v>
          </cell>
          <cell r="Y4766" t="str">
            <v>Chained CVS</v>
          </cell>
          <cell r="Z4766" t="str">
            <v>VIN+</v>
          </cell>
        </row>
        <row r="4767">
          <cell r="L4767">
            <v>5271302</v>
          </cell>
          <cell r="M4767" t="str">
            <v>5103_WM+ RURAL LAN 53 PHAN VAN MANG</v>
          </cell>
          <cell r="N4767" t="str">
            <v>VM+ LAN SO 53 PHAN VAN MANG</v>
          </cell>
          <cell r="O4767" t="str">
            <v>SO 53</v>
          </cell>
          <cell r="P4767" t="str">
            <v xml:space="preserve"> </v>
          </cell>
          <cell r="Q4767" t="str">
            <v>PHAN VAN MANG</v>
          </cell>
          <cell r="R4767" t="str">
            <v>BEN LUC</v>
          </cell>
          <cell r="S4767" t="str">
            <v>BEN LUC</v>
          </cell>
          <cell r="T4767" t="str">
            <v>LONG AN</v>
          </cell>
          <cell r="V4767" t="str">
            <v>MEKONG DELTA</v>
          </cell>
          <cell r="W4767" t="str">
            <v>LONG AN</v>
          </cell>
          <cell r="X4767" t="str">
            <v>CVS</v>
          </cell>
          <cell r="Y4767" t="str">
            <v>Chained CVS</v>
          </cell>
          <cell r="Z4767" t="str">
            <v>WIN+ RURAL</v>
          </cell>
        </row>
        <row r="4768">
          <cell r="L4768">
            <v>5265899</v>
          </cell>
          <cell r="M4768" t="str">
            <v>BHX_HCM_NBE - KHO DC NHA BE</v>
          </cell>
          <cell r="N4768" t="str">
            <v>6655 - BHX_HCM_NBE - KHO DC NHA BE</v>
          </cell>
          <cell r="O4768" t="str">
            <v>LO F5-1, F5-2</v>
          </cell>
          <cell r="P4768" t="str">
            <v>KHU F</v>
          </cell>
          <cell r="Q4768" t="str">
            <v>KCN HIEP PHUOC</v>
          </cell>
          <cell r="R4768" t="str">
            <v>HIEP PHUOC</v>
          </cell>
          <cell r="S4768" t="str">
            <v>NHA BE</v>
          </cell>
          <cell r="T4768" t="str">
            <v>TP HCM</v>
          </cell>
          <cell r="V4768" t="str">
            <v>TP HCM</v>
          </cell>
          <cell r="W4768" t="str">
            <v>HUYEN NHA BE</v>
          </cell>
          <cell r="X4768" t="str">
            <v>MT</v>
          </cell>
          <cell r="Y4768" t="str">
            <v>SieuThi-Lon/Supermarket</v>
          </cell>
          <cell r="Z4768" t="str">
            <v>BACH HOA XANH</v>
          </cell>
        </row>
        <row r="4769">
          <cell r="L4769">
            <v>5265899</v>
          </cell>
          <cell r="M4769" t="str">
            <v>BHX_HCM_NBE - KHO DC NHA BE</v>
          </cell>
          <cell r="N4769" t="str">
            <v>6655 - BHX_HCM_NBE - KHO DC NHA BE</v>
          </cell>
          <cell r="O4769" t="str">
            <v>LO F5-1, F5-2</v>
          </cell>
          <cell r="P4769" t="str">
            <v>KHU F</v>
          </cell>
          <cell r="Q4769" t="str">
            <v>KCN HIEP PHUOC</v>
          </cell>
          <cell r="R4769" t="str">
            <v>HIEP PHUOC</v>
          </cell>
          <cell r="S4769" t="str">
            <v>NHA BE</v>
          </cell>
          <cell r="T4769" t="str">
            <v>TP HCM</v>
          </cell>
          <cell r="V4769" t="str">
            <v>TP HCM</v>
          </cell>
          <cell r="W4769" t="str">
            <v>HUYEN NHA BE</v>
          </cell>
          <cell r="X4769" t="str">
            <v>MT</v>
          </cell>
          <cell r="Y4769" t="str">
            <v>SieuThi-Lon/Supermarket</v>
          </cell>
          <cell r="Z4769" t="str">
            <v>BACH HOA XANH</v>
          </cell>
        </row>
        <row r="4770">
          <cell r="L4770">
            <v>5127461</v>
          </cell>
          <cell r="M4770" t="str">
            <v>2929_WM+LIFE HCM HOANG ANH THANH BINH</v>
          </cell>
          <cell r="N4770" t="str">
            <v>2929_WM+ HCM HOANG ANH THANH BINH</v>
          </cell>
          <cell r="O4770" t="str">
            <v>A01-08, TANG 1</v>
          </cell>
          <cell r="P4770" t="str">
            <v>BLOCK A, HOANG ANH THANH BINH</v>
          </cell>
          <cell r="Q4770" t="str">
            <v>DUONG SO 17</v>
          </cell>
          <cell r="R4770" t="str">
            <v>TAN HUNG</v>
          </cell>
          <cell r="S4770" t="str">
            <v>Q7</v>
          </cell>
          <cell r="T4770" t="str">
            <v>TP HCM</v>
          </cell>
          <cell r="V4770" t="str">
            <v>TP HCM</v>
          </cell>
          <cell r="W4770" t="str">
            <v>QUAN 7</v>
          </cell>
          <cell r="X4770" t="str">
            <v>CVS</v>
          </cell>
          <cell r="Y4770" t="str">
            <v>Chained CVS</v>
          </cell>
          <cell r="Z4770" t="str">
            <v>WINLIFE</v>
          </cell>
        </row>
        <row r="4771">
          <cell r="L4771">
            <v>5339367</v>
          </cell>
          <cell r="M4771" t="str">
            <v>4158_VM+ HCM 202A QLO 13 CU</v>
          </cell>
          <cell r="N4771" t="str">
            <v>VM+ HCM 202A QLO 13 CU</v>
          </cell>
          <cell r="O4771" t="str">
            <v>SO 202A</v>
          </cell>
          <cell r="P4771" t="str">
            <v>KP 1</v>
          </cell>
          <cell r="Q4771" t="str">
            <v>QUOC LO 13 CU</v>
          </cell>
          <cell r="R4771" t="str">
            <v>HIEP BINH PHUOC</v>
          </cell>
          <cell r="S4771" t="str">
            <v>THU DUC</v>
          </cell>
          <cell r="T4771" t="str">
            <v>TP HCM</v>
          </cell>
          <cell r="V4771" t="str">
            <v>TP HCM</v>
          </cell>
          <cell r="W4771" t="str">
            <v>QUAN THU DUC</v>
          </cell>
          <cell r="X4771" t="str">
            <v>CVS</v>
          </cell>
          <cell r="Y4771" t="str">
            <v>Chained CVS</v>
          </cell>
          <cell r="Z4771" t="str">
            <v>VIN+</v>
          </cell>
        </row>
        <row r="4772">
          <cell r="L4772">
            <v>5300521</v>
          </cell>
          <cell r="M4772" t="str">
            <v>2AR3-WM+ QNI MINH MY, SON TINH</v>
          </cell>
          <cell r="N4772" t="str">
            <v>2AR3-WM+ QNI MINH MỸ, SƠN TỊNH</v>
          </cell>
          <cell r="O4772" t="str">
            <v xml:space="preserve"> </v>
          </cell>
          <cell r="P4772" t="str">
            <v>TDS 290, TBD 21, THON MINH MY</v>
          </cell>
          <cell r="Q4772" t="str">
            <v>QUOC LO 24B</v>
          </cell>
          <cell r="R4772" t="str">
            <v>TINH BAC</v>
          </cell>
          <cell r="S4772" t="str">
            <v>SON TINH</v>
          </cell>
          <cell r="T4772" t="str">
            <v>QUANG NGAI</v>
          </cell>
          <cell r="V4772" t="str">
            <v>CENTRAL</v>
          </cell>
          <cell r="W4772" t="str">
            <v>QUANG NGAI</v>
          </cell>
          <cell r="X4772" t="str">
            <v>CVS</v>
          </cell>
          <cell r="Y4772" t="str">
            <v>Chained CVS</v>
          </cell>
          <cell r="Z4772" t="str">
            <v>VIN+</v>
          </cell>
        </row>
        <row r="4773">
          <cell r="L4773">
            <v>5150016</v>
          </cell>
          <cell r="M4773" t="str">
            <v>SATRAMART PHAM HUNG</v>
          </cell>
          <cell r="N4773" t="str">
            <v xml:space="preserve"> </v>
          </cell>
          <cell r="O4773" t="str">
            <v>C6/27</v>
          </cell>
          <cell r="P4773" t="str">
            <v xml:space="preserve"> </v>
          </cell>
          <cell r="Q4773" t="str">
            <v>PHAM HUNG</v>
          </cell>
          <cell r="R4773" t="str">
            <v>BINH HUNG</v>
          </cell>
          <cell r="S4773" t="str">
            <v>BINH CHANH</v>
          </cell>
          <cell r="T4773" t="str">
            <v>TP HCM</v>
          </cell>
          <cell r="V4773" t="str">
            <v>TP HCM</v>
          </cell>
          <cell r="W4773" t="str">
            <v>HUYEN BINH CHANH</v>
          </cell>
          <cell r="X4773" t="str">
            <v>MT</v>
          </cell>
          <cell r="Y4773" t="str">
            <v>SieuThi-Lon/Supermarket</v>
          </cell>
          <cell r="Z4773" t="str">
            <v>SATRAMART</v>
          </cell>
        </row>
        <row r="4774">
          <cell r="L4774">
            <v>5150016</v>
          </cell>
          <cell r="M4774" t="str">
            <v>SATRAMART PHAM HUNG</v>
          </cell>
          <cell r="N4774" t="str">
            <v xml:space="preserve"> </v>
          </cell>
          <cell r="O4774" t="str">
            <v>C6/27</v>
          </cell>
          <cell r="P4774" t="str">
            <v xml:space="preserve"> </v>
          </cell>
          <cell r="Q4774" t="str">
            <v>PHAM HUNG</v>
          </cell>
          <cell r="R4774" t="str">
            <v>BINH HUNG</v>
          </cell>
          <cell r="S4774" t="str">
            <v>BINH CHANH</v>
          </cell>
          <cell r="T4774" t="str">
            <v>TP HCM</v>
          </cell>
          <cell r="V4774" t="str">
            <v>TP HCM</v>
          </cell>
          <cell r="W4774" t="str">
            <v>HUYEN BINH CHANH</v>
          </cell>
          <cell r="X4774" t="str">
            <v>MT</v>
          </cell>
          <cell r="Y4774" t="str">
            <v>SieuThi-Lon/Supermarket</v>
          </cell>
          <cell r="Z4774" t="str">
            <v>SATRAMART</v>
          </cell>
        </row>
        <row r="4775">
          <cell r="L4775">
            <v>5150061</v>
          </cell>
          <cell r="M4775" t="str">
            <v>SATRAFOODS 20 CHAU VAN</v>
          </cell>
          <cell r="N4775" t="str">
            <v>20-22-SATRAFOODS CHÂU VĂN LIÊM</v>
          </cell>
          <cell r="O4775" t="str">
            <v>20-22</v>
          </cell>
          <cell r="P4775" t="str">
            <v xml:space="preserve"> </v>
          </cell>
          <cell r="Q4775" t="str">
            <v>CHAU VAN LIEM</v>
          </cell>
          <cell r="R4775" t="str">
            <v>P10</v>
          </cell>
          <cell r="S4775" t="str">
            <v>Q5</v>
          </cell>
          <cell r="T4775" t="str">
            <v>TP HCM</v>
          </cell>
          <cell r="V4775" t="str">
            <v>TP HCM</v>
          </cell>
          <cell r="W4775" t="str">
            <v>QUAN 5</v>
          </cell>
          <cell r="X4775" t="str">
            <v>MT</v>
          </cell>
          <cell r="Y4775" t="str">
            <v>SieuThi-Nho/Minimarket</v>
          </cell>
          <cell r="Z4775" t="str">
            <v>SATRAFOOD</v>
          </cell>
        </row>
        <row r="4776">
          <cell r="L4776">
            <v>5150061</v>
          </cell>
          <cell r="M4776" t="str">
            <v>SATRAFOODS 20 CHAU VAN</v>
          </cell>
          <cell r="N4776" t="str">
            <v>20-22-SATRAFOODS CHÂU VĂN LIÊM</v>
          </cell>
          <cell r="O4776" t="str">
            <v>20-22</v>
          </cell>
          <cell r="P4776" t="str">
            <v xml:space="preserve"> </v>
          </cell>
          <cell r="Q4776" t="str">
            <v>CHAU VAN LIEM</v>
          </cell>
          <cell r="R4776" t="str">
            <v>P10</v>
          </cell>
          <cell r="S4776" t="str">
            <v>Q5</v>
          </cell>
          <cell r="T4776" t="str">
            <v>TP HCM</v>
          </cell>
          <cell r="V4776" t="str">
            <v>TP HCM</v>
          </cell>
          <cell r="W4776" t="str">
            <v>QUAN 5</v>
          </cell>
          <cell r="X4776" t="str">
            <v>MT</v>
          </cell>
          <cell r="Y4776" t="str">
            <v>SieuThi-Nho/Minimarket</v>
          </cell>
          <cell r="Z4776" t="str">
            <v>SATRAFOOD</v>
          </cell>
        </row>
        <row r="4777">
          <cell r="L4777">
            <v>5276020</v>
          </cell>
          <cell r="M4777" t="str">
            <v>4894_VM+ QNI 39 TRUONG DINH</v>
          </cell>
          <cell r="N4777" t="str">
            <v>VM+ QNI 39 TRUONG DINH</v>
          </cell>
          <cell r="O4777">
            <v>39</v>
          </cell>
          <cell r="P4777" t="str">
            <v xml:space="preserve"> </v>
          </cell>
          <cell r="Q4777" t="str">
            <v>TRUONG DINH</v>
          </cell>
          <cell r="R4777" t="str">
            <v>TRAN PHU</v>
          </cell>
          <cell r="S4777" t="str">
            <v>QUANG NGAI</v>
          </cell>
          <cell r="T4777" t="str">
            <v>QUANG NGAI</v>
          </cell>
          <cell r="V4777" t="str">
            <v>CENTRAL</v>
          </cell>
          <cell r="W4777" t="str">
            <v>QUANG NGAI</v>
          </cell>
          <cell r="X4777" t="str">
            <v>CVS</v>
          </cell>
          <cell r="Y4777" t="str">
            <v>Chained CVS</v>
          </cell>
          <cell r="Z4777" t="str">
            <v>VIN+</v>
          </cell>
        </row>
        <row r="4778">
          <cell r="L4778">
            <v>5336339</v>
          </cell>
          <cell r="M4778" t="str">
            <v>3807_WM+LIFE DHI 249 HA HUY GIAP</v>
          </cell>
          <cell r="N4778" t="str">
            <v>VM+ DHI 249 HA HUY GIAP</v>
          </cell>
          <cell r="O4778" t="str">
            <v>SO 249</v>
          </cell>
          <cell r="P4778" t="str">
            <v xml:space="preserve"> </v>
          </cell>
          <cell r="Q4778" t="str">
            <v>HA HUY GIAP</v>
          </cell>
          <cell r="R4778" t="str">
            <v>QUYET THANG</v>
          </cell>
          <cell r="S4778" t="str">
            <v>BIEN HOA</v>
          </cell>
          <cell r="T4778" t="str">
            <v>DONG NAI</v>
          </cell>
          <cell r="V4778" t="str">
            <v>SOUTH EAST</v>
          </cell>
          <cell r="W4778" t="str">
            <v>DONG NAI</v>
          </cell>
          <cell r="X4778" t="str">
            <v>CVS</v>
          </cell>
          <cell r="Y4778" t="str">
            <v>Chained CVS</v>
          </cell>
          <cell r="Z4778" t="str">
            <v>VIN+</v>
          </cell>
        </row>
        <row r="4779">
          <cell r="L4779">
            <v>5272941</v>
          </cell>
          <cell r="M4779" t="str">
            <v>5479_WM+LIFE HCM 290 AN DUONG VUONG</v>
          </cell>
          <cell r="N4779" t="str">
            <v>5479_VM+HCM 290 AN DUONG VUONG</v>
          </cell>
          <cell r="O4779">
            <v>290</v>
          </cell>
          <cell r="P4779" t="str">
            <v xml:space="preserve"> </v>
          </cell>
          <cell r="Q4779" t="str">
            <v>AN DUONG VUONG</v>
          </cell>
          <cell r="R4779" t="str">
            <v>P4</v>
          </cell>
          <cell r="S4779" t="str">
            <v>Q5</v>
          </cell>
          <cell r="T4779" t="str">
            <v>TP HCM</v>
          </cell>
          <cell r="V4779" t="str">
            <v>TP HCM</v>
          </cell>
          <cell r="W4779" t="str">
            <v>QUAN 5</v>
          </cell>
          <cell r="X4779" t="str">
            <v>CVS</v>
          </cell>
          <cell r="Y4779" t="str">
            <v>Chained CVS</v>
          </cell>
          <cell r="Z4779" t="str">
            <v>WINLIFE</v>
          </cell>
        </row>
        <row r="4780">
          <cell r="L4780">
            <v>5151309</v>
          </cell>
          <cell r="M4780" t="str">
            <v>SATRAFOODS 75A NGUYEN VAN KHA</v>
          </cell>
          <cell r="N4780" t="str">
            <v>SATRAFOODS 75A NGUYỄN VĂN KHẠ</v>
          </cell>
          <cell r="O4780" t="str">
            <v>75A</v>
          </cell>
          <cell r="P4780" t="str">
            <v xml:space="preserve"> </v>
          </cell>
          <cell r="Q4780" t="str">
            <v>NGUYEN VAN KHA</v>
          </cell>
          <cell r="R4780" t="str">
            <v xml:space="preserve"> </v>
          </cell>
          <cell r="S4780" t="str">
            <v>CU CHI</v>
          </cell>
          <cell r="T4780" t="str">
            <v>TP HCM</v>
          </cell>
          <cell r="V4780" t="str">
            <v>TP HCM</v>
          </cell>
          <cell r="W4780" t="str">
            <v>HUYEN CU CHI</v>
          </cell>
          <cell r="X4780" t="str">
            <v>MT</v>
          </cell>
          <cell r="Y4780" t="str">
            <v>SieuThi-Nho/Minimarket</v>
          </cell>
          <cell r="Z4780" t="str">
            <v>SATRAFOOD</v>
          </cell>
        </row>
        <row r="4781">
          <cell r="L4781">
            <v>5128761</v>
          </cell>
          <cell r="M4781" t="str">
            <v>2965_WM+ HCM CAO OC LEXINGTON</v>
          </cell>
          <cell r="N4781" t="str">
            <v>WM+ HCM CAO OC LEXINGTON</v>
          </cell>
          <cell r="O4781" t="str">
            <v>SO 67</v>
          </cell>
          <cell r="P4781" t="str">
            <v>LA-01.08, TANG 1 CAO OC LEXINGTON</v>
          </cell>
          <cell r="Q4781" t="str">
            <v>MAI CHI THO</v>
          </cell>
          <cell r="R4781" t="str">
            <v>AN PHU</v>
          </cell>
          <cell r="S4781" t="str">
            <v>Q2</v>
          </cell>
          <cell r="T4781" t="str">
            <v>TP HCM</v>
          </cell>
          <cell r="V4781" t="str">
            <v>TP HCM</v>
          </cell>
          <cell r="W4781" t="str">
            <v>QUAN 2</v>
          </cell>
          <cell r="X4781" t="str">
            <v>CVS</v>
          </cell>
          <cell r="Y4781" t="str">
            <v>Chained CVS</v>
          </cell>
          <cell r="Z4781" t="str">
            <v>VIN+</v>
          </cell>
        </row>
        <row r="4782">
          <cell r="L4782">
            <v>5151105</v>
          </cell>
          <cell r="M4782" t="str">
            <v>SATRAFOODS PHAM THE HIEN 3</v>
          </cell>
          <cell r="N4782" t="str">
            <v>3437-SATRAFOODS PHẠM THẾ HIỂN 3</v>
          </cell>
          <cell r="O4782">
            <v>3437</v>
          </cell>
          <cell r="P4782" t="str">
            <v>PHAM THE HIEN</v>
          </cell>
          <cell r="Q4782" t="str">
            <v xml:space="preserve"> </v>
          </cell>
          <cell r="R4782" t="str">
            <v>P7</v>
          </cell>
          <cell r="S4782" t="str">
            <v>Q8</v>
          </cell>
          <cell r="T4782" t="str">
            <v>TP HCM</v>
          </cell>
          <cell r="V4782" t="str">
            <v>TP HCM</v>
          </cell>
          <cell r="W4782" t="str">
            <v>QUAN 8</v>
          </cell>
          <cell r="X4782" t="str">
            <v>MT</v>
          </cell>
          <cell r="Y4782" t="str">
            <v>SieuThi-Nho/Minimarket</v>
          </cell>
          <cell r="Z4782" t="str">
            <v>SATRAFOOD</v>
          </cell>
        </row>
        <row r="4783">
          <cell r="L4783">
            <v>5137925</v>
          </cell>
          <cell r="M4783" t="str">
            <v>4881_WM+LIFE HCM BTM1-3, CC CENTANA</v>
          </cell>
          <cell r="N4783" t="str">
            <v>4881_VM+ HCM BTM1-3, CC CENTANA</v>
          </cell>
          <cell r="O4783">
            <v>36</v>
          </cell>
          <cell r="P4783" t="str">
            <v>CENTANA</v>
          </cell>
          <cell r="Q4783" t="str">
            <v>MAI CHI THO</v>
          </cell>
          <cell r="R4783" t="str">
            <v>AN PHU</v>
          </cell>
          <cell r="S4783" t="str">
            <v>Q2</v>
          </cell>
          <cell r="T4783" t="str">
            <v>TP HCM</v>
          </cell>
          <cell r="V4783" t="str">
            <v>TP HCM</v>
          </cell>
          <cell r="W4783" t="str">
            <v>QUAN 2</v>
          </cell>
          <cell r="X4783" t="str">
            <v>CVS</v>
          </cell>
          <cell r="Y4783" t="str">
            <v>Chained CVS</v>
          </cell>
          <cell r="Z4783" t="str">
            <v>WINLIFE</v>
          </cell>
        </row>
        <row r="4784">
          <cell r="L4784">
            <v>5270884</v>
          </cell>
          <cell r="M4784" t="str">
            <v>4985_VM+ QBH 10 LE QUY DON</v>
          </cell>
          <cell r="N4784" t="str">
            <v>VM+ QBH 10 LE QUY DON</v>
          </cell>
          <cell r="O4784">
            <v>10</v>
          </cell>
          <cell r="P4784" t="str">
            <v xml:space="preserve"> </v>
          </cell>
          <cell r="Q4784" t="str">
            <v>LE QUY DON</v>
          </cell>
          <cell r="R4784" t="str">
            <v>DONG MY</v>
          </cell>
          <cell r="S4784" t="str">
            <v>DONG HOI</v>
          </cell>
          <cell r="T4784" t="str">
            <v>QUANG BINH</v>
          </cell>
          <cell r="V4784" t="str">
            <v>CENTRAL</v>
          </cell>
          <cell r="W4784" t="str">
            <v>QUANG BINH</v>
          </cell>
          <cell r="X4784" t="str">
            <v>CVS</v>
          </cell>
          <cell r="Y4784" t="str">
            <v>Chained CVS</v>
          </cell>
          <cell r="Z4784" t="str">
            <v>VIN+</v>
          </cell>
        </row>
        <row r="4785">
          <cell r="L4785">
            <v>5297469</v>
          </cell>
          <cell r="M4785" t="str">
            <v>6936-WM+ QTI 48 TRAN HUNG DAO</v>
          </cell>
          <cell r="N4785" t="str">
            <v>WM+ QTI 48 TRAN HUNG DAO</v>
          </cell>
          <cell r="O4785">
            <v>48</v>
          </cell>
          <cell r="P4785" t="str">
            <v xml:space="preserve"> </v>
          </cell>
          <cell r="Q4785" t="str">
            <v>TRAN HUNG DAO</v>
          </cell>
          <cell r="R4785" t="str">
            <v>P1</v>
          </cell>
          <cell r="S4785" t="str">
            <v>DONG HA</v>
          </cell>
          <cell r="T4785" t="str">
            <v>QUANG TRI</v>
          </cell>
          <cell r="V4785" t="str">
            <v>CENTRAL</v>
          </cell>
          <cell r="W4785" t="str">
            <v>QUANG TRI</v>
          </cell>
          <cell r="X4785" t="str">
            <v>CVS</v>
          </cell>
          <cell r="Y4785" t="str">
            <v>Chained CVS</v>
          </cell>
          <cell r="Z4785" t="str">
            <v>VIN+</v>
          </cell>
        </row>
        <row r="4786">
          <cell r="L4786">
            <v>5276262</v>
          </cell>
          <cell r="M4786" t="str">
            <v>5152_VM+ TTH 58 CHU VAN AN</v>
          </cell>
          <cell r="N4786" t="str">
            <v>VM+ TTH 58 CHU VAN AN</v>
          </cell>
          <cell r="O4786">
            <v>58</v>
          </cell>
          <cell r="P4786" t="str">
            <v xml:space="preserve"> </v>
          </cell>
          <cell r="Q4786" t="str">
            <v>CHU VAN AN</v>
          </cell>
          <cell r="R4786" t="str">
            <v>PHU HOI</v>
          </cell>
          <cell r="S4786" t="str">
            <v>THUA THIEN - HUE</v>
          </cell>
          <cell r="T4786" t="str">
            <v>THUA THIEN - HUE</v>
          </cell>
          <cell r="V4786" t="str">
            <v>CENTRAL</v>
          </cell>
          <cell r="W4786" t="str">
            <v>THUA THIEN - HUE</v>
          </cell>
          <cell r="X4786" t="str">
            <v>CVS</v>
          </cell>
          <cell r="Y4786" t="str">
            <v>Chained CVS</v>
          </cell>
          <cell r="Z4786" t="str">
            <v>VIN+</v>
          </cell>
        </row>
        <row r="4787">
          <cell r="L4787">
            <v>5123489</v>
          </cell>
          <cell r="M4787" t="str">
            <v>6143_WM+LIFE HCM 85 PHAN VAN KHOE</v>
          </cell>
          <cell r="N4787" t="str">
            <v>6143_WM+ HCM 85 PHAN VAN KHOE</v>
          </cell>
          <cell r="O4787">
            <v>85</v>
          </cell>
          <cell r="P4787" t="str">
            <v xml:space="preserve"> </v>
          </cell>
          <cell r="Q4787" t="str">
            <v>PHAN VAN KHOE</v>
          </cell>
          <cell r="R4787" t="str">
            <v>P2</v>
          </cell>
          <cell r="S4787" t="str">
            <v>Q6</v>
          </cell>
          <cell r="T4787" t="str">
            <v>TP HCM</v>
          </cell>
          <cell r="V4787" t="str">
            <v>TP HCM</v>
          </cell>
          <cell r="W4787" t="str">
            <v>QUAN 6</v>
          </cell>
          <cell r="X4787" t="str">
            <v>CVS</v>
          </cell>
          <cell r="Y4787" t="str">
            <v>Chained CVS</v>
          </cell>
          <cell r="Z4787" t="str">
            <v>WINLIFE</v>
          </cell>
        </row>
        <row r="4788">
          <cell r="L4788">
            <v>5124284</v>
          </cell>
          <cell r="M4788" t="str">
            <v>WINMART BUON ME THUOT</v>
          </cell>
          <cell r="N4788" t="str">
            <v>WINMART BUON ME THUOT</v>
          </cell>
          <cell r="O4788">
            <v>72</v>
          </cell>
          <cell r="P4788" t="str">
            <v xml:space="preserve"> </v>
          </cell>
          <cell r="Q4788" t="str">
            <v>LY THUONG KIET</v>
          </cell>
          <cell r="R4788" t="str">
            <v xml:space="preserve"> </v>
          </cell>
          <cell r="S4788" t="str">
            <v>BUON ME THUOT</v>
          </cell>
          <cell r="T4788" t="str">
            <v>DAK LAK</v>
          </cell>
          <cell r="V4788" t="str">
            <v>SOUTH EAST</v>
          </cell>
          <cell r="W4788" t="str">
            <v>DAK LAK</v>
          </cell>
          <cell r="X4788" t="str">
            <v>MT</v>
          </cell>
          <cell r="Y4788" t="str">
            <v>SieuThi-Lon/Supermarket</v>
          </cell>
          <cell r="Z4788" t="str">
            <v>VINMART</v>
          </cell>
        </row>
        <row r="4789">
          <cell r="L4789">
            <v>5163577</v>
          </cell>
          <cell r="M4789" t="str">
            <v>BHX_HCM - KHO DC TRAN DAI NGHIA 1</v>
          </cell>
          <cell r="N4789" t="str">
            <v>3240 - BHX_HCM_BCH - Kho DC Trần Đại Nghĩa</v>
          </cell>
          <cell r="O4789" t="str">
            <v>G16/108A</v>
          </cell>
          <cell r="P4789" t="str">
            <v>AP 7</v>
          </cell>
          <cell r="Q4789" t="str">
            <v>TRAN DAI NGHIA</v>
          </cell>
          <cell r="R4789" t="str">
            <v>LE MINH XUAN</v>
          </cell>
          <cell r="S4789" t="str">
            <v>BINH CHANH</v>
          </cell>
          <cell r="T4789" t="str">
            <v>TP HCM</v>
          </cell>
          <cell r="V4789" t="str">
            <v>TP HCM</v>
          </cell>
          <cell r="W4789" t="str">
            <v>HUYEN BINH CHANH</v>
          </cell>
          <cell r="X4789" t="str">
            <v>MT</v>
          </cell>
          <cell r="Y4789" t="str">
            <v>SieuThi-Lon/Supermarket</v>
          </cell>
          <cell r="Z4789" t="str">
            <v>BACH HOA XANH</v>
          </cell>
        </row>
        <row r="4790">
          <cell r="L4790">
            <v>5100073</v>
          </cell>
          <cell r="M4790" t="str">
            <v>WINMART NINH THUAN (MAXIMARK CU)</v>
          </cell>
          <cell r="N4790" t="str">
            <v>WINMART NINH THUAN</v>
          </cell>
          <cell r="O4790">
            <v>122</v>
          </cell>
          <cell r="P4790" t="str">
            <v xml:space="preserve"> </v>
          </cell>
          <cell r="Q4790" t="str">
            <v>DUONG 16/4</v>
          </cell>
          <cell r="R4790" t="str">
            <v>MY HAI</v>
          </cell>
          <cell r="S4790" t="str">
            <v>PHAN RANG-THAP CHAM</v>
          </cell>
          <cell r="T4790" t="str">
            <v>NINH THUAN</v>
          </cell>
          <cell r="V4790" t="str">
            <v>SOUTH EAST</v>
          </cell>
          <cell r="W4790" t="str">
            <v>NINH THUAN</v>
          </cell>
          <cell r="X4790" t="str">
            <v>MT</v>
          </cell>
          <cell r="Y4790" t="str">
            <v>SieuThi-Lon/Supermarket</v>
          </cell>
          <cell r="Z4790" t="str">
            <v>VINMART</v>
          </cell>
        </row>
        <row r="4791">
          <cell r="L4791">
            <v>5268166</v>
          </cell>
          <cell r="M4791" t="str">
            <v>BHX_TNI_HTH - KHO DC HOA THANH</v>
          </cell>
          <cell r="N4791" t="str">
            <v>BHX_TNI_HTH - KHO DC HOA THANH</v>
          </cell>
          <cell r="O4791" t="str">
            <v xml:space="preserve"> </v>
          </cell>
          <cell r="P4791" t="str">
            <v>TH 214, TBD 20</v>
          </cell>
          <cell r="Q4791" t="str">
            <v>LONG YEN</v>
          </cell>
          <cell r="R4791" t="str">
            <v>LONG THANH NAM</v>
          </cell>
          <cell r="S4791" t="str">
            <v>HOA THANH</v>
          </cell>
          <cell r="T4791" t="str">
            <v>TAY NINH</v>
          </cell>
          <cell r="V4791" t="str">
            <v>SOUTH EAST</v>
          </cell>
          <cell r="W4791" t="str">
            <v>TAY NINH</v>
          </cell>
          <cell r="X4791" t="str">
            <v>MT</v>
          </cell>
          <cell r="Y4791" t="str">
            <v>SieuThi-Lon/Supermarket</v>
          </cell>
          <cell r="Z4791" t="str">
            <v>BACH HOA XANH</v>
          </cell>
        </row>
        <row r="4792">
          <cell r="L4792">
            <v>5275557</v>
          </cell>
          <cell r="M4792" t="str">
            <v>4476_WM+LIFE DNG 351-351A TON DAN, TO 16</v>
          </cell>
          <cell r="N4792" t="str">
            <v>4476_VM+ DNG 351-351A TON DAN, TO 16</v>
          </cell>
          <cell r="O4792" t="str">
            <v>351-351A</v>
          </cell>
          <cell r="P4792" t="str">
            <v xml:space="preserve"> </v>
          </cell>
          <cell r="Q4792" t="str">
            <v>TON DAN</v>
          </cell>
          <cell r="R4792" t="str">
            <v>HOA AN</v>
          </cell>
          <cell r="S4792" t="str">
            <v>CAM LE</v>
          </cell>
          <cell r="T4792" t="str">
            <v>DA NANG</v>
          </cell>
          <cell r="V4792" t="str">
            <v>CENTRAL</v>
          </cell>
          <cell r="W4792" t="str">
            <v>DA NANG</v>
          </cell>
          <cell r="X4792" t="str">
            <v>CVS</v>
          </cell>
          <cell r="Y4792" t="str">
            <v>Chained CVS</v>
          </cell>
          <cell r="Z4792" t="str">
            <v>WINLIFE</v>
          </cell>
        </row>
        <row r="4793">
          <cell r="L4793">
            <v>5275706</v>
          </cell>
          <cell r="M4793" t="str">
            <v>4950_VM+ DNG 286 VAN TIEN DUNG</v>
          </cell>
          <cell r="N4793" t="str">
            <v>VM+ DNG 286 VAN TIEN DUNG</v>
          </cell>
          <cell r="O4793">
            <v>286</v>
          </cell>
          <cell r="P4793" t="str">
            <v xml:space="preserve"> </v>
          </cell>
          <cell r="Q4793" t="str">
            <v>VAN TIEN DUNG</v>
          </cell>
          <cell r="R4793" t="str">
            <v>HOA XUAN</v>
          </cell>
          <cell r="S4793" t="str">
            <v>CAM LE</v>
          </cell>
          <cell r="T4793" t="str">
            <v>DA NANG</v>
          </cell>
          <cell r="V4793" t="str">
            <v>CENTRAL</v>
          </cell>
          <cell r="W4793" t="str">
            <v>DA NANG</v>
          </cell>
          <cell r="X4793" t="str">
            <v>CVS</v>
          </cell>
          <cell r="Y4793" t="str">
            <v>Chained CVS</v>
          </cell>
          <cell r="Z4793" t="str">
            <v>VIN+</v>
          </cell>
        </row>
        <row r="4794">
          <cell r="L4794">
            <v>5131042</v>
          </cell>
          <cell r="M4794" t="str">
            <v>4268_WM+LIFE HCM 188 HIEP BINH</v>
          </cell>
          <cell r="N4794" t="str">
            <v>4268_WM+ HCM 188 HIEP BINH</v>
          </cell>
          <cell r="O4794" t="str">
            <v>SO 188</v>
          </cell>
          <cell r="P4794" t="str">
            <v>KP 8</v>
          </cell>
          <cell r="Q4794" t="str">
            <v>HIEP BINH</v>
          </cell>
          <cell r="R4794" t="str">
            <v>HIEP BINH CHANH</v>
          </cell>
          <cell r="S4794" t="str">
            <v>THU DUC</v>
          </cell>
          <cell r="T4794" t="str">
            <v>TP HCM</v>
          </cell>
          <cell r="V4794" t="str">
            <v>TP HCM</v>
          </cell>
          <cell r="W4794" t="str">
            <v>QUAN THU DUC</v>
          </cell>
          <cell r="X4794" t="str">
            <v>CVS</v>
          </cell>
          <cell r="Y4794" t="str">
            <v>Chained CVS</v>
          </cell>
          <cell r="Z4794" t="str">
            <v>WINLIFE</v>
          </cell>
        </row>
        <row r="4795">
          <cell r="L4795">
            <v>5169993</v>
          </cell>
          <cell r="M4795" t="str">
            <v>BHX_BTR_CTH - KHO DC BEN TRE</v>
          </cell>
          <cell r="N4795" t="str">
            <v>BHX_BTR_CTH - Kho DC Bến Tre</v>
          </cell>
          <cell r="O4795" t="str">
            <v xml:space="preserve"> </v>
          </cell>
          <cell r="P4795" t="str">
            <v>THUA DAT 175 - 672 - 677 - 678 - 700 - 701</v>
          </cell>
          <cell r="Q4795" t="str">
            <v>TO BAN DO SO 23</v>
          </cell>
          <cell r="R4795" t="str">
            <v>HUU DINH</v>
          </cell>
          <cell r="S4795" t="str">
            <v>CHAU THANH</v>
          </cell>
          <cell r="T4795" t="str">
            <v>BEN TRE</v>
          </cell>
          <cell r="V4795" t="str">
            <v>MEKONG DELTA</v>
          </cell>
          <cell r="W4795" t="str">
            <v>BEN TRE</v>
          </cell>
          <cell r="X4795" t="str">
            <v>MT</v>
          </cell>
          <cell r="Y4795" t="str">
            <v>SieuThi-Lon/Supermarket</v>
          </cell>
          <cell r="Z4795" t="str">
            <v>BACH HOA XANH</v>
          </cell>
        </row>
        <row r="4796">
          <cell r="L4796">
            <v>5272851</v>
          </cell>
          <cell r="M4796" t="str">
            <v>5233_WM+LIFE HCM 25 DUONG SO 17</v>
          </cell>
          <cell r="N4796" t="str">
            <v>VM+ HCM 25 DUONG SO 17</v>
          </cell>
          <cell r="O4796">
            <v>25</v>
          </cell>
          <cell r="P4796" t="str">
            <v>KP5</v>
          </cell>
          <cell r="Q4796" t="str">
            <v>DUONG SO 17</v>
          </cell>
          <cell r="R4796" t="str">
            <v>PHUONG LINH TRUNG</v>
          </cell>
          <cell r="S4796" t="str">
            <v>THU DUC</v>
          </cell>
          <cell r="T4796" t="str">
            <v>TP HCM</v>
          </cell>
          <cell r="V4796" t="str">
            <v>TP HCM</v>
          </cell>
          <cell r="W4796" t="str">
            <v>QUAN THU DUC</v>
          </cell>
          <cell r="X4796" t="str">
            <v>CVS</v>
          </cell>
          <cell r="Y4796" t="str">
            <v>Chained CVS</v>
          </cell>
          <cell r="Z4796" t="str">
            <v>VIN+</v>
          </cell>
        </row>
        <row r="4797">
          <cell r="L4797">
            <v>5160286</v>
          </cell>
          <cell r="M4797" t="str">
            <v>BHX_HCM-KHO DC VINH LOC 3</v>
          </cell>
          <cell r="N4797" t="str">
            <v>1522 - BHX_HCM_BTA - Kho DC Vĩnh Lộc</v>
          </cell>
          <cell r="O4797" t="str">
            <v>LO A 65/II</v>
          </cell>
          <cell r="P4797" t="str">
            <v>KCN VINH LOC</v>
          </cell>
          <cell r="Q4797" t="str">
            <v>DUONG SO 4</v>
          </cell>
          <cell r="R4797" t="str">
            <v>BINH HUNG HOA</v>
          </cell>
          <cell r="S4797" t="str">
            <v>BINH TAN</v>
          </cell>
          <cell r="T4797" t="str">
            <v>TP HCM</v>
          </cell>
          <cell r="V4797" t="str">
            <v>TP HCM</v>
          </cell>
          <cell r="W4797" t="str">
            <v>QUAN BINH TAN</v>
          </cell>
          <cell r="X4797" t="str">
            <v>MT</v>
          </cell>
          <cell r="Y4797" t="str">
            <v>SieuThi-Lon/Supermarket</v>
          </cell>
          <cell r="Z4797" t="str">
            <v>BACH HOA XANH</v>
          </cell>
        </row>
        <row r="4798">
          <cell r="L4798">
            <v>5276134</v>
          </cell>
          <cell r="M4798" t="str">
            <v>4629_VM+ TTH 50 PHAN BOI CHAU</v>
          </cell>
          <cell r="N4798" t="str">
            <v>VM+ TTH 50 PHAN BOI CHAU</v>
          </cell>
          <cell r="O4798">
            <v>50</v>
          </cell>
          <cell r="P4798" t="str">
            <v xml:space="preserve"> </v>
          </cell>
          <cell r="Q4798" t="str">
            <v>PHAN BOI CHAU</v>
          </cell>
          <cell r="R4798" t="str">
            <v>VINH NINH</v>
          </cell>
          <cell r="S4798" t="str">
            <v>THUA THIEN - HUE</v>
          </cell>
          <cell r="T4798" t="str">
            <v>THUA THIEN - HUE</v>
          </cell>
          <cell r="V4798" t="str">
            <v>CENTRAL</v>
          </cell>
          <cell r="W4798" t="str">
            <v>THUA THIEN - HUE</v>
          </cell>
          <cell r="X4798" t="str">
            <v>CVS</v>
          </cell>
          <cell r="Y4798" t="str">
            <v>Chained CVS</v>
          </cell>
          <cell r="Z4798" t="str">
            <v>VIN+</v>
          </cell>
        </row>
        <row r="4799">
          <cell r="L4799">
            <v>5276158</v>
          </cell>
          <cell r="M4799" t="str">
            <v>4857_VM+ TTH 216 NGUYEN SINH CUNG</v>
          </cell>
          <cell r="N4799" t="str">
            <v>VM+ TTH 216 NGUYEN SINH CUNG</v>
          </cell>
          <cell r="O4799">
            <v>216</v>
          </cell>
          <cell r="P4799" t="str">
            <v xml:space="preserve"> </v>
          </cell>
          <cell r="Q4799" t="str">
            <v>NGUYEN SINH CUNG</v>
          </cell>
          <cell r="R4799" t="str">
            <v>VI DA</v>
          </cell>
          <cell r="S4799" t="str">
            <v>THUA THIEN - HUE</v>
          </cell>
          <cell r="T4799" t="str">
            <v>THUA THIEN - HUE</v>
          </cell>
          <cell r="V4799" t="str">
            <v>CENTRAL</v>
          </cell>
          <cell r="W4799" t="str">
            <v>THUA THIEN - HUE</v>
          </cell>
          <cell r="X4799" t="str">
            <v>CVS</v>
          </cell>
          <cell r="Y4799" t="str">
            <v>Chained CVS</v>
          </cell>
          <cell r="Z4799" t="str">
            <v>VIN+</v>
          </cell>
        </row>
        <row r="4800">
          <cell r="L4800">
            <v>5276200</v>
          </cell>
          <cell r="M4800" t="str">
            <v>5220_VM+ TTH 47 HO DAC DI</v>
          </cell>
          <cell r="N4800" t="str">
            <v>VM+ TTH 47 HO DAC DI</v>
          </cell>
          <cell r="O4800">
            <v>47</v>
          </cell>
          <cell r="P4800" t="str">
            <v xml:space="preserve"> </v>
          </cell>
          <cell r="Q4800" t="str">
            <v>HO DAC DI</v>
          </cell>
          <cell r="R4800" t="str">
            <v>AN CUU</v>
          </cell>
          <cell r="S4800" t="str">
            <v>THUA THIEN - HUE</v>
          </cell>
          <cell r="T4800" t="str">
            <v>THUA THIEN - HUE</v>
          </cell>
          <cell r="V4800" t="str">
            <v>CENTRAL</v>
          </cell>
          <cell r="W4800" t="str">
            <v>THUA THIEN - HUE</v>
          </cell>
          <cell r="X4800" t="str">
            <v>CVS</v>
          </cell>
          <cell r="Y4800" t="str">
            <v>Chained CVS</v>
          </cell>
          <cell r="Z4800" t="str">
            <v>VIN+</v>
          </cell>
        </row>
        <row r="4801">
          <cell r="L4801">
            <v>5272868</v>
          </cell>
          <cell r="M4801" t="str">
            <v>5499_WM+LIFE HCM 31A-33A GO DAU</v>
          </cell>
          <cell r="N4801" t="str">
            <v>5499_VM+ HCM 31A-33A GO DAU</v>
          </cell>
          <cell r="O4801" t="str">
            <v>31A-33A</v>
          </cell>
          <cell r="P4801" t="str">
            <v xml:space="preserve"> </v>
          </cell>
          <cell r="Q4801" t="str">
            <v>GO DAU</v>
          </cell>
          <cell r="R4801" t="str">
            <v>PHUONG TAN QUY</v>
          </cell>
          <cell r="S4801" t="str">
            <v>TAN PHU</v>
          </cell>
          <cell r="T4801" t="str">
            <v>TP HCM</v>
          </cell>
          <cell r="V4801" t="str">
            <v>TP HCM</v>
          </cell>
          <cell r="W4801" t="str">
            <v>QUAN TAN PHU</v>
          </cell>
          <cell r="X4801" t="str">
            <v>CVS</v>
          </cell>
          <cell r="Y4801" t="str">
            <v>Chained CVS</v>
          </cell>
          <cell r="Z4801" t="str">
            <v>WINLIFE</v>
          </cell>
        </row>
        <row r="4802">
          <cell r="L4802">
            <v>5120451</v>
          </cell>
          <cell r="M4802" t="str">
            <v>WM+ HCM 319 LY THUONG KIET</v>
          </cell>
          <cell r="N4802" t="str">
            <v>WM+ HCM 319 LY THUONG KIET</v>
          </cell>
          <cell r="O4802">
            <v>319</v>
          </cell>
          <cell r="P4802" t="str">
            <v>CC PHU THUAN VIET</v>
          </cell>
          <cell r="Q4802" t="str">
            <v>LY THUONG KIET</v>
          </cell>
          <cell r="R4802" t="str">
            <v>P15</v>
          </cell>
          <cell r="S4802" t="str">
            <v>Q11</v>
          </cell>
          <cell r="T4802" t="str">
            <v>TP HCM</v>
          </cell>
          <cell r="V4802" t="str">
            <v>TP HCM</v>
          </cell>
          <cell r="W4802" t="str">
            <v>QUAN 11</v>
          </cell>
          <cell r="X4802" t="str">
            <v>CVS</v>
          </cell>
          <cell r="Y4802" t="str">
            <v>Chained CVS</v>
          </cell>
          <cell r="Z4802" t="str">
            <v>VIN+</v>
          </cell>
        </row>
        <row r="4803">
          <cell r="L4803">
            <v>5135491</v>
          </cell>
          <cell r="M4803" t="str">
            <v>VM+ DNI 27 QUANG VINH</v>
          </cell>
          <cell r="N4803" t="str">
            <v>VM+ DNI 27 QUANG VINH</v>
          </cell>
          <cell r="O4803">
            <v>27</v>
          </cell>
          <cell r="P4803" t="str">
            <v>KP 4, TO 1</v>
          </cell>
          <cell r="Q4803" t="str">
            <v xml:space="preserve"> </v>
          </cell>
          <cell r="R4803" t="str">
            <v>QUANG VINH</v>
          </cell>
          <cell r="S4803" t="str">
            <v>BIEN HOA</v>
          </cell>
          <cell r="T4803" t="str">
            <v>DONG NAI</v>
          </cell>
          <cell r="V4803" t="str">
            <v>SOUTH EAST</v>
          </cell>
          <cell r="W4803" t="str">
            <v>DONG NAI</v>
          </cell>
          <cell r="X4803" t="str">
            <v>CVS</v>
          </cell>
          <cell r="Y4803" t="str">
            <v>Chained CVS</v>
          </cell>
          <cell r="Z4803" t="str">
            <v>VIN+</v>
          </cell>
        </row>
        <row r="4804">
          <cell r="L4804">
            <v>5335655</v>
          </cell>
          <cell r="M4804" t="str">
            <v>3775_WM+LIFE HCM 55-57 TRAN VAN KIEU</v>
          </cell>
          <cell r="N4804" t="str">
            <v>3775_VM+ HCM 55-57 TRAN VAN KIEU</v>
          </cell>
          <cell r="O4804" t="str">
            <v>55 - 57</v>
          </cell>
          <cell r="P4804" t="str">
            <v xml:space="preserve"> </v>
          </cell>
          <cell r="Q4804" t="str">
            <v>TRAN VAN KIEU</v>
          </cell>
          <cell r="R4804" t="str">
            <v>P10</v>
          </cell>
          <cell r="S4804" t="str">
            <v>Q6</v>
          </cell>
          <cell r="T4804" t="str">
            <v>TP HCM</v>
          </cell>
          <cell r="V4804" t="str">
            <v>TP HCM</v>
          </cell>
          <cell r="W4804" t="str">
            <v>QUAN 6</v>
          </cell>
          <cell r="X4804" t="str">
            <v>CVS</v>
          </cell>
          <cell r="Y4804" t="str">
            <v>Chained CVS</v>
          </cell>
          <cell r="Z4804" t="str">
            <v>WINLIFE</v>
          </cell>
        </row>
        <row r="4805">
          <cell r="L4805">
            <v>5330553</v>
          </cell>
          <cell r="M4805" t="str">
            <v>3147_VM+ HCM 145 VINH VIEN</v>
          </cell>
          <cell r="N4805" t="str">
            <v>VM+ HCM 145 VINH VIEN</v>
          </cell>
          <cell r="O4805">
            <v>145</v>
          </cell>
          <cell r="P4805" t="str">
            <v xml:space="preserve"> </v>
          </cell>
          <cell r="Q4805" t="str">
            <v>VINH VIEN</v>
          </cell>
          <cell r="R4805" t="str">
            <v>P4</v>
          </cell>
          <cell r="S4805" t="str">
            <v>Q10</v>
          </cell>
          <cell r="T4805" t="str">
            <v>TP HCM</v>
          </cell>
          <cell r="V4805" t="str">
            <v>TP HCM</v>
          </cell>
          <cell r="W4805" t="str">
            <v>QUAN 10</v>
          </cell>
          <cell r="X4805" t="str">
            <v>CVS</v>
          </cell>
          <cell r="Y4805" t="str">
            <v>Chained CVS</v>
          </cell>
          <cell r="Z4805" t="str">
            <v>VIN+</v>
          </cell>
        </row>
        <row r="4806">
          <cell r="L4806">
            <v>5299519</v>
          </cell>
          <cell r="M4806" t="str">
            <v>2A98-WM+ QTI 240 LY THUONG KIET</v>
          </cell>
          <cell r="N4806" t="str">
            <v>2A98-WM+ QTI 240 LY THUONG KIET</v>
          </cell>
          <cell r="O4806" t="str">
            <v>SN 240</v>
          </cell>
          <cell r="P4806" t="str">
            <v>KHU PHO 7</v>
          </cell>
          <cell r="Q4806" t="str">
            <v>LY THUONG KIET</v>
          </cell>
          <cell r="R4806" t="str">
            <v>P5</v>
          </cell>
          <cell r="S4806" t="str">
            <v>DONG HA</v>
          </cell>
          <cell r="T4806" t="str">
            <v>QUANG TRI</v>
          </cell>
          <cell r="V4806" t="str">
            <v>CENTRAL</v>
          </cell>
          <cell r="W4806" t="str">
            <v>QUANG TRI</v>
          </cell>
          <cell r="X4806" t="str">
            <v>CVS</v>
          </cell>
          <cell r="Y4806" t="str">
            <v>Chained CVS</v>
          </cell>
          <cell r="Z4806" t="str">
            <v>VIN+</v>
          </cell>
        </row>
        <row r="4807">
          <cell r="L4807">
            <v>5276165</v>
          </cell>
          <cell r="M4807" t="str">
            <v>5179_VM+ TTH 102 DIEN BIEN PHU</v>
          </cell>
          <cell r="N4807" t="str">
            <v>VM+ TTH 102 DIEN BIEN PHU</v>
          </cell>
          <cell r="O4807">
            <v>102</v>
          </cell>
          <cell r="P4807" t="str">
            <v xml:space="preserve"> </v>
          </cell>
          <cell r="Q4807" t="str">
            <v>DIEN BIEN PHU</v>
          </cell>
          <cell r="R4807" t="str">
            <v>TRUONG AN</v>
          </cell>
          <cell r="S4807" t="str">
            <v>THUA THIEN - HUE</v>
          </cell>
          <cell r="T4807" t="str">
            <v>THUA THIEN - HUE</v>
          </cell>
          <cell r="V4807" t="str">
            <v>CENTRAL</v>
          </cell>
          <cell r="W4807" t="str">
            <v>THUA THIEN - HUE</v>
          </cell>
          <cell r="X4807" t="str">
            <v>CVS</v>
          </cell>
          <cell r="Y4807" t="str">
            <v>Chained CVS</v>
          </cell>
          <cell r="Z4807" t="str">
            <v>VIN+</v>
          </cell>
        </row>
        <row r="4808">
          <cell r="L4808">
            <v>5301599</v>
          </cell>
          <cell r="M4808" t="str">
            <v>2ABH-WM+ KTM 888 HUNG VUONG</v>
          </cell>
          <cell r="N4808" t="str">
            <v>2ABH-WM+ KTM 888 Hùng Vương</v>
          </cell>
          <cell r="O4808">
            <v>888</v>
          </cell>
          <cell r="P4808" t="str">
            <v xml:space="preserve"> </v>
          </cell>
          <cell r="Q4808" t="str">
            <v>HUNG VUONG</v>
          </cell>
          <cell r="R4808" t="str">
            <v>PLEI KAN</v>
          </cell>
          <cell r="S4808" t="str">
            <v>NGOC HOI</v>
          </cell>
          <cell r="T4808" t="str">
            <v>KON TUM</v>
          </cell>
          <cell r="V4808" t="str">
            <v>CENTRAL</v>
          </cell>
          <cell r="W4808" t="str">
            <v>KON TUM</v>
          </cell>
          <cell r="X4808" t="str">
            <v>CVS</v>
          </cell>
          <cell r="Y4808" t="str">
            <v>Chained CVS</v>
          </cell>
          <cell r="Z4808" t="str">
            <v>VIN+</v>
          </cell>
        </row>
        <row r="4809">
          <cell r="L4809">
            <v>5010341</v>
          </cell>
          <cell r="M4809" t="str">
            <v>AEON BINH DUONG NEW CITY</v>
          </cell>
          <cell r="N4809" t="str">
            <v>AEON BINH DUONG NEW CITY</v>
          </cell>
          <cell r="O4809" t="str">
            <v xml:space="preserve"> </v>
          </cell>
          <cell r="P4809" t="str">
            <v>TANG 1, LO C19, TT BHTH ST AEON - TP MOI BINH DUONG</v>
          </cell>
          <cell r="Q4809" t="str">
            <v>KDT MOI THUOC KHU LIEN HOP CN - DV - DT TINH BINH DUONG</v>
          </cell>
          <cell r="R4809" t="str">
            <v>HOA PHU</v>
          </cell>
          <cell r="S4809" t="str">
            <v>THU DAU MOT</v>
          </cell>
          <cell r="T4809" t="str">
            <v>BINH DUONG</v>
          </cell>
          <cell r="V4809" t="str">
            <v>SOUTH EAST</v>
          </cell>
          <cell r="W4809" t="str">
            <v>BINH DUONG</v>
          </cell>
          <cell r="X4809" t="str">
            <v>MT</v>
          </cell>
          <cell r="Y4809" t="str">
            <v>SieuThi-Lon/Supermarket</v>
          </cell>
          <cell r="Z4809" t="str">
            <v>AEON</v>
          </cell>
        </row>
        <row r="4810">
          <cell r="L4810">
            <v>5120219</v>
          </cell>
          <cell r="M4810" t="str">
            <v>2026_WM+LIFE HCM NG. VAN HUONG</v>
          </cell>
          <cell r="N4810" t="str">
            <v>2026_WM+ HCM NG. VAN HUONG</v>
          </cell>
          <cell r="O4810" t="str">
            <v>37, B01-08</v>
          </cell>
          <cell r="P4810" t="str">
            <v>HOANG ANH GIA LAI</v>
          </cell>
          <cell r="Q4810" t="str">
            <v>NGUYEN VAN HUONG</v>
          </cell>
          <cell r="R4810" t="str">
            <v>THAO DIEN</v>
          </cell>
          <cell r="S4810" t="str">
            <v>Q2</v>
          </cell>
          <cell r="T4810" t="str">
            <v>TP HCM</v>
          </cell>
          <cell r="V4810" t="str">
            <v>TP HCM</v>
          </cell>
          <cell r="W4810" t="str">
            <v>QUAN 2</v>
          </cell>
          <cell r="X4810" t="str">
            <v>CVS</v>
          </cell>
          <cell r="Y4810" t="str">
            <v>Chained CVS</v>
          </cell>
          <cell r="Z4810" t="str">
            <v>WINLIFE</v>
          </cell>
        </row>
        <row r="4811">
          <cell r="L4811">
            <v>5280476</v>
          </cell>
          <cell r="M4811" t="str">
            <v>7200 BHX_KHH_DKH - KHO DC DIEN KHANH</v>
          </cell>
          <cell r="N4811" t="str">
            <v>7200 BHX_KHH_DKH - KHO DC DIEN KHANH</v>
          </cell>
          <cell r="O4811" t="str">
            <v>LO 12, 13</v>
          </cell>
          <cell r="P4811" t="str">
            <v>KCN DIEN PHU-VCN</v>
          </cell>
          <cell r="Q4811" t="str">
            <v xml:space="preserve"> </v>
          </cell>
          <cell r="R4811" t="str">
            <v>DIEN PHU</v>
          </cell>
          <cell r="S4811" t="str">
            <v>DIEN KHANH</v>
          </cell>
          <cell r="T4811" t="str">
            <v>KHANH HOA</v>
          </cell>
          <cell r="V4811" t="str">
            <v>SOUTH EAST</v>
          </cell>
          <cell r="W4811" t="str">
            <v>KHANH HOA</v>
          </cell>
          <cell r="X4811" t="str">
            <v>MT</v>
          </cell>
          <cell r="Y4811" t="str">
            <v>SieuThi-Lon/Supermarket</v>
          </cell>
          <cell r="Z4811" t="str">
            <v>BACH HOA XANH</v>
          </cell>
        </row>
        <row r="4812">
          <cell r="L4812">
            <v>5296536</v>
          </cell>
          <cell r="M4812" t="str">
            <v>WM+ HCM 121-123-125-127 NGUYEN QUY</v>
          </cell>
          <cell r="N4812" t="str">
            <v>WM+ HCM 121-123-125-127 Nguyễn Quý</v>
          </cell>
          <cell r="O4812" t="str">
            <v>121-123-125-127</v>
          </cell>
          <cell r="P4812" t="str">
            <v xml:space="preserve"> </v>
          </cell>
          <cell r="Q4812" t="str">
            <v>NGUYEN QUY ANH</v>
          </cell>
          <cell r="R4812" t="str">
            <v>TAN SON NHI</v>
          </cell>
          <cell r="S4812" t="str">
            <v>TAN PHU</v>
          </cell>
          <cell r="T4812" t="str">
            <v>TP HCM</v>
          </cell>
          <cell r="V4812" t="str">
            <v>TP HCM</v>
          </cell>
          <cell r="W4812" t="str">
            <v>QUAN TAN PHU</v>
          </cell>
          <cell r="X4812" t="str">
            <v>CVS</v>
          </cell>
          <cell r="Y4812" t="str">
            <v>Chained CVS</v>
          </cell>
          <cell r="Z4812" t="str">
            <v>VIN+</v>
          </cell>
        </row>
        <row r="4813">
          <cell r="L4813">
            <v>5297421</v>
          </cell>
          <cell r="M4813" t="str">
            <v>WM+ QBH 11 NGUYEN TAT THANH</v>
          </cell>
          <cell r="N4813" t="str">
            <v>WM+ QBH 11 NGUYEN TAT THANH</v>
          </cell>
          <cell r="O4813">
            <v>11</v>
          </cell>
          <cell r="P4813" t="str">
            <v xml:space="preserve"> </v>
          </cell>
          <cell r="Q4813" t="str">
            <v>NGUYEN TAT THANH</v>
          </cell>
          <cell r="R4813" t="str">
            <v>KIEN GIANG</v>
          </cell>
          <cell r="S4813" t="str">
            <v>LE THUY</v>
          </cell>
          <cell r="T4813" t="str">
            <v>QUANG BINH</v>
          </cell>
          <cell r="V4813" t="str">
            <v>CENTRAL</v>
          </cell>
          <cell r="W4813" t="str">
            <v>QUANG BINH</v>
          </cell>
          <cell r="X4813" t="str">
            <v>CVS</v>
          </cell>
          <cell r="Y4813" t="str">
            <v>Chained CVS</v>
          </cell>
          <cell r="Z4813" t="str">
            <v>VIN+</v>
          </cell>
        </row>
        <row r="4814">
          <cell r="L4814">
            <v>5301575</v>
          </cell>
          <cell r="M4814" t="str">
            <v>2ABE-WM+ BDH TD 80, TBD 35 THON AN LUONG</v>
          </cell>
          <cell r="N4814" t="str">
            <v>2ABE-WM+ BDH TĐ 80, TBĐ 35 Thôn An Lương</v>
          </cell>
          <cell r="O4814" t="str">
            <v>THUA DAT SO 80</v>
          </cell>
          <cell r="P4814" t="str">
            <v>TO BAN DO SO 35, THON AN LUONG</v>
          </cell>
          <cell r="Q4814" t="str">
            <v xml:space="preserve"> </v>
          </cell>
          <cell r="R4814" t="str">
            <v>MY CHANH</v>
          </cell>
          <cell r="S4814" t="str">
            <v>PHU MY</v>
          </cell>
          <cell r="T4814" t="str">
            <v>BINH DINH</v>
          </cell>
          <cell r="V4814" t="str">
            <v>CENTRAL</v>
          </cell>
          <cell r="W4814" t="str">
            <v>BINH DINH</v>
          </cell>
          <cell r="X4814" t="str">
            <v>CVS</v>
          </cell>
          <cell r="Y4814" t="str">
            <v>Chained CVS</v>
          </cell>
          <cell r="Z4814" t="str">
            <v>VIN+</v>
          </cell>
        </row>
        <row r="4815">
          <cell r="L4815">
            <v>5152474</v>
          </cell>
          <cell r="M4815" t="str">
            <v>SATRAFOODS 555 TINH LO 7</v>
          </cell>
          <cell r="N4815" t="str">
            <v>555 SATRAFOODS TỈNH LỘ 7</v>
          </cell>
          <cell r="O4815">
            <v>555</v>
          </cell>
          <cell r="P4815" t="str">
            <v xml:space="preserve"> </v>
          </cell>
          <cell r="Q4815" t="str">
            <v>TINH LO 7, AP MY KHANH B</v>
          </cell>
          <cell r="R4815" t="str">
            <v>THAI MY</v>
          </cell>
          <cell r="S4815" t="str">
            <v>CU CHI</v>
          </cell>
          <cell r="T4815" t="str">
            <v>TP HCM</v>
          </cell>
          <cell r="V4815" t="str">
            <v>TP HCM</v>
          </cell>
          <cell r="W4815" t="str">
            <v>HUYEN CU CHI</v>
          </cell>
          <cell r="X4815" t="str">
            <v>MT</v>
          </cell>
          <cell r="Y4815" t="str">
            <v>SieuThi-Nho/Minimarket</v>
          </cell>
          <cell r="Z4815" t="str">
            <v>SATRAFOOD</v>
          </cell>
        </row>
        <row r="4816">
          <cell r="L4816">
            <v>5301627</v>
          </cell>
          <cell r="M4816" t="str">
            <v>2ABS-WM+ BDH 206 TRAN PHU</v>
          </cell>
          <cell r="N4816" t="str">
            <v>2ABS-WM+ BDH 206 Trần Phú</v>
          </cell>
          <cell r="O4816">
            <v>206</v>
          </cell>
          <cell r="P4816" t="str">
            <v xml:space="preserve"> </v>
          </cell>
          <cell r="Q4816" t="str">
            <v>TRAN PHU</v>
          </cell>
          <cell r="R4816" t="str">
            <v>BINH DINH</v>
          </cell>
          <cell r="S4816" t="str">
            <v>AN NHON</v>
          </cell>
          <cell r="T4816" t="str">
            <v>BINH DINH</v>
          </cell>
          <cell r="V4816" t="str">
            <v>CENTRAL</v>
          </cell>
          <cell r="W4816" t="str">
            <v>BINH DINH</v>
          </cell>
          <cell r="X4816" t="str">
            <v>CVS</v>
          </cell>
          <cell r="Y4816" t="str">
            <v>Chained CVS</v>
          </cell>
          <cell r="Z4816" t="str">
            <v>VIN+</v>
          </cell>
        </row>
        <row r="4817">
          <cell r="L4817">
            <v>5030099</v>
          </cell>
          <cell r="M4817" t="str">
            <v>GENSHAI_LAVITA CHARM</v>
          </cell>
          <cell r="N4817" t="str">
            <v xml:space="preserve"> </v>
          </cell>
          <cell r="O4817" t="str">
            <v xml:space="preserve"> </v>
          </cell>
          <cell r="P4817" t="str">
            <v>LAVITA CHARM</v>
          </cell>
          <cell r="Q4817" t="str">
            <v>DUONG SO 1</v>
          </cell>
          <cell r="R4817" t="str">
            <v>TRUONG THO</v>
          </cell>
          <cell r="S4817" t="str">
            <v>THU DUC</v>
          </cell>
          <cell r="T4817" t="str">
            <v>TP HCM</v>
          </cell>
          <cell r="V4817" t="str">
            <v>TP HCM</v>
          </cell>
          <cell r="W4817" t="str">
            <v>QUAN THU DUC</v>
          </cell>
          <cell r="X4817" t="str">
            <v>MT</v>
          </cell>
          <cell r="Y4817" t="str">
            <v>SieuThi-Lon/Supermarket</v>
          </cell>
          <cell r="Z4817" t="str">
            <v>CENTRAL MART - GENSHAI</v>
          </cell>
        </row>
        <row r="4818">
          <cell r="L4818">
            <v>5292921</v>
          </cell>
          <cell r="M4818" t="str">
            <v>6421_WM+ HCM B0.01 CC GREEN VALLEY</v>
          </cell>
          <cell r="N4818" t="str">
            <v>WM+ HCM B0.01 CC Green Valley</v>
          </cell>
          <cell r="O4818" t="str">
            <v>B0.01 KHOI B</v>
          </cell>
          <cell r="P4818" t="str">
            <v>KHU DAN CU GREEN VALLEY</v>
          </cell>
          <cell r="Q4818" t="str">
            <v xml:space="preserve"> </v>
          </cell>
          <cell r="R4818" t="str">
            <v>TAN PHU</v>
          </cell>
          <cell r="S4818" t="str">
            <v>Q7</v>
          </cell>
          <cell r="T4818" t="str">
            <v>TP HCM</v>
          </cell>
          <cell r="V4818" t="str">
            <v>TP HCM</v>
          </cell>
          <cell r="W4818" t="str">
            <v>QUAN 7</v>
          </cell>
          <cell r="X4818" t="str">
            <v>CVS</v>
          </cell>
          <cell r="Y4818" t="str">
            <v>Chained CVS</v>
          </cell>
          <cell r="Z4818" t="str">
            <v>VIN+</v>
          </cell>
        </row>
        <row r="4819">
          <cell r="L4819">
            <v>5281219</v>
          </cell>
          <cell r="M4819" t="str">
            <v>BHX_HCM_CCH - KHO DC TAN PHU TRUNG</v>
          </cell>
          <cell r="N4819" t="str">
            <v>BHX_HCM_CCH - Kho DC Tân Phú Trung</v>
          </cell>
          <cell r="O4819" t="str">
            <v>LO D2</v>
          </cell>
          <cell r="P4819" t="str">
            <v>KCN TAN PHU TRUNG</v>
          </cell>
          <cell r="Q4819" t="str">
            <v xml:space="preserve"> </v>
          </cell>
          <cell r="R4819" t="str">
            <v>TAN PHU TRUNG</v>
          </cell>
          <cell r="S4819" t="str">
            <v>CU CHI</v>
          </cell>
          <cell r="T4819" t="str">
            <v>TP HCM</v>
          </cell>
          <cell r="V4819" t="str">
            <v>TP HCM</v>
          </cell>
          <cell r="W4819" t="str">
            <v>HUYEN CU CHI</v>
          </cell>
          <cell r="X4819" t="str">
            <v>MT</v>
          </cell>
          <cell r="Y4819" t="str">
            <v>SieuThi-Lon/Supermarket</v>
          </cell>
          <cell r="Z4819" t="str">
            <v>BACH HOA XANH</v>
          </cell>
        </row>
        <row r="4820">
          <cell r="L4820">
            <v>5291593</v>
          </cell>
          <cell r="M4820" t="str">
            <v>6284_WM+ TTH 27 MAI THUC LOAN</v>
          </cell>
          <cell r="N4820" t="str">
            <v>WM+ TTH 27 MAI THUC LOAN</v>
          </cell>
          <cell r="O4820">
            <v>27</v>
          </cell>
          <cell r="P4820" t="str">
            <v xml:space="preserve"> </v>
          </cell>
          <cell r="Q4820" t="str">
            <v>MAI THUC LOAN</v>
          </cell>
          <cell r="R4820" t="str">
            <v>DONG BA</v>
          </cell>
          <cell r="S4820" t="str">
            <v>THUA THIEN - HUE</v>
          </cell>
          <cell r="T4820" t="str">
            <v>THUA THIEN - HUE</v>
          </cell>
          <cell r="V4820" t="str">
            <v>CENTRAL</v>
          </cell>
          <cell r="W4820" t="str">
            <v>THUA THIEN - HUE</v>
          </cell>
          <cell r="X4820" t="str">
            <v>CVS</v>
          </cell>
          <cell r="Y4820" t="str">
            <v>Chained CVS</v>
          </cell>
          <cell r="Z4820" t="str">
            <v>VIN+</v>
          </cell>
        </row>
        <row r="4821">
          <cell r="L4821">
            <v>5290712</v>
          </cell>
          <cell r="M4821" t="str">
            <v>6220_WM+LIFE 6220 HCM 36 -38 NGOC HAN</v>
          </cell>
          <cell r="N4821" t="str">
            <v>6220_WM+ 6220 HCM 36 -38 NGOC HAN</v>
          </cell>
          <cell r="O4821" t="str">
            <v>36-38</v>
          </cell>
          <cell r="P4821" t="str">
            <v xml:space="preserve"> </v>
          </cell>
          <cell r="Q4821" t="str">
            <v>CONG CHUA NGOC HAN</v>
          </cell>
          <cell r="R4821" t="str">
            <v>P13</v>
          </cell>
          <cell r="S4821" t="str">
            <v>Q11</v>
          </cell>
          <cell r="T4821" t="str">
            <v>TP HCM</v>
          </cell>
          <cell r="V4821" t="str">
            <v>TP HCM</v>
          </cell>
          <cell r="W4821" t="str">
            <v>QUAN 11</v>
          </cell>
          <cell r="X4821" t="str">
            <v>CVS</v>
          </cell>
          <cell r="Y4821" t="str">
            <v>Chained CVS</v>
          </cell>
          <cell r="Z4821" t="str">
            <v>WINLIFE</v>
          </cell>
        </row>
        <row r="4822">
          <cell r="L4822">
            <v>5293456</v>
          </cell>
          <cell r="M4822" t="str">
            <v>WM+ BDG 33 KHU PHO 2</v>
          </cell>
          <cell r="N4822" t="str">
            <v>WM+ BDG 33 Khu phố 2</v>
          </cell>
          <cell r="O4822">
            <v>33</v>
          </cell>
          <cell r="P4822" t="str">
            <v xml:space="preserve"> </v>
          </cell>
          <cell r="Q4822" t="str">
            <v>DUONG 18/09</v>
          </cell>
          <cell r="R4822" t="str">
            <v>PHUOC VINH</v>
          </cell>
          <cell r="S4822" t="str">
            <v>PHU GIAO</v>
          </cell>
          <cell r="T4822" t="str">
            <v>BINH DUONG</v>
          </cell>
          <cell r="V4822" t="str">
            <v>SOUTH EAST</v>
          </cell>
          <cell r="W4822" t="str">
            <v>BINH DUONG</v>
          </cell>
          <cell r="X4822" t="str">
            <v>CVS</v>
          </cell>
          <cell r="Y4822" t="str">
            <v>Chained CVS</v>
          </cell>
          <cell r="Z4822" t="str">
            <v>VIN+</v>
          </cell>
        </row>
        <row r="4823">
          <cell r="L4823">
            <v>5296543</v>
          </cell>
          <cell r="M4823" t="str">
            <v>WINMART LDG DUC TRONG</v>
          </cell>
          <cell r="N4823" t="str">
            <v>WINMART LDG Đức Trọng</v>
          </cell>
          <cell r="O4823">
            <v>713</v>
          </cell>
          <cell r="P4823" t="str">
            <v>TTC PLAZA DUC TRONG</v>
          </cell>
          <cell r="Q4823" t="str">
            <v>QUOC LO 20</v>
          </cell>
          <cell r="R4823" t="str">
            <v>LIEN NGHIA</v>
          </cell>
          <cell r="S4823" t="str">
            <v>DUC TRONG</v>
          </cell>
          <cell r="T4823" t="str">
            <v>LAM DONG</v>
          </cell>
          <cell r="V4823" t="str">
            <v>SOUTH EAST</v>
          </cell>
          <cell r="W4823" t="str">
            <v>LAM DONG</v>
          </cell>
          <cell r="X4823" t="str">
            <v>MT</v>
          </cell>
          <cell r="Y4823" t="str">
            <v>SieuThi-Lon/Supermarket</v>
          </cell>
          <cell r="Z4823" t="str">
            <v>VINMART</v>
          </cell>
        </row>
        <row r="4824">
          <cell r="L4824">
            <v>5296640</v>
          </cell>
          <cell r="M4824" t="str">
            <v>WM+ QTI 87 HUNG VUONG</v>
          </cell>
          <cell r="N4824" t="str">
            <v>WM+ QTI 87 HUNG VUONG</v>
          </cell>
          <cell r="O4824">
            <v>87</v>
          </cell>
          <cell r="P4824" t="str">
            <v xml:space="preserve"> </v>
          </cell>
          <cell r="Q4824" t="str">
            <v>HUNG VUONG</v>
          </cell>
          <cell r="R4824" t="str">
            <v>TT DIEN SANH</v>
          </cell>
          <cell r="S4824" t="str">
            <v>HAI LANG</v>
          </cell>
          <cell r="T4824" t="str">
            <v>QUANG TRI</v>
          </cell>
          <cell r="V4824" t="str">
            <v>CENTRAL</v>
          </cell>
          <cell r="W4824" t="str">
            <v>QUANG TRI</v>
          </cell>
          <cell r="X4824" t="str">
            <v>CVS</v>
          </cell>
          <cell r="Y4824" t="str">
            <v>Chained CVS</v>
          </cell>
          <cell r="Z4824" t="str">
            <v>VIN+</v>
          </cell>
        </row>
        <row r="4825">
          <cell r="L4825">
            <v>5301603</v>
          </cell>
          <cell r="M4825" t="str">
            <v>2ABJ-WM+ GLI 511 QUANG TRUNG</v>
          </cell>
          <cell r="N4825" t="str">
            <v>2ABJ-WM+ GLI 511 Quang Trun</v>
          </cell>
          <cell r="O4825">
            <v>511</v>
          </cell>
          <cell r="P4825" t="str">
            <v xml:space="preserve"> </v>
          </cell>
          <cell r="Q4825" t="str">
            <v>QUANG TRUNG</v>
          </cell>
          <cell r="R4825" t="str">
            <v>AN TAN</v>
          </cell>
          <cell r="S4825" t="str">
            <v>AN KHE</v>
          </cell>
          <cell r="T4825" t="str">
            <v>GIA LAI</v>
          </cell>
          <cell r="V4825" t="str">
            <v>CENTRAL</v>
          </cell>
          <cell r="W4825" t="str">
            <v>GIA LAI</v>
          </cell>
          <cell r="X4825" t="str">
            <v>CVS</v>
          </cell>
          <cell r="Y4825" t="str">
            <v>Chained CVS</v>
          </cell>
          <cell r="Z4825" t="str">
            <v>VIN+</v>
          </cell>
        </row>
        <row r="4826">
          <cell r="L4826">
            <v>5010341</v>
          </cell>
          <cell r="M4826" t="str">
            <v>AEON BINH DUONG NEW CITY</v>
          </cell>
          <cell r="N4826" t="str">
            <v>AEON BINH DUONG NEW CITY</v>
          </cell>
          <cell r="O4826" t="str">
            <v xml:space="preserve"> </v>
          </cell>
          <cell r="P4826" t="str">
            <v>TANG 1, LO C19, TT BHTH ST AEON - TP MOI BINH DUONG</v>
          </cell>
          <cell r="Q4826" t="str">
            <v>KDT MOI THUOC KHU LIEN HOP CN - DV - DT TINH BINH DUONG</v>
          </cell>
          <cell r="R4826" t="str">
            <v>HOA PHU</v>
          </cell>
          <cell r="S4826" t="str">
            <v>THU DAU MOT</v>
          </cell>
          <cell r="T4826" t="str">
            <v>BINH DUONG</v>
          </cell>
          <cell r="V4826" t="str">
            <v>SOUTH EAST</v>
          </cell>
          <cell r="W4826" t="str">
            <v>BINH DUONG</v>
          </cell>
          <cell r="X4826" t="str">
            <v>MT</v>
          </cell>
          <cell r="Y4826" t="str">
            <v>SieuThi-Lon/Supermarket</v>
          </cell>
          <cell r="Z4826" t="str">
            <v>AEON</v>
          </cell>
        </row>
        <row r="4827">
          <cell r="L4827">
            <v>5298039</v>
          </cell>
          <cell r="M4827" t="str">
            <v>6985-WM+ HCM 0.02 CC 243 TAN HOA DONG</v>
          </cell>
          <cell r="N4827" t="str">
            <v>6985-WM+ HCM 0.02 CC 243 Tân Hòa Đông</v>
          </cell>
          <cell r="O4827">
            <v>243</v>
          </cell>
          <cell r="P4827" t="str">
            <v>0.02 CC TAN HOA DONG</v>
          </cell>
          <cell r="Q4827" t="str">
            <v>TAN HOA DONG</v>
          </cell>
          <cell r="R4827" t="str">
            <v>P14</v>
          </cell>
          <cell r="S4827" t="str">
            <v>Q6</v>
          </cell>
          <cell r="T4827" t="str">
            <v>TP HCM</v>
          </cell>
          <cell r="V4827" t="str">
            <v>TP HCM</v>
          </cell>
          <cell r="W4827" t="str">
            <v>QUAN 6</v>
          </cell>
          <cell r="X4827" t="str">
            <v>CVS</v>
          </cell>
          <cell r="Y4827" t="str">
            <v>Chained CVS</v>
          </cell>
          <cell r="Z4827" t="str">
            <v>VIN+</v>
          </cell>
        </row>
        <row r="4828">
          <cell r="L4828">
            <v>5030099</v>
          </cell>
          <cell r="M4828" t="str">
            <v>GENSHAI_LAVITA CHARM</v>
          </cell>
          <cell r="N4828" t="str">
            <v xml:space="preserve"> </v>
          </cell>
          <cell r="O4828" t="str">
            <v xml:space="preserve"> </v>
          </cell>
          <cell r="P4828" t="str">
            <v>LAVITA CHARM</v>
          </cell>
          <cell r="Q4828" t="str">
            <v>DUONG SO 1</v>
          </cell>
          <cell r="R4828" t="str">
            <v>TRUONG THO</v>
          </cell>
          <cell r="S4828" t="str">
            <v>THU DUC</v>
          </cell>
          <cell r="T4828" t="str">
            <v>TP HCM</v>
          </cell>
          <cell r="V4828" t="str">
            <v>TP HCM</v>
          </cell>
          <cell r="W4828" t="str">
            <v>QUAN THU DUC</v>
          </cell>
          <cell r="X4828" t="str">
            <v>MT</v>
          </cell>
          <cell r="Y4828" t="str">
            <v>SieuThi-Lon/Supermarket</v>
          </cell>
          <cell r="Z4828" t="str">
            <v>CENTRAL MART - GENSHAI</v>
          </cell>
        </row>
        <row r="4829">
          <cell r="L4829">
            <v>3032761</v>
          </cell>
          <cell r="M4829" t="str">
            <v>CIRCLE K TONG KHO BAC NINH</v>
          </cell>
          <cell r="N4829" t="str">
            <v>Tổng Kho Hưng Yên</v>
          </cell>
          <cell r="O4829" t="str">
            <v xml:space="preserve"> </v>
          </cell>
          <cell r="P4829" t="str">
            <v>TS19, KHO DHL SUPPLY CHAIN, TONG KHO BAC KY, KHO BTS 2</v>
          </cell>
          <cell r="Q4829" t="str">
            <v xml:space="preserve"> </v>
          </cell>
          <cell r="R4829" t="str">
            <v>KCN TIEN SON</v>
          </cell>
          <cell r="S4829" t="str">
            <v>TIEN DU</v>
          </cell>
          <cell r="T4829" t="str">
            <v>BAC NINH</v>
          </cell>
          <cell r="V4829" t="str">
            <v>NORTH</v>
          </cell>
          <cell r="W4829" t="str">
            <v>BAC NINH</v>
          </cell>
          <cell r="X4829" t="str">
            <v>CVS</v>
          </cell>
          <cell r="Y4829" t="str">
            <v>Chained CVS</v>
          </cell>
          <cell r="Z4829" t="str">
            <v>CIRCLE K</v>
          </cell>
        </row>
        <row r="4830">
          <cell r="L4830">
            <v>3032761</v>
          </cell>
          <cell r="M4830" t="str">
            <v>CIRCLE K TONG KHO BAC NINH</v>
          </cell>
          <cell r="N4830" t="str">
            <v>Tổng Kho Hưng Yên</v>
          </cell>
          <cell r="O4830" t="str">
            <v xml:space="preserve"> </v>
          </cell>
          <cell r="P4830" t="str">
            <v>TS19, KHO DHL SUPPLY CHAIN, TONG KHO BAC KY, KHO BTS 2</v>
          </cell>
          <cell r="Q4830" t="str">
            <v xml:space="preserve"> </v>
          </cell>
          <cell r="R4830" t="str">
            <v>KCN TIEN SON</v>
          </cell>
          <cell r="S4830" t="str">
            <v>TIEN DU</v>
          </cell>
          <cell r="T4830" t="str">
            <v>BAC NINH</v>
          </cell>
          <cell r="V4830" t="str">
            <v>NORTH</v>
          </cell>
          <cell r="W4830" t="str">
            <v>BAC NINH</v>
          </cell>
          <cell r="X4830" t="str">
            <v>CVS</v>
          </cell>
          <cell r="Y4830" t="str">
            <v>Chained CVS</v>
          </cell>
          <cell r="Z4830" t="str">
            <v>CIRCLE K</v>
          </cell>
        </row>
        <row r="4831">
          <cell r="L4831">
            <v>5010033</v>
          </cell>
          <cell r="M4831" t="str">
            <v>AEON LONG BIEN</v>
          </cell>
          <cell r="N4831" t="str">
            <v xml:space="preserve"> </v>
          </cell>
          <cell r="O4831">
            <v>27</v>
          </cell>
          <cell r="P4831" t="str">
            <v xml:space="preserve"> </v>
          </cell>
          <cell r="Q4831" t="str">
            <v>CO LINH</v>
          </cell>
          <cell r="R4831" t="str">
            <v>LONG BIEN</v>
          </cell>
          <cell r="S4831" t="str">
            <v>LONG BIEN</v>
          </cell>
          <cell r="T4831" t="str">
            <v>HA NOI</v>
          </cell>
          <cell r="V4831" t="str">
            <v>HA NOI</v>
          </cell>
          <cell r="W4831" t="str">
            <v>QUAN LONG BIEN</v>
          </cell>
          <cell r="X4831" t="str">
            <v>MT</v>
          </cell>
          <cell r="Y4831" t="str">
            <v>SieuThi-Lon/Supermarket</v>
          </cell>
          <cell r="Z4831" t="str">
            <v>AEON</v>
          </cell>
        </row>
        <row r="4832">
          <cell r="L4832">
            <v>5133071</v>
          </cell>
          <cell r="M4832" t="str">
            <v>WINMART MONG CAI</v>
          </cell>
          <cell r="N4832" t="str">
            <v>WINMART MONG CAI</v>
          </cell>
          <cell r="O4832" t="str">
            <v xml:space="preserve"> </v>
          </cell>
          <cell r="P4832" t="str">
            <v>TANG 2, TTTM VINCOM PLAZA MONG CAI</v>
          </cell>
          <cell r="Q4832" t="str">
            <v xml:space="preserve"> </v>
          </cell>
          <cell r="R4832" t="str">
            <v>TRAN PHU</v>
          </cell>
          <cell r="S4832" t="str">
            <v>MONG CAI</v>
          </cell>
          <cell r="T4832" t="str">
            <v>QUANG NINH</v>
          </cell>
          <cell r="V4832" t="str">
            <v>NORTH</v>
          </cell>
          <cell r="W4832" t="str">
            <v>QUANG NINH</v>
          </cell>
          <cell r="X4832" t="str">
            <v>MT</v>
          </cell>
          <cell r="Y4832" t="str">
            <v>SieuThi-Lon/Supermarket</v>
          </cell>
          <cell r="Z4832" t="str">
            <v>VINMART</v>
          </cell>
        </row>
        <row r="4833">
          <cell r="L4833">
            <v>5338548</v>
          </cell>
          <cell r="M4833" t="str">
            <v>WINMART HNI VC HNI LIEU GIAI</v>
          </cell>
          <cell r="N4833" t="str">
            <v>WINMART HNI VC HNI LIEU GIAI</v>
          </cell>
          <cell r="O4833">
            <v>29</v>
          </cell>
          <cell r="P4833" t="str">
            <v>TANG 1, TTTM VINCOM CENTER LIEU GIAI</v>
          </cell>
          <cell r="Q4833" t="str">
            <v>LIEU GIAI</v>
          </cell>
          <cell r="R4833" t="str">
            <v>NGOC KHANH</v>
          </cell>
          <cell r="S4833" t="str">
            <v>BA DINH</v>
          </cell>
          <cell r="T4833" t="str">
            <v>HA NOI</v>
          </cell>
          <cell r="V4833" t="str">
            <v>HA NOI</v>
          </cell>
          <cell r="W4833" t="str">
            <v>QUAN BA DINH</v>
          </cell>
          <cell r="X4833" t="str">
            <v>MT</v>
          </cell>
          <cell r="Y4833" t="str">
            <v>SieuThi-Lon/Supermarket</v>
          </cell>
          <cell r="Z4833" t="str">
            <v>VINMART</v>
          </cell>
        </row>
        <row r="4834">
          <cell r="L4834">
            <v>5050107</v>
          </cell>
          <cell r="M4834" t="str">
            <v>WINMART FIVI MY DINH</v>
          </cell>
          <cell r="N4834" t="str">
            <v>WINMART FIVI  MY DINH</v>
          </cell>
          <cell r="O4834" t="str">
            <v xml:space="preserve"> </v>
          </cell>
          <cell r="P4834" t="str">
            <v>TOA NHA</v>
          </cell>
          <cell r="Q4834" t="str">
            <v>LE DUC THO</v>
          </cell>
          <cell r="R4834" t="str">
            <v>MY DINH</v>
          </cell>
          <cell r="S4834" t="str">
            <v>NAM TU LIEM</v>
          </cell>
          <cell r="T4834" t="str">
            <v>HA NOI</v>
          </cell>
          <cell r="V4834" t="str">
            <v>HA NOI</v>
          </cell>
          <cell r="W4834" t="str">
            <v>HUYEN NAM TU LIEM</v>
          </cell>
          <cell r="X4834" t="str">
            <v>MT</v>
          </cell>
          <cell r="Y4834" t="str">
            <v>SieuThi-Lon/Supermarket</v>
          </cell>
          <cell r="Z4834" t="str">
            <v>VINMART</v>
          </cell>
        </row>
        <row r="4835">
          <cell r="L4835">
            <v>3032761</v>
          </cell>
          <cell r="M4835" t="str">
            <v>CIRCLE K TONG KHO BAC NINH</v>
          </cell>
          <cell r="N4835" t="str">
            <v>Tổng Kho Hưng Yên</v>
          </cell>
          <cell r="O4835" t="str">
            <v xml:space="preserve"> </v>
          </cell>
          <cell r="P4835" t="str">
            <v>TS19, KHO DHL SUPPLY CHAIN, TONG KHO BAC KY, KHO BTS 2</v>
          </cell>
          <cell r="Q4835" t="str">
            <v xml:space="preserve"> </v>
          </cell>
          <cell r="R4835" t="str">
            <v>KCN TIEN SON</v>
          </cell>
          <cell r="S4835" t="str">
            <v>TIEN DU</v>
          </cell>
          <cell r="T4835" t="str">
            <v>BAC NINH</v>
          </cell>
          <cell r="V4835" t="str">
            <v>NORTH</v>
          </cell>
          <cell r="W4835" t="str">
            <v>BAC NINH</v>
          </cell>
          <cell r="X4835" t="str">
            <v>CVS</v>
          </cell>
          <cell r="Y4835" t="str">
            <v>Chained CVS</v>
          </cell>
          <cell r="Z4835" t="str">
            <v>CIRCLE K</v>
          </cell>
        </row>
        <row r="4836">
          <cell r="L4836">
            <v>5010033</v>
          </cell>
          <cell r="M4836" t="str">
            <v>AEON LONG BIEN</v>
          </cell>
          <cell r="N4836" t="str">
            <v xml:space="preserve"> </v>
          </cell>
          <cell r="O4836">
            <v>27</v>
          </cell>
          <cell r="P4836" t="str">
            <v xml:space="preserve"> </v>
          </cell>
          <cell r="Q4836" t="str">
            <v>CO LINH</v>
          </cell>
          <cell r="R4836" t="str">
            <v>LONG BIEN</v>
          </cell>
          <cell r="S4836" t="str">
            <v>LONG BIEN</v>
          </cell>
          <cell r="T4836" t="str">
            <v>HA NOI</v>
          </cell>
          <cell r="V4836" t="str">
            <v>HA NOI</v>
          </cell>
          <cell r="W4836" t="str">
            <v>QUAN LONG BIEN</v>
          </cell>
          <cell r="X4836" t="str">
            <v>MT</v>
          </cell>
          <cell r="Y4836" t="str">
            <v>SieuThi-Lon/Supermarket</v>
          </cell>
          <cell r="Z4836" t="str">
            <v>AEON</v>
          </cell>
        </row>
        <row r="4837">
          <cell r="L4837">
            <v>5050280</v>
          </cell>
          <cell r="M4837" t="str">
            <v>WINMART FIVI QUANG TRUNG</v>
          </cell>
          <cell r="N4837" t="str">
            <v>WINMART FIVI  QUANG TRUNG</v>
          </cell>
          <cell r="O4837">
            <v>8</v>
          </cell>
          <cell r="P4837" t="str">
            <v xml:space="preserve"> </v>
          </cell>
          <cell r="Q4837" t="str">
            <v>QUANG TRUNG</v>
          </cell>
          <cell r="R4837" t="str">
            <v xml:space="preserve"> </v>
          </cell>
          <cell r="S4837" t="str">
            <v>HA DONG</v>
          </cell>
          <cell r="T4837" t="str">
            <v>HA NOI</v>
          </cell>
          <cell r="V4837" t="str">
            <v>HA NOI</v>
          </cell>
          <cell r="W4837" t="str">
            <v>QUAN HA DONG</v>
          </cell>
          <cell r="X4837" t="str">
            <v>MT</v>
          </cell>
          <cell r="Y4837" t="str">
            <v>SieuThi-Lon/Supermarket</v>
          </cell>
          <cell r="Z4837" t="str">
            <v>VINMART</v>
          </cell>
        </row>
        <row r="4838">
          <cell r="L4838">
            <v>5120866</v>
          </cell>
          <cell r="M4838" t="str">
            <v>WINMART HAI PHONG</v>
          </cell>
          <cell r="N4838" t="str">
            <v>WINMART HAI PHONG</v>
          </cell>
          <cell r="O4838">
            <v>5</v>
          </cell>
          <cell r="P4838" t="str">
            <v xml:space="preserve"> </v>
          </cell>
          <cell r="Q4838" t="str">
            <v>LE THANH TONG</v>
          </cell>
          <cell r="R4838" t="str">
            <v>MAY TO</v>
          </cell>
          <cell r="S4838" t="str">
            <v>NGO QUYEN</v>
          </cell>
          <cell r="T4838" t="str">
            <v>HAI PHONG</v>
          </cell>
          <cell r="V4838" t="str">
            <v>NORTH</v>
          </cell>
          <cell r="W4838" t="str">
            <v>HAI PHONG</v>
          </cell>
          <cell r="X4838" t="str">
            <v>MT</v>
          </cell>
          <cell r="Y4838" t="str">
            <v>SieuThi-Lon/Supermarket</v>
          </cell>
          <cell r="Z4838" t="str">
            <v>VINMART</v>
          </cell>
        </row>
        <row r="4839">
          <cell r="L4839">
            <v>5139293</v>
          </cell>
          <cell r="M4839" t="str">
            <v>5268-VM+ HNI 134 HOANG TANG BI</v>
          </cell>
          <cell r="N4839" t="str">
            <v>VM+ HNI 134 HOANG TANG BI</v>
          </cell>
          <cell r="O4839">
            <v>134</v>
          </cell>
          <cell r="P4839" t="str">
            <v>TDP TAN NHUE</v>
          </cell>
          <cell r="Q4839" t="str">
            <v>HOANG TANG BI</v>
          </cell>
          <cell r="R4839" t="str">
            <v>THUY DUONG</v>
          </cell>
          <cell r="S4839" t="str">
            <v>BAC TU LIEM</v>
          </cell>
          <cell r="T4839" t="str">
            <v>HA NOI</v>
          </cell>
          <cell r="V4839" t="str">
            <v>HA NOI</v>
          </cell>
          <cell r="W4839" t="str">
            <v>HUYEN BAC TU LIEM</v>
          </cell>
          <cell r="X4839" t="str">
            <v>CVS</v>
          </cell>
          <cell r="Y4839" t="str">
            <v>Chained CVS</v>
          </cell>
          <cell r="Z4839" t="str">
            <v>VIN+</v>
          </cell>
        </row>
        <row r="4840">
          <cell r="L4840">
            <v>5120060</v>
          </cell>
          <cell r="M4840" t="str">
            <v>WINMART NINH BINH</v>
          </cell>
          <cell r="N4840" t="str">
            <v>WINMART NINH BINH</v>
          </cell>
          <cell r="O4840">
            <v>848</v>
          </cell>
          <cell r="P4840" t="str">
            <v xml:space="preserve"> </v>
          </cell>
          <cell r="Q4840" t="str">
            <v>TRAN HUNG DAO</v>
          </cell>
          <cell r="R4840" t="str">
            <v>TRAN HUNG DAO</v>
          </cell>
          <cell r="S4840" t="str">
            <v>TAN THANH</v>
          </cell>
          <cell r="T4840" t="str">
            <v>NINH BINH</v>
          </cell>
          <cell r="V4840" t="str">
            <v>NORTH</v>
          </cell>
          <cell r="W4840" t="str">
            <v>NINH BINH</v>
          </cell>
          <cell r="X4840" t="str">
            <v>MT</v>
          </cell>
          <cell r="Y4840" t="str">
            <v>SieuThi-Lon/Supermarket</v>
          </cell>
          <cell r="Z4840" t="str">
            <v>VINMART</v>
          </cell>
        </row>
        <row r="4841">
          <cell r="L4841">
            <v>5050190</v>
          </cell>
          <cell r="M4841" t="str">
            <v>WINMART FIVI TRUONG CHINH</v>
          </cell>
          <cell r="N4841" t="str">
            <v>WINMART FIVI  TRUONG CHINH</v>
          </cell>
          <cell r="O4841">
            <v>102</v>
          </cell>
          <cell r="P4841" t="str">
            <v xml:space="preserve"> </v>
          </cell>
          <cell r="Q4841" t="str">
            <v>TRUONG CHINH</v>
          </cell>
          <cell r="R4841" t="str">
            <v>THANH XUAN</v>
          </cell>
          <cell r="S4841" t="str">
            <v>THANH XUAN</v>
          </cell>
          <cell r="T4841" t="str">
            <v>HA NOI</v>
          </cell>
          <cell r="V4841" t="str">
            <v>HA NOI</v>
          </cell>
          <cell r="W4841" t="str">
            <v>QUAN THANH XUAN</v>
          </cell>
          <cell r="X4841" t="str">
            <v>MT</v>
          </cell>
          <cell r="Y4841" t="str">
            <v>SieuThi-Lon/Supermarket</v>
          </cell>
          <cell r="Z4841" t="str">
            <v>VINMART</v>
          </cell>
        </row>
        <row r="4842">
          <cell r="L4842">
            <v>5130676</v>
          </cell>
          <cell r="M4842" t="str">
            <v>4136_WM+ HNI 30 PHAM VAN DONG</v>
          </cell>
          <cell r="N4842" t="str">
            <v>WM+ HNI 30 PHAM VAN DONG</v>
          </cell>
          <cell r="O4842">
            <v>30</v>
          </cell>
          <cell r="P4842" t="str">
            <v>TANG 1 DU AN TH VAN PHONG, DV TM VA NHA O XA HOI</v>
          </cell>
          <cell r="Q4842" t="str">
            <v>PHAM VAN DONG</v>
          </cell>
          <cell r="R4842" t="str">
            <v>DICH VONG</v>
          </cell>
          <cell r="S4842" t="str">
            <v>CAU GIAY</v>
          </cell>
          <cell r="T4842" t="str">
            <v>HA NOI</v>
          </cell>
          <cell r="V4842" t="str">
            <v>HA NOI</v>
          </cell>
          <cell r="W4842" t="str">
            <v>QUAN CAU GIAY</v>
          </cell>
          <cell r="X4842" t="str">
            <v>CVS</v>
          </cell>
          <cell r="Y4842" t="str">
            <v>Chained CVS</v>
          </cell>
          <cell r="Z4842" t="str">
            <v>VIN+</v>
          </cell>
        </row>
        <row r="4843">
          <cell r="L4843">
            <v>5133514</v>
          </cell>
          <cell r="M4843" t="str">
            <v>WINMART HOA BINH</v>
          </cell>
          <cell r="N4843" t="str">
            <v>WINMART HOA BINH</v>
          </cell>
          <cell r="O4843" t="str">
            <v xml:space="preserve"> </v>
          </cell>
          <cell r="P4843" t="str">
            <v>TANG 2, TTTM VINCOM PLAZA HOA BINH</v>
          </cell>
          <cell r="Q4843" t="str">
            <v xml:space="preserve"> </v>
          </cell>
          <cell r="R4843" t="str">
            <v>DONG TIEN</v>
          </cell>
          <cell r="S4843" t="str">
            <v>HOA BINH</v>
          </cell>
          <cell r="T4843" t="str">
            <v>HOA BINH</v>
          </cell>
          <cell r="V4843" t="str">
            <v>NORTH</v>
          </cell>
          <cell r="W4843" t="str">
            <v>HOA BINH</v>
          </cell>
          <cell r="X4843" t="str">
            <v>MT</v>
          </cell>
          <cell r="Y4843" t="str">
            <v>SieuThi-Lon/Supermarket</v>
          </cell>
          <cell r="Z4843" t="str">
            <v>VINMART</v>
          </cell>
        </row>
        <row r="4844">
          <cell r="L4844">
            <v>5120181</v>
          </cell>
          <cell r="M4844" t="str">
            <v>WINMART HA LONG</v>
          </cell>
          <cell r="N4844" t="str">
            <v>WINMART HA LONG</v>
          </cell>
          <cell r="O4844" t="str">
            <v>TANG 2</v>
          </cell>
          <cell r="P4844" t="str">
            <v xml:space="preserve"> </v>
          </cell>
          <cell r="Q4844" t="str">
            <v>KHU TTTM VINCOM PLAZA HA LONG</v>
          </cell>
          <cell r="R4844" t="str">
            <v>BACH DANG</v>
          </cell>
          <cell r="S4844" t="str">
            <v>HA LONG</v>
          </cell>
          <cell r="T4844" t="str">
            <v>QUANG NINH</v>
          </cell>
          <cell r="V4844" t="str">
            <v>NORTH</v>
          </cell>
          <cell r="W4844" t="str">
            <v>QUANG NINH</v>
          </cell>
          <cell r="X4844" t="str">
            <v>MT</v>
          </cell>
          <cell r="Y4844" t="str">
            <v>SieuThi-Lon/Supermarket</v>
          </cell>
          <cell r="Z4844" t="str">
            <v>VINMART</v>
          </cell>
        </row>
        <row r="4845">
          <cell r="L4845">
            <v>5271966</v>
          </cell>
          <cell r="M4845" t="str">
            <v>5544_VM+ HCM TH 614 TBD 09</v>
          </cell>
          <cell r="N4845" t="str">
            <v>VM+ HCM TH 614 TBD 09</v>
          </cell>
          <cell r="O4845" t="str">
            <v xml:space="preserve"> </v>
          </cell>
          <cell r="P4845" t="str">
            <v>THUA 614 TBD SO 09, KP 6</v>
          </cell>
          <cell r="Q4845" t="str">
            <v xml:space="preserve"> </v>
          </cell>
          <cell r="R4845" t="str">
            <v>TRUNG MY TAY</v>
          </cell>
          <cell r="S4845" t="str">
            <v>Q12</v>
          </cell>
          <cell r="T4845" t="str">
            <v>TP HCM</v>
          </cell>
          <cell r="V4845" t="str">
            <v>TP HCM</v>
          </cell>
          <cell r="W4845" t="str">
            <v>QUAN 12</v>
          </cell>
          <cell r="X4845" t="str">
            <v>CVS</v>
          </cell>
          <cell r="Y4845" t="str">
            <v>Chained CVS</v>
          </cell>
          <cell r="Z4845" t="str">
            <v>VIN+</v>
          </cell>
        </row>
        <row r="4846">
          <cell r="L4846">
            <v>5335482</v>
          </cell>
          <cell r="M4846" t="str">
            <v>3316_VM+ HCM 126/4/1 TAY LAN</v>
          </cell>
          <cell r="N4846" t="str">
            <v>VM+ HCM 126/4/1 TAY LAN</v>
          </cell>
          <cell r="O4846" t="str">
            <v>126/4/1</v>
          </cell>
          <cell r="P4846" t="str">
            <v xml:space="preserve"> </v>
          </cell>
          <cell r="Q4846" t="str">
            <v>TAY LAN</v>
          </cell>
          <cell r="R4846" t="str">
            <v>BA DIEM</v>
          </cell>
          <cell r="S4846" t="str">
            <v>HOC MON</v>
          </cell>
          <cell r="T4846" t="str">
            <v>TP HCM</v>
          </cell>
          <cell r="V4846" t="str">
            <v>TP HCM</v>
          </cell>
          <cell r="W4846" t="str">
            <v>HUYEN HOC MON</v>
          </cell>
          <cell r="X4846" t="str">
            <v>CVS</v>
          </cell>
          <cell r="Y4846" t="str">
            <v>Chained CVS</v>
          </cell>
          <cell r="Z4846" t="str">
            <v>VIN+</v>
          </cell>
        </row>
        <row r="4847">
          <cell r="L4847">
            <v>5150625</v>
          </cell>
          <cell r="M4847" t="str">
            <v>SATRAFOODS LE VAN LINH</v>
          </cell>
          <cell r="N4847" t="str">
            <v>48-50-SATRAFOODS LÊ VĂN LINH</v>
          </cell>
          <cell r="O4847" t="str">
            <v>48-50</v>
          </cell>
          <cell r="P4847" t="str">
            <v xml:space="preserve"> </v>
          </cell>
          <cell r="Q4847" t="str">
            <v>LE VAN LINH</v>
          </cell>
          <cell r="R4847" t="str">
            <v>P12</v>
          </cell>
          <cell r="S4847" t="str">
            <v>Q4</v>
          </cell>
          <cell r="T4847" t="str">
            <v>TP HCM</v>
          </cell>
          <cell r="V4847" t="str">
            <v>TP HCM</v>
          </cell>
          <cell r="W4847" t="str">
            <v>QUAN 4</v>
          </cell>
          <cell r="X4847" t="str">
            <v>MT</v>
          </cell>
          <cell r="Y4847" t="str">
            <v>SieuThi-Nho/Minimarket</v>
          </cell>
          <cell r="Z4847" t="str">
            <v>SATRAFOOD</v>
          </cell>
        </row>
        <row r="4848">
          <cell r="L4848">
            <v>5336014</v>
          </cell>
          <cell r="M4848" t="str">
            <v>3726-WM+ HCM 8/2B TRAN VAN MUOI</v>
          </cell>
          <cell r="N4848" t="str">
            <v>3726-WM+ HCM 8/2B TRAN VAN MUOI</v>
          </cell>
          <cell r="O4848" t="str">
            <v>8/2B</v>
          </cell>
          <cell r="P4848" t="str">
            <v>AP 3</v>
          </cell>
          <cell r="Q4848" t="str">
            <v>TRAN VAN MUOI</v>
          </cell>
          <cell r="R4848" t="str">
            <v>XUAN THOI THUONG</v>
          </cell>
          <cell r="S4848" t="str">
            <v>HOC MON</v>
          </cell>
          <cell r="T4848" t="str">
            <v>TP HCM</v>
          </cell>
          <cell r="V4848" t="str">
            <v>TP HCM</v>
          </cell>
          <cell r="W4848" t="str">
            <v>HUYEN HOC MON</v>
          </cell>
          <cell r="X4848" t="str">
            <v>CVS</v>
          </cell>
          <cell r="Y4848" t="str">
            <v>Chained CVS</v>
          </cell>
          <cell r="Z4848" t="str">
            <v>VIN+</v>
          </cell>
        </row>
        <row r="4849">
          <cell r="L4849">
            <v>5280355</v>
          </cell>
          <cell r="M4849" t="str">
            <v>BHX_BRV_PMY_KHO DC PHU MY</v>
          </cell>
          <cell r="N4849" t="str">
            <v>7161 - BHX_BRV_PMY_KHO DC PHU MY</v>
          </cell>
          <cell r="O4849" t="str">
            <v xml:space="preserve"> </v>
          </cell>
          <cell r="P4849" t="str">
            <v>AP 4</v>
          </cell>
          <cell r="Q4849" t="str">
            <v xml:space="preserve"> </v>
          </cell>
          <cell r="R4849" t="str">
            <v>TOC TIEN</v>
          </cell>
          <cell r="S4849" t="str">
            <v>PHU MY</v>
          </cell>
          <cell r="T4849" t="str">
            <v>BA RIA VUNG TAU</v>
          </cell>
          <cell r="V4849" t="str">
            <v>SOUTH EAST</v>
          </cell>
          <cell r="W4849" t="str">
            <v>BA RIA-VUNG TAU</v>
          </cell>
          <cell r="X4849" t="str">
            <v>MT</v>
          </cell>
          <cell r="Y4849" t="str">
            <v>SieuThi-Lon/Supermarket</v>
          </cell>
          <cell r="Z4849" t="str">
            <v>BACH HOA XANH</v>
          </cell>
        </row>
        <row r="4850">
          <cell r="L4850">
            <v>5298987</v>
          </cell>
          <cell r="M4850" t="str">
            <v>2A77-WM+ HCM 122 - 124 NI SU HUYNH LIEN</v>
          </cell>
          <cell r="N4850" t="str">
            <v>2A77-WM+ HCM 122 - 124 NI SU HUYNH LIEN</v>
          </cell>
          <cell r="O4850" t="str">
            <v>122 - 124</v>
          </cell>
          <cell r="P4850" t="str">
            <v xml:space="preserve"> </v>
          </cell>
          <cell r="Q4850" t="str">
            <v>NI SU HUYNH LIEN</v>
          </cell>
          <cell r="R4850" t="str">
            <v>P10</v>
          </cell>
          <cell r="S4850" t="str">
            <v>TAN BINH</v>
          </cell>
          <cell r="T4850" t="str">
            <v>TP HCM</v>
          </cell>
          <cell r="V4850" t="str">
            <v>TP HCM</v>
          </cell>
          <cell r="W4850" t="str">
            <v>QUAN TAN BINH</v>
          </cell>
          <cell r="X4850" t="str">
            <v>CVS</v>
          </cell>
          <cell r="Y4850" t="str">
            <v>Chained CVS</v>
          </cell>
          <cell r="Z4850" t="str">
            <v>VIN+</v>
          </cell>
        </row>
        <row r="4851">
          <cell r="L4851">
            <v>5293515</v>
          </cell>
          <cell r="M4851" t="str">
            <v>6500_WM+ RURAL HCM 63 PHAM HUU TAM</v>
          </cell>
          <cell r="N4851" t="str">
            <v>WM+ HCM 63 PHAM HUU TAM</v>
          </cell>
          <cell r="O4851">
            <v>63</v>
          </cell>
          <cell r="P4851" t="str">
            <v xml:space="preserve"> </v>
          </cell>
          <cell r="Q4851" t="str">
            <v>PHAM HUU TAM</v>
          </cell>
          <cell r="R4851" t="str">
            <v>CU CHI</v>
          </cell>
          <cell r="S4851" t="str">
            <v>CU CHI</v>
          </cell>
          <cell r="T4851" t="str">
            <v>TP HCM</v>
          </cell>
          <cell r="V4851" t="str">
            <v>TP HCM</v>
          </cell>
          <cell r="W4851" t="str">
            <v>HUYEN CU CHI</v>
          </cell>
          <cell r="X4851" t="str">
            <v>CVS</v>
          </cell>
          <cell r="Y4851" t="str">
            <v>Chained CVS</v>
          </cell>
          <cell r="Z4851" t="str">
            <v>WIN+ RURAL</v>
          </cell>
        </row>
        <row r="4852">
          <cell r="L4852">
            <v>5334670</v>
          </cell>
          <cell r="M4852" t="str">
            <v>3445_WM+LIFE HCM 41 DUONG 59</v>
          </cell>
          <cell r="N4852" t="str">
            <v>3445_VM+ HCM 41 DUONG 59</v>
          </cell>
          <cell r="O4852">
            <v>41</v>
          </cell>
          <cell r="P4852" t="str">
            <v xml:space="preserve"> </v>
          </cell>
          <cell r="Q4852" t="str">
            <v>DUONG 59</v>
          </cell>
          <cell r="R4852" t="str">
            <v>P14</v>
          </cell>
          <cell r="S4852" t="str">
            <v>GO VAP</v>
          </cell>
          <cell r="T4852" t="str">
            <v>TP HCM</v>
          </cell>
          <cell r="V4852" t="str">
            <v>TP HCM</v>
          </cell>
          <cell r="W4852" t="str">
            <v>QUAN GO VAP</v>
          </cell>
          <cell r="X4852" t="str">
            <v>CVS</v>
          </cell>
          <cell r="Y4852" t="str">
            <v>Chained CVS</v>
          </cell>
          <cell r="Z4852" t="str">
            <v>WINLIFE</v>
          </cell>
        </row>
        <row r="4853">
          <cell r="L4853">
            <v>3180826</v>
          </cell>
          <cell r="M4853" t="str">
            <v>GS 25 - LO LU Q9</v>
          </cell>
          <cell r="N4853" t="str">
            <v>GS 25 - LO LU Q9</v>
          </cell>
          <cell r="O4853">
            <v>63</v>
          </cell>
          <cell r="P4853" t="str">
            <v xml:space="preserve"> </v>
          </cell>
          <cell r="Q4853" t="str">
            <v>LO LU</v>
          </cell>
          <cell r="R4853" t="str">
            <v>TRUONG THANH</v>
          </cell>
          <cell r="S4853" t="str">
            <v>Q9</v>
          </cell>
          <cell r="T4853" t="str">
            <v>TP HCM</v>
          </cell>
          <cell r="V4853" t="str">
            <v>TP HCM</v>
          </cell>
          <cell r="W4853" t="str">
            <v>QUAN 9</v>
          </cell>
          <cell r="X4853" t="str">
            <v>CVS</v>
          </cell>
          <cell r="Y4853" t="str">
            <v>Chained CVS</v>
          </cell>
          <cell r="Z4853" t="str">
            <v>GS 25</v>
          </cell>
        </row>
        <row r="4854">
          <cell r="L4854">
            <v>3180826</v>
          </cell>
          <cell r="M4854" t="str">
            <v>GS 25 - LO LU Q9</v>
          </cell>
          <cell r="N4854" t="str">
            <v>GS 25 - LO LU Q9</v>
          </cell>
          <cell r="O4854">
            <v>63</v>
          </cell>
          <cell r="P4854" t="str">
            <v xml:space="preserve"> </v>
          </cell>
          <cell r="Q4854" t="str">
            <v>LO LU</v>
          </cell>
          <cell r="R4854" t="str">
            <v>TRUONG THANH</v>
          </cell>
          <cell r="S4854" t="str">
            <v>Q9</v>
          </cell>
          <cell r="T4854" t="str">
            <v>TP HCM</v>
          </cell>
          <cell r="V4854" t="str">
            <v>TP HCM</v>
          </cell>
          <cell r="W4854" t="str">
            <v>QUAN 9</v>
          </cell>
          <cell r="X4854" t="str">
            <v>CVS</v>
          </cell>
          <cell r="Y4854" t="str">
            <v>Chained CVS</v>
          </cell>
          <cell r="Z4854" t="str">
            <v>GS 25</v>
          </cell>
        </row>
        <row r="4855">
          <cell r="L4855">
            <v>3180826</v>
          </cell>
          <cell r="M4855" t="str">
            <v>GS 25 - LO LU Q9</v>
          </cell>
          <cell r="N4855" t="str">
            <v>GS 25 - LO LU Q9</v>
          </cell>
          <cell r="O4855">
            <v>63</v>
          </cell>
          <cell r="P4855" t="str">
            <v xml:space="preserve"> </v>
          </cell>
          <cell r="Q4855" t="str">
            <v>LO LU</v>
          </cell>
          <cell r="R4855" t="str">
            <v>TRUONG THANH</v>
          </cell>
          <cell r="S4855" t="str">
            <v>Q9</v>
          </cell>
          <cell r="T4855" t="str">
            <v>TP HCM</v>
          </cell>
          <cell r="V4855" t="str">
            <v>TP HCM</v>
          </cell>
          <cell r="W4855" t="str">
            <v>QUAN 9</v>
          </cell>
          <cell r="X4855" t="str">
            <v>CVS</v>
          </cell>
          <cell r="Y4855" t="str">
            <v>Chained CVS</v>
          </cell>
          <cell r="Z4855" t="str">
            <v>GS 25</v>
          </cell>
        </row>
        <row r="4856">
          <cell r="L4856">
            <v>5152083</v>
          </cell>
          <cell r="M4856" t="str">
            <v>SATRAFOODS 281 NGUYEN THI BUP</v>
          </cell>
          <cell r="N4856" t="str">
            <v>SATRAFOODS 281 NGUYỄN THỊ BÚP</v>
          </cell>
          <cell r="O4856">
            <v>281</v>
          </cell>
          <cell r="P4856" t="str">
            <v xml:space="preserve"> </v>
          </cell>
          <cell r="Q4856" t="str">
            <v>NGUYEN THI BUP</v>
          </cell>
          <cell r="R4856" t="str">
            <v>TAN CHANH HIEP</v>
          </cell>
          <cell r="S4856" t="str">
            <v>Q12</v>
          </cell>
          <cell r="T4856" t="str">
            <v>TP HCM</v>
          </cell>
          <cell r="V4856" t="str">
            <v>TP HCM</v>
          </cell>
          <cell r="W4856" t="str">
            <v>QUAN 12</v>
          </cell>
          <cell r="X4856" t="str">
            <v>MT</v>
          </cell>
          <cell r="Y4856" t="str">
            <v>SieuThi-Nho/Minimarket</v>
          </cell>
          <cell r="Z4856" t="str">
            <v>SATRAFOOD</v>
          </cell>
        </row>
        <row r="4857">
          <cell r="L4857">
            <v>5137330</v>
          </cell>
          <cell r="M4857" t="str">
            <v>4943_VM+ HCM TM05 CC OSIMI</v>
          </cell>
          <cell r="N4857" t="str">
            <v>VM+ HCM TM05 CC OSIMI</v>
          </cell>
          <cell r="O4857" t="str">
            <v>434/16</v>
          </cell>
          <cell r="P4857" t="str">
            <v>DU AN KDC SONG DA</v>
          </cell>
          <cell r="Q4857" t="str">
            <v>DUONG 26/3</v>
          </cell>
          <cell r="R4857" t="str">
            <v>P15</v>
          </cell>
          <cell r="S4857" t="str">
            <v>GO VAP</v>
          </cell>
          <cell r="T4857" t="str">
            <v>TP HCM</v>
          </cell>
          <cell r="V4857" t="str">
            <v>TP HCM</v>
          </cell>
          <cell r="W4857" t="str">
            <v>QUAN GO VAP</v>
          </cell>
          <cell r="X4857" t="str">
            <v>CVS</v>
          </cell>
          <cell r="Y4857" t="str">
            <v>Chained CVS</v>
          </cell>
          <cell r="Z4857" t="str">
            <v>VIN+</v>
          </cell>
        </row>
        <row r="4858">
          <cell r="L4858">
            <v>5279162</v>
          </cell>
          <cell r="M4858" t="str">
            <v>6114_WM+LIFE HCM 120-122 CA VAN THINH</v>
          </cell>
          <cell r="N4858" t="str">
            <v>6114_VM+ HCM 120-122 CA VAN THINH</v>
          </cell>
          <cell r="O4858" t="str">
            <v>120-122</v>
          </cell>
          <cell r="P4858" t="str">
            <v xml:space="preserve"> </v>
          </cell>
          <cell r="Q4858" t="str">
            <v>CA VAN THINH</v>
          </cell>
          <cell r="R4858" t="str">
            <v>P11</v>
          </cell>
          <cell r="S4858" t="str">
            <v>TAN BINH</v>
          </cell>
          <cell r="T4858" t="str">
            <v>TP HCM</v>
          </cell>
          <cell r="V4858" t="str">
            <v>TP HCM</v>
          </cell>
          <cell r="W4858" t="str">
            <v>QUAN TAN BINH</v>
          </cell>
          <cell r="X4858" t="str">
            <v>CVS</v>
          </cell>
          <cell r="Y4858" t="str">
            <v>Chained CVS</v>
          </cell>
          <cell r="Z4858" t="str">
            <v>WINLIFE</v>
          </cell>
        </row>
        <row r="4859">
          <cell r="L4859">
            <v>5291171</v>
          </cell>
          <cell r="M4859" t="str">
            <v>6256_WM+LIFE HCM 24-26 TAN CANG</v>
          </cell>
          <cell r="N4859" t="str">
            <v>6256_WM+ HCM 24-26 TAN CANG</v>
          </cell>
          <cell r="O4859" t="str">
            <v>24-26</v>
          </cell>
          <cell r="P4859" t="str">
            <v xml:space="preserve"> </v>
          </cell>
          <cell r="Q4859" t="str">
            <v>TAN CANG</v>
          </cell>
          <cell r="R4859" t="str">
            <v>P25</v>
          </cell>
          <cell r="S4859" t="str">
            <v>BINH THANH</v>
          </cell>
          <cell r="T4859" t="str">
            <v>TP HCM</v>
          </cell>
          <cell r="V4859" t="str">
            <v>TP HCM</v>
          </cell>
          <cell r="W4859" t="str">
            <v>QUAN BINH THANH</v>
          </cell>
          <cell r="X4859" t="str">
            <v>CVS</v>
          </cell>
          <cell r="Y4859" t="str">
            <v>Chained CVS</v>
          </cell>
          <cell r="Z4859" t="str">
            <v>WINLIFE</v>
          </cell>
        </row>
        <row r="4860">
          <cell r="L4860">
            <v>5300732</v>
          </cell>
          <cell r="M4860" t="str">
            <v>2AR8-WM+LIFE HCM 97-99 NGO THI THU MINH</v>
          </cell>
          <cell r="N4860" t="str">
            <v>2AR8-WM+ HCM 97-99 NGO THI THU MINH</v>
          </cell>
          <cell r="O4860" t="str">
            <v>97-99</v>
          </cell>
          <cell r="P4860" t="str">
            <v xml:space="preserve"> </v>
          </cell>
          <cell r="Q4860" t="str">
            <v>NGO THI THU MINH</v>
          </cell>
          <cell r="R4860" t="str">
            <v>P2</v>
          </cell>
          <cell r="S4860" t="str">
            <v>TAN BINH</v>
          </cell>
          <cell r="T4860" t="str">
            <v>TP HCM</v>
          </cell>
          <cell r="V4860" t="str">
            <v>TP HCM</v>
          </cell>
          <cell r="W4860" t="str">
            <v>QUAN TAN BINH</v>
          </cell>
          <cell r="X4860" t="str">
            <v>CVS</v>
          </cell>
          <cell r="Y4860" t="str">
            <v>Chained CVS</v>
          </cell>
          <cell r="Z4860" t="str">
            <v>WINLIFE</v>
          </cell>
        </row>
        <row r="4861">
          <cell r="L4861">
            <v>5132913</v>
          </cell>
          <cell r="M4861" t="str">
            <v>3848_VM+ HCM 247/34 HA HUY GIAP</v>
          </cell>
          <cell r="N4861" t="str">
            <v>VM+ HCM 247/34 HA HUY GIAP</v>
          </cell>
          <cell r="O4861" t="str">
            <v>SO 247/34</v>
          </cell>
          <cell r="P4861" t="str">
            <v>KP 3A</v>
          </cell>
          <cell r="Q4861" t="str">
            <v>HA HUY GIAP</v>
          </cell>
          <cell r="R4861" t="str">
            <v>THANH LOC</v>
          </cell>
          <cell r="S4861" t="str">
            <v>Q12</v>
          </cell>
          <cell r="T4861" t="str">
            <v>TP HCM</v>
          </cell>
          <cell r="V4861" t="str">
            <v>TP HCM</v>
          </cell>
          <cell r="W4861" t="str">
            <v>QUAN 12</v>
          </cell>
          <cell r="X4861" t="str">
            <v>CVS</v>
          </cell>
          <cell r="Y4861" t="str">
            <v>Chained CVS</v>
          </cell>
          <cell r="Z4861" t="str">
            <v>VIN+</v>
          </cell>
        </row>
        <row r="4862">
          <cell r="L4862">
            <v>5131976</v>
          </cell>
          <cell r="M4862" t="str">
            <v>4324_WM+ DNI A32  DUONG 5</v>
          </cell>
          <cell r="N4862" t="str">
            <v>WM+ DNI A32 DUONG 5</v>
          </cell>
          <cell r="O4862" t="str">
            <v>SO A32</v>
          </cell>
          <cell r="P4862" t="str">
            <v xml:space="preserve"> </v>
          </cell>
          <cell r="Q4862" t="str">
            <v>DUONG 5</v>
          </cell>
          <cell r="R4862" t="str">
            <v>THONG NHAT</v>
          </cell>
          <cell r="S4862" t="str">
            <v>BIEN HOA</v>
          </cell>
          <cell r="T4862" t="str">
            <v>DONG NAI</v>
          </cell>
          <cell r="V4862" t="str">
            <v>SOUTH EAST</v>
          </cell>
          <cell r="W4862" t="str">
            <v>DONG NAI</v>
          </cell>
          <cell r="X4862" t="str">
            <v>CVS</v>
          </cell>
          <cell r="Y4862" t="str">
            <v>Chained CVS</v>
          </cell>
          <cell r="Z4862" t="str">
            <v>VIN+</v>
          </cell>
        </row>
        <row r="4863">
          <cell r="L4863">
            <v>5135031</v>
          </cell>
          <cell r="M4863" t="str">
            <v>4493_VM+ HCM 425 TO KY</v>
          </cell>
          <cell r="N4863" t="str">
            <v>VM+ HCM 425 TO KY</v>
          </cell>
          <cell r="O4863">
            <v>425</v>
          </cell>
          <cell r="P4863" t="str">
            <v xml:space="preserve"> </v>
          </cell>
          <cell r="Q4863" t="str">
            <v>TO KY</v>
          </cell>
          <cell r="R4863" t="str">
            <v>TRUNG MY TAY</v>
          </cell>
          <cell r="S4863" t="str">
            <v>Q12</v>
          </cell>
          <cell r="T4863" t="str">
            <v>TP HCM</v>
          </cell>
          <cell r="V4863" t="str">
            <v>TP HCM</v>
          </cell>
          <cell r="W4863" t="str">
            <v>QUAN 12</v>
          </cell>
          <cell r="X4863" t="str">
            <v>CVS</v>
          </cell>
          <cell r="Y4863" t="str">
            <v>Chained CVS</v>
          </cell>
          <cell r="Z4863" t="str">
            <v>VIN+</v>
          </cell>
        </row>
        <row r="4864">
          <cell r="L4864">
            <v>5160286</v>
          </cell>
          <cell r="M4864" t="str">
            <v>BHX_HCM-KHO DC VINH LOC 3</v>
          </cell>
          <cell r="N4864" t="str">
            <v>1522 - BHX_HCM_BTA - Kho DC Vĩnh Lộc</v>
          </cell>
          <cell r="O4864" t="str">
            <v>LO A 65/II</v>
          </cell>
          <cell r="P4864" t="str">
            <v>KCN VINH LOC</v>
          </cell>
          <cell r="Q4864" t="str">
            <v>DUONG SO 4</v>
          </cell>
          <cell r="R4864" t="str">
            <v>BINH HUNG HOA</v>
          </cell>
          <cell r="S4864" t="str">
            <v>BINH TAN</v>
          </cell>
          <cell r="T4864" t="str">
            <v>TP HCM</v>
          </cell>
          <cell r="V4864" t="str">
            <v>TP HCM</v>
          </cell>
          <cell r="W4864" t="str">
            <v>QUAN BINH TAN</v>
          </cell>
          <cell r="X4864" t="str">
            <v>MT</v>
          </cell>
          <cell r="Y4864" t="str">
            <v>SieuThi-Lon/Supermarket</v>
          </cell>
          <cell r="Z4864" t="str">
            <v>BACH HOA XANH</v>
          </cell>
        </row>
        <row r="4865">
          <cell r="L4865">
            <v>5132058</v>
          </cell>
          <cell r="M4865" t="str">
            <v>4345_WM+ HCM 506/61 NGUYEN ANH THU</v>
          </cell>
          <cell r="N4865" t="str">
            <v>WM+ HCM 506/61 NGUYEN ANH THU</v>
          </cell>
          <cell r="O4865" t="str">
            <v>SO 506/61</v>
          </cell>
          <cell r="P4865" t="str">
            <v>KP 4</v>
          </cell>
          <cell r="Q4865" t="str">
            <v>NGUYEN ANH THU</v>
          </cell>
          <cell r="R4865" t="str">
            <v>HIEP THANH</v>
          </cell>
          <cell r="S4865" t="str">
            <v>Q12</v>
          </cell>
          <cell r="T4865" t="str">
            <v>TP HCM</v>
          </cell>
          <cell r="V4865" t="str">
            <v>TP HCM</v>
          </cell>
          <cell r="W4865" t="str">
            <v>QUAN 12</v>
          </cell>
          <cell r="X4865" t="str">
            <v>CVS</v>
          </cell>
          <cell r="Y4865" t="str">
            <v>Chained CVS</v>
          </cell>
          <cell r="Z4865" t="str">
            <v>VIN+</v>
          </cell>
        </row>
        <row r="4866">
          <cell r="L4866">
            <v>5136670</v>
          </cell>
          <cell r="M4866" t="str">
            <v>4787_VM+ VLG 1 MAU THAN</v>
          </cell>
          <cell r="N4866" t="str">
            <v>VM+ VLG 1 MAU THAN</v>
          </cell>
          <cell r="O4866" t="str">
            <v>SO 1</v>
          </cell>
          <cell r="P4866" t="str">
            <v>KHOM 1</v>
          </cell>
          <cell r="Q4866" t="str">
            <v>MAU THAN</v>
          </cell>
          <cell r="R4866" t="str">
            <v>P3</v>
          </cell>
          <cell r="S4866" t="str">
            <v>VINH LONG</v>
          </cell>
          <cell r="T4866" t="str">
            <v>VINH LONG</v>
          </cell>
          <cell r="V4866" t="str">
            <v>MEKONG DELTA</v>
          </cell>
          <cell r="W4866" t="str">
            <v>VINH LONG</v>
          </cell>
          <cell r="X4866" t="str">
            <v>CVS</v>
          </cell>
          <cell r="Y4866" t="str">
            <v>Chained CVS</v>
          </cell>
          <cell r="Z4866" t="str">
            <v>VIN+</v>
          </cell>
        </row>
        <row r="4867">
          <cell r="L4867">
            <v>5120167</v>
          </cell>
          <cell r="M4867" t="str">
            <v>WINMART DONG KHOI</v>
          </cell>
          <cell r="N4867" t="str">
            <v>WINMART DONG KHOI</v>
          </cell>
          <cell r="O4867">
            <v>72</v>
          </cell>
          <cell r="P4867" t="str">
            <v xml:space="preserve"> </v>
          </cell>
          <cell r="Q4867" t="str">
            <v>LE THANH TON</v>
          </cell>
          <cell r="R4867" t="str">
            <v>VINCOM CENTER DONG KHOI</v>
          </cell>
          <cell r="S4867" t="str">
            <v>Q1</v>
          </cell>
          <cell r="T4867" t="str">
            <v>TP HCM</v>
          </cell>
          <cell r="V4867" t="str">
            <v>TP HCM</v>
          </cell>
          <cell r="W4867" t="str">
            <v>QUAN 1</v>
          </cell>
          <cell r="X4867" t="str">
            <v>MT</v>
          </cell>
          <cell r="Y4867" t="str">
            <v>SieuThi-Lon/Supermarket</v>
          </cell>
          <cell r="Z4867" t="str">
            <v>VINMART</v>
          </cell>
        </row>
        <row r="4868">
          <cell r="L4868">
            <v>5333093</v>
          </cell>
          <cell r="M4868" t="str">
            <v>3420_VM+ HCM DUONG 27</v>
          </cell>
          <cell r="N4868" t="str">
            <v>VM+ HCM DUONG 27</v>
          </cell>
          <cell r="O4868">
            <v>45</v>
          </cell>
          <cell r="P4868" t="str">
            <v xml:space="preserve"> </v>
          </cell>
          <cell r="Q4868" t="str">
            <v>TINH LO 27</v>
          </cell>
          <cell r="R4868" t="str">
            <v>THANH LOC</v>
          </cell>
          <cell r="S4868" t="str">
            <v>Q12</v>
          </cell>
          <cell r="T4868" t="str">
            <v>TP HCM</v>
          </cell>
          <cell r="V4868" t="str">
            <v>TP HCM</v>
          </cell>
          <cell r="W4868" t="str">
            <v>QUAN 12</v>
          </cell>
          <cell r="X4868" t="str">
            <v>CVS</v>
          </cell>
          <cell r="Y4868" t="str">
            <v>Chained CVS</v>
          </cell>
          <cell r="Z4868" t="str">
            <v>VIN+</v>
          </cell>
        </row>
        <row r="4869">
          <cell r="L4869">
            <v>5129407</v>
          </cell>
          <cell r="M4869" t="str">
            <v>3016_WM+LIFE HCM THE ERA TOWN</v>
          </cell>
          <cell r="N4869" t="str">
            <v>3016_WM+ HCM THE ERA TOWN</v>
          </cell>
          <cell r="O4869" t="str">
            <v xml:space="preserve"> </v>
          </cell>
          <cell r="P4869" t="str">
            <v>EB4-01-02A, TANG TRET, BLOCK 4</v>
          </cell>
          <cell r="Q4869" t="str">
            <v>PHU MY</v>
          </cell>
          <cell r="R4869" t="str">
            <v>PHU MY</v>
          </cell>
          <cell r="S4869" t="str">
            <v>Q7</v>
          </cell>
          <cell r="T4869" t="str">
            <v>TP HCM</v>
          </cell>
          <cell r="V4869" t="str">
            <v>TP HCM</v>
          </cell>
          <cell r="W4869" t="str">
            <v>QUAN 7</v>
          </cell>
          <cell r="X4869" t="str">
            <v>CVS</v>
          </cell>
          <cell r="Y4869" t="str">
            <v>Chained CVS</v>
          </cell>
          <cell r="Z4869" t="str">
            <v>WINLIFE</v>
          </cell>
        </row>
        <row r="4870">
          <cell r="L4870">
            <v>5335686</v>
          </cell>
          <cell r="M4870" t="str">
            <v>3769_WM+LIFE HCM 66B NGUYEN SY SACH</v>
          </cell>
          <cell r="N4870" t="str">
            <v>3769_VM+ HCM 66B NGUYEN SY SACH</v>
          </cell>
          <cell r="O4870" t="str">
            <v>66B</v>
          </cell>
          <cell r="P4870" t="str">
            <v xml:space="preserve"> </v>
          </cell>
          <cell r="Q4870" t="str">
            <v>NGUYEN SY SACH</v>
          </cell>
          <cell r="R4870" t="str">
            <v>P15</v>
          </cell>
          <cell r="S4870" t="str">
            <v>TAN BINH</v>
          </cell>
          <cell r="T4870" t="str">
            <v>TP HCM</v>
          </cell>
          <cell r="V4870" t="str">
            <v>TP HCM</v>
          </cell>
          <cell r="W4870" t="str">
            <v>QUAN TAN BINH</v>
          </cell>
          <cell r="X4870" t="str">
            <v>CVS</v>
          </cell>
          <cell r="Y4870" t="str">
            <v>Chained CVS</v>
          </cell>
          <cell r="Z4870" t="str">
            <v>WINLIFE</v>
          </cell>
        </row>
        <row r="4871">
          <cell r="L4871">
            <v>5271506</v>
          </cell>
          <cell r="M4871" t="str">
            <v>5240_VM+ HCM 163 NGUYEN THI KIEU</v>
          </cell>
          <cell r="N4871" t="str">
            <v>VM+ HCM 163 NGUYEN THI KIEU</v>
          </cell>
          <cell r="O4871">
            <v>163</v>
          </cell>
          <cell r="P4871" t="str">
            <v>KP 2</v>
          </cell>
          <cell r="Q4871" t="str">
            <v>NGUYEN THI KIEU</v>
          </cell>
          <cell r="R4871" t="str">
            <v>THOI AN</v>
          </cell>
          <cell r="S4871" t="str">
            <v>Q12</v>
          </cell>
          <cell r="T4871" t="str">
            <v>TP HCM</v>
          </cell>
          <cell r="V4871" t="str">
            <v>TP HCM</v>
          </cell>
          <cell r="W4871" t="str">
            <v>QUAN 12</v>
          </cell>
          <cell r="X4871" t="str">
            <v>CVS</v>
          </cell>
          <cell r="Y4871" t="str">
            <v>Chained CVS</v>
          </cell>
          <cell r="Z4871" t="str">
            <v>VIN+</v>
          </cell>
        </row>
        <row r="4872">
          <cell r="L4872">
            <v>5270130</v>
          </cell>
          <cell r="M4872" t="str">
            <v>5449_WM+LIFE HCM 532 PHAM VAN CHIEU</v>
          </cell>
          <cell r="N4872" t="str">
            <v>5449_VM+ HCM 532 PHAM VAN CHIEU</v>
          </cell>
          <cell r="O4872">
            <v>532</v>
          </cell>
          <cell r="P4872" t="str">
            <v xml:space="preserve"> </v>
          </cell>
          <cell r="Q4872" t="str">
            <v>PHAM VAN CHIEU</v>
          </cell>
          <cell r="R4872" t="str">
            <v>P16</v>
          </cell>
          <cell r="S4872" t="str">
            <v>GO VAP</v>
          </cell>
          <cell r="T4872" t="str">
            <v>TP HCM</v>
          </cell>
          <cell r="V4872" t="str">
            <v>TP HCM</v>
          </cell>
          <cell r="W4872" t="str">
            <v>QUAN GO VAP</v>
          </cell>
          <cell r="X4872" t="str">
            <v>CVS</v>
          </cell>
          <cell r="Y4872" t="str">
            <v>Chained CVS</v>
          </cell>
          <cell r="Z4872" t="str">
            <v>WINLIFE</v>
          </cell>
        </row>
        <row r="4873">
          <cell r="L4873">
            <v>5294770</v>
          </cell>
          <cell r="M4873" t="str">
            <v>6675_WM+LIFE HCM 148 DUONG SO 9</v>
          </cell>
          <cell r="N4873" t="str">
            <v>6675_WM+ HCM 148 DUONG SO 9</v>
          </cell>
          <cell r="O4873">
            <v>148</v>
          </cell>
          <cell r="P4873" t="str">
            <v xml:space="preserve"> </v>
          </cell>
          <cell r="Q4873" t="str">
            <v>DUONG SO 9</v>
          </cell>
          <cell r="R4873" t="str">
            <v>P16</v>
          </cell>
          <cell r="S4873" t="str">
            <v>GO VAP</v>
          </cell>
          <cell r="T4873" t="str">
            <v>TP HCM</v>
          </cell>
          <cell r="V4873" t="str">
            <v>TP HCM</v>
          </cell>
          <cell r="W4873" t="str">
            <v>QUAN GO VAP</v>
          </cell>
          <cell r="X4873" t="str">
            <v>CVS</v>
          </cell>
          <cell r="Y4873" t="str">
            <v>Chained CVS</v>
          </cell>
          <cell r="Z4873" t="str">
            <v>WINLIFE</v>
          </cell>
        </row>
        <row r="4874">
          <cell r="L4874">
            <v>5330968</v>
          </cell>
          <cell r="M4874" t="str">
            <v>3163_VM+ HCM 9/3B HA HUY GIAP</v>
          </cell>
          <cell r="N4874" t="str">
            <v>VM+ HCM 9/3B HA HUY GIAP</v>
          </cell>
          <cell r="O4874" t="str">
            <v>9/3B</v>
          </cell>
          <cell r="P4874" t="str">
            <v xml:space="preserve"> </v>
          </cell>
          <cell r="Q4874" t="str">
            <v>HA HUY GIAP</v>
          </cell>
          <cell r="R4874" t="str">
            <v>THANH XUAN</v>
          </cell>
          <cell r="S4874" t="str">
            <v>Q12</v>
          </cell>
          <cell r="T4874" t="str">
            <v>TP HCM</v>
          </cell>
          <cell r="V4874" t="str">
            <v>TP HCM</v>
          </cell>
          <cell r="W4874" t="str">
            <v>QUAN 12</v>
          </cell>
          <cell r="X4874" t="str">
            <v>CVS</v>
          </cell>
          <cell r="Y4874" t="str">
            <v>Chained CVS</v>
          </cell>
          <cell r="Z4874" t="str">
            <v>VIN+</v>
          </cell>
        </row>
        <row r="4875">
          <cell r="L4875">
            <v>5136663</v>
          </cell>
          <cell r="M4875" t="str">
            <v>4784_VM+ VLG 68 DUONG 2/9</v>
          </cell>
          <cell r="N4875" t="str">
            <v>VM+ VLG 68 DUONG 2/9</v>
          </cell>
          <cell r="O4875" t="str">
            <v>SO 68</v>
          </cell>
          <cell r="P4875" t="str">
            <v xml:space="preserve"> </v>
          </cell>
          <cell r="Q4875" t="str">
            <v>DUONG 2/9</v>
          </cell>
          <cell r="R4875" t="str">
            <v>P1</v>
          </cell>
          <cell r="S4875" t="str">
            <v>VINH LONG</v>
          </cell>
          <cell r="T4875" t="str">
            <v>VINH LONG</v>
          </cell>
          <cell r="V4875" t="str">
            <v>MEKONG DELTA</v>
          </cell>
          <cell r="W4875" t="str">
            <v>VINH LONG</v>
          </cell>
          <cell r="X4875" t="str">
            <v>CVS</v>
          </cell>
          <cell r="Y4875" t="str">
            <v>Chained CVS</v>
          </cell>
          <cell r="Z4875" t="str">
            <v>VIN+</v>
          </cell>
        </row>
        <row r="4876">
          <cell r="L4876">
            <v>5294057</v>
          </cell>
          <cell r="M4876" t="str">
            <v>6565_WM+ HCM 12/1 DUONG TL27</v>
          </cell>
          <cell r="N4876" t="str">
            <v>WM+ HCM 12/1 đường TL27</v>
          </cell>
          <cell r="O4876">
            <v>45303</v>
          </cell>
          <cell r="P4876" t="str">
            <v xml:space="preserve"> </v>
          </cell>
          <cell r="Q4876" t="str">
            <v>DUONG TL27, KHU PHO 3</v>
          </cell>
          <cell r="R4876" t="str">
            <v>THANH LOC</v>
          </cell>
          <cell r="S4876" t="str">
            <v>Q12</v>
          </cell>
          <cell r="T4876" t="str">
            <v>TP HCM</v>
          </cell>
          <cell r="V4876" t="str">
            <v>TP HCM</v>
          </cell>
          <cell r="W4876" t="str">
            <v>QUAN 12</v>
          </cell>
          <cell r="X4876" t="str">
            <v>CVS</v>
          </cell>
          <cell r="Y4876" t="str">
            <v>Chained CVS</v>
          </cell>
          <cell r="Z4876" t="str">
            <v>VIN+</v>
          </cell>
        </row>
        <row r="4877">
          <cell r="L4877">
            <v>5030068</v>
          </cell>
          <cell r="M4877" t="str">
            <v>GENSHAI RIVERSIDE - NHA BE</v>
          </cell>
          <cell r="N4877" t="str">
            <v xml:space="preserve"> </v>
          </cell>
          <cell r="O4877" t="str">
            <v>G1 -10</v>
          </cell>
          <cell r="P4877" t="str">
            <v>NOVALAND SUNRISE RIVERSIDE</v>
          </cell>
          <cell r="Q4877" t="str">
            <v>D1, NGUYEN HUU THO</v>
          </cell>
          <cell r="R4877" t="str">
            <v>PHUOC KIEN</v>
          </cell>
          <cell r="S4877" t="str">
            <v>NHA BE</v>
          </cell>
          <cell r="T4877" t="str">
            <v>TP HCM</v>
          </cell>
          <cell r="V4877" t="str">
            <v>TP HCM</v>
          </cell>
          <cell r="W4877" t="str">
            <v>HUYEN NHA BE</v>
          </cell>
          <cell r="X4877" t="str">
            <v>MT</v>
          </cell>
          <cell r="Y4877" t="str">
            <v>SieuThi-Lon/Supermarket</v>
          </cell>
          <cell r="Z4877" t="str">
            <v>CENTRAL MART - GENSHAI</v>
          </cell>
        </row>
        <row r="4878">
          <cell r="L4878">
            <v>5152135</v>
          </cell>
          <cell r="M4878" t="str">
            <v>SATRAMART CU CHI</v>
          </cell>
          <cell r="N4878" t="str">
            <v>TRUNG TÂM THƯƠNG MẠI SATRA CỦ CHI</v>
          </cell>
          <cell r="O4878">
            <v>1239</v>
          </cell>
          <cell r="P4878" t="str">
            <v>TINH LO 8</v>
          </cell>
          <cell r="Q4878" t="str">
            <v>THANH AN</v>
          </cell>
          <cell r="R4878" t="str">
            <v>TRUNG AN</v>
          </cell>
          <cell r="S4878" t="str">
            <v>CU CHI</v>
          </cell>
          <cell r="T4878" t="str">
            <v>TP HCM</v>
          </cell>
          <cell r="V4878" t="str">
            <v>TP HCM</v>
          </cell>
          <cell r="W4878" t="str">
            <v>HUYEN CU CHI</v>
          </cell>
          <cell r="X4878" t="str">
            <v>MT</v>
          </cell>
          <cell r="Y4878" t="str">
            <v>SieuThi-Lon/Supermarket</v>
          </cell>
          <cell r="Z4878" t="str">
            <v>SATRAMART</v>
          </cell>
        </row>
        <row r="4879">
          <cell r="L4879">
            <v>5135837</v>
          </cell>
          <cell r="M4879" t="str">
            <v>WINMART LOTUS HUNG GIA</v>
          </cell>
          <cell r="N4879" t="str">
            <v>WINMART LOTUS HUNG GIA</v>
          </cell>
          <cell r="O4879" t="str">
            <v>36/25</v>
          </cell>
          <cell r="P4879" t="str">
            <v>LO R1-2, SKY GARDEN 2</v>
          </cell>
          <cell r="Q4879" t="str">
            <v>PHAM VAN NGHI</v>
          </cell>
          <cell r="R4879" t="str">
            <v>TAN PHONG</v>
          </cell>
          <cell r="S4879" t="str">
            <v>Q7</v>
          </cell>
          <cell r="T4879" t="str">
            <v>TP HCM</v>
          </cell>
          <cell r="V4879" t="str">
            <v>TP HCM</v>
          </cell>
          <cell r="W4879" t="str">
            <v>QUAN 7</v>
          </cell>
          <cell r="X4879" t="str">
            <v>MT</v>
          </cell>
          <cell r="Y4879" t="str">
            <v>SieuThi-Lon/Supermarket</v>
          </cell>
          <cell r="Z4879" t="str">
            <v>VINMART</v>
          </cell>
        </row>
        <row r="4880">
          <cell r="L4880">
            <v>5135837</v>
          </cell>
          <cell r="M4880" t="str">
            <v>WINMART LOTUS HUNG GIA</v>
          </cell>
          <cell r="N4880" t="str">
            <v>WINMART LOTUS HUNG GIA</v>
          </cell>
          <cell r="O4880" t="str">
            <v>36/25</v>
          </cell>
          <cell r="P4880" t="str">
            <v>LO R1-2, SKY GARDEN 2</v>
          </cell>
          <cell r="Q4880" t="str">
            <v>PHAM VAN NGHI</v>
          </cell>
          <cell r="R4880" t="str">
            <v>TAN PHONG</v>
          </cell>
          <cell r="S4880" t="str">
            <v>Q7</v>
          </cell>
          <cell r="T4880" t="str">
            <v>TP HCM</v>
          </cell>
          <cell r="V4880" t="str">
            <v>TP HCM</v>
          </cell>
          <cell r="W4880" t="str">
            <v>QUAN 7</v>
          </cell>
          <cell r="X4880" t="str">
            <v>MT</v>
          </cell>
          <cell r="Y4880" t="str">
            <v>SieuThi-Lon/Supermarket</v>
          </cell>
          <cell r="Z4880" t="str">
            <v>VINMART</v>
          </cell>
        </row>
        <row r="4881">
          <cell r="L4881">
            <v>5139231</v>
          </cell>
          <cell r="M4881" t="str">
            <v>5025_WM+LIFE HCM 15 NGUYEN QUANG BICH</v>
          </cell>
          <cell r="N4881" t="str">
            <v>5025_VM+ HCM 15 NGUYEN QUANG BICH</v>
          </cell>
          <cell r="O4881" t="str">
            <v>SO 15</v>
          </cell>
          <cell r="P4881" t="str">
            <v xml:space="preserve"> </v>
          </cell>
          <cell r="Q4881" t="str">
            <v>NGUYEN QUANG BICH</v>
          </cell>
          <cell r="R4881" t="str">
            <v>P13</v>
          </cell>
          <cell r="S4881" t="str">
            <v>TAN BINH</v>
          </cell>
          <cell r="T4881" t="str">
            <v>TP HCM</v>
          </cell>
          <cell r="V4881" t="str">
            <v>TP HCM</v>
          </cell>
          <cell r="W4881" t="str">
            <v>QUAN TAN BINH</v>
          </cell>
          <cell r="X4881" t="str">
            <v>CVS</v>
          </cell>
          <cell r="Y4881" t="str">
            <v>Chained CVS</v>
          </cell>
          <cell r="Z4881" t="str">
            <v>WINLIFE</v>
          </cell>
        </row>
        <row r="4882">
          <cell r="L4882">
            <v>5335790</v>
          </cell>
          <cell r="M4882" t="str">
            <v>3736_WM+LIFE HCM 68 HUYNH VAN NGHE</v>
          </cell>
          <cell r="N4882" t="str">
            <v>3736_VM+ HCM 68 HUYNH VAN NGHE</v>
          </cell>
          <cell r="O4882">
            <v>68</v>
          </cell>
          <cell r="P4882" t="str">
            <v xml:space="preserve"> </v>
          </cell>
          <cell r="Q4882" t="str">
            <v>HUYNH VAN NGHE</v>
          </cell>
          <cell r="R4882" t="str">
            <v>P15</v>
          </cell>
          <cell r="S4882" t="str">
            <v>TAN BINH</v>
          </cell>
          <cell r="T4882" t="str">
            <v>TP HCM</v>
          </cell>
          <cell r="V4882" t="str">
            <v>TP HCM</v>
          </cell>
          <cell r="W4882" t="str">
            <v>QUAN TAN BINH</v>
          </cell>
          <cell r="X4882" t="str">
            <v>CVS</v>
          </cell>
          <cell r="Y4882" t="str">
            <v>Chained CVS</v>
          </cell>
          <cell r="Z4882" t="str">
            <v>WINLIFE</v>
          </cell>
        </row>
        <row r="4883">
          <cell r="L4883">
            <v>5335970</v>
          </cell>
          <cell r="M4883" t="str">
            <v>3644_WM+LIFE HCM 58 NGUYEN PHUC CHU</v>
          </cell>
          <cell r="N4883" t="str">
            <v>3644_VM+ HCM 58 NGUYEN PHUC CHU</v>
          </cell>
          <cell r="O4883">
            <v>58</v>
          </cell>
          <cell r="P4883" t="str">
            <v xml:space="preserve"> </v>
          </cell>
          <cell r="Q4883" t="str">
            <v>NGUYEN PHUC CHU</v>
          </cell>
          <cell r="R4883" t="str">
            <v>P15</v>
          </cell>
          <cell r="S4883" t="str">
            <v>TAN BINH</v>
          </cell>
          <cell r="T4883" t="str">
            <v>TP HCM</v>
          </cell>
          <cell r="V4883" t="str">
            <v>TP HCM</v>
          </cell>
          <cell r="W4883" t="str">
            <v>QUAN TAN BINH</v>
          </cell>
          <cell r="X4883" t="str">
            <v>CVS</v>
          </cell>
          <cell r="Y4883" t="str">
            <v>Chained CVS</v>
          </cell>
          <cell r="Z4883" t="str">
            <v>WINLIFE</v>
          </cell>
        </row>
        <row r="4884">
          <cell r="L4884">
            <v>5133040</v>
          </cell>
          <cell r="M4884" t="str">
            <v>4468_VM+ DNI 152 DINH QUANG AN</v>
          </cell>
          <cell r="N4884" t="str">
            <v>VM+ DNI 152 DINH QUANG AN</v>
          </cell>
          <cell r="O4884" t="str">
            <v>SO 152</v>
          </cell>
          <cell r="P4884" t="str">
            <v xml:space="preserve"> </v>
          </cell>
          <cell r="Q4884" t="str">
            <v>DINH QUANG AN</v>
          </cell>
          <cell r="R4884" t="str">
            <v>PHUOC TAN</v>
          </cell>
          <cell r="S4884" t="str">
            <v>BIEN HOA</v>
          </cell>
          <cell r="T4884" t="str">
            <v>DONG NAI</v>
          </cell>
          <cell r="V4884" t="str">
            <v>SOUTH EAST</v>
          </cell>
          <cell r="W4884" t="str">
            <v>DONG NAI</v>
          </cell>
          <cell r="X4884" t="str">
            <v>CVS</v>
          </cell>
          <cell r="Y4884" t="str">
            <v>Chained CVS</v>
          </cell>
          <cell r="Z4884" t="str">
            <v>VIN+</v>
          </cell>
        </row>
        <row r="4885">
          <cell r="L4885">
            <v>5333169</v>
          </cell>
          <cell r="M4885" t="str">
            <v>3484-WM+ HCM 101/2 AP 4</v>
          </cell>
          <cell r="N4885" t="str">
            <v>3484-WM+ HCM 101/2 AP 4</v>
          </cell>
          <cell r="O4885" t="str">
            <v>101/2</v>
          </cell>
          <cell r="P4885" t="str">
            <v>AP 4</v>
          </cell>
          <cell r="Q4885" t="str">
            <v xml:space="preserve"> </v>
          </cell>
          <cell r="R4885" t="str">
            <v>XUAN THOI THUONG</v>
          </cell>
          <cell r="S4885" t="str">
            <v>HOC MON</v>
          </cell>
          <cell r="T4885" t="str">
            <v>TP HCM</v>
          </cell>
          <cell r="V4885" t="str">
            <v>TP HCM</v>
          </cell>
          <cell r="W4885" t="str">
            <v>HUYEN HOC MON</v>
          </cell>
          <cell r="X4885" t="str">
            <v>CVS</v>
          </cell>
          <cell r="Y4885" t="str">
            <v>Chained CVS</v>
          </cell>
          <cell r="Z4885" t="str">
            <v>VIN+</v>
          </cell>
        </row>
        <row r="4886">
          <cell r="L4886">
            <v>5139556</v>
          </cell>
          <cell r="M4886" t="str">
            <v>5269_WM+LIFE HCM SO 179A NGHIA PHAT</v>
          </cell>
          <cell r="N4886" t="str">
            <v>5269_VM+ HCM SO 179A NGHIA PHAT</v>
          </cell>
          <cell r="O4886" t="str">
            <v>SO 179A</v>
          </cell>
          <cell r="P4886" t="str">
            <v xml:space="preserve"> </v>
          </cell>
          <cell r="Q4886" t="str">
            <v>NGHIA PHAT</v>
          </cell>
          <cell r="R4886" t="str">
            <v>P6</v>
          </cell>
          <cell r="S4886" t="str">
            <v>TAN BINH</v>
          </cell>
          <cell r="T4886" t="str">
            <v>TP HCM</v>
          </cell>
          <cell r="V4886" t="str">
            <v>TP HCM</v>
          </cell>
          <cell r="W4886" t="str">
            <v>QUAN TAN BINH</v>
          </cell>
          <cell r="X4886" t="str">
            <v>CVS</v>
          </cell>
          <cell r="Y4886" t="str">
            <v>Chained CVS</v>
          </cell>
          <cell r="Z4886" t="str">
            <v>WINLIFE</v>
          </cell>
        </row>
        <row r="4887">
          <cell r="L4887">
            <v>5281226</v>
          </cell>
          <cell r="M4887" t="str">
            <v>BHX_KGI_CTH - KHO DC KIEN GIANG</v>
          </cell>
          <cell r="N4887" t="str">
            <v>BHX_KGI_CTH - Kho DC Kiên Giang</v>
          </cell>
          <cell r="O4887" t="str">
            <v>LO L4</v>
          </cell>
          <cell r="P4887" t="str">
            <v>KCN THANH LOC</v>
          </cell>
          <cell r="Q4887" t="str">
            <v>DUONG SO 2</v>
          </cell>
          <cell r="R4887" t="str">
            <v>THANH LOC</v>
          </cell>
          <cell r="S4887" t="str">
            <v>CHAU THANH</v>
          </cell>
          <cell r="T4887" t="str">
            <v>KIEN GIANG</v>
          </cell>
          <cell r="V4887" t="str">
            <v>MEKONG DELTA</v>
          </cell>
          <cell r="W4887" t="str">
            <v>KIEN GIANG</v>
          </cell>
          <cell r="X4887" t="str">
            <v>MT</v>
          </cell>
          <cell r="Y4887" t="str">
            <v>SieuThi-Lon/Supermarket</v>
          </cell>
          <cell r="Z4887" t="str">
            <v>BACH HOA XANH</v>
          </cell>
        </row>
        <row r="4888">
          <cell r="L4888">
            <v>5122013</v>
          </cell>
          <cell r="M4888" t="str">
            <v>WINMART THAO DIEN</v>
          </cell>
          <cell r="N4888" t="str">
            <v>WINMART THAO DIEN</v>
          </cell>
          <cell r="O4888">
            <v>159</v>
          </cell>
          <cell r="P4888" t="str">
            <v>XA LO HA NOI</v>
          </cell>
          <cell r="Q4888" t="str">
            <v>SONG HANH</v>
          </cell>
          <cell r="R4888" t="str">
            <v>THAO DIEN</v>
          </cell>
          <cell r="S4888" t="str">
            <v>Q2</v>
          </cell>
          <cell r="T4888" t="str">
            <v>TP HCM</v>
          </cell>
          <cell r="V4888" t="str">
            <v>TP HCM</v>
          </cell>
          <cell r="W4888" t="str">
            <v>QUAN 2</v>
          </cell>
          <cell r="X4888" t="str">
            <v>MT</v>
          </cell>
          <cell r="Y4888" t="str">
            <v>SieuThi-Lon/Supermarket</v>
          </cell>
          <cell r="Z4888" t="str">
            <v>VINMART</v>
          </cell>
        </row>
        <row r="4889">
          <cell r="L4889">
            <v>5165357</v>
          </cell>
          <cell r="M4889" t="str">
            <v>BHX_DON_BHO-KHO DC LONG BINH</v>
          </cell>
          <cell r="N4889" t="str">
            <v>4089 - BHX_DON_BHO - KHO DC LONG BINH</v>
          </cell>
          <cell r="O4889" t="str">
            <v>G243</v>
          </cell>
          <cell r="P4889" t="str">
            <v>KP 7</v>
          </cell>
          <cell r="Q4889" t="str">
            <v>BUI VAN HOA</v>
          </cell>
          <cell r="R4889" t="str">
            <v>LONG BINH</v>
          </cell>
          <cell r="S4889" t="str">
            <v>BIEN HOA</v>
          </cell>
          <cell r="T4889" t="str">
            <v>DONG NAI</v>
          </cell>
          <cell r="V4889" t="str">
            <v>SOUTH EAST</v>
          </cell>
          <cell r="W4889" t="str">
            <v>DONG NAI</v>
          </cell>
          <cell r="X4889" t="str">
            <v>MT</v>
          </cell>
          <cell r="Y4889" t="str">
            <v>SieuThi-Lon/Supermarket</v>
          </cell>
          <cell r="Z4889" t="str">
            <v>BACH HOA XANH</v>
          </cell>
        </row>
        <row r="4890">
          <cell r="L4890">
            <v>5279131</v>
          </cell>
          <cell r="M4890" t="str">
            <v>6008_VM+ HCM 125A DUONG THI MUOI</v>
          </cell>
          <cell r="N4890" t="str">
            <v>VM+ HCM 125A Dương Thị Mười</v>
          </cell>
          <cell r="O4890" t="str">
            <v>125A</v>
          </cell>
          <cell r="P4890" t="str">
            <v xml:space="preserve"> </v>
          </cell>
          <cell r="Q4890" t="str">
            <v>DUONG THI MUOI</v>
          </cell>
          <cell r="R4890" t="str">
            <v>TAN CHANH HIEP</v>
          </cell>
          <cell r="S4890" t="str">
            <v>Q12</v>
          </cell>
          <cell r="T4890" t="str">
            <v>TP HCM</v>
          </cell>
          <cell r="V4890" t="str">
            <v>TP HCM</v>
          </cell>
          <cell r="W4890" t="str">
            <v>QUAN 12</v>
          </cell>
          <cell r="X4890" t="str">
            <v>CVS</v>
          </cell>
          <cell r="Y4890" t="str">
            <v>Chained CVS</v>
          </cell>
          <cell r="Z4890" t="str">
            <v>VIN+</v>
          </cell>
        </row>
        <row r="4891">
          <cell r="L4891">
            <v>5290750</v>
          </cell>
          <cell r="M4891" t="str">
            <v>6229_WM+ HCM 249-251 HUYNH THI HAI</v>
          </cell>
          <cell r="N4891" t="str">
            <v>WM+ 6229 HCM 249-251 Huỳnh Thị Hai</v>
          </cell>
          <cell r="O4891" t="str">
            <v>249-251</v>
          </cell>
          <cell r="P4891" t="str">
            <v xml:space="preserve"> </v>
          </cell>
          <cell r="Q4891" t="str">
            <v>HUYNH DINH HAI</v>
          </cell>
          <cell r="R4891" t="str">
            <v>TAN CHANH HIEP</v>
          </cell>
          <cell r="S4891" t="str">
            <v>Q12</v>
          </cell>
          <cell r="T4891" t="str">
            <v>TP HCM</v>
          </cell>
          <cell r="V4891" t="str">
            <v>TP HCM</v>
          </cell>
          <cell r="W4891" t="str">
            <v>QUAN 12</v>
          </cell>
          <cell r="X4891" t="str">
            <v>CVS</v>
          </cell>
          <cell r="Y4891" t="str">
            <v>Chained CVS</v>
          </cell>
          <cell r="Z4891" t="str">
            <v>VIN+</v>
          </cell>
        </row>
        <row r="4892">
          <cell r="L4892">
            <v>5337314</v>
          </cell>
          <cell r="M4892" t="str">
            <v>3932_VM+ HCM 226/17 NG. VAN LUONG</v>
          </cell>
          <cell r="N4892" t="str">
            <v>VM+ HCM 226/17 NG. VAN LUONG</v>
          </cell>
          <cell r="O4892" t="str">
            <v>SO 226/17</v>
          </cell>
          <cell r="P4892" t="str">
            <v xml:space="preserve"> </v>
          </cell>
          <cell r="Q4892" t="str">
            <v>NGUYEN VAN LUONG</v>
          </cell>
          <cell r="R4892" t="str">
            <v>P17</v>
          </cell>
          <cell r="S4892" t="str">
            <v>GO VAP</v>
          </cell>
          <cell r="T4892" t="str">
            <v>TP HCM</v>
          </cell>
          <cell r="V4892" t="str">
            <v>TP HCM</v>
          </cell>
          <cell r="W4892" t="str">
            <v>QUAN GO VAP</v>
          </cell>
          <cell r="X4892" t="str">
            <v>CVS</v>
          </cell>
          <cell r="Y4892" t="str">
            <v>Chained CVS</v>
          </cell>
          <cell r="Z4892" t="str">
            <v>VIN+</v>
          </cell>
        </row>
        <row r="4893">
          <cell r="L4893">
            <v>3010150</v>
          </cell>
          <cell r="M4893" t="str">
            <v>KING FOOD KHO TRUNG TAM</v>
          </cell>
          <cell r="N4893" t="str">
            <v>Kho A, Khu kho IIIB Trung Tâm Thương Mại Bình Điền, Phường 7, Quận 8, TP HCM</v>
          </cell>
          <cell r="O4893">
            <v>324</v>
          </cell>
          <cell r="P4893" t="str">
            <v>KHO LINKER LOGISTICS</v>
          </cell>
          <cell r="Q4893" t="str">
            <v>DT743A</v>
          </cell>
          <cell r="R4893" t="str">
            <v>BINH THANG</v>
          </cell>
          <cell r="S4893" t="str">
            <v>DI AN</v>
          </cell>
          <cell r="T4893" t="str">
            <v>BINH DUONG</v>
          </cell>
          <cell r="V4893" t="str">
            <v>SOUTH EAST</v>
          </cell>
          <cell r="W4893" t="str">
            <v>BINH DUONG</v>
          </cell>
          <cell r="X4893" t="str">
            <v>CVS</v>
          </cell>
          <cell r="Y4893" t="str">
            <v>Chained CVS</v>
          </cell>
          <cell r="Z4893" t="str">
            <v>KINGFOOD MARKET</v>
          </cell>
        </row>
        <row r="4894">
          <cell r="L4894">
            <v>5281226</v>
          </cell>
          <cell r="M4894" t="str">
            <v>BHX_KGI_CTH - KHO DC KIEN GIANG</v>
          </cell>
          <cell r="N4894" t="str">
            <v>BHX_KGI_CTH - Kho DC Kiên Giang</v>
          </cell>
          <cell r="O4894" t="str">
            <v>LO L4</v>
          </cell>
          <cell r="P4894" t="str">
            <v>KCN THANH LOC</v>
          </cell>
          <cell r="Q4894" t="str">
            <v>DUONG SO 2</v>
          </cell>
          <cell r="R4894" t="str">
            <v>THANH LOC</v>
          </cell>
          <cell r="S4894" t="str">
            <v>CHAU THANH</v>
          </cell>
          <cell r="T4894" t="str">
            <v>KIEN GIANG</v>
          </cell>
          <cell r="V4894" t="str">
            <v>MEKONG DELTA</v>
          </cell>
          <cell r="W4894" t="str">
            <v>KIEN GIANG</v>
          </cell>
          <cell r="X4894" t="str">
            <v>MT</v>
          </cell>
          <cell r="Y4894" t="str">
            <v>SieuThi-Lon/Supermarket</v>
          </cell>
          <cell r="Z4894" t="str">
            <v>BACH HOA XANH</v>
          </cell>
        </row>
        <row r="4895">
          <cell r="L4895">
            <v>5295513</v>
          </cell>
          <cell r="M4895" t="str">
            <v>WM+ HCM 9A THOAI NGOC HAU</v>
          </cell>
          <cell r="N4895" t="str">
            <v>WM+ HCM 9A Thoại Ngọc Hầu</v>
          </cell>
          <cell r="O4895" t="str">
            <v>9A</v>
          </cell>
          <cell r="P4895" t="str">
            <v xml:space="preserve"> </v>
          </cell>
          <cell r="Q4895" t="str">
            <v>THOAI NGOC HAU</v>
          </cell>
          <cell r="R4895" t="str">
            <v>HOA THANH</v>
          </cell>
          <cell r="S4895" t="str">
            <v>TAN PHU</v>
          </cell>
          <cell r="T4895" t="str">
            <v>TP HCM</v>
          </cell>
          <cell r="V4895" t="str">
            <v>TP HCM</v>
          </cell>
          <cell r="W4895" t="str">
            <v>QUAN TAN PHU</v>
          </cell>
          <cell r="X4895" t="str">
            <v>CVS</v>
          </cell>
          <cell r="Y4895" t="str">
            <v>Chained CVS</v>
          </cell>
          <cell r="Z4895" t="str">
            <v>VIN+</v>
          </cell>
        </row>
        <row r="4896">
          <cell r="L4896">
            <v>5339613</v>
          </cell>
          <cell r="M4896" t="str">
            <v>4073_WM+LIFE HCM DU AN KNO HIM LAM</v>
          </cell>
          <cell r="N4896" t="str">
            <v>4073_VM+ HCM DU AN KNO HIM LAM</v>
          </cell>
          <cell r="O4896" t="str">
            <v>LO TM BS6-BS7</v>
          </cell>
          <cell r="P4896" t="str">
            <v>TANG TRET-LUNG TAI DU AN KHU NHA O LO A1 - THUOC DU AN KHU NHA O HIM LAM</v>
          </cell>
          <cell r="Q4896" t="str">
            <v xml:space="preserve"> </v>
          </cell>
          <cell r="R4896" t="str">
            <v>TAN HUNG</v>
          </cell>
          <cell r="S4896" t="str">
            <v>Q7</v>
          </cell>
          <cell r="T4896" t="str">
            <v>TP HCM</v>
          </cell>
          <cell r="V4896" t="str">
            <v>TP HCM</v>
          </cell>
          <cell r="W4896" t="str">
            <v>QUAN 7</v>
          </cell>
          <cell r="X4896" t="str">
            <v>CVS</v>
          </cell>
          <cell r="Y4896" t="str">
            <v>Chained CVS</v>
          </cell>
          <cell r="Z4896" t="str">
            <v>WINLIFE</v>
          </cell>
        </row>
        <row r="4897">
          <cell r="L4897">
            <v>6811453</v>
          </cell>
          <cell r="M4897" t="str">
            <v>ST: THISO RETAIL VIET NAM</v>
          </cell>
          <cell r="N4897" t="str">
            <v xml:space="preserve"> </v>
          </cell>
          <cell r="O4897">
            <v>168</v>
          </cell>
          <cell r="P4897" t="str">
            <v xml:space="preserve"> </v>
          </cell>
          <cell r="Q4897" t="str">
            <v>PHAN VAN TRI</v>
          </cell>
          <cell r="R4897" t="str">
            <v>P5</v>
          </cell>
          <cell r="S4897" t="str">
            <v>GO VAP</v>
          </cell>
          <cell r="T4897" t="str">
            <v>TP HCM</v>
          </cell>
          <cell r="V4897" t="str">
            <v>TP HCM</v>
          </cell>
          <cell r="W4897" t="str">
            <v>QUAN GO VAP</v>
          </cell>
          <cell r="X4897" t="str">
            <v>MT</v>
          </cell>
          <cell r="Y4897" t="str">
            <v>SieuThi-Lon/Supermarket</v>
          </cell>
          <cell r="Z4897" t="str">
            <v>THISO RETAIL</v>
          </cell>
        </row>
        <row r="4898">
          <cell r="L4898">
            <v>5281226</v>
          </cell>
          <cell r="M4898" t="str">
            <v>BHX_KGI_CTH - KHO DC KIEN GIANG</v>
          </cell>
          <cell r="N4898" t="str">
            <v>BHX_KGI_CTH - Kho DC Kiên Giang</v>
          </cell>
          <cell r="O4898" t="str">
            <v>LO L4</v>
          </cell>
          <cell r="P4898" t="str">
            <v>KCN THANH LOC</v>
          </cell>
          <cell r="Q4898" t="str">
            <v>DUONG SO 2</v>
          </cell>
          <cell r="R4898" t="str">
            <v>THANH LOC</v>
          </cell>
          <cell r="S4898" t="str">
            <v>CHAU THANH</v>
          </cell>
          <cell r="T4898" t="str">
            <v>KIEN GIANG</v>
          </cell>
          <cell r="V4898" t="str">
            <v>MEKONG DELTA</v>
          </cell>
          <cell r="W4898" t="str">
            <v>KIEN GIANG</v>
          </cell>
          <cell r="X4898" t="str">
            <v>MT</v>
          </cell>
          <cell r="Y4898" t="str">
            <v>SieuThi-Lon/Supermarket</v>
          </cell>
          <cell r="Z4898" t="str">
            <v>BACH HOA XANH</v>
          </cell>
        </row>
        <row r="4899">
          <cell r="L4899">
            <v>5281226</v>
          </cell>
          <cell r="M4899" t="str">
            <v>BHX_KGI_CTH - KHO DC KIEN GIANG</v>
          </cell>
          <cell r="N4899" t="str">
            <v>BHX_KGI_CTH - Kho DC Kiên Giang</v>
          </cell>
          <cell r="O4899" t="str">
            <v>LO L4</v>
          </cell>
          <cell r="P4899" t="str">
            <v>KCN THANH LOC</v>
          </cell>
          <cell r="Q4899" t="str">
            <v>DUONG SO 2</v>
          </cell>
          <cell r="R4899" t="str">
            <v>THANH LOC</v>
          </cell>
          <cell r="S4899" t="str">
            <v>CHAU THANH</v>
          </cell>
          <cell r="T4899" t="str">
            <v>KIEN GIANG</v>
          </cell>
          <cell r="V4899" t="str">
            <v>MEKONG DELTA</v>
          </cell>
          <cell r="W4899" t="str">
            <v>KIEN GIANG</v>
          </cell>
          <cell r="X4899" t="str">
            <v>MT</v>
          </cell>
          <cell r="Y4899" t="str">
            <v>SieuThi-Lon/Supermarket</v>
          </cell>
          <cell r="Z4899" t="str">
            <v>BACH HOA XANH</v>
          </cell>
        </row>
        <row r="4900">
          <cell r="L4900">
            <v>5165357</v>
          </cell>
          <cell r="M4900" t="str">
            <v>BHX_DON_BHO-KHO DC LONG BINH</v>
          </cell>
          <cell r="N4900" t="str">
            <v>4089 - BHX_DON_BHO - KHO DC LONG BINH</v>
          </cell>
          <cell r="O4900" t="str">
            <v>G243</v>
          </cell>
          <cell r="P4900" t="str">
            <v>KP 7</v>
          </cell>
          <cell r="Q4900" t="str">
            <v>BUI VAN HOA</v>
          </cell>
          <cell r="R4900" t="str">
            <v>LONG BINH</v>
          </cell>
          <cell r="S4900" t="str">
            <v>BIEN HOA</v>
          </cell>
          <cell r="T4900" t="str">
            <v>DONG NAI</v>
          </cell>
          <cell r="V4900" t="str">
            <v>SOUTH EAST</v>
          </cell>
          <cell r="W4900" t="str">
            <v>DONG NAI</v>
          </cell>
          <cell r="X4900" t="str">
            <v>MT</v>
          </cell>
          <cell r="Y4900" t="str">
            <v>SieuThi-Lon/Supermarket</v>
          </cell>
          <cell r="Z4900" t="str">
            <v>BACH HOA XANH</v>
          </cell>
        </row>
        <row r="4901">
          <cell r="L4901">
            <v>5135031</v>
          </cell>
          <cell r="M4901" t="str">
            <v>4493_VM+ HCM 425 TO KY</v>
          </cell>
          <cell r="N4901" t="str">
            <v>VM+ HCM 425 TO KY</v>
          </cell>
          <cell r="O4901">
            <v>425</v>
          </cell>
          <cell r="P4901" t="str">
            <v xml:space="preserve"> </v>
          </cell>
          <cell r="Q4901" t="str">
            <v>TO KY</v>
          </cell>
          <cell r="R4901" t="str">
            <v>TRUNG MY TAY</v>
          </cell>
          <cell r="S4901" t="str">
            <v>Q12</v>
          </cell>
          <cell r="T4901" t="str">
            <v>TP HCM</v>
          </cell>
          <cell r="V4901" t="str">
            <v>TP HCM</v>
          </cell>
          <cell r="W4901" t="str">
            <v>QUAN 12</v>
          </cell>
          <cell r="X4901" t="str">
            <v>CVS</v>
          </cell>
          <cell r="Y4901" t="str">
            <v>Chained CVS</v>
          </cell>
          <cell r="Z4901" t="str">
            <v>VIN+</v>
          </cell>
        </row>
        <row r="4902">
          <cell r="L4902">
            <v>5160286</v>
          </cell>
          <cell r="M4902" t="str">
            <v>BHX_HCM-KHO DC VINH LOC 3</v>
          </cell>
          <cell r="N4902" t="str">
            <v>1522 - BHX_HCM_BTA - Kho DC Vĩnh Lộc</v>
          </cell>
          <cell r="O4902" t="str">
            <v>LO A 65/II</v>
          </cell>
          <cell r="P4902" t="str">
            <v>KCN VINH LOC</v>
          </cell>
          <cell r="Q4902" t="str">
            <v>DUONG SO 4</v>
          </cell>
          <cell r="R4902" t="str">
            <v>BINH HUNG HOA</v>
          </cell>
          <cell r="S4902" t="str">
            <v>BINH TAN</v>
          </cell>
          <cell r="T4902" t="str">
            <v>TP HCM</v>
          </cell>
          <cell r="V4902" t="str">
            <v>TP HCM</v>
          </cell>
          <cell r="W4902" t="str">
            <v>QUAN BINH TAN</v>
          </cell>
          <cell r="X4902" t="str">
            <v>MT</v>
          </cell>
          <cell r="Y4902" t="str">
            <v>SieuThi-Lon/Supermarket</v>
          </cell>
          <cell r="Z4902" t="str">
            <v>BACH HOA XANH</v>
          </cell>
        </row>
        <row r="4903">
          <cell r="L4903">
            <v>5030068</v>
          </cell>
          <cell r="M4903" t="str">
            <v>GENSHAI RIVERSIDE - NHA BE</v>
          </cell>
          <cell r="N4903" t="str">
            <v xml:space="preserve"> </v>
          </cell>
          <cell r="O4903" t="str">
            <v>G1 -10</v>
          </cell>
          <cell r="P4903" t="str">
            <v>NOVALAND SUNRISE RIVERSIDE</v>
          </cell>
          <cell r="Q4903" t="str">
            <v>D1, NGUYEN HUU THO</v>
          </cell>
          <cell r="R4903" t="str">
            <v>PHUOC KIEN</v>
          </cell>
          <cell r="S4903" t="str">
            <v>NHA BE</v>
          </cell>
          <cell r="T4903" t="str">
            <v>TP HCM</v>
          </cell>
          <cell r="V4903" t="str">
            <v>TP HCM</v>
          </cell>
          <cell r="W4903" t="str">
            <v>HUYEN NHA BE</v>
          </cell>
          <cell r="X4903" t="str">
            <v>MT</v>
          </cell>
          <cell r="Y4903" t="str">
            <v>SieuThi-Lon/Supermarket</v>
          </cell>
          <cell r="Z4903" t="str">
            <v>CENTRAL MART - GENSHAI</v>
          </cell>
        </row>
        <row r="4904">
          <cell r="L4904">
            <v>5331808</v>
          </cell>
          <cell r="M4904" t="str">
            <v>3296_VM+ HCM 25 BUI CONG TRUNG</v>
          </cell>
          <cell r="N4904" t="str">
            <v>VM+ HCM 25 BUI CONG TRUNG</v>
          </cell>
          <cell r="O4904">
            <v>25</v>
          </cell>
          <cell r="P4904" t="str">
            <v xml:space="preserve"> </v>
          </cell>
          <cell r="Q4904" t="str">
            <v>BUI CONG TRUNG</v>
          </cell>
          <cell r="R4904" t="str">
            <v>THANH XUAN</v>
          </cell>
          <cell r="S4904" t="str">
            <v>Q12</v>
          </cell>
          <cell r="T4904" t="str">
            <v>TP HCM</v>
          </cell>
          <cell r="V4904" t="str">
            <v>TP HCM</v>
          </cell>
          <cell r="W4904" t="str">
            <v>QUAN 12</v>
          </cell>
          <cell r="X4904" t="str">
            <v>CVS</v>
          </cell>
          <cell r="Y4904" t="str">
            <v>Chained CVS</v>
          </cell>
          <cell r="Z4904" t="str">
            <v>VIN+</v>
          </cell>
        </row>
        <row r="4905">
          <cell r="L4905">
            <v>5281226</v>
          </cell>
          <cell r="M4905" t="str">
            <v>BHX_KGI_CTH - KHO DC KIEN GIANG</v>
          </cell>
          <cell r="N4905" t="str">
            <v>BHX_KGI_CTH - Kho DC Kiên Giang</v>
          </cell>
          <cell r="O4905" t="str">
            <v>LO L4</v>
          </cell>
          <cell r="P4905" t="str">
            <v>KCN THANH LOC</v>
          </cell>
          <cell r="Q4905" t="str">
            <v>DUONG SO 2</v>
          </cell>
          <cell r="R4905" t="str">
            <v>THANH LOC</v>
          </cell>
          <cell r="S4905" t="str">
            <v>CHAU THANH</v>
          </cell>
          <cell r="T4905" t="str">
            <v>KIEN GIANG</v>
          </cell>
          <cell r="V4905" t="str">
            <v>MEKONG DELTA</v>
          </cell>
          <cell r="W4905" t="str">
            <v>KIEN GIANG</v>
          </cell>
          <cell r="X4905" t="str">
            <v>MT</v>
          </cell>
          <cell r="Y4905" t="str">
            <v>SieuThi-Lon/Supermarket</v>
          </cell>
          <cell r="Z4905" t="str">
            <v>BACH HOA XANH</v>
          </cell>
        </row>
        <row r="4906">
          <cell r="L4906">
            <v>5281226</v>
          </cell>
          <cell r="M4906" t="str">
            <v>BHX_KGI_CTH - KHO DC KIEN GIANG</v>
          </cell>
          <cell r="N4906" t="str">
            <v>BHX_KGI_CTH - Kho DC Kiên Giang</v>
          </cell>
          <cell r="O4906" t="str">
            <v>LO L4</v>
          </cell>
          <cell r="P4906" t="str">
            <v>KCN THANH LOC</v>
          </cell>
          <cell r="Q4906" t="str">
            <v>DUONG SO 2</v>
          </cell>
          <cell r="R4906" t="str">
            <v>THANH LOC</v>
          </cell>
          <cell r="S4906" t="str">
            <v>CHAU THANH</v>
          </cell>
          <cell r="T4906" t="str">
            <v>KIEN GIANG</v>
          </cell>
          <cell r="V4906" t="str">
            <v>MEKONG DELTA</v>
          </cell>
          <cell r="W4906" t="str">
            <v>KIEN GIANG</v>
          </cell>
          <cell r="X4906" t="str">
            <v>MT</v>
          </cell>
          <cell r="Y4906" t="str">
            <v>SieuThi-Lon/Supermarket</v>
          </cell>
          <cell r="Z4906" t="str">
            <v>BACH HOA XANH</v>
          </cell>
        </row>
        <row r="4907">
          <cell r="L4907">
            <v>5335475</v>
          </cell>
          <cell r="M4907" t="str">
            <v>WINMART HCM LANDMARK 81</v>
          </cell>
          <cell r="N4907" t="str">
            <v>WINMART HCM LANDMARK 81</v>
          </cell>
          <cell r="O4907" t="str">
            <v>SO 772</v>
          </cell>
          <cell r="P4907" t="str">
            <v xml:space="preserve"> </v>
          </cell>
          <cell r="Q4907" t="str">
            <v>DIEN BIEN PHU</v>
          </cell>
          <cell r="R4907" t="str">
            <v>P22</v>
          </cell>
          <cell r="S4907" t="str">
            <v>BINH THANH</v>
          </cell>
          <cell r="T4907" t="str">
            <v>TP HCM</v>
          </cell>
          <cell r="V4907" t="str">
            <v>TP HCM</v>
          </cell>
          <cell r="W4907" t="str">
            <v>QUAN BINH THANH</v>
          </cell>
          <cell r="X4907" t="str">
            <v>MT</v>
          </cell>
          <cell r="Y4907" t="str">
            <v>SieuThi-Lon/Supermarket</v>
          </cell>
          <cell r="Z4907" t="str">
            <v>VINMART</v>
          </cell>
        </row>
        <row r="4908">
          <cell r="L4908">
            <v>5269992</v>
          </cell>
          <cell r="M4908" t="str">
            <v>BHX_LAN_CDU - KHO DC CAN DUOC (2022)</v>
          </cell>
          <cell r="N4908" t="str">
            <v>BHX_LAN_CDU - KHO DC CAN DUOC (2022)</v>
          </cell>
          <cell r="O4908" t="str">
            <v>THUA DAT SO 2905</v>
          </cell>
          <cell r="P4908" t="str">
            <v>TO BAN DO SO 03</v>
          </cell>
          <cell r="Q4908" t="str">
            <v xml:space="preserve"> </v>
          </cell>
          <cell r="R4908" t="str">
            <v>LONG CANG</v>
          </cell>
          <cell r="S4908" t="str">
            <v>CAN DUOC</v>
          </cell>
          <cell r="T4908" t="str">
            <v>LONG AN</v>
          </cell>
          <cell r="V4908" t="str">
            <v>MEKONG DELTA</v>
          </cell>
          <cell r="W4908" t="str">
            <v>LONG AN</v>
          </cell>
          <cell r="X4908" t="str">
            <v>MT</v>
          </cell>
          <cell r="Y4908" t="str">
            <v>SieuThi-Lon/Supermarket</v>
          </cell>
          <cell r="Z4908" t="str">
            <v>BACH HOA XANH</v>
          </cell>
        </row>
        <row r="4909">
          <cell r="L4909">
            <v>5280355</v>
          </cell>
          <cell r="M4909" t="str">
            <v>BHX_BRV_PMY_KHO DC PHU MY</v>
          </cell>
          <cell r="N4909" t="str">
            <v>7161 - BHX_BRV_PMY_KHO DC PHU MY</v>
          </cell>
          <cell r="O4909" t="str">
            <v xml:space="preserve"> </v>
          </cell>
          <cell r="P4909" t="str">
            <v>AP 4</v>
          </cell>
          <cell r="Q4909" t="str">
            <v xml:space="preserve"> </v>
          </cell>
          <cell r="R4909" t="str">
            <v>TOC TIEN</v>
          </cell>
          <cell r="S4909" t="str">
            <v>PHU MY</v>
          </cell>
          <cell r="T4909" t="str">
            <v>BA RIA VUNG TAU</v>
          </cell>
          <cell r="V4909" t="str">
            <v>SOUTH EAST</v>
          </cell>
          <cell r="W4909" t="str">
            <v>BA RIA-VUNG TAU</v>
          </cell>
          <cell r="X4909" t="str">
            <v>MT</v>
          </cell>
          <cell r="Y4909" t="str">
            <v>SieuThi-Lon/Supermarket</v>
          </cell>
          <cell r="Z4909" t="str">
            <v>BACH HOA XANH</v>
          </cell>
        </row>
        <row r="4910">
          <cell r="L4910">
            <v>5261886</v>
          </cell>
          <cell r="M4910" t="str">
            <v>BHX_BDU_TAN-KHO DC THUAN AN</v>
          </cell>
          <cell r="N4910" t="str">
            <v>5851 - BHX_BDU_TAN-KHO DC THUAN AN</v>
          </cell>
          <cell r="O4910" t="str">
            <v xml:space="preserve"> </v>
          </cell>
          <cell r="P4910" t="str">
            <v>THUA 1305 TBD SO 83, SO 38/1, TO 01, KP BINH PHUOC A</v>
          </cell>
          <cell r="Q4910" t="str">
            <v xml:space="preserve"> </v>
          </cell>
          <cell r="R4910" t="str">
            <v>BINH CHUAN</v>
          </cell>
          <cell r="S4910" t="str">
            <v>THUAN AN</v>
          </cell>
          <cell r="T4910" t="str">
            <v>BINH DUONG</v>
          </cell>
          <cell r="V4910" t="str">
            <v>SOUTH EAST</v>
          </cell>
          <cell r="W4910" t="str">
            <v>BINH DUONG</v>
          </cell>
          <cell r="X4910" t="str">
            <v>MT</v>
          </cell>
          <cell r="Y4910" t="str">
            <v>SieuThi-Lon/Supermarket</v>
          </cell>
          <cell r="Z4910" t="str">
            <v>BACH HOA XANH</v>
          </cell>
        </row>
        <row r="4911">
          <cell r="L4911">
            <v>5163577</v>
          </cell>
          <cell r="M4911" t="str">
            <v>BHX_HCM - KHO DC TRAN DAI NGHIA 1</v>
          </cell>
          <cell r="N4911" t="str">
            <v>3240 - BHX_HCM_BCH - Kho DC Trần Đại Nghĩa</v>
          </cell>
          <cell r="O4911" t="str">
            <v>G16/108A</v>
          </cell>
          <cell r="P4911" t="str">
            <v>AP 7</v>
          </cell>
          <cell r="Q4911" t="str">
            <v>TRAN DAI NGHIA</v>
          </cell>
          <cell r="R4911" t="str">
            <v>LE MINH XUAN</v>
          </cell>
          <cell r="S4911" t="str">
            <v>BINH CHANH</v>
          </cell>
          <cell r="T4911" t="str">
            <v>TP HCM</v>
          </cell>
          <cell r="V4911" t="str">
            <v>TP HCM</v>
          </cell>
          <cell r="W4911" t="str">
            <v>HUYEN BINH CHANH</v>
          </cell>
          <cell r="X4911" t="str">
            <v>MT</v>
          </cell>
          <cell r="Y4911" t="str">
            <v>SieuThi-Lon/Supermarket</v>
          </cell>
          <cell r="Z4911" t="str">
            <v>BACH HOA XANH</v>
          </cell>
        </row>
        <row r="4912">
          <cell r="L4912">
            <v>5294732</v>
          </cell>
          <cell r="M4912" t="str">
            <v>6670_WM+ HCM 172/16A-18 AN PHU DONG</v>
          </cell>
          <cell r="N4912" t="str">
            <v>WM+ HCM 172/16A - 18 An Phú Đông 09</v>
          </cell>
          <cell r="O4912" t="str">
            <v>172/16A-18</v>
          </cell>
          <cell r="P4912" t="str">
            <v xml:space="preserve"> </v>
          </cell>
          <cell r="Q4912" t="str">
            <v>AN PHU DONG 09</v>
          </cell>
          <cell r="R4912" t="str">
            <v>AN PHU DONG</v>
          </cell>
          <cell r="S4912" t="str">
            <v>Q12</v>
          </cell>
          <cell r="T4912" t="str">
            <v>TP HCM</v>
          </cell>
          <cell r="V4912" t="str">
            <v>TP HCM</v>
          </cell>
          <cell r="W4912" t="str">
            <v>QUAN 12</v>
          </cell>
          <cell r="X4912" t="str">
            <v>CVS</v>
          </cell>
          <cell r="Y4912" t="str">
            <v>Chained CVS</v>
          </cell>
          <cell r="Z4912" t="str">
            <v>VIN+</v>
          </cell>
        </row>
        <row r="4913">
          <cell r="L4913">
            <v>5160286</v>
          </cell>
          <cell r="M4913" t="str">
            <v>BHX_HCM-KHO DC VINH LOC 3</v>
          </cell>
          <cell r="N4913" t="str">
            <v>1522 - BHX_HCM_BTA - Kho DC Vĩnh Lộc</v>
          </cell>
          <cell r="O4913" t="str">
            <v>LO A 65/II</v>
          </cell>
          <cell r="P4913" t="str">
            <v>KCN VINH LOC</v>
          </cell>
          <cell r="Q4913" t="str">
            <v>DUONG SO 4</v>
          </cell>
          <cell r="R4913" t="str">
            <v>BINH HUNG HOA</v>
          </cell>
          <cell r="S4913" t="str">
            <v>BINH TAN</v>
          </cell>
          <cell r="T4913" t="str">
            <v>TP HCM</v>
          </cell>
          <cell r="V4913" t="str">
            <v>TP HCM</v>
          </cell>
          <cell r="W4913" t="str">
            <v>QUAN BINH TAN</v>
          </cell>
          <cell r="X4913" t="str">
            <v>MT</v>
          </cell>
          <cell r="Y4913" t="str">
            <v>SieuThi-Lon/Supermarket</v>
          </cell>
          <cell r="Z4913" t="str">
            <v>BACH HOA XANH</v>
          </cell>
        </row>
        <row r="4914">
          <cell r="L4914">
            <v>5280355</v>
          </cell>
          <cell r="M4914" t="str">
            <v>BHX_BRV_PMY_KHO DC PHU MY</v>
          </cell>
          <cell r="N4914" t="str">
            <v>7161 - BHX_BRV_PMY_KHO DC PHU MY</v>
          </cell>
          <cell r="O4914" t="str">
            <v xml:space="preserve"> </v>
          </cell>
          <cell r="P4914" t="str">
            <v>AP 4</v>
          </cell>
          <cell r="Q4914" t="str">
            <v xml:space="preserve"> </v>
          </cell>
          <cell r="R4914" t="str">
            <v>TOC TIEN</v>
          </cell>
          <cell r="S4914" t="str">
            <v>PHU MY</v>
          </cell>
          <cell r="T4914" t="str">
            <v>BA RIA VUNG TAU</v>
          </cell>
          <cell r="V4914" t="str">
            <v>SOUTH EAST</v>
          </cell>
          <cell r="W4914" t="str">
            <v>BA RIA-VUNG TAU</v>
          </cell>
          <cell r="X4914" t="str">
            <v>MT</v>
          </cell>
          <cell r="Y4914" t="str">
            <v>SieuThi-Lon/Supermarket</v>
          </cell>
          <cell r="Z4914" t="str">
            <v>BACH HOA XANH</v>
          </cell>
        </row>
        <row r="4915">
          <cell r="L4915">
            <v>5281226</v>
          </cell>
          <cell r="M4915" t="str">
            <v>BHX_KGI_CTH - KHO DC KIEN GIANG</v>
          </cell>
          <cell r="N4915" t="str">
            <v>BHX_KGI_CTH - Kho DC Kiên Giang</v>
          </cell>
          <cell r="O4915" t="str">
            <v>LO L4</v>
          </cell>
          <cell r="P4915" t="str">
            <v>KCN THANH LOC</v>
          </cell>
          <cell r="Q4915" t="str">
            <v>DUONG SO 2</v>
          </cell>
          <cell r="R4915" t="str">
            <v>THANH LOC</v>
          </cell>
          <cell r="S4915" t="str">
            <v>CHAU THANH</v>
          </cell>
          <cell r="T4915" t="str">
            <v>KIEN GIANG</v>
          </cell>
          <cell r="V4915" t="str">
            <v>MEKONG DELTA</v>
          </cell>
          <cell r="W4915" t="str">
            <v>KIEN GIANG</v>
          </cell>
          <cell r="X4915" t="str">
            <v>MT</v>
          </cell>
          <cell r="Y4915" t="str">
            <v>SieuThi-Lon/Supermarket</v>
          </cell>
          <cell r="Z4915" t="str">
            <v>BACH HOA XANH</v>
          </cell>
        </row>
        <row r="4916">
          <cell r="L4916">
            <v>5170089</v>
          </cell>
          <cell r="M4916" t="str">
            <v>WINMART BINH TRUNG (VINATEX)</v>
          </cell>
          <cell r="N4916" t="str">
            <v>WINMART BINH TRUNG (VINATEX)</v>
          </cell>
          <cell r="O4916">
            <v>231</v>
          </cell>
          <cell r="P4916" t="str">
            <v xml:space="preserve"> </v>
          </cell>
          <cell r="Q4916" t="str">
            <v>NGUYEN THI DINH</v>
          </cell>
          <cell r="R4916" t="str">
            <v>BINH TRUNG TAY</v>
          </cell>
          <cell r="S4916" t="str">
            <v>Q2</v>
          </cell>
          <cell r="T4916" t="str">
            <v>TP HCM</v>
          </cell>
          <cell r="V4916" t="str">
            <v>TP HCM</v>
          </cell>
          <cell r="W4916" t="str">
            <v>QUAN 2</v>
          </cell>
          <cell r="X4916" t="str">
            <v>MT</v>
          </cell>
          <cell r="Y4916" t="str">
            <v>SieuThi-Lon/Supermarket</v>
          </cell>
          <cell r="Z4916" t="str">
            <v>VINMART</v>
          </cell>
        </row>
        <row r="4917">
          <cell r="L4917">
            <v>5281226</v>
          </cell>
          <cell r="M4917" t="str">
            <v>BHX_KGI_CTH - KHO DC KIEN GIANG</v>
          </cell>
          <cell r="N4917" t="str">
            <v>BHX_KGI_CTH - Kho DC Kiên Giang</v>
          </cell>
          <cell r="O4917" t="str">
            <v>LO L4</v>
          </cell>
          <cell r="P4917" t="str">
            <v>KCN THANH LOC</v>
          </cell>
          <cell r="Q4917" t="str">
            <v>DUONG SO 2</v>
          </cell>
          <cell r="R4917" t="str">
            <v>THANH LOC</v>
          </cell>
          <cell r="S4917" t="str">
            <v>CHAU THANH</v>
          </cell>
          <cell r="T4917" t="str">
            <v>KIEN GIANG</v>
          </cell>
          <cell r="V4917" t="str">
            <v>MEKONG DELTA</v>
          </cell>
          <cell r="W4917" t="str">
            <v>KIEN GIANG</v>
          </cell>
          <cell r="X4917" t="str">
            <v>MT</v>
          </cell>
          <cell r="Y4917" t="str">
            <v>SieuThi-Lon/Supermarket</v>
          </cell>
          <cell r="Z4917" t="str">
            <v>BACH HOA XANH</v>
          </cell>
        </row>
        <row r="4918">
          <cell r="L4918">
            <v>5320172</v>
          </cell>
          <cell r="M4918" t="str">
            <v>MMVN MEGA TONG KHO</v>
          </cell>
          <cell r="N4918" t="str">
            <v xml:space="preserve"> </v>
          </cell>
          <cell r="O4918" t="str">
            <v>LO J2</v>
          </cell>
          <cell r="P4918" t="str">
            <v>CONG SO 3, KCN SONG THAN 1, TONG KHO CJ GEMADEPT</v>
          </cell>
          <cell r="Q4918" t="str">
            <v>DUONG SO 10</v>
          </cell>
          <cell r="R4918" t="str">
            <v xml:space="preserve"> </v>
          </cell>
          <cell r="S4918" t="str">
            <v>DI AN</v>
          </cell>
          <cell r="T4918" t="str">
            <v>BINH DUONG</v>
          </cell>
          <cell r="V4918" t="str">
            <v>SOUTH EAST</v>
          </cell>
          <cell r="W4918" t="str">
            <v>BINH DUONG</v>
          </cell>
          <cell r="X4918" t="str">
            <v>MT</v>
          </cell>
          <cell r="Y4918" t="str">
            <v>SieuThi-Lon/Supermarket</v>
          </cell>
          <cell r="Z4918" t="str">
            <v>MEGA</v>
          </cell>
        </row>
        <row r="4919">
          <cell r="L4919">
            <v>5281226</v>
          </cell>
          <cell r="M4919" t="str">
            <v>BHX_KGI_CTH - KHO DC KIEN GIANG</v>
          </cell>
          <cell r="N4919" t="str">
            <v>BHX_KGI_CTH - Kho DC Kiên Giang</v>
          </cell>
          <cell r="O4919" t="str">
            <v>LO L4</v>
          </cell>
          <cell r="P4919" t="str">
            <v>KCN THANH LOC</v>
          </cell>
          <cell r="Q4919" t="str">
            <v>DUONG SO 2</v>
          </cell>
          <cell r="R4919" t="str">
            <v>THANH LOC</v>
          </cell>
          <cell r="S4919" t="str">
            <v>CHAU THANH</v>
          </cell>
          <cell r="T4919" t="str">
            <v>KIEN GIANG</v>
          </cell>
          <cell r="V4919" t="str">
            <v>MEKONG DELTA</v>
          </cell>
          <cell r="W4919" t="str">
            <v>KIEN GIANG</v>
          </cell>
          <cell r="X4919" t="str">
            <v>MT</v>
          </cell>
          <cell r="Y4919" t="str">
            <v>SieuThi-Lon/Supermarket</v>
          </cell>
          <cell r="Z4919" t="str">
            <v>BACH HOA XANH</v>
          </cell>
        </row>
        <row r="4920">
          <cell r="L4920">
            <v>6812663</v>
          </cell>
          <cell r="M4920" t="str">
            <v>ST: THISO PHAN HUY ICH</v>
          </cell>
          <cell r="N4920" t="str">
            <v>Siêu thị Emart Phan Huy Ích</v>
          </cell>
          <cell r="O4920">
            <v>385</v>
          </cell>
          <cell r="P4920" t="str">
            <v xml:space="preserve"> </v>
          </cell>
          <cell r="Q4920" t="str">
            <v>PHAN HUY ICH</v>
          </cell>
          <cell r="R4920" t="str">
            <v>P14</v>
          </cell>
          <cell r="S4920" t="str">
            <v>GO VAP</v>
          </cell>
          <cell r="T4920" t="str">
            <v>TP HCM</v>
          </cell>
          <cell r="V4920" t="str">
            <v>TP HCM</v>
          </cell>
          <cell r="W4920" t="str">
            <v>QUAN GO VAP</v>
          </cell>
          <cell r="X4920" t="str">
            <v>MT</v>
          </cell>
          <cell r="Y4920" t="str">
            <v>SieuThi-Lon/Supermarket</v>
          </cell>
          <cell r="Z4920" t="str">
            <v>THISO RETAIL</v>
          </cell>
        </row>
        <row r="4921">
          <cell r="L4921">
            <v>5280355</v>
          </cell>
          <cell r="M4921" t="str">
            <v>BHX_BRV_PMY_KHO DC PHU MY</v>
          </cell>
          <cell r="N4921" t="str">
            <v>7161 - BHX_BRV_PMY_KHO DC PHU MY</v>
          </cell>
          <cell r="O4921" t="str">
            <v xml:space="preserve"> </v>
          </cell>
          <cell r="P4921" t="str">
            <v>AP 4</v>
          </cell>
          <cell r="Q4921" t="str">
            <v xml:space="preserve"> </v>
          </cell>
          <cell r="R4921" t="str">
            <v>TOC TIEN</v>
          </cell>
          <cell r="S4921" t="str">
            <v>PHU MY</v>
          </cell>
          <cell r="T4921" t="str">
            <v>BA RIA VUNG TAU</v>
          </cell>
          <cell r="V4921" t="str">
            <v>SOUTH EAST</v>
          </cell>
          <cell r="W4921" t="str">
            <v>BA RIA-VUNG TAU</v>
          </cell>
          <cell r="X4921" t="str">
            <v>MT</v>
          </cell>
          <cell r="Y4921" t="str">
            <v>SieuThi-Lon/Supermarket</v>
          </cell>
          <cell r="Z4921" t="str">
            <v>BACH HOA XANH</v>
          </cell>
        </row>
        <row r="4922">
          <cell r="L4922">
            <v>5281226</v>
          </cell>
          <cell r="M4922" t="str">
            <v>BHX_KGI_CTH - KHO DC KIEN GIANG</v>
          </cell>
          <cell r="N4922" t="str">
            <v>BHX_KGI_CTH - Kho DC Kiên Giang</v>
          </cell>
          <cell r="O4922" t="str">
            <v>LO L4</v>
          </cell>
          <cell r="P4922" t="str">
            <v>KCN THANH LOC</v>
          </cell>
          <cell r="Q4922" t="str">
            <v>DUONG SO 2</v>
          </cell>
          <cell r="R4922" t="str">
            <v>THANH LOC</v>
          </cell>
          <cell r="S4922" t="str">
            <v>CHAU THANH</v>
          </cell>
          <cell r="T4922" t="str">
            <v>KIEN GIANG</v>
          </cell>
          <cell r="V4922" t="str">
            <v>MEKONG DELTA</v>
          </cell>
          <cell r="W4922" t="str">
            <v>KIEN GIANG</v>
          </cell>
          <cell r="X4922" t="str">
            <v>MT</v>
          </cell>
          <cell r="Y4922" t="str">
            <v>SieuThi-Lon/Supermarket</v>
          </cell>
          <cell r="Z4922" t="str">
            <v>BACH HOA XANH</v>
          </cell>
        </row>
        <row r="4923">
          <cell r="L4923">
            <v>5160286</v>
          </cell>
          <cell r="M4923" t="str">
            <v>BHX_HCM-KHO DC VINH LOC 3</v>
          </cell>
          <cell r="N4923" t="str">
            <v>1522 - BHX_HCM_BTA - Kho DC Vĩnh Lộc</v>
          </cell>
          <cell r="O4923" t="str">
            <v>LO A 65/II</v>
          </cell>
          <cell r="P4923" t="str">
            <v>KCN VINH LOC</v>
          </cell>
          <cell r="Q4923" t="str">
            <v>DUONG SO 4</v>
          </cell>
          <cell r="R4923" t="str">
            <v>BINH HUNG HOA</v>
          </cell>
          <cell r="S4923" t="str">
            <v>BINH TAN</v>
          </cell>
          <cell r="T4923" t="str">
            <v>TP HCM</v>
          </cell>
          <cell r="V4923" t="str">
            <v>TP HCM</v>
          </cell>
          <cell r="W4923" t="str">
            <v>QUAN BINH TAN</v>
          </cell>
          <cell r="X4923" t="str">
            <v>MT</v>
          </cell>
          <cell r="Y4923" t="str">
            <v>SieuThi-Lon/Supermarket</v>
          </cell>
          <cell r="Z4923" t="str">
            <v>BACH HOA XANH</v>
          </cell>
        </row>
        <row r="4924">
          <cell r="L4924">
            <v>5165357</v>
          </cell>
          <cell r="M4924" t="str">
            <v>BHX_DON_BHO-KHO DC LONG BINH</v>
          </cell>
          <cell r="N4924" t="str">
            <v>4089 - BHX_DON_BHO - KHO DC LONG BINH</v>
          </cell>
          <cell r="O4924" t="str">
            <v>G243</v>
          </cell>
          <cell r="P4924" t="str">
            <v>KP 7</v>
          </cell>
          <cell r="Q4924" t="str">
            <v>BUI VAN HOA</v>
          </cell>
          <cell r="R4924" t="str">
            <v>LONG BINH</v>
          </cell>
          <cell r="S4924" t="str">
            <v>BIEN HOA</v>
          </cell>
          <cell r="T4924" t="str">
            <v>DONG NAI</v>
          </cell>
          <cell r="V4924" t="str">
            <v>SOUTH EAST</v>
          </cell>
          <cell r="W4924" t="str">
            <v>DONG NAI</v>
          </cell>
          <cell r="X4924" t="str">
            <v>MT</v>
          </cell>
          <cell r="Y4924" t="str">
            <v>SieuThi-Lon/Supermarket</v>
          </cell>
          <cell r="Z4924" t="str">
            <v>BACH HOA XANH</v>
          </cell>
        </row>
        <row r="4925">
          <cell r="L4925">
            <v>6811453</v>
          </cell>
          <cell r="M4925" t="str">
            <v>ST: THISO RETAIL VIET NAM</v>
          </cell>
          <cell r="N4925" t="str">
            <v xml:space="preserve"> </v>
          </cell>
          <cell r="O4925">
            <v>168</v>
          </cell>
          <cell r="P4925" t="str">
            <v xml:space="preserve"> </v>
          </cell>
          <cell r="Q4925" t="str">
            <v>PHAN VAN TRI</v>
          </cell>
          <cell r="R4925" t="str">
            <v>P5</v>
          </cell>
          <cell r="S4925" t="str">
            <v>GO VAP</v>
          </cell>
          <cell r="T4925" t="str">
            <v>TP HCM</v>
          </cell>
          <cell r="V4925" t="str">
            <v>TP HCM</v>
          </cell>
          <cell r="W4925" t="str">
            <v>QUAN GO VAP</v>
          </cell>
          <cell r="X4925" t="str">
            <v>MT</v>
          </cell>
          <cell r="Y4925" t="str">
            <v>SieuThi-Lon/Supermarket</v>
          </cell>
          <cell r="Z4925" t="str">
            <v>THISO RETAIL</v>
          </cell>
        </row>
        <row r="4926">
          <cell r="L4926">
            <v>5010455</v>
          </cell>
          <cell r="M4926" t="str">
            <v>AEON NGUYEN VAN LINH</v>
          </cell>
          <cell r="N4926" t="str">
            <v>CÔNG TY TNHH AEON VIỆT NAM - ĐỊA ĐIỂM KINH DOANH AEON NGUYỄN VĂN LINH</v>
          </cell>
          <cell r="O4926" t="str">
            <v>SO 101</v>
          </cell>
          <cell r="P4926" t="str">
            <v>BF1-01, TANG HAM 1, TRUNG TAM THUONG MAI CRESCENT MALL</v>
          </cell>
          <cell r="Q4926" t="str">
            <v>TON DAT TIEN</v>
          </cell>
          <cell r="R4926" t="str">
            <v>TAN PHU</v>
          </cell>
          <cell r="S4926" t="str">
            <v>Q7</v>
          </cell>
          <cell r="T4926" t="str">
            <v>TP HCM</v>
          </cell>
          <cell r="V4926" t="str">
            <v>TP HCM</v>
          </cell>
          <cell r="W4926" t="str">
            <v>QUAN 7</v>
          </cell>
          <cell r="X4926" t="str">
            <v>MT</v>
          </cell>
          <cell r="Y4926" t="str">
            <v>SieuThi-Lon/Supermarket</v>
          </cell>
          <cell r="Z4926" t="str">
            <v>AEON</v>
          </cell>
        </row>
        <row r="4927">
          <cell r="L4927">
            <v>5160286</v>
          </cell>
          <cell r="M4927" t="str">
            <v>BHX_HCM-KHO DC VINH LOC 3</v>
          </cell>
          <cell r="N4927" t="str">
            <v>1522 - BHX_HCM_BTA - Kho DC Vĩnh Lộc</v>
          </cell>
          <cell r="O4927" t="str">
            <v>LO A 65/II</v>
          </cell>
          <cell r="P4927" t="str">
            <v>KCN VINH LOC</v>
          </cell>
          <cell r="Q4927" t="str">
            <v>DUONG SO 4</v>
          </cell>
          <cell r="R4927" t="str">
            <v>BINH HUNG HOA</v>
          </cell>
          <cell r="S4927" t="str">
            <v>BINH TAN</v>
          </cell>
          <cell r="T4927" t="str">
            <v>TP HCM</v>
          </cell>
          <cell r="V4927" t="str">
            <v>TP HCM</v>
          </cell>
          <cell r="W4927" t="str">
            <v>QUAN BINH TAN</v>
          </cell>
          <cell r="X4927" t="str">
            <v>MT</v>
          </cell>
          <cell r="Y4927" t="str">
            <v>SieuThi-Lon/Supermarket</v>
          </cell>
          <cell r="Z4927" t="str">
            <v>BACH HOA XANH</v>
          </cell>
        </row>
        <row r="4928">
          <cell r="L4928">
            <v>5269992</v>
          </cell>
          <cell r="M4928" t="str">
            <v>BHX_LAN_CDU - KHO DC CAN DUOC (2022)</v>
          </cell>
          <cell r="N4928" t="str">
            <v>BHX_LAN_CDU - KHO DC CAN DUOC (2022)</v>
          </cell>
          <cell r="O4928" t="str">
            <v>THUA DAT SO 2905</v>
          </cell>
          <cell r="P4928" t="str">
            <v>TO BAN DO SO 03</v>
          </cell>
          <cell r="Q4928" t="str">
            <v xml:space="preserve"> </v>
          </cell>
          <cell r="R4928" t="str">
            <v>LONG CANG</v>
          </cell>
          <cell r="S4928" t="str">
            <v>CAN DUOC</v>
          </cell>
          <cell r="T4928" t="str">
            <v>LONG AN</v>
          </cell>
          <cell r="V4928" t="str">
            <v>MEKONG DELTA</v>
          </cell>
          <cell r="W4928" t="str">
            <v>LONG AN</v>
          </cell>
          <cell r="X4928" t="str">
            <v>MT</v>
          </cell>
          <cell r="Y4928" t="str">
            <v>SieuThi-Lon/Supermarket</v>
          </cell>
          <cell r="Z4928" t="str">
            <v>BACH HOA XANH</v>
          </cell>
        </row>
        <row r="4929">
          <cell r="L4929">
            <v>5010455</v>
          </cell>
          <cell r="M4929" t="str">
            <v>AEON NGUYEN VAN LINH</v>
          </cell>
          <cell r="N4929" t="str">
            <v>CÔNG TY TNHH AEON VIỆT NAM - ĐỊA ĐIỂM KINH DOANH AEON NGUYỄN VĂN LINH</v>
          </cell>
          <cell r="O4929" t="str">
            <v>SO 101</v>
          </cell>
          <cell r="P4929" t="str">
            <v>BF1-01, TANG HAM 1, TRUNG TAM THUONG MAI CRESCENT MALL</v>
          </cell>
          <cell r="Q4929" t="str">
            <v>TON DAT TIEN</v>
          </cell>
          <cell r="R4929" t="str">
            <v>TAN PHU</v>
          </cell>
          <cell r="S4929" t="str">
            <v>Q7</v>
          </cell>
          <cell r="T4929" t="str">
            <v>TP HCM</v>
          </cell>
          <cell r="V4929" t="str">
            <v>TP HCM</v>
          </cell>
          <cell r="W4929" t="str">
            <v>QUAN 7</v>
          </cell>
          <cell r="X4929" t="str">
            <v>MT</v>
          </cell>
          <cell r="Y4929" t="str">
            <v>SieuThi-Lon/Supermarket</v>
          </cell>
          <cell r="Z4929" t="str">
            <v>AEON</v>
          </cell>
        </row>
        <row r="4930">
          <cell r="L4930">
            <v>5269992</v>
          </cell>
          <cell r="M4930" t="str">
            <v>BHX_LAN_CDU - KHO DC CAN DUOC (2022)</v>
          </cell>
          <cell r="N4930" t="str">
            <v>BHX_LAN_CDU - KHO DC CAN DUOC (2022)</v>
          </cell>
          <cell r="O4930" t="str">
            <v>THUA DAT SO 2905</v>
          </cell>
          <cell r="P4930" t="str">
            <v>TO BAN DO SO 03</v>
          </cell>
          <cell r="Q4930" t="str">
            <v xml:space="preserve"> </v>
          </cell>
          <cell r="R4930" t="str">
            <v>LONG CANG</v>
          </cell>
          <cell r="S4930" t="str">
            <v>CAN DUOC</v>
          </cell>
          <cell r="T4930" t="str">
            <v>LONG AN</v>
          </cell>
          <cell r="V4930" t="str">
            <v>MEKONG DELTA</v>
          </cell>
          <cell r="W4930" t="str">
            <v>LONG AN</v>
          </cell>
          <cell r="X4930" t="str">
            <v>MT</v>
          </cell>
          <cell r="Y4930" t="str">
            <v>SieuThi-Lon/Supermarket</v>
          </cell>
          <cell r="Z4930" t="str">
            <v>BACH HOA XANH</v>
          </cell>
        </row>
        <row r="4931">
          <cell r="L4931">
            <v>5163577</v>
          </cell>
          <cell r="M4931" t="str">
            <v>BHX_HCM - KHO DC TRAN DAI NGHIA 1</v>
          </cell>
          <cell r="N4931" t="str">
            <v>3240 - BHX_HCM_BCH - Kho DC Trần Đại Nghĩa</v>
          </cell>
          <cell r="O4931" t="str">
            <v>G16/108A</v>
          </cell>
          <cell r="P4931" t="str">
            <v>AP 7</v>
          </cell>
          <cell r="Q4931" t="str">
            <v>TRAN DAI NGHIA</v>
          </cell>
          <cell r="R4931" t="str">
            <v>LE MINH XUAN</v>
          </cell>
          <cell r="S4931" t="str">
            <v>BINH CHANH</v>
          </cell>
          <cell r="T4931" t="str">
            <v>TP HCM</v>
          </cell>
          <cell r="V4931" t="str">
            <v>TP HCM</v>
          </cell>
          <cell r="W4931" t="str">
            <v>HUYEN BINH CHANH</v>
          </cell>
          <cell r="X4931" t="str">
            <v>MT</v>
          </cell>
          <cell r="Y4931" t="str">
            <v>SieuThi-Lon/Supermarket</v>
          </cell>
          <cell r="Z4931" t="str">
            <v>BACH HOA XANH</v>
          </cell>
        </row>
        <row r="4932">
          <cell r="L4932">
            <v>5293418</v>
          </cell>
          <cell r="M4932" t="str">
            <v>6505_WM+ RURAL HCM 318 TINH LO 2</v>
          </cell>
          <cell r="N4932" t="str">
            <v>WM+ HCM 318 Tỉnh Lộ 2</v>
          </cell>
          <cell r="O4932">
            <v>318</v>
          </cell>
          <cell r="P4932" t="str">
            <v xml:space="preserve"> </v>
          </cell>
          <cell r="Q4932" t="str">
            <v>TINH LO 2, AP 2</v>
          </cell>
          <cell r="R4932" t="str">
            <v>PHUOC VINH AN</v>
          </cell>
          <cell r="S4932" t="str">
            <v>CU CHI</v>
          </cell>
          <cell r="T4932" t="str">
            <v>TP HCM</v>
          </cell>
          <cell r="V4932" t="str">
            <v>TP HCM</v>
          </cell>
          <cell r="W4932" t="str">
            <v>HUYEN CU CHI</v>
          </cell>
          <cell r="X4932" t="str">
            <v>CVS</v>
          </cell>
          <cell r="Y4932" t="str">
            <v>Chained CVS</v>
          </cell>
          <cell r="Z4932" t="str">
            <v>WIN+ RURAL</v>
          </cell>
        </row>
        <row r="4933">
          <cell r="L4933">
            <v>5281226</v>
          </cell>
          <cell r="M4933" t="str">
            <v>BHX_KGI_CTH - KHO DC KIEN GIANG</v>
          </cell>
          <cell r="N4933" t="str">
            <v>BHX_KGI_CTH - Kho DC Kiên Giang</v>
          </cell>
          <cell r="O4933" t="str">
            <v>LO L4</v>
          </cell>
          <cell r="P4933" t="str">
            <v>KCN THANH LOC</v>
          </cell>
          <cell r="Q4933" t="str">
            <v>DUONG SO 2</v>
          </cell>
          <cell r="R4933" t="str">
            <v>THANH LOC</v>
          </cell>
          <cell r="S4933" t="str">
            <v>CHAU THANH</v>
          </cell>
          <cell r="T4933" t="str">
            <v>KIEN GIANG</v>
          </cell>
          <cell r="V4933" t="str">
            <v>MEKONG DELTA</v>
          </cell>
          <cell r="W4933" t="str">
            <v>KIEN GIANG</v>
          </cell>
          <cell r="X4933" t="str">
            <v>MT</v>
          </cell>
          <cell r="Y4933" t="str">
            <v>SieuThi-Lon/Supermarket</v>
          </cell>
          <cell r="Z4933" t="str">
            <v>BACH HOA XANH</v>
          </cell>
        </row>
        <row r="4934">
          <cell r="L4934">
            <v>5294732</v>
          </cell>
          <cell r="M4934" t="str">
            <v>6670_WM+ HCM 172/16A-18 AN PHU DONG</v>
          </cell>
          <cell r="N4934" t="str">
            <v>WM+ HCM 172/16A - 18 An Phú Đông 09</v>
          </cell>
          <cell r="O4934" t="str">
            <v>172/16A-18</v>
          </cell>
          <cell r="P4934" t="str">
            <v xml:space="preserve"> </v>
          </cell>
          <cell r="Q4934" t="str">
            <v>AN PHU DONG 09</v>
          </cell>
          <cell r="R4934" t="str">
            <v>AN PHU DONG</v>
          </cell>
          <cell r="S4934" t="str">
            <v>Q12</v>
          </cell>
          <cell r="T4934" t="str">
            <v>TP HCM</v>
          </cell>
          <cell r="V4934" t="str">
            <v>TP HCM</v>
          </cell>
          <cell r="W4934" t="str">
            <v>QUAN 12</v>
          </cell>
          <cell r="X4934" t="str">
            <v>CVS</v>
          </cell>
          <cell r="Y4934" t="str">
            <v>Chained CVS</v>
          </cell>
          <cell r="Z4934" t="str">
            <v>VIN+</v>
          </cell>
        </row>
        <row r="4935">
          <cell r="L4935">
            <v>5291195</v>
          </cell>
          <cell r="M4935" t="str">
            <v>6279_WM+LIFE HCM 244 DIEN BIEN PHU</v>
          </cell>
          <cell r="N4935" t="str">
            <v>6279_WM+ HCM 244 DIEN BIEN PHU</v>
          </cell>
          <cell r="O4935">
            <v>244</v>
          </cell>
          <cell r="P4935" t="str">
            <v xml:space="preserve"> </v>
          </cell>
          <cell r="Q4935" t="str">
            <v>DIEN BIEN PHU</v>
          </cell>
          <cell r="R4935" t="str">
            <v>P17</v>
          </cell>
          <cell r="S4935" t="str">
            <v>BINH THANH</v>
          </cell>
          <cell r="T4935" t="str">
            <v>TP HCM</v>
          </cell>
          <cell r="V4935" t="str">
            <v>TP HCM</v>
          </cell>
          <cell r="W4935" t="str">
            <v>QUAN BINH THANH</v>
          </cell>
          <cell r="X4935" t="str">
            <v>CVS</v>
          </cell>
          <cell r="Y4935" t="str">
            <v>Chained CVS</v>
          </cell>
          <cell r="Z4935" t="str">
            <v>WINLIFE</v>
          </cell>
        </row>
        <row r="4936">
          <cell r="L4936">
            <v>5320172</v>
          </cell>
          <cell r="M4936" t="str">
            <v>MMVN MEGA TONG KHO</v>
          </cell>
          <cell r="N4936" t="str">
            <v xml:space="preserve"> </v>
          </cell>
          <cell r="O4936" t="str">
            <v>LO J2</v>
          </cell>
          <cell r="P4936" t="str">
            <v>CONG SO 3, KCN SONG THAN 1, TONG KHO CJ GEMADEPT</v>
          </cell>
          <cell r="Q4936" t="str">
            <v>DUONG SO 10</v>
          </cell>
          <cell r="R4936" t="str">
            <v xml:space="preserve"> </v>
          </cell>
          <cell r="S4936" t="str">
            <v>DI AN</v>
          </cell>
          <cell r="T4936" t="str">
            <v>BINH DUONG</v>
          </cell>
          <cell r="V4936" t="str">
            <v>SOUTH EAST</v>
          </cell>
          <cell r="W4936" t="str">
            <v>BINH DUONG</v>
          </cell>
          <cell r="X4936" t="str">
            <v>MT</v>
          </cell>
          <cell r="Y4936" t="str">
            <v>SieuThi-Lon/Supermarket</v>
          </cell>
          <cell r="Z4936" t="str">
            <v>MEGA</v>
          </cell>
        </row>
        <row r="4937">
          <cell r="L4937">
            <v>5280355</v>
          </cell>
          <cell r="M4937" t="str">
            <v>BHX_BRV_PMY_KHO DC PHU MY</v>
          </cell>
          <cell r="N4937" t="str">
            <v>7161 - BHX_BRV_PMY_KHO DC PHU MY</v>
          </cell>
          <cell r="O4937" t="str">
            <v xml:space="preserve"> </v>
          </cell>
          <cell r="P4937" t="str">
            <v>AP 4</v>
          </cell>
          <cell r="Q4937" t="str">
            <v xml:space="preserve"> </v>
          </cell>
          <cell r="R4937" t="str">
            <v>TOC TIEN</v>
          </cell>
          <cell r="S4937" t="str">
            <v>PHU MY</v>
          </cell>
          <cell r="T4937" t="str">
            <v>BA RIA VUNG TAU</v>
          </cell>
          <cell r="V4937" t="str">
            <v>SOUTH EAST</v>
          </cell>
          <cell r="W4937" t="str">
            <v>BA RIA-VUNG TAU</v>
          </cell>
          <cell r="X4937" t="str">
            <v>MT</v>
          </cell>
          <cell r="Y4937" t="str">
            <v>SieuThi-Lon/Supermarket</v>
          </cell>
          <cell r="Z4937" t="str">
            <v>BACH HOA XANH</v>
          </cell>
        </row>
        <row r="4938">
          <cell r="L4938">
            <v>5293515</v>
          </cell>
          <cell r="M4938" t="str">
            <v>6500_WM+ RURAL HCM 63 PHAM HUU TAM</v>
          </cell>
          <cell r="N4938" t="str">
            <v>WM+ HCM 63 PHAM HUU TAM</v>
          </cell>
          <cell r="O4938">
            <v>63</v>
          </cell>
          <cell r="P4938" t="str">
            <v xml:space="preserve"> </v>
          </cell>
          <cell r="Q4938" t="str">
            <v>PHAM HUU TAM</v>
          </cell>
          <cell r="R4938" t="str">
            <v>CU CHI</v>
          </cell>
          <cell r="S4938" t="str">
            <v>CU CHI</v>
          </cell>
          <cell r="T4938" t="str">
            <v>TP HCM</v>
          </cell>
          <cell r="V4938" t="str">
            <v>TP HCM</v>
          </cell>
          <cell r="W4938" t="str">
            <v>HUYEN CU CHI</v>
          </cell>
          <cell r="X4938" t="str">
            <v>CVS</v>
          </cell>
          <cell r="Y4938" t="str">
            <v>Chained CVS</v>
          </cell>
          <cell r="Z4938" t="str">
            <v>WIN+ RURAL</v>
          </cell>
        </row>
        <row r="4939">
          <cell r="L4939">
            <v>5293515</v>
          </cell>
          <cell r="M4939" t="str">
            <v>6500_WM+ RURAL HCM 63 PHAM HUU TAM</v>
          </cell>
          <cell r="N4939" t="str">
            <v>WM+ HCM 63 PHAM HUU TAM</v>
          </cell>
          <cell r="O4939">
            <v>63</v>
          </cell>
          <cell r="P4939" t="str">
            <v xml:space="preserve"> </v>
          </cell>
          <cell r="Q4939" t="str">
            <v>PHAM HUU TAM</v>
          </cell>
          <cell r="R4939" t="str">
            <v>CU CHI</v>
          </cell>
          <cell r="S4939" t="str">
            <v>CU CHI</v>
          </cell>
          <cell r="T4939" t="str">
            <v>TP HCM</v>
          </cell>
          <cell r="V4939" t="str">
            <v>TP HCM</v>
          </cell>
          <cell r="W4939" t="str">
            <v>HUYEN CU CHI</v>
          </cell>
          <cell r="X4939" t="str">
            <v>CVS</v>
          </cell>
          <cell r="Y4939" t="str">
            <v>Chained CVS</v>
          </cell>
          <cell r="Z4939" t="str">
            <v>WIN+ RURAL</v>
          </cell>
        </row>
        <row r="4940">
          <cell r="L4940">
            <v>5298316</v>
          </cell>
          <cell r="M4940" t="str">
            <v>2A05-WM+ HCM 14-16 BANH VAN TRAN</v>
          </cell>
          <cell r="N4940" t="str">
            <v>2A05-WM+ HCM 14-16 BANH VAN TRAN</v>
          </cell>
          <cell r="O4940" t="str">
            <v>14 - 16</v>
          </cell>
          <cell r="P4940" t="str">
            <v xml:space="preserve"> </v>
          </cell>
          <cell r="Q4940" t="str">
            <v>BANH VAN TRAN</v>
          </cell>
          <cell r="R4940" t="str">
            <v>P6</v>
          </cell>
          <cell r="S4940" t="str">
            <v>TAN BINH</v>
          </cell>
          <cell r="T4940" t="str">
            <v>TP HCM</v>
          </cell>
          <cell r="V4940" t="str">
            <v>TP HCM</v>
          </cell>
          <cell r="W4940" t="str">
            <v>QUAN TAN BINH</v>
          </cell>
          <cell r="X4940" t="str">
            <v>CVS</v>
          </cell>
          <cell r="Y4940" t="str">
            <v>Chained CVS</v>
          </cell>
          <cell r="Z4940" t="str">
            <v>VIN+</v>
          </cell>
        </row>
        <row r="4941">
          <cell r="L4941">
            <v>5298323</v>
          </cell>
          <cell r="M4941" t="str">
            <v>6993-WM+ HCM 77 TAN THOI HIEP 14</v>
          </cell>
          <cell r="N4941" t="str">
            <v>6993-WM+ HCM 77 TAN THOI HIEP 14</v>
          </cell>
          <cell r="O4941">
            <v>77</v>
          </cell>
          <cell r="P4941" t="str">
            <v xml:space="preserve"> </v>
          </cell>
          <cell r="Q4941" t="str">
            <v>TAN HIEP THOI 14</v>
          </cell>
          <cell r="R4941" t="str">
            <v>TAN THOI HIEP</v>
          </cell>
          <cell r="S4941" t="str">
            <v>Q12</v>
          </cell>
          <cell r="T4941" t="str">
            <v>TP HCM</v>
          </cell>
          <cell r="V4941" t="str">
            <v>TP HCM</v>
          </cell>
          <cell r="W4941" t="str">
            <v>QUAN 12</v>
          </cell>
          <cell r="X4941" t="str">
            <v>CVS</v>
          </cell>
          <cell r="Y4941" t="str">
            <v>Chained CVS</v>
          </cell>
          <cell r="Z4941" t="str">
            <v>VIN+</v>
          </cell>
        </row>
        <row r="4942">
          <cell r="L4942">
            <v>5299412</v>
          </cell>
          <cell r="M4942" t="str">
            <v>6203_WM+LIFE HCM BPC-01.03-01.04 BOTANICA PR</v>
          </cell>
          <cell r="N4942" t="str">
            <v>6203-WM+ HCM BPC-01.03-01.04 BOTANICA PR</v>
          </cell>
          <cell r="O4942" t="str">
            <v>108-112B-114</v>
          </cell>
          <cell r="P4942" t="str">
            <v>BPC-01.03 BPC-01.04 - BOTANICA PREMIER HONG HA</v>
          </cell>
          <cell r="Q4942" t="str">
            <v>HONG HA</v>
          </cell>
          <cell r="R4942" t="str">
            <v>P2</v>
          </cell>
          <cell r="S4942" t="str">
            <v>TAN BINH</v>
          </cell>
          <cell r="T4942" t="str">
            <v>TP HCM</v>
          </cell>
          <cell r="V4942" t="str">
            <v>TP HCM</v>
          </cell>
          <cell r="W4942" t="str">
            <v>QUAN TAN BINH</v>
          </cell>
          <cell r="X4942" t="str">
            <v>CVS</v>
          </cell>
          <cell r="Y4942" t="str">
            <v>Chained CVS</v>
          </cell>
          <cell r="Z4942" t="str">
            <v>WINLIFE</v>
          </cell>
        </row>
        <row r="4943">
          <cell r="L4943">
            <v>5281226</v>
          </cell>
          <cell r="M4943" t="str">
            <v>BHX_KGI_CTH - KHO DC KIEN GIANG</v>
          </cell>
          <cell r="N4943" t="str">
            <v>BHX_KGI_CTH - Kho DC Kiên Giang</v>
          </cell>
          <cell r="O4943" t="str">
            <v>LO L4</v>
          </cell>
          <cell r="P4943" t="str">
            <v>KCN THANH LOC</v>
          </cell>
          <cell r="Q4943" t="str">
            <v>DUONG SO 2</v>
          </cell>
          <cell r="R4943" t="str">
            <v>THANH LOC</v>
          </cell>
          <cell r="S4943" t="str">
            <v>CHAU THANH</v>
          </cell>
          <cell r="T4943" t="str">
            <v>KIEN GIANG</v>
          </cell>
          <cell r="V4943" t="str">
            <v>MEKONG DELTA</v>
          </cell>
          <cell r="W4943" t="str">
            <v>KIEN GIANG</v>
          </cell>
          <cell r="X4943" t="str">
            <v>MT</v>
          </cell>
          <cell r="Y4943" t="str">
            <v>SieuThi-Lon/Supermarket</v>
          </cell>
          <cell r="Z4943" t="str">
            <v>BACH HOA XANH</v>
          </cell>
        </row>
        <row r="4944">
          <cell r="L4944">
            <v>5334670</v>
          </cell>
          <cell r="M4944" t="str">
            <v>3445_WM+LIFE HCM 41 DUONG 59</v>
          </cell>
          <cell r="N4944" t="str">
            <v>3445_VM+ HCM 41 DUONG 59</v>
          </cell>
          <cell r="O4944">
            <v>41</v>
          </cell>
          <cell r="P4944" t="str">
            <v xml:space="preserve"> </v>
          </cell>
          <cell r="Q4944" t="str">
            <v>DUONG 59</v>
          </cell>
          <cell r="R4944" t="str">
            <v>P14</v>
          </cell>
          <cell r="S4944" t="str">
            <v>GO VAP</v>
          </cell>
          <cell r="T4944" t="str">
            <v>TP HCM</v>
          </cell>
          <cell r="V4944" t="str">
            <v>TP HCM</v>
          </cell>
          <cell r="W4944" t="str">
            <v>QUAN GO VAP</v>
          </cell>
          <cell r="X4944" t="str">
            <v>CVS</v>
          </cell>
          <cell r="Y4944" t="str">
            <v>Chained CVS</v>
          </cell>
          <cell r="Z4944" t="str">
            <v>WINLIFE</v>
          </cell>
        </row>
        <row r="4945">
          <cell r="L4945">
            <v>5333941</v>
          </cell>
          <cell r="M4945" t="str">
            <v>3394_WM+LIFE HCM HCM 41 TMT2A QK7</v>
          </cell>
          <cell r="N4945" t="str">
            <v>3394_VM+ HCM HCM 41 TMT2A QK7</v>
          </cell>
          <cell r="O4945" t="str">
            <v>41-0.01 ,02</v>
          </cell>
          <cell r="P4945" t="str">
            <v>03 LO A-LLVT QK7</v>
          </cell>
          <cell r="Q4945" t="str">
            <v>TMT2A</v>
          </cell>
          <cell r="R4945" t="str">
            <v>TRUNG MY TAY</v>
          </cell>
          <cell r="S4945" t="str">
            <v>Q12</v>
          </cell>
          <cell r="T4945" t="str">
            <v>TP HCM</v>
          </cell>
          <cell r="V4945" t="str">
            <v>TP HCM</v>
          </cell>
          <cell r="W4945" t="str">
            <v>QUAN 12</v>
          </cell>
          <cell r="X4945" t="str">
            <v>CVS</v>
          </cell>
          <cell r="Y4945" t="str">
            <v>Chained CVS</v>
          </cell>
          <cell r="Z4945" t="str">
            <v>WINLIFE</v>
          </cell>
        </row>
        <row r="4946">
          <cell r="L4946">
            <v>5295973</v>
          </cell>
          <cell r="M4946" t="str">
            <v>WM+ RURAL HCM 1400 TINH LO 7</v>
          </cell>
          <cell r="N4946" t="str">
            <v>WM+ HCM 1400 Tỉnh Lộ 7</v>
          </cell>
          <cell r="O4946">
            <v>1400</v>
          </cell>
          <cell r="P4946" t="str">
            <v>TINH LO 7</v>
          </cell>
          <cell r="Q4946" t="str">
            <v>AP CHO CU</v>
          </cell>
          <cell r="R4946" t="str">
            <v>AN NHON TAY</v>
          </cell>
          <cell r="S4946" t="str">
            <v>CU CHI</v>
          </cell>
          <cell r="T4946" t="str">
            <v>TP HCM</v>
          </cell>
          <cell r="V4946" t="str">
            <v>TP HCM</v>
          </cell>
          <cell r="W4946" t="str">
            <v>HUYEN CU CHI</v>
          </cell>
          <cell r="X4946" t="str">
            <v>CVS</v>
          </cell>
          <cell r="Y4946" t="str">
            <v>Chained CVS</v>
          </cell>
          <cell r="Z4946" t="str">
            <v>WIN+ RURAL</v>
          </cell>
        </row>
        <row r="4947">
          <cell r="L4947">
            <v>5134904</v>
          </cell>
          <cell r="M4947" t="str">
            <v>4674_VM+ DTP 669 PHAM HUU LAU</v>
          </cell>
          <cell r="N4947" t="str">
            <v>VM+ DTP 669 PHAM HUU LAU</v>
          </cell>
          <cell r="O4947" t="str">
            <v>SO 669</v>
          </cell>
          <cell r="P4947" t="str">
            <v>KHOM 2</v>
          </cell>
          <cell r="Q4947" t="str">
            <v>PHAM HUU LAU</v>
          </cell>
          <cell r="R4947" t="str">
            <v>P6</v>
          </cell>
          <cell r="S4947" t="str">
            <v>CAO LANH</v>
          </cell>
          <cell r="T4947" t="str">
            <v>DONG THAP</v>
          </cell>
          <cell r="V4947" t="str">
            <v>MEKONG DELTA</v>
          </cell>
          <cell r="W4947" t="str">
            <v>DONG THAP</v>
          </cell>
          <cell r="X4947" t="str">
            <v>CVS</v>
          </cell>
          <cell r="Y4947" t="str">
            <v>Chained CVS</v>
          </cell>
          <cell r="Z4947" t="str">
            <v>VIN+</v>
          </cell>
        </row>
        <row r="4948">
          <cell r="L4948">
            <v>6812663</v>
          </cell>
          <cell r="M4948" t="str">
            <v>ST: THISO PHAN HUY ICH</v>
          </cell>
          <cell r="N4948" t="str">
            <v>Siêu thị Emart Phan Huy Ích</v>
          </cell>
          <cell r="O4948">
            <v>385</v>
          </cell>
          <cell r="P4948" t="str">
            <v xml:space="preserve"> </v>
          </cell>
          <cell r="Q4948" t="str">
            <v>PHAN HUY ICH</v>
          </cell>
          <cell r="R4948" t="str">
            <v>P14</v>
          </cell>
          <cell r="S4948" t="str">
            <v>GO VAP</v>
          </cell>
          <cell r="T4948" t="str">
            <v>TP HCM</v>
          </cell>
          <cell r="V4948" t="str">
            <v>TP HCM</v>
          </cell>
          <cell r="W4948" t="str">
            <v>QUAN GO VAP</v>
          </cell>
          <cell r="X4948" t="str">
            <v>MT</v>
          </cell>
          <cell r="Y4948" t="str">
            <v>SieuThi-Lon/Supermarket</v>
          </cell>
          <cell r="Z4948" t="str">
            <v>THISO RETAIL</v>
          </cell>
        </row>
        <row r="4949">
          <cell r="L4949">
            <v>5300732</v>
          </cell>
          <cell r="M4949" t="str">
            <v>2AR8-WM+LIFE HCM 97-99 NGO THI THU MINH</v>
          </cell>
          <cell r="N4949" t="str">
            <v>2AR8-WM+ HCM 97-99 NGO THI THU MINH</v>
          </cell>
          <cell r="O4949" t="str">
            <v>97-99</v>
          </cell>
          <cell r="P4949" t="str">
            <v xml:space="preserve"> </v>
          </cell>
          <cell r="Q4949" t="str">
            <v>NGO THI THU MINH</v>
          </cell>
          <cell r="R4949" t="str">
            <v>P2</v>
          </cell>
          <cell r="S4949" t="str">
            <v>TAN BINH</v>
          </cell>
          <cell r="T4949" t="str">
            <v>TP HCM</v>
          </cell>
          <cell r="V4949" t="str">
            <v>TP HCM</v>
          </cell>
          <cell r="W4949" t="str">
            <v>QUAN TAN BINH</v>
          </cell>
          <cell r="X4949" t="str">
            <v>CVS</v>
          </cell>
          <cell r="Y4949" t="str">
            <v>Chained CVS</v>
          </cell>
          <cell r="Z4949" t="str">
            <v>WINLIFE</v>
          </cell>
        </row>
        <row r="4950">
          <cell r="L4950">
            <v>5132913</v>
          </cell>
          <cell r="M4950" t="str">
            <v>3848_VM+ HCM 247/34 HA HUY GIAP</v>
          </cell>
          <cell r="N4950" t="str">
            <v>VM+ HCM 247/34 HA HUY GIAP</v>
          </cell>
          <cell r="O4950" t="str">
            <v>SO 247/34</v>
          </cell>
          <cell r="P4950" t="str">
            <v>KP 3A</v>
          </cell>
          <cell r="Q4950" t="str">
            <v>HA HUY GIAP</v>
          </cell>
          <cell r="R4950" t="str">
            <v>THANH LOC</v>
          </cell>
          <cell r="S4950" t="str">
            <v>Q12</v>
          </cell>
          <cell r="T4950" t="str">
            <v>TP HCM</v>
          </cell>
          <cell r="V4950" t="str">
            <v>TP HCM</v>
          </cell>
          <cell r="W4950" t="str">
            <v>QUAN 12</v>
          </cell>
          <cell r="X4950" t="str">
            <v>CVS</v>
          </cell>
          <cell r="Y4950" t="str">
            <v>Chained CVS</v>
          </cell>
          <cell r="Z4950" t="str">
            <v>VIN+</v>
          </cell>
        </row>
        <row r="4951">
          <cell r="L4951">
            <v>5165357</v>
          </cell>
          <cell r="M4951" t="str">
            <v>BHX_DON_BHO-KHO DC LONG BINH</v>
          </cell>
          <cell r="N4951" t="str">
            <v>4089 - BHX_DON_BHO - KHO DC LONG BINH</v>
          </cell>
          <cell r="O4951" t="str">
            <v>G243</v>
          </cell>
          <cell r="P4951" t="str">
            <v>KP 7</v>
          </cell>
          <cell r="Q4951" t="str">
            <v>BUI VAN HOA</v>
          </cell>
          <cell r="R4951" t="str">
            <v>LONG BINH</v>
          </cell>
          <cell r="S4951" t="str">
            <v>BIEN HOA</v>
          </cell>
          <cell r="T4951" t="str">
            <v>DONG NAI</v>
          </cell>
          <cell r="V4951" t="str">
            <v>SOUTH EAST</v>
          </cell>
          <cell r="W4951" t="str">
            <v>DONG NAI</v>
          </cell>
          <cell r="X4951" t="str">
            <v>MT</v>
          </cell>
          <cell r="Y4951" t="str">
            <v>SieuThi-Lon/Supermarket</v>
          </cell>
          <cell r="Z4951" t="str">
            <v>BACH HOA XANH</v>
          </cell>
        </row>
        <row r="4952">
          <cell r="L4952">
            <v>5135031</v>
          </cell>
          <cell r="M4952" t="str">
            <v>4493_VM+ HCM 425 TO KY</v>
          </cell>
          <cell r="N4952" t="str">
            <v>VM+ HCM 425 TO KY</v>
          </cell>
          <cell r="O4952">
            <v>425</v>
          </cell>
          <cell r="P4952" t="str">
            <v xml:space="preserve"> </v>
          </cell>
          <cell r="Q4952" t="str">
            <v>TO KY</v>
          </cell>
          <cell r="R4952" t="str">
            <v>TRUNG MY TAY</v>
          </cell>
          <cell r="S4952" t="str">
            <v>Q12</v>
          </cell>
          <cell r="T4952" t="str">
            <v>TP HCM</v>
          </cell>
          <cell r="V4952" t="str">
            <v>TP HCM</v>
          </cell>
          <cell r="W4952" t="str">
            <v>QUAN 12</v>
          </cell>
          <cell r="X4952" t="str">
            <v>CVS</v>
          </cell>
          <cell r="Y4952" t="str">
            <v>Chained CVS</v>
          </cell>
          <cell r="Z4952" t="str">
            <v>VIN+</v>
          </cell>
        </row>
        <row r="4953">
          <cell r="L4953">
            <v>5132058</v>
          </cell>
          <cell r="M4953" t="str">
            <v>4345_WM+ HCM 506/61 NGUYEN ANH THU</v>
          </cell>
          <cell r="N4953" t="str">
            <v>WM+ HCM 506/61 NGUYEN ANH THU</v>
          </cell>
          <cell r="O4953" t="str">
            <v>SO 506/61</v>
          </cell>
          <cell r="P4953" t="str">
            <v>KP 4</v>
          </cell>
          <cell r="Q4953" t="str">
            <v>NGUYEN ANH THU</v>
          </cell>
          <cell r="R4953" t="str">
            <v>HIEP THANH</v>
          </cell>
          <cell r="S4953" t="str">
            <v>Q12</v>
          </cell>
          <cell r="T4953" t="str">
            <v>TP HCM</v>
          </cell>
          <cell r="V4953" t="str">
            <v>TP HCM</v>
          </cell>
          <cell r="W4953" t="str">
            <v>QUAN 12</v>
          </cell>
          <cell r="X4953" t="str">
            <v>CVS</v>
          </cell>
          <cell r="Y4953" t="str">
            <v>Chained CVS</v>
          </cell>
          <cell r="Z4953" t="str">
            <v>VIN+</v>
          </cell>
        </row>
        <row r="4954">
          <cell r="L4954">
            <v>5330999</v>
          </cell>
          <cell r="M4954" t="str">
            <v>3193_VM+ HCM 24 LE BINH</v>
          </cell>
          <cell r="N4954" t="str">
            <v>VM+ HCM 24 LE BINH</v>
          </cell>
          <cell r="O4954">
            <v>24</v>
          </cell>
          <cell r="P4954" t="str">
            <v xml:space="preserve"> </v>
          </cell>
          <cell r="Q4954" t="str">
            <v>LE BINH</v>
          </cell>
          <cell r="R4954" t="str">
            <v>P4</v>
          </cell>
          <cell r="S4954" t="str">
            <v>TAN BINH</v>
          </cell>
          <cell r="T4954" t="str">
            <v>TP HCM</v>
          </cell>
          <cell r="V4954" t="str">
            <v>TP HCM</v>
          </cell>
          <cell r="W4954" t="str">
            <v>QUAN TAN BINH</v>
          </cell>
          <cell r="X4954" t="str">
            <v>CVS</v>
          </cell>
          <cell r="Y4954" t="str">
            <v>Chained CVS</v>
          </cell>
          <cell r="Z4954" t="str">
            <v>VIN+</v>
          </cell>
        </row>
        <row r="4955">
          <cell r="L4955">
            <v>5136670</v>
          </cell>
          <cell r="M4955" t="str">
            <v>4787_VM+ VLG 1 MAU THAN</v>
          </cell>
          <cell r="N4955" t="str">
            <v>VM+ VLG 1 MAU THAN</v>
          </cell>
          <cell r="O4955" t="str">
            <v>SO 1</v>
          </cell>
          <cell r="P4955" t="str">
            <v>KHOM 1</v>
          </cell>
          <cell r="Q4955" t="str">
            <v>MAU THAN</v>
          </cell>
          <cell r="R4955" t="str">
            <v>P3</v>
          </cell>
          <cell r="S4955" t="str">
            <v>VINH LONG</v>
          </cell>
          <cell r="T4955" t="str">
            <v>VINH LONG</v>
          </cell>
          <cell r="V4955" t="str">
            <v>MEKONG DELTA</v>
          </cell>
          <cell r="W4955" t="str">
            <v>VINH LONG</v>
          </cell>
          <cell r="X4955" t="str">
            <v>CVS</v>
          </cell>
          <cell r="Y4955" t="str">
            <v>Chained CVS</v>
          </cell>
          <cell r="Z4955" t="str">
            <v>VIN+</v>
          </cell>
        </row>
        <row r="4956">
          <cell r="L4956">
            <v>5152083</v>
          </cell>
          <cell r="M4956" t="str">
            <v>SATRAFOODS 281 NGUYEN THI BUP</v>
          </cell>
          <cell r="N4956" t="str">
            <v>SATRAFOODS 281 NGUYỄN THỊ BÚP</v>
          </cell>
          <cell r="O4956">
            <v>281</v>
          </cell>
          <cell r="P4956" t="str">
            <v xml:space="preserve"> </v>
          </cell>
          <cell r="Q4956" t="str">
            <v>NGUYEN THI BUP</v>
          </cell>
          <cell r="R4956" t="str">
            <v>TAN CHANH HIEP</v>
          </cell>
          <cell r="S4956" t="str">
            <v>Q12</v>
          </cell>
          <cell r="T4956" t="str">
            <v>TP HCM</v>
          </cell>
          <cell r="V4956" t="str">
            <v>TP HCM</v>
          </cell>
          <cell r="W4956" t="str">
            <v>QUAN 12</v>
          </cell>
          <cell r="X4956" t="str">
            <v>MT</v>
          </cell>
          <cell r="Y4956" t="str">
            <v>SieuThi-Nho/Minimarket</v>
          </cell>
          <cell r="Z4956" t="str">
            <v>SATRAFOOD</v>
          </cell>
        </row>
        <row r="4957">
          <cell r="L4957">
            <v>5129407</v>
          </cell>
          <cell r="M4957" t="str">
            <v>3016_WM+LIFE HCM THE ERA TOWN</v>
          </cell>
          <cell r="N4957" t="str">
            <v>3016_WM+ HCM THE ERA TOWN</v>
          </cell>
          <cell r="O4957" t="str">
            <v xml:space="preserve"> </v>
          </cell>
          <cell r="P4957" t="str">
            <v>EB4-01-02A, TANG TRET, BLOCK 4</v>
          </cell>
          <cell r="Q4957" t="str">
            <v>PHU MY</v>
          </cell>
          <cell r="R4957" t="str">
            <v>PHU MY</v>
          </cell>
          <cell r="S4957" t="str">
            <v>Q7</v>
          </cell>
          <cell r="T4957" t="str">
            <v>TP HCM</v>
          </cell>
          <cell r="V4957" t="str">
            <v>TP HCM</v>
          </cell>
          <cell r="W4957" t="str">
            <v>QUAN 7</v>
          </cell>
          <cell r="X4957" t="str">
            <v>CVS</v>
          </cell>
          <cell r="Y4957" t="str">
            <v>Chained CVS</v>
          </cell>
          <cell r="Z4957" t="str">
            <v>WINLIFE</v>
          </cell>
        </row>
        <row r="4958">
          <cell r="L4958">
            <v>5120541</v>
          </cell>
          <cell r="M4958" t="str">
            <v>2052_WM+LIFE HCM NGUYEN TRONG TUYEN</v>
          </cell>
          <cell r="N4958" t="str">
            <v>2052_WM+ HCM NGUYEN TRONG TUYEN</v>
          </cell>
          <cell r="O4958" t="str">
            <v>300B</v>
          </cell>
          <cell r="P4958" t="str">
            <v xml:space="preserve"> </v>
          </cell>
          <cell r="Q4958" t="str">
            <v>NGUYEN TRONG TUYEN</v>
          </cell>
          <cell r="R4958" t="str">
            <v>P1</v>
          </cell>
          <cell r="S4958" t="str">
            <v>TAN BINH</v>
          </cell>
          <cell r="T4958" t="str">
            <v>TP HCM</v>
          </cell>
          <cell r="V4958" t="str">
            <v>TP HCM</v>
          </cell>
          <cell r="W4958" t="str">
            <v>QUAN TAN BINH</v>
          </cell>
          <cell r="X4958" t="str">
            <v>CVS</v>
          </cell>
          <cell r="Y4958" t="str">
            <v>Chained CVS</v>
          </cell>
          <cell r="Z4958" t="str">
            <v>WINLIFE</v>
          </cell>
        </row>
        <row r="4959">
          <cell r="L4959">
            <v>5332876</v>
          </cell>
          <cell r="M4959" t="str">
            <v>3430_VM+ HCM C12/13 LIEN AP 3</v>
          </cell>
          <cell r="N4959" t="str">
            <v>VM+ HCM C12/13 LIEN AP 3</v>
          </cell>
          <cell r="O4959" t="str">
            <v>C12/13</v>
          </cell>
          <cell r="P4959" t="str">
            <v xml:space="preserve"> </v>
          </cell>
          <cell r="Q4959" t="str">
            <v>LIEN AP 3</v>
          </cell>
          <cell r="R4959" t="str">
            <v>VINH LOC</v>
          </cell>
          <cell r="S4959" t="str">
            <v>BINH CHANH</v>
          </cell>
          <cell r="T4959" t="str">
            <v>TP HCM</v>
          </cell>
          <cell r="V4959" t="str">
            <v>TP HCM</v>
          </cell>
          <cell r="W4959" t="str">
            <v>HUYEN BINH CHANH</v>
          </cell>
          <cell r="X4959" t="str">
            <v>CVS</v>
          </cell>
          <cell r="Y4959" t="str">
            <v>Chained CVS</v>
          </cell>
          <cell r="Z4959" t="str">
            <v>VIN+</v>
          </cell>
        </row>
        <row r="4960">
          <cell r="L4960">
            <v>9184426</v>
          </cell>
          <cell r="M4960" t="str">
            <v>3774_WM+LIFE HCM 965/44 QUANG TRUNG</v>
          </cell>
          <cell r="N4960" t="str">
            <v>3774_VM+ HCM 965/44 QUANG TRUNG</v>
          </cell>
          <cell r="O4960" t="str">
            <v>965/44</v>
          </cell>
          <cell r="P4960" t="str">
            <v xml:space="preserve"> </v>
          </cell>
          <cell r="Q4960" t="str">
            <v>QUANG TRUNG</v>
          </cell>
          <cell r="R4960" t="str">
            <v>P14</v>
          </cell>
          <cell r="S4960" t="str">
            <v>GO VAP</v>
          </cell>
          <cell r="T4960" t="str">
            <v>TP HCM</v>
          </cell>
          <cell r="V4960" t="str">
            <v>TP HCM</v>
          </cell>
          <cell r="W4960" t="str">
            <v>QUAN GO VAP</v>
          </cell>
          <cell r="X4960" t="str">
            <v>CVS</v>
          </cell>
          <cell r="Y4960" t="str">
            <v>Chained CVS</v>
          </cell>
          <cell r="Z4960" t="str">
            <v>WINLIFE</v>
          </cell>
        </row>
        <row r="4961">
          <cell r="L4961">
            <v>5137901</v>
          </cell>
          <cell r="M4961" t="str">
            <v>5029_WM+LIFE HCM 42 THANG LONG</v>
          </cell>
          <cell r="N4961" t="str">
            <v>5029_VM+ HCM 42 THANG LONG</v>
          </cell>
          <cell r="O4961">
            <v>42</v>
          </cell>
          <cell r="P4961" t="str">
            <v xml:space="preserve"> </v>
          </cell>
          <cell r="Q4961" t="str">
            <v>THANG LONG</v>
          </cell>
          <cell r="R4961" t="str">
            <v>P4</v>
          </cell>
          <cell r="S4961" t="str">
            <v>TAN BINH</v>
          </cell>
          <cell r="T4961" t="str">
            <v>TP HCM</v>
          </cell>
          <cell r="V4961" t="str">
            <v>TP HCM</v>
          </cell>
          <cell r="W4961" t="str">
            <v>QUAN TAN BINH</v>
          </cell>
          <cell r="X4961" t="str">
            <v>CVS</v>
          </cell>
          <cell r="Y4961" t="str">
            <v>Chained CVS</v>
          </cell>
          <cell r="Z4961" t="str">
            <v>WINLIFE</v>
          </cell>
        </row>
        <row r="4962">
          <cell r="L4962">
            <v>5124080</v>
          </cell>
          <cell r="M4962" t="str">
            <v>2503_WM+LIFE HCM CANH VIEN</v>
          </cell>
          <cell r="N4962" t="str">
            <v>2503_WM+ HCM CANH VIEN</v>
          </cell>
          <cell r="O4962" t="str">
            <v>11A(SG-8-1)</v>
          </cell>
          <cell r="P4962" t="str">
            <v>PHO TIEU NAM, KP CANH VIEN (SS2)</v>
          </cell>
          <cell r="Q4962" t="str">
            <v xml:space="preserve"> </v>
          </cell>
          <cell r="R4962" t="str">
            <v>TAN PHU</v>
          </cell>
          <cell r="S4962" t="str">
            <v>Q7</v>
          </cell>
          <cell r="T4962" t="str">
            <v>TP HCM</v>
          </cell>
          <cell r="V4962" t="str">
            <v>TP HCM</v>
          </cell>
          <cell r="W4962" t="str">
            <v>QUAN 7</v>
          </cell>
          <cell r="X4962" t="str">
            <v>CVS</v>
          </cell>
          <cell r="Y4962" t="str">
            <v>Chained CVS</v>
          </cell>
          <cell r="Z4962" t="str">
            <v>WINLIFE</v>
          </cell>
        </row>
        <row r="4963">
          <cell r="L4963">
            <v>5132546</v>
          </cell>
          <cell r="M4963" t="str">
            <v>4383_WM+LIFE HCM CC JAMONA 1 -N1</v>
          </cell>
          <cell r="N4963" t="str">
            <v>4383_WM+ HCM CC JAMONA 1 -N1</v>
          </cell>
          <cell r="O4963" t="str">
            <v>LO N1, THAP M2</v>
          </cell>
          <cell r="P4963" t="str">
            <v>THAP NAM, TOA NHA JAMONA CITY</v>
          </cell>
          <cell r="Q4963" t="str">
            <v>DAO TRI</v>
          </cell>
          <cell r="R4963" t="str">
            <v>PHU THUAN</v>
          </cell>
          <cell r="S4963" t="str">
            <v>Q7</v>
          </cell>
          <cell r="T4963" t="str">
            <v>TP HCM</v>
          </cell>
          <cell r="V4963" t="str">
            <v>TP HCM</v>
          </cell>
          <cell r="W4963" t="str">
            <v>QUAN 7</v>
          </cell>
          <cell r="X4963" t="str">
            <v>CVS</v>
          </cell>
          <cell r="Y4963" t="str">
            <v>Chained CVS</v>
          </cell>
          <cell r="Z4963" t="str">
            <v>WINLIFE</v>
          </cell>
        </row>
        <row r="4964">
          <cell r="L4964">
            <v>5170089</v>
          </cell>
          <cell r="M4964" t="str">
            <v>WINMART BINH TRUNG (VINATEX)</v>
          </cell>
          <cell r="N4964" t="str">
            <v>WINMART BINH TRUNG (VINATEX)</v>
          </cell>
          <cell r="O4964">
            <v>231</v>
          </cell>
          <cell r="P4964" t="str">
            <v xml:space="preserve"> </v>
          </cell>
          <cell r="Q4964" t="str">
            <v>NGUYEN THI DINH</v>
          </cell>
          <cell r="R4964" t="str">
            <v>BINH TRUNG TAY</v>
          </cell>
          <cell r="S4964" t="str">
            <v>Q2</v>
          </cell>
          <cell r="T4964" t="str">
            <v>TP HCM</v>
          </cell>
          <cell r="V4964" t="str">
            <v>TP HCM</v>
          </cell>
          <cell r="W4964" t="str">
            <v>QUAN 2</v>
          </cell>
          <cell r="X4964" t="str">
            <v>MT</v>
          </cell>
          <cell r="Y4964" t="str">
            <v>SieuThi-Lon/Supermarket</v>
          </cell>
          <cell r="Z4964" t="str">
            <v>VINMART</v>
          </cell>
        </row>
        <row r="4965">
          <cell r="L4965">
            <v>5270130</v>
          </cell>
          <cell r="M4965" t="str">
            <v>5449_WM+LIFE HCM 532 PHAM VAN CHIEU</v>
          </cell>
          <cell r="N4965" t="str">
            <v>5449_VM+ HCM 532 PHAM VAN CHIEU</v>
          </cell>
          <cell r="O4965">
            <v>532</v>
          </cell>
          <cell r="P4965" t="str">
            <v xml:space="preserve"> </v>
          </cell>
          <cell r="Q4965" t="str">
            <v>PHAM VAN CHIEU</v>
          </cell>
          <cell r="R4965" t="str">
            <v>P16</v>
          </cell>
          <cell r="S4965" t="str">
            <v>GO VAP</v>
          </cell>
          <cell r="T4965" t="str">
            <v>TP HCM</v>
          </cell>
          <cell r="V4965" t="str">
            <v>TP HCM</v>
          </cell>
          <cell r="W4965" t="str">
            <v>QUAN GO VAP</v>
          </cell>
          <cell r="X4965" t="str">
            <v>CVS</v>
          </cell>
          <cell r="Y4965" t="str">
            <v>Chained CVS</v>
          </cell>
          <cell r="Z4965" t="str">
            <v>WINLIFE</v>
          </cell>
        </row>
        <row r="4966">
          <cell r="L4966">
            <v>5120503</v>
          </cell>
          <cell r="M4966" t="str">
            <v>2045_WM+LIFE HCM BACH DANG</v>
          </cell>
          <cell r="N4966" t="str">
            <v>2045_WM+ HCM BACH DANG</v>
          </cell>
          <cell r="O4966">
            <v>60</v>
          </cell>
          <cell r="P4966" t="str">
            <v xml:space="preserve"> </v>
          </cell>
          <cell r="Q4966" t="str">
            <v>BACH DANG</v>
          </cell>
          <cell r="R4966" t="str">
            <v>P2</v>
          </cell>
          <cell r="S4966" t="str">
            <v>TAN BINH</v>
          </cell>
          <cell r="T4966" t="str">
            <v>TP HCM</v>
          </cell>
          <cell r="V4966" t="str">
            <v>TP HCM</v>
          </cell>
          <cell r="W4966" t="str">
            <v>QUAN TAN BINH</v>
          </cell>
          <cell r="X4966" t="str">
            <v>CVS</v>
          </cell>
          <cell r="Y4966" t="str">
            <v>Chained CVS</v>
          </cell>
          <cell r="Z4966" t="str">
            <v>WINLIFE</v>
          </cell>
        </row>
        <row r="4967">
          <cell r="L4967">
            <v>5290646</v>
          </cell>
          <cell r="M4967" t="str">
            <v>6230_VM+  122 TRUNG MY TAY 13</v>
          </cell>
          <cell r="N4967" t="str">
            <v>WM+ HCM 122 Trung Mỹ Tây 13</v>
          </cell>
          <cell r="O4967">
            <v>122</v>
          </cell>
          <cell r="P4967" t="str">
            <v xml:space="preserve"> </v>
          </cell>
          <cell r="Q4967" t="str">
            <v>TRUNG MY TAY 13</v>
          </cell>
          <cell r="R4967" t="str">
            <v>TRUNG MY TAY</v>
          </cell>
          <cell r="S4967" t="str">
            <v>Q12</v>
          </cell>
          <cell r="T4967" t="str">
            <v>TP HCM</v>
          </cell>
          <cell r="V4967" t="str">
            <v>TP HCM</v>
          </cell>
          <cell r="W4967" t="str">
            <v>QUAN 12</v>
          </cell>
          <cell r="X4967" t="str">
            <v>CVS</v>
          </cell>
          <cell r="Y4967" t="str">
            <v>Chained CVS</v>
          </cell>
          <cell r="Z4967" t="str">
            <v>VIN+</v>
          </cell>
        </row>
        <row r="4968">
          <cell r="L4968">
            <v>5338306</v>
          </cell>
          <cell r="M4968" t="str">
            <v>4013_VM+ HCM L12 KHU NHA O THOI AN</v>
          </cell>
          <cell r="N4968" t="str">
            <v>VM+ HCM L12 KHU NHA O THOI AN</v>
          </cell>
          <cell r="O4968" t="str">
            <v>SO L12</v>
          </cell>
          <cell r="P4968" t="str">
            <v>KHU NHA O THOI AN. KP 1</v>
          </cell>
          <cell r="Q4968" t="str">
            <v xml:space="preserve"> </v>
          </cell>
          <cell r="R4968" t="str">
            <v>THOI AN</v>
          </cell>
          <cell r="S4968" t="str">
            <v>Q12</v>
          </cell>
          <cell r="T4968" t="str">
            <v>TP HCM</v>
          </cell>
          <cell r="V4968" t="str">
            <v>TP HCM</v>
          </cell>
          <cell r="W4968" t="str">
            <v>QUAN 12</v>
          </cell>
          <cell r="X4968" t="str">
            <v>CVS</v>
          </cell>
          <cell r="Y4968" t="str">
            <v>Chained CVS</v>
          </cell>
          <cell r="Z4968" t="str">
            <v>VIN+</v>
          </cell>
        </row>
        <row r="4969">
          <cell r="L4969">
            <v>5030068</v>
          </cell>
          <cell r="M4969" t="str">
            <v>GENSHAI RIVERSIDE - NHA BE</v>
          </cell>
          <cell r="N4969" t="str">
            <v xml:space="preserve"> </v>
          </cell>
          <cell r="O4969" t="str">
            <v>G1 -10</v>
          </cell>
          <cell r="P4969" t="str">
            <v>NOVALAND SUNRISE RIVERSIDE</v>
          </cell>
          <cell r="Q4969" t="str">
            <v>D1, NGUYEN HUU THO</v>
          </cell>
          <cell r="R4969" t="str">
            <v>PHUOC KIEN</v>
          </cell>
          <cell r="S4969" t="str">
            <v>NHA BE</v>
          </cell>
          <cell r="T4969" t="str">
            <v>TP HCM</v>
          </cell>
          <cell r="V4969" t="str">
            <v>TP HCM</v>
          </cell>
          <cell r="W4969" t="str">
            <v>HUYEN NHA BE</v>
          </cell>
          <cell r="X4969" t="str">
            <v>MT</v>
          </cell>
          <cell r="Y4969" t="str">
            <v>SieuThi-Lon/Supermarket</v>
          </cell>
          <cell r="Z4969" t="str">
            <v>CENTRAL MART - GENSHAI</v>
          </cell>
        </row>
        <row r="4970">
          <cell r="L4970">
            <v>9184419</v>
          </cell>
          <cell r="M4970" t="str">
            <v>3814_WM+LIFE HCM 63/13 GO DAU</v>
          </cell>
          <cell r="N4970" t="str">
            <v>3814_VM+ HCM 63/13 GO DAU</v>
          </cell>
          <cell r="O4970" t="str">
            <v>63/13</v>
          </cell>
          <cell r="P4970" t="str">
            <v xml:space="preserve"> </v>
          </cell>
          <cell r="Q4970" t="str">
            <v>GO DAU</v>
          </cell>
          <cell r="R4970" t="str">
            <v>TAN QUY</v>
          </cell>
          <cell r="S4970" t="str">
            <v>TAN PHU</v>
          </cell>
          <cell r="T4970" t="str">
            <v>TP HCM</v>
          </cell>
          <cell r="V4970" t="str">
            <v>TP HCM</v>
          </cell>
          <cell r="W4970" t="str">
            <v>QUAN TAN PHU</v>
          </cell>
          <cell r="X4970" t="str">
            <v>CVS</v>
          </cell>
          <cell r="Y4970" t="str">
            <v>Chained CVS</v>
          </cell>
          <cell r="Z4970" t="str">
            <v>WINLIFE</v>
          </cell>
        </row>
        <row r="4971">
          <cell r="L4971">
            <v>5295980</v>
          </cell>
          <cell r="M4971" t="str">
            <v>WM+LIFE HCM B-TM01, CC HARMONA</v>
          </cell>
          <cell r="N4971" t="str">
            <v>WM+ HCM B-TM01, CC Harmona</v>
          </cell>
          <cell r="O4971">
            <v>21</v>
          </cell>
          <cell r="P4971" t="str">
            <v>CC HARMONA</v>
          </cell>
          <cell r="Q4971" t="str">
            <v>TRUONG CONG DINH</v>
          </cell>
          <cell r="R4971" t="str">
            <v>PHUONG 14</v>
          </cell>
          <cell r="S4971" t="str">
            <v>TAN BINH</v>
          </cell>
          <cell r="T4971" t="str">
            <v>TP HCM</v>
          </cell>
          <cell r="V4971" t="str">
            <v>TP HCM</v>
          </cell>
          <cell r="W4971" t="str">
            <v>QUAN TAN BINH</v>
          </cell>
          <cell r="X4971" t="str">
            <v>CVS</v>
          </cell>
          <cell r="Y4971" t="str">
            <v>Chained CVS</v>
          </cell>
          <cell r="Z4971" t="str">
            <v>WINLIFE</v>
          </cell>
        </row>
        <row r="4972">
          <cell r="L4972">
            <v>5339710</v>
          </cell>
          <cell r="M4972" t="str">
            <v>4146_WM+LIFE HCM TANG TRET KTM B-C</v>
          </cell>
          <cell r="N4972" t="str">
            <v>4146_VM+ HCM TANG TRET KTM B-C</v>
          </cell>
          <cell r="O4972" t="str">
            <v xml:space="preserve"> </v>
          </cell>
          <cell r="P4972" t="str">
            <v>CC PHU LOI D1</v>
          </cell>
          <cell r="Q4972" t="str">
            <v>PHAM THE HIEN</v>
          </cell>
          <cell r="R4972" t="str">
            <v xml:space="preserve"> </v>
          </cell>
          <cell r="S4972" t="str">
            <v>Q8</v>
          </cell>
          <cell r="T4972" t="str">
            <v>TP HCM</v>
          </cell>
          <cell r="V4972" t="str">
            <v>TP HCM</v>
          </cell>
          <cell r="W4972" t="str">
            <v>QUAN 8</v>
          </cell>
          <cell r="X4972" t="str">
            <v>CVS</v>
          </cell>
          <cell r="Y4972" t="str">
            <v>Chained CVS</v>
          </cell>
          <cell r="Z4972" t="str">
            <v>WINLIFE</v>
          </cell>
        </row>
        <row r="4973">
          <cell r="L4973">
            <v>5335970</v>
          </cell>
          <cell r="M4973" t="str">
            <v>3644_WM+LIFE HCM 58 NGUYEN PHUC CHU</v>
          </cell>
          <cell r="N4973" t="str">
            <v>3644_VM+ HCM 58 NGUYEN PHUC CHU</v>
          </cell>
          <cell r="O4973">
            <v>58</v>
          </cell>
          <cell r="P4973" t="str">
            <v xml:space="preserve"> </v>
          </cell>
          <cell r="Q4973" t="str">
            <v>NGUYEN PHUC CHU</v>
          </cell>
          <cell r="R4973" t="str">
            <v>P15</v>
          </cell>
          <cell r="S4973" t="str">
            <v>TAN BINH</v>
          </cell>
          <cell r="T4973" t="str">
            <v>TP HCM</v>
          </cell>
          <cell r="V4973" t="str">
            <v>TP HCM</v>
          </cell>
          <cell r="W4973" t="str">
            <v>QUAN TAN BINH</v>
          </cell>
          <cell r="X4973" t="str">
            <v>CVS</v>
          </cell>
          <cell r="Y4973" t="str">
            <v>Chained CVS</v>
          </cell>
          <cell r="Z4973" t="str">
            <v>WINLIFE</v>
          </cell>
        </row>
        <row r="4974">
          <cell r="L4974">
            <v>5136663</v>
          </cell>
          <cell r="M4974" t="str">
            <v>4784_VM+ VLG 68 DUONG 2/9</v>
          </cell>
          <cell r="N4974" t="str">
            <v>VM+ VLG 68 DUONG 2/9</v>
          </cell>
          <cell r="O4974" t="str">
            <v>SO 68</v>
          </cell>
          <cell r="P4974" t="str">
            <v xml:space="preserve"> </v>
          </cell>
          <cell r="Q4974" t="str">
            <v>DUONG 2/9</v>
          </cell>
          <cell r="R4974" t="str">
            <v>P1</v>
          </cell>
          <cell r="S4974" t="str">
            <v>VINH LONG</v>
          </cell>
          <cell r="T4974" t="str">
            <v>VINH LONG</v>
          </cell>
          <cell r="V4974" t="str">
            <v>MEKONG DELTA</v>
          </cell>
          <cell r="W4974" t="str">
            <v>VINH LONG</v>
          </cell>
          <cell r="X4974" t="str">
            <v>CVS</v>
          </cell>
          <cell r="Y4974" t="str">
            <v>Chained CVS</v>
          </cell>
          <cell r="Z4974" t="str">
            <v>VIN+</v>
          </cell>
        </row>
        <row r="4975">
          <cell r="L4975">
            <v>5131578</v>
          </cell>
          <cell r="M4975" t="str">
            <v>4303_WM+LIFE HCM 36 TR. DINH THAO</v>
          </cell>
          <cell r="N4975" t="str">
            <v>4303_WM+ HCM 36 TR. DINH THAO</v>
          </cell>
          <cell r="O4975" t="str">
            <v>SO 36</v>
          </cell>
          <cell r="P4975" t="str">
            <v>KHU TM TANG TRET, THAP A</v>
          </cell>
          <cell r="Q4975" t="str">
            <v>TRINH DINH THAO</v>
          </cell>
          <cell r="R4975" t="str">
            <v>HOA THANH</v>
          </cell>
          <cell r="S4975" t="str">
            <v>TAN PHU</v>
          </cell>
          <cell r="T4975" t="str">
            <v>TP HCM</v>
          </cell>
          <cell r="V4975" t="str">
            <v>TP HCM</v>
          </cell>
          <cell r="W4975" t="str">
            <v>QUAN TAN PHU</v>
          </cell>
          <cell r="X4975" t="str">
            <v>CVS</v>
          </cell>
          <cell r="Y4975" t="str">
            <v>Chained CVS</v>
          </cell>
          <cell r="Z4975" t="str">
            <v>WINLIFE</v>
          </cell>
        </row>
        <row r="4976">
          <cell r="L4976">
            <v>5281226</v>
          </cell>
          <cell r="M4976" t="str">
            <v>BHX_KGI_CTH - KHO DC KIEN GIANG</v>
          </cell>
          <cell r="N4976" t="str">
            <v>BHX_KGI_CTH - Kho DC Kiên Giang</v>
          </cell>
          <cell r="O4976" t="str">
            <v>LO L4</v>
          </cell>
          <cell r="P4976" t="str">
            <v>KCN THANH LOC</v>
          </cell>
          <cell r="Q4976" t="str">
            <v>DUONG SO 2</v>
          </cell>
          <cell r="R4976" t="str">
            <v>THANH LOC</v>
          </cell>
          <cell r="S4976" t="str">
            <v>CHAU THANH</v>
          </cell>
          <cell r="T4976" t="str">
            <v>KIEN GIANG</v>
          </cell>
          <cell r="V4976" t="str">
            <v>MEKONG DELTA</v>
          </cell>
          <cell r="W4976" t="str">
            <v>KIEN GIANG</v>
          </cell>
          <cell r="X4976" t="str">
            <v>MT</v>
          </cell>
          <cell r="Y4976" t="str">
            <v>SieuThi-Lon/Supermarket</v>
          </cell>
          <cell r="Z4976" t="str">
            <v>BACH HOA XANH</v>
          </cell>
        </row>
        <row r="4977">
          <cell r="L4977">
            <v>5010455</v>
          </cell>
          <cell r="M4977" t="str">
            <v>AEON NGUYEN VAN LINH</v>
          </cell>
          <cell r="N4977" t="str">
            <v>CÔNG TY TNHH AEON VIỆT NAM - ĐỊA ĐIỂM KINH DOANH AEON NGUYỄN VĂN LINH</v>
          </cell>
          <cell r="O4977" t="str">
            <v>SO 101</v>
          </cell>
          <cell r="P4977" t="str">
            <v>BF1-01, TANG HAM 1, TRUNG TAM THUONG MAI CRESCENT MALL</v>
          </cell>
          <cell r="Q4977" t="str">
            <v>TON DAT TIEN</v>
          </cell>
          <cell r="R4977" t="str">
            <v>TAN PHU</v>
          </cell>
          <cell r="S4977" t="str">
            <v>Q7</v>
          </cell>
          <cell r="T4977" t="str">
            <v>TP HCM</v>
          </cell>
          <cell r="V4977" t="str">
            <v>TP HCM</v>
          </cell>
          <cell r="W4977" t="str">
            <v>QUAN 7</v>
          </cell>
          <cell r="X4977" t="str">
            <v>MT</v>
          </cell>
          <cell r="Y4977" t="str">
            <v>SieuThi-Lon/Supermarket</v>
          </cell>
          <cell r="Z4977" t="str">
            <v>AEON</v>
          </cell>
        </row>
        <row r="4978">
          <cell r="L4978">
            <v>5010455</v>
          </cell>
          <cell r="M4978" t="str">
            <v>AEON NGUYEN VAN LINH</v>
          </cell>
          <cell r="N4978" t="str">
            <v>CÔNG TY TNHH AEON VIỆT NAM - ĐỊA ĐIỂM KINH DOANH AEON NGUYỄN VĂN LINH</v>
          </cell>
          <cell r="O4978" t="str">
            <v>SO 101</v>
          </cell>
          <cell r="P4978" t="str">
            <v>BF1-01, TANG HAM 1, TRUNG TAM THUONG MAI CRESCENT MALL</v>
          </cell>
          <cell r="Q4978" t="str">
            <v>TON DAT TIEN</v>
          </cell>
          <cell r="R4978" t="str">
            <v>TAN PHU</v>
          </cell>
          <cell r="S4978" t="str">
            <v>Q7</v>
          </cell>
          <cell r="T4978" t="str">
            <v>TP HCM</v>
          </cell>
          <cell r="V4978" t="str">
            <v>TP HCM</v>
          </cell>
          <cell r="W4978" t="str">
            <v>QUAN 7</v>
          </cell>
          <cell r="X4978" t="str">
            <v>MT</v>
          </cell>
          <cell r="Y4978" t="str">
            <v>SieuThi-Lon/Supermarket</v>
          </cell>
          <cell r="Z4978" t="str">
            <v>AEON</v>
          </cell>
        </row>
        <row r="4979">
          <cell r="L4979">
            <v>5122013</v>
          </cell>
          <cell r="M4979" t="str">
            <v>WINMART THAO DIEN</v>
          </cell>
          <cell r="N4979" t="str">
            <v>WINMART THAO DIEN</v>
          </cell>
          <cell r="O4979">
            <v>159</v>
          </cell>
          <cell r="P4979" t="str">
            <v>XA LO HA NOI</v>
          </cell>
          <cell r="Q4979" t="str">
            <v>SONG HANH</v>
          </cell>
          <cell r="R4979" t="str">
            <v>THAO DIEN</v>
          </cell>
          <cell r="S4979" t="str">
            <v>Q2</v>
          </cell>
          <cell r="T4979" t="str">
            <v>TP HCM</v>
          </cell>
          <cell r="V4979" t="str">
            <v>TP HCM</v>
          </cell>
          <cell r="W4979" t="str">
            <v>QUAN 2</v>
          </cell>
          <cell r="X4979" t="str">
            <v>MT</v>
          </cell>
          <cell r="Y4979" t="str">
            <v>SieuThi-Lon/Supermarket</v>
          </cell>
          <cell r="Z4979" t="str">
            <v>VINMART</v>
          </cell>
        </row>
        <row r="4980">
          <cell r="L4980">
            <v>5152135</v>
          </cell>
          <cell r="M4980" t="str">
            <v>SATRAMART CU CHI</v>
          </cell>
          <cell r="N4980" t="str">
            <v>TRUNG TÂM THƯƠNG MẠI SATRA CỦ CHI</v>
          </cell>
          <cell r="O4980">
            <v>1239</v>
          </cell>
          <cell r="P4980" t="str">
            <v>TINH LO 8</v>
          </cell>
          <cell r="Q4980" t="str">
            <v>THANH AN</v>
          </cell>
          <cell r="R4980" t="str">
            <v>TRUNG AN</v>
          </cell>
          <cell r="S4980" t="str">
            <v>CU CHI</v>
          </cell>
          <cell r="T4980" t="str">
            <v>TP HCM</v>
          </cell>
          <cell r="V4980" t="str">
            <v>TP HCM</v>
          </cell>
          <cell r="W4980" t="str">
            <v>HUYEN CU CHI</v>
          </cell>
          <cell r="X4980" t="str">
            <v>MT</v>
          </cell>
          <cell r="Y4980" t="str">
            <v>SieuThi-Lon/Supermarket</v>
          </cell>
          <cell r="Z4980" t="str">
            <v>SATRAMART</v>
          </cell>
        </row>
        <row r="4981">
          <cell r="L4981">
            <v>5333169</v>
          </cell>
          <cell r="M4981" t="str">
            <v>3484-WM+ HCM 101/2 AP 4</v>
          </cell>
          <cell r="N4981" t="str">
            <v>3484-WM+ HCM 101/2 AP 4</v>
          </cell>
          <cell r="O4981" t="str">
            <v>101/2</v>
          </cell>
          <cell r="P4981" t="str">
            <v>AP 4</v>
          </cell>
          <cell r="Q4981" t="str">
            <v xml:space="preserve"> </v>
          </cell>
          <cell r="R4981" t="str">
            <v>XUAN THOI THUONG</v>
          </cell>
          <cell r="S4981" t="str">
            <v>HOC MON</v>
          </cell>
          <cell r="T4981" t="str">
            <v>TP HCM</v>
          </cell>
          <cell r="V4981" t="str">
            <v>TP HCM</v>
          </cell>
          <cell r="W4981" t="str">
            <v>HUYEN HOC MON</v>
          </cell>
          <cell r="X4981" t="str">
            <v>CVS</v>
          </cell>
          <cell r="Y4981" t="str">
            <v>Chained CVS</v>
          </cell>
          <cell r="Z4981" t="str">
            <v>VIN+</v>
          </cell>
        </row>
        <row r="4982">
          <cell r="L4982">
            <v>5134032</v>
          </cell>
          <cell r="M4982" t="str">
            <v>4465_VM+ DNI G1, KHU 94, AP LONG DUC 1</v>
          </cell>
          <cell r="N4982" t="str">
            <v>VM+ DNI G1, KHU 94, AP LONG DUC 1</v>
          </cell>
          <cell r="O4982" t="str">
            <v>G1</v>
          </cell>
          <cell r="P4982" t="str">
            <v>KHU 94, AP LONG DUC 1</v>
          </cell>
          <cell r="Q4982" t="str">
            <v xml:space="preserve"> </v>
          </cell>
          <cell r="R4982" t="str">
            <v>TAM PHUOC</v>
          </cell>
          <cell r="S4982" t="str">
            <v>BIEN HOA</v>
          </cell>
          <cell r="T4982" t="str">
            <v>DONG NAI</v>
          </cell>
          <cell r="V4982" t="str">
            <v>SOUTH EAST</v>
          </cell>
          <cell r="W4982" t="str">
            <v>DONG NAI</v>
          </cell>
          <cell r="X4982" t="str">
            <v>CVS</v>
          </cell>
          <cell r="Y4982" t="str">
            <v>Chained CVS</v>
          </cell>
          <cell r="Z4982" t="str">
            <v>VIN+</v>
          </cell>
        </row>
        <row r="4983">
          <cell r="L4983">
            <v>5334182</v>
          </cell>
          <cell r="M4983" t="str">
            <v>3294_VM+ HCM C3/5 AP 3</v>
          </cell>
          <cell r="N4983" t="str">
            <v>VM+ HCM C3/5 AP 3</v>
          </cell>
          <cell r="O4983" t="str">
            <v>C3/5</v>
          </cell>
          <cell r="P4983" t="str">
            <v xml:space="preserve"> </v>
          </cell>
          <cell r="Q4983" t="str">
            <v>NU DAN CONG</v>
          </cell>
          <cell r="R4983" t="str">
            <v>VINH LOC A</v>
          </cell>
          <cell r="S4983" t="str">
            <v>BINH CHANH</v>
          </cell>
          <cell r="T4983" t="str">
            <v>TP HCM</v>
          </cell>
          <cell r="V4983" t="str">
            <v>TP HCM</v>
          </cell>
          <cell r="W4983" t="str">
            <v>HUYEN BINH CHANH</v>
          </cell>
          <cell r="X4983" t="str">
            <v>CVS</v>
          </cell>
          <cell r="Y4983" t="str">
            <v>Chained CVS</v>
          </cell>
          <cell r="Z4983" t="str">
            <v>VIN+</v>
          </cell>
        </row>
        <row r="4984">
          <cell r="L4984">
            <v>5274039</v>
          </cell>
          <cell r="M4984" t="str">
            <v>5647_WM+LIFE HCM 24B LAM SON</v>
          </cell>
          <cell r="N4984" t="str">
            <v>5647_VM+ HCM 24B LAM SON</v>
          </cell>
          <cell r="O4984" t="str">
            <v>24B</v>
          </cell>
          <cell r="P4984" t="str">
            <v xml:space="preserve"> </v>
          </cell>
          <cell r="Q4984" t="str">
            <v>LAM SON</v>
          </cell>
          <cell r="R4984" t="str">
            <v>P2</v>
          </cell>
          <cell r="S4984" t="str">
            <v>TAN BINH</v>
          </cell>
          <cell r="T4984" t="str">
            <v>TP HCM</v>
          </cell>
          <cell r="V4984" t="str">
            <v>TP HCM</v>
          </cell>
          <cell r="W4984" t="str">
            <v>QUAN TAN BINH</v>
          </cell>
          <cell r="X4984" t="str">
            <v>CVS</v>
          </cell>
          <cell r="Y4984" t="str">
            <v>Chained CVS</v>
          </cell>
          <cell r="Z4984" t="str">
            <v>WINLIFE</v>
          </cell>
        </row>
        <row r="4985">
          <cell r="L4985">
            <v>5294884</v>
          </cell>
          <cell r="M4985" t="str">
            <v>6518_WM+LIFE HCM HR2SH21-22, ECO GREEN</v>
          </cell>
          <cell r="N4985" t="str">
            <v>6518_WIN HCM HR2SH21-22, ECO GREEN</v>
          </cell>
          <cell r="O4985" t="str">
            <v xml:space="preserve"> </v>
          </cell>
          <cell r="P4985" t="str">
            <v>HR2SH21 -HR2SH22, CC ECO GREEN</v>
          </cell>
          <cell r="Q4985" t="str">
            <v>NGUYEN VAN LINH</v>
          </cell>
          <cell r="R4985" t="str">
            <v>TAN THUAN TAY</v>
          </cell>
          <cell r="S4985" t="str">
            <v>Q7</v>
          </cell>
          <cell r="T4985" t="str">
            <v>TP HCM</v>
          </cell>
          <cell r="V4985" t="str">
            <v>TP HCM</v>
          </cell>
          <cell r="W4985" t="str">
            <v>QUAN 7</v>
          </cell>
          <cell r="X4985" t="str">
            <v>CVS</v>
          </cell>
          <cell r="Y4985" t="str">
            <v>Chained CVS</v>
          </cell>
          <cell r="Z4985" t="str">
            <v>WINLIFE</v>
          </cell>
        </row>
        <row r="4986">
          <cell r="L4986">
            <v>5294064</v>
          </cell>
          <cell r="M4986" t="str">
            <v>6615_WM+ HCM B13/29B AP 2C VINH LOC</v>
          </cell>
          <cell r="N4986" t="str">
            <v>WM+ HCM B13/29B Ấp 2C X. Vĩnh Lộc B</v>
          </cell>
          <cell r="O4986" t="str">
            <v>B13/29B</v>
          </cell>
          <cell r="P4986" t="str">
            <v xml:space="preserve"> </v>
          </cell>
          <cell r="Q4986" t="str">
            <v>AP 2C</v>
          </cell>
          <cell r="R4986" t="str">
            <v>VINH LOC B</v>
          </cell>
          <cell r="S4986" t="str">
            <v>BINH CHANH</v>
          </cell>
          <cell r="T4986" t="str">
            <v>TP HCM</v>
          </cell>
          <cell r="V4986" t="str">
            <v>TP HCM</v>
          </cell>
          <cell r="W4986" t="str">
            <v>HUYEN BINH CHANH</v>
          </cell>
          <cell r="X4986" t="str">
            <v>CVS</v>
          </cell>
          <cell r="Y4986" t="str">
            <v>Chained CVS</v>
          </cell>
          <cell r="Z4986" t="str">
            <v>VIN+</v>
          </cell>
        </row>
        <row r="4987">
          <cell r="L4987">
            <v>5330470</v>
          </cell>
          <cell r="M4987" t="str">
            <v>3126_VM+ HCM 649/115C DBP</v>
          </cell>
          <cell r="N4987" t="str">
            <v>VM+ HCM 649/115C DBP</v>
          </cell>
          <cell r="O4987" t="str">
            <v>649/115C</v>
          </cell>
          <cell r="P4987" t="str">
            <v xml:space="preserve"> </v>
          </cell>
          <cell r="Q4987" t="str">
            <v>DIEN BIEN PHU</v>
          </cell>
          <cell r="R4987" t="str">
            <v>P25</v>
          </cell>
          <cell r="S4987" t="str">
            <v>BINH THANH</v>
          </cell>
          <cell r="T4987" t="str">
            <v>TP HCM</v>
          </cell>
          <cell r="V4987" t="str">
            <v>TP HCM</v>
          </cell>
          <cell r="W4987" t="str">
            <v>QUAN BINH THANH</v>
          </cell>
          <cell r="X4987" t="str">
            <v>CVS</v>
          </cell>
          <cell r="Y4987" t="str">
            <v>Chained CVS</v>
          </cell>
          <cell r="Z4987" t="str">
            <v>VIN+</v>
          </cell>
        </row>
        <row r="4988">
          <cell r="L4988">
            <v>5120420</v>
          </cell>
          <cell r="M4988" t="str">
            <v>2030_WM+LIFE HCM TON DAN</v>
          </cell>
          <cell r="N4988" t="str">
            <v>2030_WM+ HCM TON DAN</v>
          </cell>
          <cell r="O4988" t="str">
            <v>_ 24</v>
          </cell>
          <cell r="P4988" t="str">
            <v xml:space="preserve"> </v>
          </cell>
          <cell r="Q4988" t="str">
            <v>TON DAN</v>
          </cell>
          <cell r="R4988" t="str">
            <v>P13</v>
          </cell>
          <cell r="S4988" t="str">
            <v>Q4</v>
          </cell>
          <cell r="T4988" t="str">
            <v>TP HCM</v>
          </cell>
          <cell r="V4988" t="str">
            <v>TP HCM</v>
          </cell>
          <cell r="W4988" t="str">
            <v>QUAN 4</v>
          </cell>
          <cell r="X4988" t="str">
            <v>CVS</v>
          </cell>
          <cell r="Y4988" t="str">
            <v>Chained CVS</v>
          </cell>
          <cell r="Z4988" t="str">
            <v>WINLIFE</v>
          </cell>
        </row>
        <row r="4989">
          <cell r="L4989">
            <v>5280355</v>
          </cell>
          <cell r="M4989" t="str">
            <v>BHX_BRV_PMY_KHO DC PHU MY</v>
          </cell>
          <cell r="N4989" t="str">
            <v>7161 - BHX_BRV_PMY_KHO DC PHU MY</v>
          </cell>
          <cell r="O4989" t="str">
            <v xml:space="preserve"> </v>
          </cell>
          <cell r="P4989" t="str">
            <v>AP 4</v>
          </cell>
          <cell r="Q4989" t="str">
            <v xml:space="preserve"> </v>
          </cell>
          <cell r="R4989" t="str">
            <v>TOC TIEN</v>
          </cell>
          <cell r="S4989" t="str">
            <v>PHU MY</v>
          </cell>
          <cell r="T4989" t="str">
            <v>BA RIA VUNG TAU</v>
          </cell>
          <cell r="V4989" t="str">
            <v>SOUTH EAST</v>
          </cell>
          <cell r="W4989" t="str">
            <v>BA RIA-VUNG TAU</v>
          </cell>
          <cell r="X4989" t="str">
            <v>MT</v>
          </cell>
          <cell r="Y4989" t="str">
            <v>SieuThi-Lon/Supermarket</v>
          </cell>
          <cell r="Z4989" t="str">
            <v>BACH HOA XANH</v>
          </cell>
        </row>
        <row r="4990">
          <cell r="L4990">
            <v>5139141</v>
          </cell>
          <cell r="M4990" t="str">
            <v>5278_VM+ HCM ZEN TOWER</v>
          </cell>
          <cell r="N4990" t="str">
            <v>VM+ HCM ZEN TOWER</v>
          </cell>
          <cell r="O4990" t="str">
            <v>34/1A</v>
          </cell>
          <cell r="P4990" t="str">
            <v>ZEN TOWER</v>
          </cell>
          <cell r="Q4990" t="str">
            <v>QL 1</v>
          </cell>
          <cell r="R4990" t="str">
            <v>THOI AN</v>
          </cell>
          <cell r="S4990" t="str">
            <v>Q12</v>
          </cell>
          <cell r="T4990" t="str">
            <v>TP HCM</v>
          </cell>
          <cell r="V4990" t="str">
            <v>TP HCM</v>
          </cell>
          <cell r="W4990" t="str">
            <v>QUAN 12</v>
          </cell>
          <cell r="X4990" t="str">
            <v>CVS</v>
          </cell>
          <cell r="Y4990" t="str">
            <v>Chained CVS</v>
          </cell>
          <cell r="Z4990" t="str">
            <v>VIN+</v>
          </cell>
        </row>
        <row r="4991">
          <cell r="L4991">
            <v>5130832</v>
          </cell>
          <cell r="M4991" t="str">
            <v>3907_WM+ HCM 2386-2388 H.TAN PHAT</v>
          </cell>
          <cell r="N4991" t="str">
            <v>WM+ HCM 2386-2388 HUYNH TAN PHAT</v>
          </cell>
          <cell r="O4991" t="str">
            <v>SO 2386-2388</v>
          </cell>
          <cell r="P4991" t="str">
            <v>(15/6 TO 3 ) AP 3</v>
          </cell>
          <cell r="Q4991" t="str">
            <v>HUYNH TAN PHAT</v>
          </cell>
          <cell r="R4991" t="str">
            <v>PHU XUAN</v>
          </cell>
          <cell r="S4991" t="str">
            <v>NHA BE</v>
          </cell>
          <cell r="T4991" t="str">
            <v>TP HCM</v>
          </cell>
          <cell r="V4991" t="str">
            <v>TP HCM</v>
          </cell>
          <cell r="W4991" t="str">
            <v>HUYEN NHA BE</v>
          </cell>
          <cell r="X4991" t="str">
            <v>CVS</v>
          </cell>
          <cell r="Y4991" t="str">
            <v>Chained CVS</v>
          </cell>
          <cell r="Z4991" t="str">
            <v>VIN+</v>
          </cell>
        </row>
        <row r="4992">
          <cell r="L4992">
            <v>5300545</v>
          </cell>
          <cell r="M4992" t="str">
            <v>2AR7-WM+LIFE HCM 1 DUONG N1</v>
          </cell>
          <cell r="N4992" t="str">
            <v>2AR7-WM+ HCM 1 DUONG N1</v>
          </cell>
          <cell r="O4992">
            <v>1</v>
          </cell>
          <cell r="P4992" t="str">
            <v>KHU NHA O GO SAO (PICITY HIGH PARK)</v>
          </cell>
          <cell r="Q4992" t="str">
            <v>DUONG N1</v>
          </cell>
          <cell r="R4992" t="str">
            <v>THANH XUAN</v>
          </cell>
          <cell r="S4992" t="str">
            <v>Q12</v>
          </cell>
          <cell r="T4992" t="str">
            <v>TP HCM</v>
          </cell>
          <cell r="V4992" t="str">
            <v>TP HCM</v>
          </cell>
          <cell r="W4992" t="str">
            <v>QUAN 12</v>
          </cell>
          <cell r="X4992" t="str">
            <v>CVS</v>
          </cell>
          <cell r="Y4992" t="str">
            <v>Chained CVS</v>
          </cell>
          <cell r="Z4992" t="str">
            <v>WINLIFE</v>
          </cell>
        </row>
        <row r="4993">
          <cell r="L4993">
            <v>5163577</v>
          </cell>
          <cell r="M4993" t="str">
            <v>BHX_HCM - KHO DC TRAN DAI NGHIA 1</v>
          </cell>
          <cell r="N4993" t="str">
            <v>3240 - BHX_HCM_BCH - Kho DC Trần Đại Nghĩa</v>
          </cell>
          <cell r="O4993" t="str">
            <v>G16/108A</v>
          </cell>
          <cell r="P4993" t="str">
            <v>AP 7</v>
          </cell>
          <cell r="Q4993" t="str">
            <v>TRAN DAI NGHIA</v>
          </cell>
          <cell r="R4993" t="str">
            <v>LE MINH XUAN</v>
          </cell>
          <cell r="S4993" t="str">
            <v>BINH CHANH</v>
          </cell>
          <cell r="T4993" t="str">
            <v>TP HCM</v>
          </cell>
          <cell r="V4993" t="str">
            <v>TP HCM</v>
          </cell>
          <cell r="W4993" t="str">
            <v>HUYEN BINH CHANH</v>
          </cell>
          <cell r="X4993" t="str">
            <v>MT</v>
          </cell>
          <cell r="Y4993" t="str">
            <v>SieuThi-Lon/Supermarket</v>
          </cell>
          <cell r="Z4993" t="str">
            <v>BACH HOA XANH</v>
          </cell>
        </row>
        <row r="4994">
          <cell r="L4994">
            <v>5132892</v>
          </cell>
          <cell r="M4994" t="str">
            <v>4290_WM+ HCM 13/134 TRAN VAN HOANG</v>
          </cell>
          <cell r="N4994" t="str">
            <v>VM+ HCM 13/134 TRAN VAN HOANG</v>
          </cell>
          <cell r="O4994" t="str">
            <v>SO 13/134</v>
          </cell>
          <cell r="P4994" t="str">
            <v xml:space="preserve"> </v>
          </cell>
          <cell r="Q4994" t="str">
            <v>TRAN VAN HOANG</v>
          </cell>
          <cell r="R4994" t="str">
            <v>P9</v>
          </cell>
          <cell r="S4994" t="str">
            <v>TAN BINH</v>
          </cell>
          <cell r="T4994" t="str">
            <v>TP HCM</v>
          </cell>
          <cell r="V4994" t="str">
            <v>TP HCM</v>
          </cell>
          <cell r="W4994" t="str">
            <v>QUAN TAN BINH</v>
          </cell>
          <cell r="X4994" t="str">
            <v>CVS</v>
          </cell>
          <cell r="Y4994" t="str">
            <v>Chained CVS</v>
          </cell>
          <cell r="Z4994" t="str">
            <v>VIN+</v>
          </cell>
        </row>
        <row r="4995">
          <cell r="L4995">
            <v>5132892</v>
          </cell>
          <cell r="M4995" t="str">
            <v>4290_WM+ HCM 13/134 TRAN VAN HOANG</v>
          </cell>
          <cell r="N4995" t="str">
            <v>VM+ HCM 13/134 TRAN VAN HOANG</v>
          </cell>
          <cell r="O4995" t="str">
            <v>SO 13/134</v>
          </cell>
          <cell r="P4995" t="str">
            <v xml:space="preserve"> </v>
          </cell>
          <cell r="Q4995" t="str">
            <v>TRAN VAN HOANG</v>
          </cell>
          <cell r="R4995" t="str">
            <v>P9</v>
          </cell>
          <cell r="S4995" t="str">
            <v>TAN BINH</v>
          </cell>
          <cell r="T4995" t="str">
            <v>TP HCM</v>
          </cell>
          <cell r="V4995" t="str">
            <v>TP HCM</v>
          </cell>
          <cell r="W4995" t="str">
            <v>QUAN TAN BINH</v>
          </cell>
          <cell r="X4995" t="str">
            <v>CVS</v>
          </cell>
          <cell r="Y4995" t="str">
            <v>Chained CVS</v>
          </cell>
          <cell r="Z4995" t="str">
            <v>VIN+</v>
          </cell>
        </row>
        <row r="4996">
          <cell r="L4996">
            <v>5261886</v>
          </cell>
          <cell r="M4996" t="str">
            <v>BHX_BDU_TAN-KHO DC THUAN AN</v>
          </cell>
          <cell r="N4996" t="str">
            <v>5851 - BHX_BDU_TAN-KHO DC THUAN AN</v>
          </cell>
          <cell r="O4996" t="str">
            <v xml:space="preserve"> </v>
          </cell>
          <cell r="P4996" t="str">
            <v>THUA 1305 TBD SO 83, SO 38/1, TO 01, KP BINH PHUOC A</v>
          </cell>
          <cell r="Q4996" t="str">
            <v xml:space="preserve"> </v>
          </cell>
          <cell r="R4996" t="str">
            <v>BINH CHUAN</v>
          </cell>
          <cell r="S4996" t="str">
            <v>THUAN AN</v>
          </cell>
          <cell r="T4996" t="str">
            <v>BINH DUONG</v>
          </cell>
          <cell r="V4996" t="str">
            <v>SOUTH EAST</v>
          </cell>
          <cell r="W4996" t="str">
            <v>BINH DUONG</v>
          </cell>
          <cell r="X4996" t="str">
            <v>MT</v>
          </cell>
          <cell r="Y4996" t="str">
            <v>SieuThi-Lon/Supermarket</v>
          </cell>
          <cell r="Z4996" t="str">
            <v>BACH HOA XANH</v>
          </cell>
        </row>
        <row r="4997">
          <cell r="L4997">
            <v>5165357</v>
          </cell>
          <cell r="M4997" t="str">
            <v>BHX_DON_BHO-KHO DC LONG BINH</v>
          </cell>
          <cell r="N4997" t="str">
            <v>4089 - BHX_DON_BHO - KHO DC LONG BINH</v>
          </cell>
          <cell r="O4997" t="str">
            <v>G243</v>
          </cell>
          <cell r="P4997" t="str">
            <v>KP 7</v>
          </cell>
          <cell r="Q4997" t="str">
            <v>BUI VAN HOA</v>
          </cell>
          <cell r="R4997" t="str">
            <v>LONG BINH</v>
          </cell>
          <cell r="S4997" t="str">
            <v>BIEN HOA</v>
          </cell>
          <cell r="T4997" t="str">
            <v>DONG NAI</v>
          </cell>
          <cell r="V4997" t="str">
            <v>SOUTH EAST</v>
          </cell>
          <cell r="W4997" t="str">
            <v>DONG NAI</v>
          </cell>
          <cell r="X4997" t="str">
            <v>MT</v>
          </cell>
          <cell r="Y4997" t="str">
            <v>SieuThi-Lon/Supermarket</v>
          </cell>
          <cell r="Z4997" t="str">
            <v>BACH HOA XANH</v>
          </cell>
        </row>
        <row r="4998">
          <cell r="L4998">
            <v>5135837</v>
          </cell>
          <cell r="M4998" t="str">
            <v>WINMART LOTUS HUNG GIA</v>
          </cell>
          <cell r="N4998" t="str">
            <v>WINMART LOTUS HUNG GIA</v>
          </cell>
          <cell r="O4998" t="str">
            <v>36/25</v>
          </cell>
          <cell r="P4998" t="str">
            <v>LO R1-2, SKY GARDEN 2</v>
          </cell>
          <cell r="Q4998" t="str">
            <v>PHAM VAN NGHI</v>
          </cell>
          <cell r="R4998" t="str">
            <v>TAN PHONG</v>
          </cell>
          <cell r="S4998" t="str">
            <v>Q7</v>
          </cell>
          <cell r="T4998" t="str">
            <v>TP HCM</v>
          </cell>
          <cell r="V4998" t="str">
            <v>TP HCM</v>
          </cell>
          <cell r="W4998" t="str">
            <v>QUAN 7</v>
          </cell>
          <cell r="X4998" t="str">
            <v>MT</v>
          </cell>
          <cell r="Y4998" t="str">
            <v>SieuThi-Lon/Supermarket</v>
          </cell>
          <cell r="Z4998" t="str">
            <v>VINMART</v>
          </cell>
        </row>
        <row r="4999">
          <cell r="L4999">
            <v>3180826</v>
          </cell>
          <cell r="M4999" t="str">
            <v>GS 25 - LO LU Q9</v>
          </cell>
          <cell r="N4999" t="str">
            <v>GS 25 - LO LU Q9</v>
          </cell>
          <cell r="O4999">
            <v>63</v>
          </cell>
          <cell r="P4999" t="str">
            <v xml:space="preserve"> </v>
          </cell>
          <cell r="Q4999" t="str">
            <v>LO LU</v>
          </cell>
          <cell r="R4999" t="str">
            <v>TRUONG THANH</v>
          </cell>
          <cell r="S4999" t="str">
            <v>Q9</v>
          </cell>
          <cell r="T4999" t="str">
            <v>TP HCM</v>
          </cell>
          <cell r="V4999" t="str">
            <v>TP HCM</v>
          </cell>
          <cell r="W4999" t="str">
            <v>QUAN 9</v>
          </cell>
          <cell r="X4999" t="str">
            <v>CVS</v>
          </cell>
          <cell r="Y4999" t="str">
            <v>Chained CVS</v>
          </cell>
          <cell r="Z4999" t="str">
            <v>GS 25</v>
          </cell>
        </row>
        <row r="5000">
          <cell r="L5000">
            <v>5010455</v>
          </cell>
          <cell r="M5000" t="str">
            <v>AEON NGUYEN VAN LINH</v>
          </cell>
          <cell r="N5000" t="str">
            <v>CÔNG TY TNHH AEON VIỆT NAM - ĐỊA ĐIỂM KINH DOANH AEON NGUYỄN VĂN LINH</v>
          </cell>
          <cell r="O5000" t="str">
            <v>SO 101</v>
          </cell>
          <cell r="P5000" t="str">
            <v>BF1-01, TANG HAM 1, TRUNG TAM THUONG MAI CRESCENT MALL</v>
          </cell>
          <cell r="Q5000" t="str">
            <v>TON DAT TIEN</v>
          </cell>
          <cell r="R5000" t="str">
            <v>TAN PHU</v>
          </cell>
          <cell r="S5000" t="str">
            <v>Q7</v>
          </cell>
          <cell r="T5000" t="str">
            <v>TP HCM</v>
          </cell>
          <cell r="V5000" t="str">
            <v>TP HCM</v>
          </cell>
          <cell r="W5000" t="str">
            <v>QUAN 7</v>
          </cell>
          <cell r="X5000" t="str">
            <v>MT</v>
          </cell>
          <cell r="Y5000" t="str">
            <v>SieuThi-Lon/Supermarket</v>
          </cell>
          <cell r="Z5000" t="str">
            <v>AEON</v>
          </cell>
        </row>
        <row r="5001">
          <cell r="L5001">
            <v>5269992</v>
          </cell>
          <cell r="M5001" t="str">
            <v>BHX_LAN_CDU - KHO DC CAN DUOC (2022)</v>
          </cell>
          <cell r="N5001" t="str">
            <v>BHX_LAN_CDU - KHO DC CAN DUOC (2022)</v>
          </cell>
          <cell r="O5001" t="str">
            <v>THUA DAT SO 2905</v>
          </cell>
          <cell r="P5001" t="str">
            <v>TO BAN DO SO 03</v>
          </cell>
          <cell r="Q5001" t="str">
            <v xml:space="preserve"> </v>
          </cell>
          <cell r="R5001" t="str">
            <v>LONG CANG</v>
          </cell>
          <cell r="S5001" t="str">
            <v>CAN DUOC</v>
          </cell>
          <cell r="T5001" t="str">
            <v>LONG AN</v>
          </cell>
          <cell r="V5001" t="str">
            <v>MEKONG DELTA</v>
          </cell>
          <cell r="W5001" t="str">
            <v>LONG AN</v>
          </cell>
          <cell r="X5001" t="str">
            <v>MT</v>
          </cell>
          <cell r="Y5001" t="str">
            <v>SieuThi-Lon/Supermarket</v>
          </cell>
          <cell r="Z5001" t="str">
            <v>BACH HOA XANH</v>
          </cell>
        </row>
        <row r="5002">
          <cell r="L5002">
            <v>5281226</v>
          </cell>
          <cell r="M5002" t="str">
            <v>BHX_KGI_CTH - KHO DC KIEN GIANG</v>
          </cell>
          <cell r="N5002" t="str">
            <v>BHX_KGI_CTH - Kho DC Kiên Giang</v>
          </cell>
          <cell r="O5002" t="str">
            <v>LO L4</v>
          </cell>
          <cell r="P5002" t="str">
            <v>KCN THANH LOC</v>
          </cell>
          <cell r="Q5002" t="str">
            <v>DUONG SO 2</v>
          </cell>
          <cell r="R5002" t="str">
            <v>THANH LOC</v>
          </cell>
          <cell r="S5002" t="str">
            <v>CHAU THANH</v>
          </cell>
          <cell r="T5002" t="str">
            <v>KIEN GIANG</v>
          </cell>
          <cell r="V5002" t="str">
            <v>MEKONG DELTA</v>
          </cell>
          <cell r="W5002" t="str">
            <v>KIEN GIANG</v>
          </cell>
          <cell r="X5002" t="str">
            <v>MT</v>
          </cell>
          <cell r="Y5002" t="str">
            <v>SieuThi-Lon/Supermarket</v>
          </cell>
          <cell r="Z5002" t="str">
            <v>BACH HOA XANH</v>
          </cell>
        </row>
        <row r="5003">
          <cell r="L5003">
            <v>5280355</v>
          </cell>
          <cell r="M5003" t="str">
            <v>BHX_BRV_PMY_KHO DC PHU MY</v>
          </cell>
          <cell r="N5003" t="str">
            <v>7161 - BHX_BRV_PMY_KHO DC PHU MY</v>
          </cell>
          <cell r="O5003" t="str">
            <v xml:space="preserve"> </v>
          </cell>
          <cell r="P5003" t="str">
            <v>AP 4</v>
          </cell>
          <cell r="Q5003" t="str">
            <v xml:space="preserve"> </v>
          </cell>
          <cell r="R5003" t="str">
            <v>TOC TIEN</v>
          </cell>
          <cell r="S5003" t="str">
            <v>PHU MY</v>
          </cell>
          <cell r="T5003" t="str">
            <v>BA RIA VUNG TAU</v>
          </cell>
          <cell r="V5003" t="str">
            <v>SOUTH EAST</v>
          </cell>
          <cell r="W5003" t="str">
            <v>BA RIA-VUNG TAU</v>
          </cell>
          <cell r="X5003" t="str">
            <v>MT</v>
          </cell>
          <cell r="Y5003" t="str">
            <v>SieuThi-Lon/Supermarket</v>
          </cell>
          <cell r="Z5003" t="str">
            <v>BACH HOA XANH</v>
          </cell>
        </row>
        <row r="5004">
          <cell r="L5004">
            <v>6812300</v>
          </cell>
          <cell r="M5004" t="str">
            <v>ST: THISO SALA THU THIEM</v>
          </cell>
          <cell r="N5004" t="str">
            <v>Siêu thị Emart Sala Thủ Thiêm</v>
          </cell>
          <cell r="O5004" t="str">
            <v>SO 10</v>
          </cell>
          <cell r="P5004" t="str">
            <v>B1-01 TTTM THISO MALL</v>
          </cell>
          <cell r="Q5004" t="str">
            <v>MAI CHI THO</v>
          </cell>
          <cell r="R5004" t="str">
            <v>THU THIEM</v>
          </cell>
          <cell r="S5004" t="str">
            <v>THU DUC</v>
          </cell>
          <cell r="T5004" t="str">
            <v>TP HCM</v>
          </cell>
          <cell r="V5004" t="str">
            <v>TP HCM</v>
          </cell>
          <cell r="W5004" t="str">
            <v>QUAN THU DUC</v>
          </cell>
          <cell r="X5004" t="str">
            <v>MT</v>
          </cell>
          <cell r="Y5004" t="str">
            <v>SieuThi-Lon/Supermarket</v>
          </cell>
          <cell r="Z5004" t="str">
            <v>THISO RETAIL</v>
          </cell>
        </row>
        <row r="5005">
          <cell r="L5005">
            <v>5281226</v>
          </cell>
          <cell r="M5005" t="str">
            <v>BHX_KGI_CTH - KHO DC KIEN GIANG</v>
          </cell>
          <cell r="N5005" t="str">
            <v>BHX_KGI_CTH - Kho DC Kiên Giang</v>
          </cell>
          <cell r="O5005" t="str">
            <v>LO L4</v>
          </cell>
          <cell r="P5005" t="str">
            <v>KCN THANH LOC</v>
          </cell>
          <cell r="Q5005" t="str">
            <v>DUONG SO 2</v>
          </cell>
          <cell r="R5005" t="str">
            <v>THANH LOC</v>
          </cell>
          <cell r="S5005" t="str">
            <v>CHAU THANH</v>
          </cell>
          <cell r="T5005" t="str">
            <v>KIEN GIANG</v>
          </cell>
          <cell r="V5005" t="str">
            <v>MEKONG DELTA</v>
          </cell>
          <cell r="W5005" t="str">
            <v>KIEN GIANG</v>
          </cell>
          <cell r="X5005" t="str">
            <v>MT</v>
          </cell>
          <cell r="Y5005" t="str">
            <v>SieuThi-Lon/Supermarket</v>
          </cell>
          <cell r="Z5005" t="str">
            <v>BACH HOA XANH</v>
          </cell>
        </row>
        <row r="5006">
          <cell r="L5006">
            <v>5281226</v>
          </cell>
          <cell r="M5006" t="str">
            <v>BHX_KGI_CTH - KHO DC KIEN GIANG</v>
          </cell>
          <cell r="N5006" t="str">
            <v>BHX_KGI_CTH - Kho DC Kiên Giang</v>
          </cell>
          <cell r="O5006" t="str">
            <v>LO L4</v>
          </cell>
          <cell r="P5006" t="str">
            <v>KCN THANH LOC</v>
          </cell>
          <cell r="Q5006" t="str">
            <v>DUONG SO 2</v>
          </cell>
          <cell r="R5006" t="str">
            <v>THANH LOC</v>
          </cell>
          <cell r="S5006" t="str">
            <v>CHAU THANH</v>
          </cell>
          <cell r="T5006" t="str">
            <v>KIEN GIANG</v>
          </cell>
          <cell r="V5006" t="str">
            <v>MEKONG DELTA</v>
          </cell>
          <cell r="W5006" t="str">
            <v>KIEN GIANG</v>
          </cell>
          <cell r="X5006" t="str">
            <v>MT</v>
          </cell>
          <cell r="Y5006" t="str">
            <v>SieuThi-Lon/Supermarket</v>
          </cell>
          <cell r="Z5006" t="str">
            <v>BACH HOA XANH</v>
          </cell>
        </row>
        <row r="5007">
          <cell r="L5007">
            <v>5120167</v>
          </cell>
          <cell r="M5007" t="str">
            <v>WINMART DONG KHOI</v>
          </cell>
          <cell r="N5007" t="str">
            <v>WINMART DONG KHOI</v>
          </cell>
          <cell r="O5007">
            <v>72</v>
          </cell>
          <cell r="P5007" t="str">
            <v xml:space="preserve"> </v>
          </cell>
          <cell r="Q5007" t="str">
            <v>LE THANH TON</v>
          </cell>
          <cell r="R5007" t="str">
            <v>VINCOM CENTER DONG KHOI</v>
          </cell>
          <cell r="S5007" t="str">
            <v>Q1</v>
          </cell>
          <cell r="T5007" t="str">
            <v>TP HCM</v>
          </cell>
          <cell r="V5007" t="str">
            <v>TP HCM</v>
          </cell>
          <cell r="W5007" t="str">
            <v>QUAN 1</v>
          </cell>
          <cell r="X5007" t="str">
            <v>MT</v>
          </cell>
          <cell r="Y5007" t="str">
            <v>SieuThi-Lon/Supermarket</v>
          </cell>
          <cell r="Z5007" t="str">
            <v>VINMART</v>
          </cell>
        </row>
        <row r="5008">
          <cell r="L5008">
            <v>5160286</v>
          </cell>
          <cell r="M5008" t="str">
            <v>BHX_HCM-KHO DC VINH LOC 3</v>
          </cell>
          <cell r="N5008" t="str">
            <v>1522 - BHX_HCM_BTA - Kho DC Vĩnh Lộc</v>
          </cell>
          <cell r="O5008" t="str">
            <v>LO A 65/II</v>
          </cell>
          <cell r="P5008" t="str">
            <v>KCN VINH LOC</v>
          </cell>
          <cell r="Q5008" t="str">
            <v>DUONG SO 4</v>
          </cell>
          <cell r="R5008" t="str">
            <v>BINH HUNG HOA</v>
          </cell>
          <cell r="S5008" t="str">
            <v>BINH TAN</v>
          </cell>
          <cell r="T5008" t="str">
            <v>TP HCM</v>
          </cell>
          <cell r="V5008" t="str">
            <v>TP HCM</v>
          </cell>
          <cell r="W5008" t="str">
            <v>QUAN BINH TAN</v>
          </cell>
          <cell r="X5008" t="str">
            <v>MT</v>
          </cell>
          <cell r="Y5008" t="str">
            <v>SieuThi-Lon/Supermarket</v>
          </cell>
          <cell r="Z5008" t="str">
            <v>BACH HOA XANH</v>
          </cell>
        </row>
        <row r="5009">
          <cell r="L5009">
            <v>5320172</v>
          </cell>
          <cell r="M5009" t="str">
            <v>MMVN MEGA TONG KHO</v>
          </cell>
          <cell r="N5009" t="str">
            <v xml:space="preserve"> </v>
          </cell>
          <cell r="O5009" t="str">
            <v>LO J2</v>
          </cell>
          <cell r="P5009" t="str">
            <v>CONG SO 3, KCN SONG THAN 1, TONG KHO CJ GEMADEPT</v>
          </cell>
          <cell r="Q5009" t="str">
            <v>DUONG SO 10</v>
          </cell>
          <cell r="R5009" t="str">
            <v xml:space="preserve"> </v>
          </cell>
          <cell r="S5009" t="str">
            <v>DI AN</v>
          </cell>
          <cell r="T5009" t="str">
            <v>BINH DUONG</v>
          </cell>
          <cell r="V5009" t="str">
            <v>SOUTH EAST</v>
          </cell>
          <cell r="W5009" t="str">
            <v>BINH DUONG</v>
          </cell>
          <cell r="X5009" t="str">
            <v>MT</v>
          </cell>
          <cell r="Y5009" t="str">
            <v>SieuThi-Lon/Supermarket</v>
          </cell>
          <cell r="Z5009" t="str">
            <v>MEGA</v>
          </cell>
        </row>
        <row r="5010">
          <cell r="L5010">
            <v>5281226</v>
          </cell>
          <cell r="M5010" t="str">
            <v>BHX_KGI_CTH - KHO DC KIEN GIANG</v>
          </cell>
          <cell r="N5010" t="str">
            <v>BHX_KGI_CTH - Kho DC Kiên Giang</v>
          </cell>
          <cell r="O5010" t="str">
            <v>LO L4</v>
          </cell>
          <cell r="P5010" t="str">
            <v>KCN THANH LOC</v>
          </cell>
          <cell r="Q5010" t="str">
            <v>DUONG SO 2</v>
          </cell>
          <cell r="R5010" t="str">
            <v>THANH LOC</v>
          </cell>
          <cell r="S5010" t="str">
            <v>CHAU THANH</v>
          </cell>
          <cell r="T5010" t="str">
            <v>KIEN GIANG</v>
          </cell>
          <cell r="V5010" t="str">
            <v>MEKONG DELTA</v>
          </cell>
          <cell r="W5010" t="str">
            <v>KIEN GIANG</v>
          </cell>
          <cell r="X5010" t="str">
            <v>MT</v>
          </cell>
          <cell r="Y5010" t="str">
            <v>SieuThi-Lon/Supermarket</v>
          </cell>
          <cell r="Z5010" t="str">
            <v>BACH HOA XANH</v>
          </cell>
        </row>
        <row r="5011">
          <cell r="L5011">
            <v>5160286</v>
          </cell>
          <cell r="M5011" t="str">
            <v>BHX_HCM-KHO DC VINH LOC 3</v>
          </cell>
          <cell r="N5011" t="str">
            <v>1522 - BHX_HCM_BTA - Kho DC Vĩnh Lộc</v>
          </cell>
          <cell r="O5011" t="str">
            <v>LO A 65/II</v>
          </cell>
          <cell r="P5011" t="str">
            <v>KCN VINH LOC</v>
          </cell>
          <cell r="Q5011" t="str">
            <v>DUONG SO 4</v>
          </cell>
          <cell r="R5011" t="str">
            <v>BINH HUNG HOA</v>
          </cell>
          <cell r="S5011" t="str">
            <v>BINH TAN</v>
          </cell>
          <cell r="T5011" t="str">
            <v>TP HCM</v>
          </cell>
          <cell r="V5011" t="str">
            <v>TP HCM</v>
          </cell>
          <cell r="W5011" t="str">
            <v>QUAN BINH TAN</v>
          </cell>
          <cell r="X5011" t="str">
            <v>MT</v>
          </cell>
          <cell r="Y5011" t="str">
            <v>SieuThi-Lon/Supermarket</v>
          </cell>
          <cell r="Z5011" t="str">
            <v>BACH HOA XANH</v>
          </cell>
        </row>
        <row r="5012">
          <cell r="L5012">
            <v>5280355</v>
          </cell>
          <cell r="M5012" t="str">
            <v>BHX_BRV_PMY_KHO DC PHU MY</v>
          </cell>
          <cell r="N5012" t="str">
            <v>7161 - BHX_BRV_PMY_KHO DC PHU MY</v>
          </cell>
          <cell r="O5012" t="str">
            <v xml:space="preserve"> </v>
          </cell>
          <cell r="P5012" t="str">
            <v>AP 4</v>
          </cell>
          <cell r="Q5012" t="str">
            <v xml:space="preserve"> </v>
          </cell>
          <cell r="R5012" t="str">
            <v>TOC TIEN</v>
          </cell>
          <cell r="S5012" t="str">
            <v>PHU MY</v>
          </cell>
          <cell r="T5012" t="str">
            <v>BA RIA VUNG TAU</v>
          </cell>
          <cell r="V5012" t="str">
            <v>SOUTH EAST</v>
          </cell>
          <cell r="W5012" t="str">
            <v>BA RIA-VUNG TAU</v>
          </cell>
          <cell r="X5012" t="str">
            <v>MT</v>
          </cell>
          <cell r="Y5012" t="str">
            <v>SieuThi-Lon/Supermarket</v>
          </cell>
          <cell r="Z5012" t="str">
            <v>BACH HOA XANH</v>
          </cell>
        </row>
        <row r="5013">
          <cell r="L5013">
            <v>5163577</v>
          </cell>
          <cell r="M5013" t="str">
            <v>BHX_HCM - KHO DC TRAN DAI NGHIA 1</v>
          </cell>
          <cell r="N5013" t="str">
            <v>3240 - BHX_HCM_BCH - Kho DC Trần Đại Nghĩa</v>
          </cell>
          <cell r="O5013" t="str">
            <v>G16/108A</v>
          </cell>
          <cell r="P5013" t="str">
            <v>AP 7</v>
          </cell>
          <cell r="Q5013" t="str">
            <v>TRAN DAI NGHIA</v>
          </cell>
          <cell r="R5013" t="str">
            <v>LE MINH XUAN</v>
          </cell>
          <cell r="S5013" t="str">
            <v>BINH CHANH</v>
          </cell>
          <cell r="T5013" t="str">
            <v>TP HCM</v>
          </cell>
          <cell r="V5013" t="str">
            <v>TP HCM</v>
          </cell>
          <cell r="W5013" t="str">
            <v>HUYEN BINH CHANH</v>
          </cell>
          <cell r="X5013" t="str">
            <v>MT</v>
          </cell>
          <cell r="Y5013" t="str">
            <v>SieuThi-Lon/Supermarket</v>
          </cell>
          <cell r="Z5013" t="str">
            <v>BACH HOA XANH</v>
          </cell>
        </row>
        <row r="5014">
          <cell r="L5014">
            <v>5269992</v>
          </cell>
          <cell r="M5014" t="str">
            <v>BHX_LAN_CDU - KHO DC CAN DUOC (2022)</v>
          </cell>
          <cell r="N5014" t="str">
            <v>BHX_LAN_CDU - KHO DC CAN DUOC (2022)</v>
          </cell>
          <cell r="O5014" t="str">
            <v>THUA DAT SO 2905</v>
          </cell>
          <cell r="P5014" t="str">
            <v>TO BAN DO SO 03</v>
          </cell>
          <cell r="Q5014" t="str">
            <v xml:space="preserve"> </v>
          </cell>
          <cell r="R5014" t="str">
            <v>LONG CANG</v>
          </cell>
          <cell r="S5014" t="str">
            <v>CAN DUOC</v>
          </cell>
          <cell r="T5014" t="str">
            <v>LONG AN</v>
          </cell>
          <cell r="V5014" t="str">
            <v>MEKONG DELTA</v>
          </cell>
          <cell r="W5014" t="str">
            <v>LONG AN</v>
          </cell>
          <cell r="X5014" t="str">
            <v>MT</v>
          </cell>
          <cell r="Y5014" t="str">
            <v>SieuThi-Lon/Supermarket</v>
          </cell>
          <cell r="Z5014" t="str">
            <v>BACH HOA XANH</v>
          </cell>
        </row>
        <row r="5015">
          <cell r="L5015">
            <v>5269992</v>
          </cell>
          <cell r="M5015" t="str">
            <v>BHX_LAN_CDU - KHO DC CAN DUOC (2022)</v>
          </cell>
          <cell r="N5015" t="str">
            <v>BHX_LAN_CDU - KHO DC CAN DUOC (2022)</v>
          </cell>
          <cell r="O5015" t="str">
            <v>THUA DAT SO 2905</v>
          </cell>
          <cell r="P5015" t="str">
            <v>TO BAN DO SO 03</v>
          </cell>
          <cell r="Q5015" t="str">
            <v xml:space="preserve"> </v>
          </cell>
          <cell r="R5015" t="str">
            <v>LONG CANG</v>
          </cell>
          <cell r="S5015" t="str">
            <v>CAN DUOC</v>
          </cell>
          <cell r="T5015" t="str">
            <v>LONG AN</v>
          </cell>
          <cell r="V5015" t="str">
            <v>MEKONG DELTA</v>
          </cell>
          <cell r="W5015" t="str">
            <v>LONG AN</v>
          </cell>
          <cell r="X5015" t="str">
            <v>MT</v>
          </cell>
          <cell r="Y5015" t="str">
            <v>SieuThi-Lon/Supermarket</v>
          </cell>
          <cell r="Z5015" t="str">
            <v>BACH HOA XANH</v>
          </cell>
        </row>
        <row r="5016">
          <cell r="L5016">
            <v>5280355</v>
          </cell>
          <cell r="M5016" t="str">
            <v>BHX_BRV_PMY_KHO DC PHU MY</v>
          </cell>
          <cell r="N5016" t="str">
            <v>7161 - BHX_BRV_PMY_KHO DC PHU MY</v>
          </cell>
          <cell r="O5016" t="str">
            <v xml:space="preserve"> </v>
          </cell>
          <cell r="P5016" t="str">
            <v>AP 4</v>
          </cell>
          <cell r="Q5016" t="str">
            <v xml:space="preserve"> </v>
          </cell>
          <cell r="R5016" t="str">
            <v>TOC TIEN</v>
          </cell>
          <cell r="S5016" t="str">
            <v>PHU MY</v>
          </cell>
          <cell r="T5016" t="str">
            <v>BA RIA VUNG TAU</v>
          </cell>
          <cell r="V5016" t="str">
            <v>SOUTH EAST</v>
          </cell>
          <cell r="W5016" t="str">
            <v>BA RIA-VUNG TAU</v>
          </cell>
          <cell r="X5016" t="str">
            <v>MT</v>
          </cell>
          <cell r="Y5016" t="str">
            <v>SieuThi-Lon/Supermarket</v>
          </cell>
          <cell r="Z5016" t="str">
            <v>BACH HOA XANH</v>
          </cell>
        </row>
        <row r="5017">
          <cell r="L5017">
            <v>5152135</v>
          </cell>
          <cell r="M5017" t="str">
            <v>SATRAMART CU CHI</v>
          </cell>
          <cell r="N5017" t="str">
            <v>TRUNG TÂM THƯƠNG MẠI SATRA CỦ CHI</v>
          </cell>
          <cell r="O5017">
            <v>1239</v>
          </cell>
          <cell r="P5017" t="str">
            <v>TINH LO 8</v>
          </cell>
          <cell r="Q5017" t="str">
            <v>THANH AN</v>
          </cell>
          <cell r="R5017" t="str">
            <v>TRUNG AN</v>
          </cell>
          <cell r="S5017" t="str">
            <v>CU CHI</v>
          </cell>
          <cell r="T5017" t="str">
            <v>TP HCM</v>
          </cell>
          <cell r="V5017" t="str">
            <v>TP HCM</v>
          </cell>
          <cell r="W5017" t="str">
            <v>HUYEN CU CHI</v>
          </cell>
          <cell r="X5017" t="str">
            <v>MT</v>
          </cell>
          <cell r="Y5017" t="str">
            <v>SieuThi-Lon/Supermarket</v>
          </cell>
          <cell r="Z5017" t="str">
            <v>SATRAMART</v>
          </cell>
        </row>
        <row r="5018">
          <cell r="L5018">
            <v>5160286</v>
          </cell>
          <cell r="M5018" t="str">
            <v>BHX_HCM-KHO DC VINH LOC 3</v>
          </cell>
          <cell r="N5018" t="str">
            <v>1522 - BHX_HCM_BTA - Kho DC Vĩnh Lộc</v>
          </cell>
          <cell r="O5018" t="str">
            <v>LO A 65/II</v>
          </cell>
          <cell r="P5018" t="str">
            <v>KCN VINH LOC</v>
          </cell>
          <cell r="Q5018" t="str">
            <v>DUONG SO 4</v>
          </cell>
          <cell r="R5018" t="str">
            <v>BINH HUNG HOA</v>
          </cell>
          <cell r="S5018" t="str">
            <v>BINH TAN</v>
          </cell>
          <cell r="T5018" t="str">
            <v>TP HCM</v>
          </cell>
          <cell r="V5018" t="str">
            <v>TP HCM</v>
          </cell>
          <cell r="W5018" t="str">
            <v>QUAN BINH TAN</v>
          </cell>
          <cell r="X5018" t="str">
            <v>MT</v>
          </cell>
          <cell r="Y5018" t="str">
            <v>SieuThi-Lon/Supermarket</v>
          </cell>
          <cell r="Z5018" t="str">
            <v>BACH HOA XANH</v>
          </cell>
        </row>
        <row r="5019">
          <cell r="L5019">
            <v>5136670</v>
          </cell>
          <cell r="M5019" t="str">
            <v>4787_VM+ VLG 1 MAU THAN</v>
          </cell>
          <cell r="N5019" t="str">
            <v>VM+ VLG 1 MAU THAN</v>
          </cell>
          <cell r="O5019" t="str">
            <v>SO 1</v>
          </cell>
          <cell r="P5019" t="str">
            <v>KHOM 1</v>
          </cell>
          <cell r="Q5019" t="str">
            <v>MAU THAN</v>
          </cell>
          <cell r="R5019" t="str">
            <v>P3</v>
          </cell>
          <cell r="S5019" t="str">
            <v>VINH LONG</v>
          </cell>
          <cell r="T5019" t="str">
            <v>VINH LONG</v>
          </cell>
          <cell r="V5019" t="str">
            <v>MEKONG DELTA</v>
          </cell>
          <cell r="W5019" t="str">
            <v>VINH LONG</v>
          </cell>
          <cell r="X5019" t="str">
            <v>CVS</v>
          </cell>
          <cell r="Y5019" t="str">
            <v>Chained CVS</v>
          </cell>
          <cell r="Z5019" t="str">
            <v>VIN+</v>
          </cell>
        </row>
        <row r="5020">
          <cell r="L5020">
            <v>5270341</v>
          </cell>
          <cell r="M5020" t="str">
            <v>4921_VM+ VLG SO 27 A LE VAN TAM</v>
          </cell>
          <cell r="N5020" t="str">
            <v>VM+ VLG SO 27 A LE VAN TAM</v>
          </cell>
          <cell r="O5020" t="str">
            <v>SO 27 A</v>
          </cell>
          <cell r="P5020" t="str">
            <v xml:space="preserve"> </v>
          </cell>
          <cell r="Q5020" t="str">
            <v>LE VAN TAM</v>
          </cell>
          <cell r="R5020" t="str">
            <v>P1</v>
          </cell>
          <cell r="S5020" t="str">
            <v>VINH LONG</v>
          </cell>
          <cell r="T5020" t="str">
            <v>VINH LONG</v>
          </cell>
          <cell r="V5020" t="str">
            <v>MEKONG DELTA</v>
          </cell>
          <cell r="W5020" t="str">
            <v>VINH LONG</v>
          </cell>
          <cell r="X5020" t="str">
            <v>CVS</v>
          </cell>
          <cell r="Y5020" t="str">
            <v>Chained CVS</v>
          </cell>
          <cell r="Z5020" t="str">
            <v>VIN+</v>
          </cell>
        </row>
        <row r="5021">
          <cell r="L5021">
            <v>5270341</v>
          </cell>
          <cell r="M5021" t="str">
            <v>4921_VM+ VLG SO 27 A LE VAN TAM</v>
          </cell>
          <cell r="N5021" t="str">
            <v>VM+ VLG SO 27 A LE VAN TAM</v>
          </cell>
          <cell r="O5021" t="str">
            <v>SO 27 A</v>
          </cell>
          <cell r="P5021" t="str">
            <v xml:space="preserve"> </v>
          </cell>
          <cell r="Q5021" t="str">
            <v>LE VAN TAM</v>
          </cell>
          <cell r="R5021" t="str">
            <v>P1</v>
          </cell>
          <cell r="S5021" t="str">
            <v>VINH LONG</v>
          </cell>
          <cell r="T5021" t="str">
            <v>VINH LONG</v>
          </cell>
          <cell r="V5021" t="str">
            <v>MEKONG DELTA</v>
          </cell>
          <cell r="W5021" t="str">
            <v>VINH LONG</v>
          </cell>
          <cell r="X5021" t="str">
            <v>CVS</v>
          </cell>
          <cell r="Y5021" t="str">
            <v>Chained CVS</v>
          </cell>
          <cell r="Z5021" t="str">
            <v>VIN+</v>
          </cell>
        </row>
        <row r="5022">
          <cell r="L5022">
            <v>5272657</v>
          </cell>
          <cell r="M5022" t="str">
            <v>5551_VM+ VLG 86 NGUYEN HUE</v>
          </cell>
          <cell r="N5022" t="str">
            <v>VM+ VLG 86  NGUYEN HUE</v>
          </cell>
          <cell r="O5022" t="str">
            <v>SO 86</v>
          </cell>
          <cell r="P5022" t="str">
            <v xml:space="preserve"> </v>
          </cell>
          <cell r="Q5022" t="str">
            <v>NGUYEN HUE</v>
          </cell>
          <cell r="R5022" t="str">
            <v>P2</v>
          </cell>
          <cell r="S5022" t="str">
            <v>VINH LONG</v>
          </cell>
          <cell r="T5022" t="str">
            <v>VINH LONG</v>
          </cell>
          <cell r="V5022" t="str">
            <v>MEKONG DELTA</v>
          </cell>
          <cell r="W5022" t="str">
            <v>VINH LONG</v>
          </cell>
          <cell r="X5022" t="str">
            <v>CVS</v>
          </cell>
          <cell r="Y5022" t="str">
            <v>Chained CVS</v>
          </cell>
          <cell r="Z5022" t="str">
            <v>VIN+</v>
          </cell>
        </row>
        <row r="5023">
          <cell r="L5023">
            <v>5163577</v>
          </cell>
          <cell r="M5023" t="str">
            <v>BHX_HCM - KHO DC TRAN DAI NGHIA 1</v>
          </cell>
          <cell r="N5023" t="str">
            <v>3240 - BHX_HCM_BCH - Kho DC Trần Đại Nghĩa</v>
          </cell>
          <cell r="O5023" t="str">
            <v>G16/108A</v>
          </cell>
          <cell r="P5023" t="str">
            <v>AP 7</v>
          </cell>
          <cell r="Q5023" t="str">
            <v>TRAN DAI NGHIA</v>
          </cell>
          <cell r="R5023" t="str">
            <v>LE MINH XUAN</v>
          </cell>
          <cell r="S5023" t="str">
            <v>BINH CHANH</v>
          </cell>
          <cell r="T5023" t="str">
            <v>TP HCM</v>
          </cell>
          <cell r="V5023" t="str">
            <v>TP HCM</v>
          </cell>
          <cell r="W5023" t="str">
            <v>HUYEN BINH CHANH</v>
          </cell>
          <cell r="X5023" t="str">
            <v>MT</v>
          </cell>
          <cell r="Y5023" t="str">
            <v>SieuThi-Lon/Supermarket</v>
          </cell>
          <cell r="Z5023" t="str">
            <v>BACH HOA XANH</v>
          </cell>
        </row>
        <row r="5024">
          <cell r="L5024">
            <v>5138595</v>
          </cell>
          <cell r="M5024" t="str">
            <v>5230_VM+ HCM SO 2N BINH GIA</v>
          </cell>
          <cell r="N5024" t="str">
            <v>VM+ HCM SO 2N BINH GIA</v>
          </cell>
          <cell r="O5024" t="str">
            <v>SO 2N</v>
          </cell>
          <cell r="P5024" t="str">
            <v xml:space="preserve"> </v>
          </cell>
          <cell r="Q5024" t="str">
            <v>BINH GIA</v>
          </cell>
          <cell r="R5024" t="str">
            <v>P13</v>
          </cell>
          <cell r="S5024" t="str">
            <v>TAN BINH</v>
          </cell>
          <cell r="T5024" t="str">
            <v>TP HCM</v>
          </cell>
          <cell r="V5024" t="str">
            <v>TP HCM</v>
          </cell>
          <cell r="W5024" t="str">
            <v>QUAN TAN BINH</v>
          </cell>
          <cell r="X5024" t="str">
            <v>CVS</v>
          </cell>
          <cell r="Y5024" t="str">
            <v>Chained CVS</v>
          </cell>
          <cell r="Z5024" t="str">
            <v>VIN+</v>
          </cell>
        </row>
        <row r="5025">
          <cell r="L5025">
            <v>3090042</v>
          </cell>
          <cell r="M5025" t="str">
            <v>OSI FOOD NGUYEN KHOAI</v>
          </cell>
          <cell r="N5025" t="str">
            <v>OSI FOOD NGUYEN KHOAI</v>
          </cell>
          <cell r="O5025">
            <v>84</v>
          </cell>
          <cell r="P5025" t="str">
            <v xml:space="preserve"> </v>
          </cell>
          <cell r="Q5025" t="str">
            <v>NGUYEN KHOAI</v>
          </cell>
          <cell r="R5025" t="str">
            <v>P2</v>
          </cell>
          <cell r="S5025" t="str">
            <v>Q4</v>
          </cell>
          <cell r="T5025" t="str">
            <v>TP HCM</v>
          </cell>
          <cell r="V5025" t="str">
            <v>TP HCM</v>
          </cell>
          <cell r="W5025" t="str">
            <v>QUAN 4</v>
          </cell>
          <cell r="X5025" t="str">
            <v>CVS</v>
          </cell>
          <cell r="Y5025" t="str">
            <v>Chained CVS</v>
          </cell>
          <cell r="Z5025" t="str">
            <v>NHAT MINH BAKERY</v>
          </cell>
        </row>
        <row r="5026">
          <cell r="L5026">
            <v>5281226</v>
          </cell>
          <cell r="M5026" t="str">
            <v>BHX_KGI_CTH - KHO DC KIEN GIANG</v>
          </cell>
          <cell r="N5026" t="str">
            <v>BHX_KGI_CTH - Kho DC Kiên Giang</v>
          </cell>
          <cell r="O5026" t="str">
            <v>LO L4</v>
          </cell>
          <cell r="P5026" t="str">
            <v>KCN THANH LOC</v>
          </cell>
          <cell r="Q5026" t="str">
            <v>DUONG SO 2</v>
          </cell>
          <cell r="R5026" t="str">
            <v>THANH LOC</v>
          </cell>
          <cell r="S5026" t="str">
            <v>CHAU THANH</v>
          </cell>
          <cell r="T5026" t="str">
            <v>KIEN GIANG</v>
          </cell>
          <cell r="V5026" t="str">
            <v>MEKONG DELTA</v>
          </cell>
          <cell r="W5026" t="str">
            <v>KIEN GIANG</v>
          </cell>
          <cell r="X5026" t="str">
            <v>MT</v>
          </cell>
          <cell r="Y5026" t="str">
            <v>SieuThi-Lon/Supermarket</v>
          </cell>
          <cell r="Z5026" t="str">
            <v>BACH HOA XANH</v>
          </cell>
        </row>
        <row r="5027">
          <cell r="L5027">
            <v>5160286</v>
          </cell>
          <cell r="M5027" t="str">
            <v>BHX_HCM-KHO DC VINH LOC 3</v>
          </cell>
          <cell r="N5027" t="str">
            <v>1522 - BHX_HCM_BTA - Kho DC Vĩnh Lộc</v>
          </cell>
          <cell r="O5027" t="str">
            <v>LO A 65/II</v>
          </cell>
          <cell r="P5027" t="str">
            <v>KCN VINH LOC</v>
          </cell>
          <cell r="Q5027" t="str">
            <v>DUONG SO 4</v>
          </cell>
          <cell r="R5027" t="str">
            <v>BINH HUNG HOA</v>
          </cell>
          <cell r="S5027" t="str">
            <v>BINH TAN</v>
          </cell>
          <cell r="T5027" t="str">
            <v>TP HCM</v>
          </cell>
          <cell r="V5027" t="str">
            <v>TP HCM</v>
          </cell>
          <cell r="W5027" t="str">
            <v>QUAN BINH TAN</v>
          </cell>
          <cell r="X5027" t="str">
            <v>MT</v>
          </cell>
          <cell r="Y5027" t="str">
            <v>SieuThi-Lon/Supermarket</v>
          </cell>
          <cell r="Z5027" t="str">
            <v>BACH HOA XANH</v>
          </cell>
        </row>
        <row r="5028">
          <cell r="L5028">
            <v>5280355</v>
          </cell>
          <cell r="M5028" t="str">
            <v>BHX_BRV_PMY_KHO DC PHU MY</v>
          </cell>
          <cell r="N5028" t="str">
            <v>7161 - BHX_BRV_PMY_KHO DC PHU MY</v>
          </cell>
          <cell r="O5028" t="str">
            <v xml:space="preserve"> </v>
          </cell>
          <cell r="P5028" t="str">
            <v>AP 4</v>
          </cell>
          <cell r="Q5028" t="str">
            <v xml:space="preserve"> </v>
          </cell>
          <cell r="R5028" t="str">
            <v>TOC TIEN</v>
          </cell>
          <cell r="S5028" t="str">
            <v>PHU MY</v>
          </cell>
          <cell r="T5028" t="str">
            <v>BA RIA VUNG TAU</v>
          </cell>
          <cell r="V5028" t="str">
            <v>SOUTH EAST</v>
          </cell>
          <cell r="W5028" t="str">
            <v>BA RIA-VUNG TAU</v>
          </cell>
          <cell r="X5028" t="str">
            <v>MT</v>
          </cell>
          <cell r="Y5028" t="str">
            <v>SieuThi-Lon/Supermarket</v>
          </cell>
          <cell r="Z5028" t="str">
            <v>BACH HOA XANH</v>
          </cell>
        </row>
        <row r="5029">
          <cell r="L5029">
            <v>5136656</v>
          </cell>
          <cell r="M5029" t="str">
            <v>4786_VM+ VLG 33/15D PHAM THAI BUONG</v>
          </cell>
          <cell r="N5029" t="str">
            <v>VM+ VLG 33/15D PHAM THAI BUONG</v>
          </cell>
          <cell r="O5029" t="str">
            <v>SO 33/15D</v>
          </cell>
          <cell r="P5029" t="str">
            <v xml:space="preserve"> </v>
          </cell>
          <cell r="Q5029" t="str">
            <v>PHAM THAI BUONG</v>
          </cell>
          <cell r="R5029" t="str">
            <v>P4</v>
          </cell>
          <cell r="S5029" t="str">
            <v>VINH LONG</v>
          </cell>
          <cell r="T5029" t="str">
            <v>VINH LONG</v>
          </cell>
          <cell r="V5029" t="str">
            <v>MEKONG DELTA</v>
          </cell>
          <cell r="W5029" t="str">
            <v>VINH LONG</v>
          </cell>
          <cell r="X5029" t="str">
            <v>CVS</v>
          </cell>
          <cell r="Y5029" t="str">
            <v>Chained CVS</v>
          </cell>
          <cell r="Z5029" t="str">
            <v>VIN+</v>
          </cell>
        </row>
        <row r="5030">
          <cell r="L5030">
            <v>5160286</v>
          </cell>
          <cell r="M5030" t="str">
            <v>BHX_HCM-KHO DC VINH LOC 3</v>
          </cell>
          <cell r="N5030" t="str">
            <v>1522 - BHX_HCM_BTA - Kho DC Vĩnh Lộc</v>
          </cell>
          <cell r="O5030" t="str">
            <v>LO A 65/II</v>
          </cell>
          <cell r="P5030" t="str">
            <v>KCN VINH LOC</v>
          </cell>
          <cell r="Q5030" t="str">
            <v>DUONG SO 4</v>
          </cell>
          <cell r="R5030" t="str">
            <v>BINH HUNG HOA</v>
          </cell>
          <cell r="S5030" t="str">
            <v>BINH TAN</v>
          </cell>
          <cell r="T5030" t="str">
            <v>TP HCM</v>
          </cell>
          <cell r="V5030" t="str">
            <v>TP HCM</v>
          </cell>
          <cell r="W5030" t="str">
            <v>QUAN BINH TAN</v>
          </cell>
          <cell r="X5030" t="str">
            <v>MT</v>
          </cell>
          <cell r="Y5030" t="str">
            <v>SieuThi-Lon/Supermarket</v>
          </cell>
          <cell r="Z5030" t="str">
            <v>BACH HOA XANH</v>
          </cell>
        </row>
        <row r="5031">
          <cell r="L5031">
            <v>5129535</v>
          </cell>
          <cell r="M5031" t="str">
            <v>WINMART SAI GON RES</v>
          </cell>
          <cell r="N5031" t="str">
            <v>WINMART SAI GON RES</v>
          </cell>
          <cell r="O5031">
            <v>188</v>
          </cell>
          <cell r="P5031" t="str">
            <v xml:space="preserve"> </v>
          </cell>
          <cell r="Q5031" t="str">
            <v>NGUYEN XI</v>
          </cell>
          <cell r="R5031" t="str">
            <v>P26</v>
          </cell>
          <cell r="S5031" t="str">
            <v>BINH THANH</v>
          </cell>
          <cell r="T5031" t="str">
            <v>TP HCM</v>
          </cell>
          <cell r="V5031" t="str">
            <v>TP HCM</v>
          </cell>
          <cell r="W5031" t="str">
            <v>QUAN BINH THANH</v>
          </cell>
          <cell r="X5031" t="str">
            <v>MT</v>
          </cell>
          <cell r="Y5031" t="str">
            <v>SieuThi-Lon/Supermarket</v>
          </cell>
          <cell r="Z5031" t="str">
            <v>VINMART</v>
          </cell>
        </row>
        <row r="5032">
          <cell r="L5032">
            <v>5291735</v>
          </cell>
          <cell r="M5032" t="str">
            <v>6305_WM+LIFE HCM 64 YEN THE</v>
          </cell>
          <cell r="N5032" t="str">
            <v>6305_WM+HCM 64 YEN THE</v>
          </cell>
          <cell r="O5032">
            <v>64</v>
          </cell>
          <cell r="P5032" t="str">
            <v xml:space="preserve"> </v>
          </cell>
          <cell r="Q5032" t="str">
            <v>YEN THE</v>
          </cell>
          <cell r="R5032" t="str">
            <v>P2</v>
          </cell>
          <cell r="S5032" t="str">
            <v>TAN BINH</v>
          </cell>
          <cell r="T5032" t="str">
            <v>TP HCM</v>
          </cell>
          <cell r="V5032" t="str">
            <v>TP HCM</v>
          </cell>
          <cell r="W5032" t="str">
            <v>QUAN TAN BINH</v>
          </cell>
          <cell r="X5032" t="str">
            <v>CVS</v>
          </cell>
          <cell r="Y5032" t="str">
            <v>Chained CVS</v>
          </cell>
          <cell r="Z5032" t="str">
            <v>WINLIFE</v>
          </cell>
        </row>
        <row r="5033">
          <cell r="L5033">
            <v>5333941</v>
          </cell>
          <cell r="M5033" t="str">
            <v>3394_WM+LIFE HCM HCM 41 TMT2A QK7</v>
          </cell>
          <cell r="N5033" t="str">
            <v>3394_VM+ HCM HCM 41 TMT2A QK7</v>
          </cell>
          <cell r="O5033" t="str">
            <v>41-0.01 ,02</v>
          </cell>
          <cell r="P5033" t="str">
            <v>03 LO A-LLVT QK7</v>
          </cell>
          <cell r="Q5033" t="str">
            <v>TMT2A</v>
          </cell>
          <cell r="R5033" t="str">
            <v>TRUNG MY TAY</v>
          </cell>
          <cell r="S5033" t="str">
            <v>Q12</v>
          </cell>
          <cell r="T5033" t="str">
            <v>TP HCM</v>
          </cell>
          <cell r="V5033" t="str">
            <v>TP HCM</v>
          </cell>
          <cell r="W5033" t="str">
            <v>QUAN 12</v>
          </cell>
          <cell r="X5033" t="str">
            <v>CVS</v>
          </cell>
          <cell r="Y5033" t="str">
            <v>Chained CVS</v>
          </cell>
          <cell r="Z5033" t="str">
            <v>WINLIFE</v>
          </cell>
        </row>
        <row r="5034">
          <cell r="L5034">
            <v>5030068</v>
          </cell>
          <cell r="M5034" t="str">
            <v>GENSHAI RIVERSIDE - NHA BE</v>
          </cell>
          <cell r="N5034" t="str">
            <v xml:space="preserve"> </v>
          </cell>
          <cell r="O5034" t="str">
            <v>G1 -10</v>
          </cell>
          <cell r="P5034" t="str">
            <v>NOVALAND SUNRISE RIVERSIDE</v>
          </cell>
          <cell r="Q5034" t="str">
            <v>D1, NGUYEN HUU THO</v>
          </cell>
          <cell r="R5034" t="str">
            <v>PHUOC KIEN</v>
          </cell>
          <cell r="S5034" t="str">
            <v>NHA BE</v>
          </cell>
          <cell r="T5034" t="str">
            <v>TP HCM</v>
          </cell>
          <cell r="V5034" t="str">
            <v>TP HCM</v>
          </cell>
          <cell r="W5034" t="str">
            <v>HUYEN NHA BE</v>
          </cell>
          <cell r="X5034" t="str">
            <v>MT</v>
          </cell>
          <cell r="Y5034" t="str">
            <v>SieuThi-Lon/Supermarket</v>
          </cell>
          <cell r="Z5034" t="str">
            <v>CENTRAL MART - GENSHAI</v>
          </cell>
        </row>
        <row r="5035">
          <cell r="L5035">
            <v>5339952</v>
          </cell>
          <cell r="M5035" t="str">
            <v>4100_WM+LIFE HCM 1-3 N1, KDC LACASA</v>
          </cell>
          <cell r="N5035" t="str">
            <v>4100_VM+ HCM 1-3 N1, KDC LACASA</v>
          </cell>
          <cell r="O5035" t="str">
            <v>1-3 N1</v>
          </cell>
          <cell r="P5035" t="str">
            <v xml:space="preserve"> </v>
          </cell>
          <cell r="Q5035" t="str">
            <v>KDC PHU THUAN</v>
          </cell>
          <cell r="R5035" t="str">
            <v>PHU THUAN</v>
          </cell>
          <cell r="S5035" t="str">
            <v>Q7</v>
          </cell>
          <cell r="T5035" t="str">
            <v>TP HCM</v>
          </cell>
          <cell r="V5035" t="str">
            <v>TP HCM</v>
          </cell>
          <cell r="W5035" t="str">
            <v>QUAN 7</v>
          </cell>
          <cell r="X5035" t="str">
            <v>CVS</v>
          </cell>
          <cell r="Y5035" t="str">
            <v>Chained CVS</v>
          </cell>
          <cell r="Z5035" t="str">
            <v>WINLIFE</v>
          </cell>
        </row>
        <row r="5036">
          <cell r="L5036">
            <v>5335686</v>
          </cell>
          <cell r="M5036" t="str">
            <v>3769_WM+LIFE HCM 66B NGUYEN SY SACH</v>
          </cell>
          <cell r="N5036" t="str">
            <v>3769_VM+ HCM 66B NGUYEN SY SACH</v>
          </cell>
          <cell r="O5036" t="str">
            <v>66B</v>
          </cell>
          <cell r="P5036" t="str">
            <v xml:space="preserve"> </v>
          </cell>
          <cell r="Q5036" t="str">
            <v>NGUYEN SY SACH</v>
          </cell>
          <cell r="R5036" t="str">
            <v>P15</v>
          </cell>
          <cell r="S5036" t="str">
            <v>TAN BINH</v>
          </cell>
          <cell r="T5036" t="str">
            <v>TP HCM</v>
          </cell>
          <cell r="V5036" t="str">
            <v>TP HCM</v>
          </cell>
          <cell r="W5036" t="str">
            <v>QUAN TAN BINH</v>
          </cell>
          <cell r="X5036" t="str">
            <v>CVS</v>
          </cell>
          <cell r="Y5036" t="str">
            <v>Chained CVS</v>
          </cell>
          <cell r="Z5036" t="str">
            <v>WINLIFE</v>
          </cell>
        </row>
        <row r="5037">
          <cell r="L5037">
            <v>5132546</v>
          </cell>
          <cell r="M5037" t="str">
            <v>4383_WM+LIFE HCM CC JAMONA 1 -N1</v>
          </cell>
          <cell r="N5037" t="str">
            <v>4383_WM+ HCM CC JAMONA 1 -N1</v>
          </cell>
          <cell r="O5037" t="str">
            <v>LO N1, THAP M2</v>
          </cell>
          <cell r="P5037" t="str">
            <v>THAP NAM, TOA NHA JAMONA CITY</v>
          </cell>
          <cell r="Q5037" t="str">
            <v>DAO TRI</v>
          </cell>
          <cell r="R5037" t="str">
            <v>PHU THUAN</v>
          </cell>
          <cell r="S5037" t="str">
            <v>Q7</v>
          </cell>
          <cell r="T5037" t="str">
            <v>TP HCM</v>
          </cell>
          <cell r="V5037" t="str">
            <v>TP HCM</v>
          </cell>
          <cell r="W5037" t="str">
            <v>QUAN 7</v>
          </cell>
          <cell r="X5037" t="str">
            <v>CVS</v>
          </cell>
          <cell r="Y5037" t="str">
            <v>Chained CVS</v>
          </cell>
          <cell r="Z5037" t="str">
            <v>WINLIFE</v>
          </cell>
        </row>
        <row r="5038">
          <cell r="L5038">
            <v>5339976</v>
          </cell>
          <cell r="M5038" t="str">
            <v>4147_VM+LIFE HCM 17/41 THANH DA</v>
          </cell>
          <cell r="N5038" t="str">
            <v>VM+ HCM 17/41 THANH DA</v>
          </cell>
          <cell r="O5038" t="str">
            <v>SO 17/41</v>
          </cell>
          <cell r="P5038" t="str">
            <v xml:space="preserve"> </v>
          </cell>
          <cell r="Q5038" t="str">
            <v>THANH DA</v>
          </cell>
          <cell r="R5038" t="str">
            <v>P27</v>
          </cell>
          <cell r="S5038" t="str">
            <v>BINH THANH</v>
          </cell>
          <cell r="T5038" t="str">
            <v>TP HCM</v>
          </cell>
          <cell r="V5038" t="str">
            <v>TP HCM</v>
          </cell>
          <cell r="W5038" t="str">
            <v>QUAN BINH THANH</v>
          </cell>
          <cell r="X5038" t="str">
            <v>CVS</v>
          </cell>
          <cell r="Y5038" t="str">
            <v>Chained CVS</v>
          </cell>
          <cell r="Z5038" t="str">
            <v>WINLIFE</v>
          </cell>
        </row>
        <row r="5039">
          <cell r="L5039">
            <v>5139231</v>
          </cell>
          <cell r="M5039" t="str">
            <v>5025_WM+LIFE HCM 15 NGUYEN QUANG BICH</v>
          </cell>
          <cell r="N5039" t="str">
            <v>5025_VM+ HCM 15 NGUYEN QUANG BICH</v>
          </cell>
          <cell r="O5039" t="str">
            <v>SO 15</v>
          </cell>
          <cell r="P5039" t="str">
            <v xml:space="preserve"> </v>
          </cell>
          <cell r="Q5039" t="str">
            <v>NGUYEN QUANG BICH</v>
          </cell>
          <cell r="R5039" t="str">
            <v>P13</v>
          </cell>
          <cell r="S5039" t="str">
            <v>TAN BINH</v>
          </cell>
          <cell r="T5039" t="str">
            <v>TP HCM</v>
          </cell>
          <cell r="V5039" t="str">
            <v>TP HCM</v>
          </cell>
          <cell r="W5039" t="str">
            <v>QUAN TAN BINH</v>
          </cell>
          <cell r="X5039" t="str">
            <v>CVS</v>
          </cell>
          <cell r="Y5039" t="str">
            <v>Chained CVS</v>
          </cell>
          <cell r="Z5039" t="str">
            <v>WINLIFE</v>
          </cell>
        </row>
        <row r="5040">
          <cell r="L5040">
            <v>5030068</v>
          </cell>
          <cell r="M5040" t="str">
            <v>GENSHAI RIVERSIDE - NHA BE</v>
          </cell>
          <cell r="N5040" t="str">
            <v xml:space="preserve"> </v>
          </cell>
          <cell r="O5040" t="str">
            <v>G1 -10</v>
          </cell>
          <cell r="P5040" t="str">
            <v>NOVALAND SUNRISE RIVERSIDE</v>
          </cell>
          <cell r="Q5040" t="str">
            <v>D1, NGUYEN HUU THO</v>
          </cell>
          <cell r="R5040" t="str">
            <v>PHUOC KIEN</v>
          </cell>
          <cell r="S5040" t="str">
            <v>NHA BE</v>
          </cell>
          <cell r="T5040" t="str">
            <v>TP HCM</v>
          </cell>
          <cell r="V5040" t="str">
            <v>TP HCM</v>
          </cell>
          <cell r="W5040" t="str">
            <v>HUYEN NHA BE</v>
          </cell>
          <cell r="X5040" t="str">
            <v>MT</v>
          </cell>
          <cell r="Y5040" t="str">
            <v>SieuThi-Lon/Supermarket</v>
          </cell>
          <cell r="Z5040" t="str">
            <v>CENTRAL MART - GENSHAI</v>
          </cell>
        </row>
        <row r="5041">
          <cell r="L5041">
            <v>5152135</v>
          </cell>
          <cell r="M5041" t="str">
            <v>SATRAMART CU CHI</v>
          </cell>
          <cell r="N5041" t="str">
            <v>TRUNG TÂM THƯƠNG MẠI SATRA CỦ CHI</v>
          </cell>
          <cell r="O5041">
            <v>1239</v>
          </cell>
          <cell r="P5041" t="str">
            <v>TINH LO 8</v>
          </cell>
          <cell r="Q5041" t="str">
            <v>THANH AN</v>
          </cell>
          <cell r="R5041" t="str">
            <v>TRUNG AN</v>
          </cell>
          <cell r="S5041" t="str">
            <v>CU CHI</v>
          </cell>
          <cell r="T5041" t="str">
            <v>TP HCM</v>
          </cell>
          <cell r="V5041" t="str">
            <v>TP HCM</v>
          </cell>
          <cell r="W5041" t="str">
            <v>HUYEN CU CHI</v>
          </cell>
          <cell r="X5041" t="str">
            <v>MT</v>
          </cell>
          <cell r="Y5041" t="str">
            <v>SieuThi-Lon/Supermarket</v>
          </cell>
          <cell r="Z5041" t="str">
            <v>SATRAMART</v>
          </cell>
        </row>
        <row r="5042">
          <cell r="L5042">
            <v>5030068</v>
          </cell>
          <cell r="M5042" t="str">
            <v>GENSHAI RIVERSIDE - NHA BE</v>
          </cell>
          <cell r="N5042" t="str">
            <v xml:space="preserve"> </v>
          </cell>
          <cell r="O5042" t="str">
            <v>G1 -10</v>
          </cell>
          <cell r="P5042" t="str">
            <v>NOVALAND SUNRISE RIVERSIDE</v>
          </cell>
          <cell r="Q5042" t="str">
            <v>D1, NGUYEN HUU THO</v>
          </cell>
          <cell r="R5042" t="str">
            <v>PHUOC KIEN</v>
          </cell>
          <cell r="S5042" t="str">
            <v>NHA BE</v>
          </cell>
          <cell r="T5042" t="str">
            <v>TP HCM</v>
          </cell>
          <cell r="V5042" t="str">
            <v>TP HCM</v>
          </cell>
          <cell r="W5042" t="str">
            <v>HUYEN NHA BE</v>
          </cell>
          <cell r="X5042" t="str">
            <v>MT</v>
          </cell>
          <cell r="Y5042" t="str">
            <v>SieuThi-Lon/Supermarket</v>
          </cell>
          <cell r="Z5042" t="str">
            <v>CENTRAL MART - GENSHAI</v>
          </cell>
        </row>
        <row r="5043">
          <cell r="L5043">
            <v>5320172</v>
          </cell>
          <cell r="M5043" t="str">
            <v>MMVN MEGA TONG KHO</v>
          </cell>
          <cell r="N5043" t="str">
            <v xml:space="preserve"> </v>
          </cell>
          <cell r="O5043" t="str">
            <v>LO J2</v>
          </cell>
          <cell r="P5043" t="str">
            <v>CONG SO 3, KCN SONG THAN 1, TONG KHO CJ GEMADEPT</v>
          </cell>
          <cell r="Q5043" t="str">
            <v>DUONG SO 10</v>
          </cell>
          <cell r="R5043" t="str">
            <v xml:space="preserve"> </v>
          </cell>
          <cell r="S5043" t="str">
            <v>DI AN</v>
          </cell>
          <cell r="T5043" t="str">
            <v>BINH DUONG</v>
          </cell>
          <cell r="V5043" t="str">
            <v>SOUTH EAST</v>
          </cell>
          <cell r="W5043" t="str">
            <v>BINH DUONG</v>
          </cell>
          <cell r="X5043" t="str">
            <v>MT</v>
          </cell>
          <cell r="Y5043" t="str">
            <v>SieuThi-Lon/Supermarket</v>
          </cell>
          <cell r="Z5043" t="str">
            <v>MEGA</v>
          </cell>
        </row>
        <row r="5044">
          <cell r="L5044">
            <v>5278028</v>
          </cell>
          <cell r="M5044" t="str">
            <v>5827_WM+LIFE HCM 26 NHAT CHI MAI</v>
          </cell>
          <cell r="N5044" t="str">
            <v>5827_VM+ HCM 26 NHAT CHI MAI</v>
          </cell>
          <cell r="O5044">
            <v>26</v>
          </cell>
          <cell r="P5044" t="str">
            <v xml:space="preserve"> </v>
          </cell>
          <cell r="Q5044" t="str">
            <v>NHAT CHI MAI</v>
          </cell>
          <cell r="R5044" t="str">
            <v>P13</v>
          </cell>
          <cell r="S5044" t="str">
            <v>TAN BINH</v>
          </cell>
          <cell r="T5044" t="str">
            <v>TP HCM</v>
          </cell>
          <cell r="V5044" t="str">
            <v>TP HCM</v>
          </cell>
          <cell r="W5044" t="str">
            <v>QUAN TAN BINH</v>
          </cell>
          <cell r="X5044" t="str">
            <v>CVS</v>
          </cell>
          <cell r="Y5044" t="str">
            <v>Chained CVS</v>
          </cell>
          <cell r="Z5044" t="str">
            <v>WINLIFE</v>
          </cell>
        </row>
        <row r="5045">
          <cell r="L5045">
            <v>3010150</v>
          </cell>
          <cell r="M5045" t="str">
            <v>KING FOOD KHO TRUNG TAM</v>
          </cell>
          <cell r="N5045" t="str">
            <v>Kho A, Khu kho IIIB Trung Tâm Thương Mại Bình Điền, Phường 7, Quận 8, TP HCM</v>
          </cell>
          <cell r="O5045">
            <v>324</v>
          </cell>
          <cell r="P5045" t="str">
            <v>KHO LINKER LOGISTICS</v>
          </cell>
          <cell r="Q5045" t="str">
            <v>DT743A</v>
          </cell>
          <cell r="R5045" t="str">
            <v>BINH THANG</v>
          </cell>
          <cell r="S5045" t="str">
            <v>DI AN</v>
          </cell>
          <cell r="T5045" t="str">
            <v>BINH DUONG</v>
          </cell>
          <cell r="V5045" t="str">
            <v>SOUTH EAST</v>
          </cell>
          <cell r="W5045" t="str">
            <v>BINH DUONG</v>
          </cell>
          <cell r="X5045" t="str">
            <v>CVS</v>
          </cell>
          <cell r="Y5045" t="str">
            <v>Chained CVS</v>
          </cell>
          <cell r="Z5045" t="str">
            <v>KINGFOOD MARKET</v>
          </cell>
        </row>
        <row r="5046">
          <cell r="L5046">
            <v>5300479</v>
          </cell>
          <cell r="M5046" t="str">
            <v>2AL7-WM+ HCM SI.18, CC SAI GON RIVERSIDE</v>
          </cell>
          <cell r="N5046" t="str">
            <v>2AL7-WM+ HCM SI.18, CC SAI GON RIVERSIDE</v>
          </cell>
          <cell r="O5046" t="str">
            <v>SO 4</v>
          </cell>
          <cell r="P5046" t="str">
            <v>SI.18, TANG TRET, BLOCK URANUS, KHU DAN CU VA THUONG MAI HON HOP KHAI VY</v>
          </cell>
          <cell r="Q5046" t="str">
            <v>DAO TRI</v>
          </cell>
          <cell r="R5046" t="str">
            <v>PHU THUAN</v>
          </cell>
          <cell r="S5046" t="str">
            <v>Q7</v>
          </cell>
          <cell r="T5046" t="str">
            <v>TP HCM</v>
          </cell>
          <cell r="V5046" t="str">
            <v>TP HCM</v>
          </cell>
          <cell r="W5046" t="str">
            <v>QUAN 7</v>
          </cell>
          <cell r="X5046" t="str">
            <v>CVS</v>
          </cell>
          <cell r="Y5046" t="str">
            <v>Chained CVS</v>
          </cell>
          <cell r="Z5046" t="str">
            <v>VIN+</v>
          </cell>
        </row>
        <row r="5047">
          <cell r="L5047">
            <v>5330999</v>
          </cell>
          <cell r="M5047" t="str">
            <v>3193_VM+ HCM 24 LE BINH</v>
          </cell>
          <cell r="N5047" t="str">
            <v>VM+ HCM 24 LE BINH</v>
          </cell>
          <cell r="O5047">
            <v>24</v>
          </cell>
          <cell r="P5047" t="str">
            <v xml:space="preserve"> </v>
          </cell>
          <cell r="Q5047" t="str">
            <v>LE BINH</v>
          </cell>
          <cell r="R5047" t="str">
            <v>P4</v>
          </cell>
          <cell r="S5047" t="str">
            <v>TAN BINH</v>
          </cell>
          <cell r="T5047" t="str">
            <v>TP HCM</v>
          </cell>
          <cell r="V5047" t="str">
            <v>TP HCM</v>
          </cell>
          <cell r="W5047" t="str">
            <v>QUAN TAN BINH</v>
          </cell>
          <cell r="X5047" t="str">
            <v>CVS</v>
          </cell>
          <cell r="Y5047" t="str">
            <v>Chained CVS</v>
          </cell>
          <cell r="Z5047" t="str">
            <v>VIN+</v>
          </cell>
        </row>
        <row r="5048">
          <cell r="L5048">
            <v>5120503</v>
          </cell>
          <cell r="M5048" t="str">
            <v>2045_WM+LIFE HCM BACH DANG</v>
          </cell>
          <cell r="N5048" t="str">
            <v>2045_WM+ HCM BACH DANG</v>
          </cell>
          <cell r="O5048">
            <v>60</v>
          </cell>
          <cell r="P5048" t="str">
            <v xml:space="preserve"> </v>
          </cell>
          <cell r="Q5048" t="str">
            <v>BACH DANG</v>
          </cell>
          <cell r="R5048" t="str">
            <v>P2</v>
          </cell>
          <cell r="S5048" t="str">
            <v>TAN BINH</v>
          </cell>
          <cell r="T5048" t="str">
            <v>TP HCM</v>
          </cell>
          <cell r="V5048" t="str">
            <v>TP HCM</v>
          </cell>
          <cell r="W5048" t="str">
            <v>QUAN TAN BINH</v>
          </cell>
          <cell r="X5048" t="str">
            <v>CVS</v>
          </cell>
          <cell r="Y5048" t="str">
            <v>Chained CVS</v>
          </cell>
          <cell r="Z5048" t="str">
            <v>WINLIFE</v>
          </cell>
        </row>
        <row r="5049">
          <cell r="L5049">
            <v>5136656</v>
          </cell>
          <cell r="M5049" t="str">
            <v>4786_VM+ VLG 33/15D PHAM THAI BUONG</v>
          </cell>
          <cell r="N5049" t="str">
            <v>VM+ VLG 33/15D PHAM THAI BUONG</v>
          </cell>
          <cell r="O5049" t="str">
            <v>SO 33/15D</v>
          </cell>
          <cell r="P5049" t="str">
            <v xml:space="preserve"> </v>
          </cell>
          <cell r="Q5049" t="str">
            <v>PHAM THAI BUONG</v>
          </cell>
          <cell r="R5049" t="str">
            <v>P4</v>
          </cell>
          <cell r="S5049" t="str">
            <v>VINH LONG</v>
          </cell>
          <cell r="T5049" t="str">
            <v>VINH LONG</v>
          </cell>
          <cell r="V5049" t="str">
            <v>MEKONG DELTA</v>
          </cell>
          <cell r="W5049" t="str">
            <v>VINH LONG</v>
          </cell>
          <cell r="X5049" t="str">
            <v>CVS</v>
          </cell>
          <cell r="Y5049" t="str">
            <v>Chained CVS</v>
          </cell>
          <cell r="Z5049" t="str">
            <v>VIN+</v>
          </cell>
        </row>
        <row r="5050">
          <cell r="L5050">
            <v>5294275</v>
          </cell>
          <cell r="M5050" t="str">
            <v>6618_WM+LIFE HCM 666/72 DUONG 3 THANG 2</v>
          </cell>
          <cell r="N5050" t="str">
            <v>6618_VM+ HCM 666/72 DUONG 3 THANG 2</v>
          </cell>
          <cell r="O5050" t="str">
            <v>666/72</v>
          </cell>
          <cell r="P5050" t="str">
            <v xml:space="preserve"> </v>
          </cell>
          <cell r="Q5050" t="str">
            <v>DUONG 3 THANG 2</v>
          </cell>
          <cell r="R5050" t="str">
            <v>P14</v>
          </cell>
          <cell r="S5050" t="str">
            <v>Q10</v>
          </cell>
          <cell r="T5050" t="str">
            <v>TP HCM</v>
          </cell>
          <cell r="V5050" t="str">
            <v>TP HCM</v>
          </cell>
          <cell r="W5050" t="str">
            <v>QUAN 10</v>
          </cell>
          <cell r="X5050" t="str">
            <v>CVS</v>
          </cell>
          <cell r="Y5050" t="str">
            <v>Chained CVS</v>
          </cell>
          <cell r="Z5050" t="str">
            <v>WINLIFE</v>
          </cell>
        </row>
        <row r="5051">
          <cell r="L5051">
            <v>5129535</v>
          </cell>
          <cell r="M5051" t="str">
            <v>WINMART SAI GON RES</v>
          </cell>
          <cell r="N5051" t="str">
            <v>WINMART SAI GON RES</v>
          </cell>
          <cell r="O5051">
            <v>188</v>
          </cell>
          <cell r="P5051" t="str">
            <v xml:space="preserve"> </v>
          </cell>
          <cell r="Q5051" t="str">
            <v>NGUYEN XI</v>
          </cell>
          <cell r="R5051" t="str">
            <v>P26</v>
          </cell>
          <cell r="S5051" t="str">
            <v>BINH THANH</v>
          </cell>
          <cell r="T5051" t="str">
            <v>TP HCM</v>
          </cell>
          <cell r="V5051" t="str">
            <v>TP HCM</v>
          </cell>
          <cell r="W5051" t="str">
            <v>QUAN BINH THANH</v>
          </cell>
          <cell r="X5051" t="str">
            <v>MT</v>
          </cell>
          <cell r="Y5051" t="str">
            <v>SieuThi-Lon/Supermarket</v>
          </cell>
          <cell r="Z5051" t="str">
            <v>VINMART</v>
          </cell>
        </row>
        <row r="5052">
          <cell r="L5052">
            <v>5337314</v>
          </cell>
          <cell r="M5052" t="str">
            <v>3932_VM+ HCM 226/17 NG. VAN LUONG</v>
          </cell>
          <cell r="N5052" t="str">
            <v>VM+ HCM 226/17 NG. VAN LUONG</v>
          </cell>
          <cell r="O5052" t="str">
            <v>SO 226/17</v>
          </cell>
          <cell r="P5052" t="str">
            <v xml:space="preserve"> </v>
          </cell>
          <cell r="Q5052" t="str">
            <v>NGUYEN VAN LUONG</v>
          </cell>
          <cell r="R5052" t="str">
            <v>P17</v>
          </cell>
          <cell r="S5052" t="str">
            <v>GO VAP</v>
          </cell>
          <cell r="T5052" t="str">
            <v>TP HCM</v>
          </cell>
          <cell r="V5052" t="str">
            <v>TP HCM</v>
          </cell>
          <cell r="W5052" t="str">
            <v>QUAN GO VAP</v>
          </cell>
          <cell r="X5052" t="str">
            <v>CVS</v>
          </cell>
          <cell r="Y5052" t="str">
            <v>Chained CVS</v>
          </cell>
          <cell r="Z5052" t="str">
            <v>VIN+</v>
          </cell>
        </row>
        <row r="5053">
          <cell r="L5053">
            <v>3180826</v>
          </cell>
          <cell r="M5053" t="str">
            <v>GS 25 - LO LU Q9</v>
          </cell>
          <cell r="N5053" t="str">
            <v>GS 25 - LO LU Q9</v>
          </cell>
          <cell r="O5053">
            <v>63</v>
          </cell>
          <cell r="P5053" t="str">
            <v xml:space="preserve"> </v>
          </cell>
          <cell r="Q5053" t="str">
            <v>LO LU</v>
          </cell>
          <cell r="R5053" t="str">
            <v>TRUONG THANH</v>
          </cell>
          <cell r="S5053" t="str">
            <v>Q9</v>
          </cell>
          <cell r="T5053" t="str">
            <v>TP HCM</v>
          </cell>
          <cell r="V5053" t="str">
            <v>TP HCM</v>
          </cell>
          <cell r="W5053" t="str">
            <v>QUAN 9</v>
          </cell>
          <cell r="X5053" t="str">
            <v>CVS</v>
          </cell>
          <cell r="Y5053" t="str">
            <v>Chained CVS</v>
          </cell>
          <cell r="Z5053" t="str">
            <v>GS 25</v>
          </cell>
        </row>
        <row r="5054">
          <cell r="L5054">
            <v>5336661</v>
          </cell>
          <cell r="M5054" t="str">
            <v>3880_WM+LIFE HCM 1E THANH DA</v>
          </cell>
          <cell r="N5054" t="str">
            <v>3880_VM+ HCM 1E THANH DA</v>
          </cell>
          <cell r="O5054" t="str">
            <v>SO 1E</v>
          </cell>
          <cell r="P5054" t="str">
            <v xml:space="preserve"> </v>
          </cell>
          <cell r="Q5054" t="str">
            <v>THANH DA</v>
          </cell>
          <cell r="R5054" t="str">
            <v>P27</v>
          </cell>
          <cell r="S5054" t="str">
            <v>BINH THANH</v>
          </cell>
          <cell r="T5054" t="str">
            <v>TP HCM</v>
          </cell>
          <cell r="V5054" t="str">
            <v>TP HCM</v>
          </cell>
          <cell r="W5054" t="str">
            <v>QUAN BINH THANH</v>
          </cell>
          <cell r="X5054" t="str">
            <v>CVS</v>
          </cell>
          <cell r="Y5054" t="str">
            <v>Chained CVS</v>
          </cell>
          <cell r="Z5054" t="str">
            <v>WINLIFE</v>
          </cell>
        </row>
        <row r="5055">
          <cell r="L5055">
            <v>5269992</v>
          </cell>
          <cell r="M5055" t="str">
            <v>BHX_LAN_CDU - KHO DC CAN DUOC (2022)</v>
          </cell>
          <cell r="N5055" t="str">
            <v>BHX_LAN_CDU - KHO DC CAN DUOC (2022)</v>
          </cell>
          <cell r="O5055" t="str">
            <v>THUA DAT SO 2905</v>
          </cell>
          <cell r="P5055" t="str">
            <v>TO BAN DO SO 03</v>
          </cell>
          <cell r="Q5055" t="str">
            <v xml:space="preserve"> </v>
          </cell>
          <cell r="R5055" t="str">
            <v>LONG CANG</v>
          </cell>
          <cell r="S5055" t="str">
            <v>CAN DUOC</v>
          </cell>
          <cell r="T5055" t="str">
            <v>LONG AN</v>
          </cell>
          <cell r="V5055" t="str">
            <v>MEKONG DELTA</v>
          </cell>
          <cell r="W5055" t="str">
            <v>LONG AN</v>
          </cell>
          <cell r="X5055" t="str">
            <v>MT</v>
          </cell>
          <cell r="Y5055" t="str">
            <v>SieuThi-Lon/Supermarket</v>
          </cell>
          <cell r="Z5055" t="str">
            <v>BACH HOA XANH</v>
          </cell>
        </row>
        <row r="5056">
          <cell r="L5056">
            <v>5279100</v>
          </cell>
          <cell r="M5056" t="str">
            <v>6086_VM+ HCM 515-517 HUONG LO 2</v>
          </cell>
          <cell r="N5056" t="str">
            <v>VM+ HCM 515-517 Hương Lộ 2</v>
          </cell>
          <cell r="O5056" t="str">
            <v>515-517</v>
          </cell>
          <cell r="P5056" t="str">
            <v xml:space="preserve"> </v>
          </cell>
          <cell r="Q5056" t="str">
            <v>HUONG LO 2</v>
          </cell>
          <cell r="R5056" t="str">
            <v>BINH TRI DONG</v>
          </cell>
          <cell r="S5056" t="str">
            <v>BINH TAN</v>
          </cell>
          <cell r="T5056" t="str">
            <v>TP HCM</v>
          </cell>
          <cell r="V5056" t="str">
            <v>TP HCM</v>
          </cell>
          <cell r="W5056" t="str">
            <v>QUAN BINH TAN</v>
          </cell>
          <cell r="X5056" t="str">
            <v>CVS</v>
          </cell>
          <cell r="Y5056" t="str">
            <v>Chained CVS</v>
          </cell>
          <cell r="Z5056" t="str">
            <v>VIN+</v>
          </cell>
        </row>
        <row r="5057">
          <cell r="L5057">
            <v>5300545</v>
          </cell>
          <cell r="M5057" t="str">
            <v>2AR7-WM+LIFE HCM 1 DUONG N1</v>
          </cell>
          <cell r="N5057" t="str">
            <v>2AR7-WM+ HCM 1 DUONG N1</v>
          </cell>
          <cell r="O5057">
            <v>1</v>
          </cell>
          <cell r="P5057" t="str">
            <v>KHU NHA O GO SAO (PICITY HIGH PARK)</v>
          </cell>
          <cell r="Q5057" t="str">
            <v>DUONG N1</v>
          </cell>
          <cell r="R5057" t="str">
            <v>THANH XUAN</v>
          </cell>
          <cell r="S5057" t="str">
            <v>Q12</v>
          </cell>
          <cell r="T5057" t="str">
            <v>TP HCM</v>
          </cell>
          <cell r="V5057" t="str">
            <v>TP HCM</v>
          </cell>
          <cell r="W5057" t="str">
            <v>QUAN 12</v>
          </cell>
          <cell r="X5057" t="str">
            <v>CVS</v>
          </cell>
          <cell r="Y5057" t="str">
            <v>Chained CVS</v>
          </cell>
          <cell r="Z5057" t="str">
            <v>WINLIFE</v>
          </cell>
        </row>
        <row r="5058">
          <cell r="L5058">
            <v>5272657</v>
          </cell>
          <cell r="M5058" t="str">
            <v>5551_VM+ VLG 86 NGUYEN HUE</v>
          </cell>
          <cell r="N5058" t="str">
            <v>VM+ VLG 86  NGUYEN HUE</v>
          </cell>
          <cell r="O5058" t="str">
            <v>SO 86</v>
          </cell>
          <cell r="P5058" t="str">
            <v xml:space="preserve"> </v>
          </cell>
          <cell r="Q5058" t="str">
            <v>NGUYEN HUE</v>
          </cell>
          <cell r="R5058" t="str">
            <v>P2</v>
          </cell>
          <cell r="S5058" t="str">
            <v>VINH LONG</v>
          </cell>
          <cell r="T5058" t="str">
            <v>VINH LONG</v>
          </cell>
          <cell r="V5058" t="str">
            <v>MEKONG DELTA</v>
          </cell>
          <cell r="W5058" t="str">
            <v>VINH LONG</v>
          </cell>
          <cell r="X5058" t="str">
            <v>CVS</v>
          </cell>
          <cell r="Y5058" t="str">
            <v>Chained CVS</v>
          </cell>
          <cell r="Z5058" t="str">
            <v>VIN+</v>
          </cell>
        </row>
        <row r="5059">
          <cell r="L5059">
            <v>5280355</v>
          </cell>
          <cell r="M5059" t="str">
            <v>BHX_BRV_PMY_KHO DC PHU MY</v>
          </cell>
          <cell r="N5059" t="str">
            <v>7161 - BHX_BRV_PMY_KHO DC PHU MY</v>
          </cell>
          <cell r="O5059" t="str">
            <v xml:space="preserve"> </v>
          </cell>
          <cell r="P5059" t="str">
            <v>AP 4</v>
          </cell>
          <cell r="Q5059" t="str">
            <v xml:space="preserve"> </v>
          </cell>
          <cell r="R5059" t="str">
            <v>TOC TIEN</v>
          </cell>
          <cell r="S5059" t="str">
            <v>PHU MY</v>
          </cell>
          <cell r="T5059" t="str">
            <v>BA RIA VUNG TAU</v>
          </cell>
          <cell r="V5059" t="str">
            <v>SOUTH EAST</v>
          </cell>
          <cell r="W5059" t="str">
            <v>BA RIA-VUNG TAU</v>
          </cell>
          <cell r="X5059" t="str">
            <v>MT</v>
          </cell>
          <cell r="Y5059" t="str">
            <v>SieuThi-Lon/Supermarket</v>
          </cell>
          <cell r="Z5059" t="str">
            <v>BACH HOA XANH</v>
          </cell>
        </row>
        <row r="5060">
          <cell r="L5060">
            <v>5293515</v>
          </cell>
          <cell r="M5060" t="str">
            <v>6500_WM+ RURAL HCM 63 PHAM HUU TAM</v>
          </cell>
          <cell r="N5060" t="str">
            <v>WM+ HCM 63 PHAM HUU TAM</v>
          </cell>
          <cell r="O5060">
            <v>63</v>
          </cell>
          <cell r="P5060" t="str">
            <v xml:space="preserve"> </v>
          </cell>
          <cell r="Q5060" t="str">
            <v>PHAM HUU TAM</v>
          </cell>
          <cell r="R5060" t="str">
            <v>CU CHI</v>
          </cell>
          <cell r="S5060" t="str">
            <v>CU CHI</v>
          </cell>
          <cell r="T5060" t="str">
            <v>TP HCM</v>
          </cell>
          <cell r="V5060" t="str">
            <v>TP HCM</v>
          </cell>
          <cell r="W5060" t="str">
            <v>HUYEN CU CHI</v>
          </cell>
          <cell r="X5060" t="str">
            <v>CVS</v>
          </cell>
          <cell r="Y5060" t="str">
            <v>Chained CVS</v>
          </cell>
          <cell r="Z5060" t="str">
            <v>WIN+ RURAL</v>
          </cell>
        </row>
        <row r="5061">
          <cell r="L5061">
            <v>5298323</v>
          </cell>
          <cell r="M5061" t="str">
            <v>6993-WM+ HCM 77 TAN THOI HIEP 14</v>
          </cell>
          <cell r="N5061" t="str">
            <v>6993-WM+ HCM 77 TAN THOI HIEP 14</v>
          </cell>
          <cell r="O5061">
            <v>77</v>
          </cell>
          <cell r="P5061" t="str">
            <v xml:space="preserve"> </v>
          </cell>
          <cell r="Q5061" t="str">
            <v>TAN HIEP THOI 14</v>
          </cell>
          <cell r="R5061" t="str">
            <v>TAN THOI HIEP</v>
          </cell>
          <cell r="S5061" t="str">
            <v>Q12</v>
          </cell>
          <cell r="T5061" t="str">
            <v>TP HCM</v>
          </cell>
          <cell r="V5061" t="str">
            <v>TP HCM</v>
          </cell>
          <cell r="W5061" t="str">
            <v>QUAN 12</v>
          </cell>
          <cell r="X5061" t="str">
            <v>CVS</v>
          </cell>
          <cell r="Y5061" t="str">
            <v>Chained CVS</v>
          </cell>
          <cell r="Z5061" t="str">
            <v>VIN+</v>
          </cell>
        </row>
        <row r="5062">
          <cell r="L5062">
            <v>5298987</v>
          </cell>
          <cell r="M5062" t="str">
            <v>2A77-WM+ HCM 122 - 124 NI SU HUYNH LIEN</v>
          </cell>
          <cell r="N5062" t="str">
            <v>2A77-WM+ HCM 122 - 124 NI SU HUYNH LIEN</v>
          </cell>
          <cell r="O5062" t="str">
            <v>122 - 124</v>
          </cell>
          <cell r="P5062" t="str">
            <v xml:space="preserve"> </v>
          </cell>
          <cell r="Q5062" t="str">
            <v>NI SU HUYNH LIEN</v>
          </cell>
          <cell r="R5062" t="str">
            <v>P10</v>
          </cell>
          <cell r="S5062" t="str">
            <v>TAN BINH</v>
          </cell>
          <cell r="T5062" t="str">
            <v>TP HCM</v>
          </cell>
          <cell r="V5062" t="str">
            <v>TP HCM</v>
          </cell>
          <cell r="W5062" t="str">
            <v>QUAN TAN BINH</v>
          </cell>
          <cell r="X5062" t="str">
            <v>CVS</v>
          </cell>
          <cell r="Y5062" t="str">
            <v>Chained CVS</v>
          </cell>
          <cell r="Z5062" t="str">
            <v>VIN+</v>
          </cell>
        </row>
        <row r="5063">
          <cell r="L5063">
            <v>5281226</v>
          </cell>
          <cell r="M5063" t="str">
            <v>BHX_KGI_CTH - KHO DC KIEN GIANG</v>
          </cell>
          <cell r="N5063" t="str">
            <v>BHX_KGI_CTH - Kho DC Kiên Giang</v>
          </cell>
          <cell r="O5063" t="str">
            <v>LO L4</v>
          </cell>
          <cell r="P5063" t="str">
            <v>KCN THANH LOC</v>
          </cell>
          <cell r="Q5063" t="str">
            <v>DUONG SO 2</v>
          </cell>
          <cell r="R5063" t="str">
            <v>THANH LOC</v>
          </cell>
          <cell r="S5063" t="str">
            <v>CHAU THANH</v>
          </cell>
          <cell r="T5063" t="str">
            <v>KIEN GIANG</v>
          </cell>
          <cell r="V5063" t="str">
            <v>MEKONG DELTA</v>
          </cell>
          <cell r="W5063" t="str">
            <v>KIEN GIANG</v>
          </cell>
          <cell r="X5063" t="str">
            <v>MT</v>
          </cell>
          <cell r="Y5063" t="str">
            <v>SieuThi-Lon/Supermarket</v>
          </cell>
          <cell r="Z5063" t="str">
            <v>BACH HOA XANH</v>
          </cell>
        </row>
        <row r="5064">
          <cell r="L5064">
            <v>5291171</v>
          </cell>
          <cell r="M5064" t="str">
            <v>6256_WM+LIFE HCM 24-26 TAN CANG</v>
          </cell>
          <cell r="N5064" t="str">
            <v>6256_WM+ HCM 24-26 TAN CANG</v>
          </cell>
          <cell r="O5064" t="str">
            <v>24-26</v>
          </cell>
          <cell r="P5064" t="str">
            <v xml:space="preserve"> </v>
          </cell>
          <cell r="Q5064" t="str">
            <v>TAN CANG</v>
          </cell>
          <cell r="R5064" t="str">
            <v>P25</v>
          </cell>
          <cell r="S5064" t="str">
            <v>BINH THANH</v>
          </cell>
          <cell r="T5064" t="str">
            <v>TP HCM</v>
          </cell>
          <cell r="V5064" t="str">
            <v>TP HCM</v>
          </cell>
          <cell r="W5064" t="str">
            <v>QUAN BINH THANH</v>
          </cell>
          <cell r="X5064" t="str">
            <v>CVS</v>
          </cell>
          <cell r="Y5064" t="str">
            <v>Chained CVS</v>
          </cell>
          <cell r="Z5064" t="str">
            <v>WINLIFE</v>
          </cell>
        </row>
        <row r="5065">
          <cell r="L5065">
            <v>5132913</v>
          </cell>
          <cell r="M5065" t="str">
            <v>3848_VM+ HCM 247/34 HA HUY GIAP</v>
          </cell>
          <cell r="N5065" t="str">
            <v>VM+ HCM 247/34 HA HUY GIAP</v>
          </cell>
          <cell r="O5065" t="str">
            <v>SO 247/34</v>
          </cell>
          <cell r="P5065" t="str">
            <v>KP 3A</v>
          </cell>
          <cell r="Q5065" t="str">
            <v>HA HUY GIAP</v>
          </cell>
          <cell r="R5065" t="str">
            <v>THANH LOC</v>
          </cell>
          <cell r="S5065" t="str">
            <v>Q12</v>
          </cell>
          <cell r="T5065" t="str">
            <v>TP HCM</v>
          </cell>
          <cell r="V5065" t="str">
            <v>TP HCM</v>
          </cell>
          <cell r="W5065" t="str">
            <v>QUAN 12</v>
          </cell>
          <cell r="X5065" t="str">
            <v>CVS</v>
          </cell>
          <cell r="Y5065" t="str">
            <v>Chained CVS</v>
          </cell>
          <cell r="Z5065" t="str">
            <v>VIN+</v>
          </cell>
        </row>
        <row r="5066">
          <cell r="L5066">
            <v>5133040</v>
          </cell>
          <cell r="M5066" t="str">
            <v>4468_VM+ DNI 152 DINH QUANG AN</v>
          </cell>
          <cell r="N5066" t="str">
            <v>VM+ DNI 152 DINH QUANG AN</v>
          </cell>
          <cell r="O5066" t="str">
            <v>SO 152</v>
          </cell>
          <cell r="P5066" t="str">
            <v xml:space="preserve"> </v>
          </cell>
          <cell r="Q5066" t="str">
            <v>DINH QUANG AN</v>
          </cell>
          <cell r="R5066" t="str">
            <v>PHUOC TAN</v>
          </cell>
          <cell r="S5066" t="str">
            <v>BIEN HOA</v>
          </cell>
          <cell r="T5066" t="str">
            <v>DONG NAI</v>
          </cell>
          <cell r="V5066" t="str">
            <v>SOUTH EAST</v>
          </cell>
          <cell r="W5066" t="str">
            <v>DONG NAI</v>
          </cell>
          <cell r="X5066" t="str">
            <v>CVS</v>
          </cell>
          <cell r="Y5066" t="str">
            <v>Chained CVS</v>
          </cell>
          <cell r="Z5066" t="str">
            <v>VIN+</v>
          </cell>
        </row>
        <row r="5067">
          <cell r="L5067">
            <v>5273009</v>
          </cell>
          <cell r="M5067" t="str">
            <v>5559_VM+ HCM 50C XA LO HA NOI</v>
          </cell>
          <cell r="N5067" t="str">
            <v>VM+ HCM 50C XA LO HA NOI</v>
          </cell>
          <cell r="O5067" t="str">
            <v>50-52</v>
          </cell>
          <cell r="P5067" t="str">
            <v xml:space="preserve"> </v>
          </cell>
          <cell r="Q5067" t="str">
            <v>XA LO HA NOI</v>
          </cell>
          <cell r="R5067" t="str">
            <v>PHUOC LONG A</v>
          </cell>
          <cell r="S5067" t="str">
            <v>Q9</v>
          </cell>
          <cell r="T5067" t="str">
            <v>TP HCM</v>
          </cell>
          <cell r="V5067" t="str">
            <v>TP HCM</v>
          </cell>
          <cell r="W5067" t="str">
            <v>QUAN 9</v>
          </cell>
          <cell r="X5067" t="str">
            <v>CVS</v>
          </cell>
          <cell r="Y5067" t="str">
            <v>Chained CVS</v>
          </cell>
          <cell r="Z5067" t="str">
            <v>VIN+</v>
          </cell>
        </row>
        <row r="5068">
          <cell r="L5068">
            <v>5135031</v>
          </cell>
          <cell r="M5068" t="str">
            <v>4493_VM+ HCM 425 TO KY</v>
          </cell>
          <cell r="N5068" t="str">
            <v>VM+ HCM 425 TO KY</v>
          </cell>
          <cell r="O5068">
            <v>425</v>
          </cell>
          <cell r="P5068" t="str">
            <v xml:space="preserve"> </v>
          </cell>
          <cell r="Q5068" t="str">
            <v>TO KY</v>
          </cell>
          <cell r="R5068" t="str">
            <v>TRUNG MY TAY</v>
          </cell>
          <cell r="S5068" t="str">
            <v>Q12</v>
          </cell>
          <cell r="T5068" t="str">
            <v>TP HCM</v>
          </cell>
          <cell r="V5068" t="str">
            <v>TP HCM</v>
          </cell>
          <cell r="W5068" t="str">
            <v>QUAN 12</v>
          </cell>
          <cell r="X5068" t="str">
            <v>CVS</v>
          </cell>
          <cell r="Y5068" t="str">
            <v>Chained CVS</v>
          </cell>
          <cell r="Z5068" t="str">
            <v>VIN+</v>
          </cell>
        </row>
        <row r="5069">
          <cell r="L5069">
            <v>6812663</v>
          </cell>
          <cell r="M5069" t="str">
            <v>ST: THISO PHAN HUY ICH</v>
          </cell>
          <cell r="N5069" t="str">
            <v>Siêu thị Emart Phan Huy Ích</v>
          </cell>
          <cell r="O5069">
            <v>385</v>
          </cell>
          <cell r="P5069" t="str">
            <v xml:space="preserve"> </v>
          </cell>
          <cell r="Q5069" t="str">
            <v>PHAN HUY ICH</v>
          </cell>
          <cell r="R5069" t="str">
            <v>P14</v>
          </cell>
          <cell r="S5069" t="str">
            <v>GO VAP</v>
          </cell>
          <cell r="T5069" t="str">
            <v>TP HCM</v>
          </cell>
          <cell r="V5069" t="str">
            <v>TP HCM</v>
          </cell>
          <cell r="W5069" t="str">
            <v>QUAN GO VAP</v>
          </cell>
          <cell r="X5069" t="str">
            <v>MT</v>
          </cell>
          <cell r="Y5069" t="str">
            <v>SieuThi-Lon/Supermarket</v>
          </cell>
          <cell r="Z5069" t="str">
            <v>THISO RETAIL</v>
          </cell>
        </row>
        <row r="5070">
          <cell r="L5070">
            <v>5136670</v>
          </cell>
          <cell r="M5070" t="str">
            <v>4787_VM+ VLG 1 MAU THAN</v>
          </cell>
          <cell r="N5070" t="str">
            <v>VM+ VLG 1 MAU THAN</v>
          </cell>
          <cell r="O5070" t="str">
            <v>SO 1</v>
          </cell>
          <cell r="P5070" t="str">
            <v>KHOM 1</v>
          </cell>
          <cell r="Q5070" t="str">
            <v>MAU THAN</v>
          </cell>
          <cell r="R5070" t="str">
            <v>P3</v>
          </cell>
          <cell r="S5070" t="str">
            <v>VINH LONG</v>
          </cell>
          <cell r="T5070" t="str">
            <v>VINH LONG</v>
          </cell>
          <cell r="V5070" t="str">
            <v>MEKONG DELTA</v>
          </cell>
          <cell r="W5070" t="str">
            <v>VINH LONG</v>
          </cell>
          <cell r="X5070" t="str">
            <v>CVS</v>
          </cell>
          <cell r="Y5070" t="str">
            <v>Chained CVS</v>
          </cell>
          <cell r="Z5070" t="str">
            <v>VIN+</v>
          </cell>
        </row>
        <row r="5071">
          <cell r="L5071">
            <v>5331026</v>
          </cell>
          <cell r="M5071" t="str">
            <v>3205_WM+LIFE HCM IDICO LUY BAN BICH</v>
          </cell>
          <cell r="N5071" t="str">
            <v>3205_VM+ HCM IDICO LUY BAN BICH</v>
          </cell>
          <cell r="O5071" t="str">
            <v xml:space="preserve"> </v>
          </cell>
          <cell r="P5071" t="str">
            <v>KHOI B, IDICO 262/13-262/15</v>
          </cell>
          <cell r="Q5071" t="str">
            <v>LUY BAN BICH</v>
          </cell>
          <cell r="R5071" t="str">
            <v>HOA THANH</v>
          </cell>
          <cell r="S5071" t="str">
            <v>TAN PHU</v>
          </cell>
          <cell r="T5071" t="str">
            <v>TP HCM</v>
          </cell>
          <cell r="V5071" t="str">
            <v>TP HCM</v>
          </cell>
          <cell r="W5071" t="str">
            <v>QUAN TAN PHU</v>
          </cell>
          <cell r="X5071" t="str">
            <v>CVS</v>
          </cell>
          <cell r="Y5071" t="str">
            <v>Chained CVS</v>
          </cell>
          <cell r="Z5071" t="str">
            <v>WINLIFE</v>
          </cell>
        </row>
        <row r="5072">
          <cell r="L5072">
            <v>5330252</v>
          </cell>
          <cell r="M5072" t="str">
            <v>3078_WM+LIFE HCM 89 HOANG QUOC VIET</v>
          </cell>
          <cell r="N5072" t="str">
            <v>3078_VM+ HCM 89 HOANG QUOC VIET</v>
          </cell>
          <cell r="O5072">
            <v>89</v>
          </cell>
          <cell r="P5072" t="str">
            <v xml:space="preserve"> </v>
          </cell>
          <cell r="Q5072" t="str">
            <v>HOANG QUOC VIET</v>
          </cell>
          <cell r="R5072" t="str">
            <v>PHU THUAN</v>
          </cell>
          <cell r="S5072" t="str">
            <v>Q7</v>
          </cell>
          <cell r="T5072" t="str">
            <v>TP HCM</v>
          </cell>
          <cell r="V5072" t="str">
            <v>TP HCM</v>
          </cell>
          <cell r="W5072" t="str">
            <v>QUAN 7</v>
          </cell>
          <cell r="X5072" t="str">
            <v>CVS</v>
          </cell>
          <cell r="Y5072" t="str">
            <v>Chained CVS</v>
          </cell>
          <cell r="Z5072" t="str">
            <v>WINLIFE</v>
          </cell>
        </row>
        <row r="5073">
          <cell r="L5073">
            <v>5339613</v>
          </cell>
          <cell r="M5073" t="str">
            <v>4073_WM+LIFE HCM DU AN KNO HIM LAM</v>
          </cell>
          <cell r="N5073" t="str">
            <v>4073_VM+ HCM DU AN KNO HIM LAM</v>
          </cell>
          <cell r="O5073" t="str">
            <v>LO TM BS6-BS7</v>
          </cell>
          <cell r="P5073" t="str">
            <v>TANG TRET-LUNG TAI DU AN KHU NHA O LO A1 - THUOC DU AN KHU NHA O HIM LAM</v>
          </cell>
          <cell r="Q5073" t="str">
            <v xml:space="preserve"> </v>
          </cell>
          <cell r="R5073" t="str">
            <v>TAN HUNG</v>
          </cell>
          <cell r="S5073" t="str">
            <v>Q7</v>
          </cell>
          <cell r="T5073" t="str">
            <v>TP HCM</v>
          </cell>
          <cell r="V5073" t="str">
            <v>TP HCM</v>
          </cell>
          <cell r="W5073" t="str">
            <v>QUAN 7</v>
          </cell>
          <cell r="X5073" t="str">
            <v>CVS</v>
          </cell>
          <cell r="Y5073" t="str">
            <v>Chained CVS</v>
          </cell>
          <cell r="Z5073" t="str">
            <v>WINLIFE</v>
          </cell>
        </row>
        <row r="5074">
          <cell r="L5074">
            <v>5280355</v>
          </cell>
          <cell r="M5074" t="str">
            <v>BHX_BRV_PMY_KHO DC PHU MY</v>
          </cell>
          <cell r="N5074" t="str">
            <v>7161 - BHX_BRV_PMY_KHO DC PHU MY</v>
          </cell>
          <cell r="O5074" t="str">
            <v xml:space="preserve"> </v>
          </cell>
          <cell r="P5074" t="str">
            <v>AP 4</v>
          </cell>
          <cell r="Q5074" t="str">
            <v xml:space="preserve"> </v>
          </cell>
          <cell r="R5074" t="str">
            <v>TOC TIEN</v>
          </cell>
          <cell r="S5074" t="str">
            <v>PHU MY</v>
          </cell>
          <cell r="T5074" t="str">
            <v>BA RIA VUNG TAU</v>
          </cell>
          <cell r="V5074" t="str">
            <v>SOUTH EAST</v>
          </cell>
          <cell r="W5074" t="str">
            <v>BA RIA-VUNG TAU</v>
          </cell>
          <cell r="X5074" t="str">
            <v>MT</v>
          </cell>
          <cell r="Y5074" t="str">
            <v>SieuThi-Lon/Supermarket</v>
          </cell>
          <cell r="Z5074" t="str">
            <v>BACH HOA XANH</v>
          </cell>
        </row>
        <row r="5075">
          <cell r="L5075">
            <v>5339983</v>
          </cell>
          <cell r="M5075" t="str">
            <v>4152_VM+ HCM THUA 508</v>
          </cell>
          <cell r="N5075" t="str">
            <v>VM+ HCM THUA 508</v>
          </cell>
          <cell r="O5075" t="str">
            <v>SO 186</v>
          </cell>
          <cell r="P5075" t="str">
            <v>THUA 508</v>
          </cell>
          <cell r="Q5075" t="str">
            <v>DUONG SO 1</v>
          </cell>
          <cell r="R5075" t="str">
            <v>P16</v>
          </cell>
          <cell r="S5075" t="str">
            <v>GO VAP</v>
          </cell>
          <cell r="T5075" t="str">
            <v>TP HCM</v>
          </cell>
          <cell r="V5075" t="str">
            <v>TP HCM</v>
          </cell>
          <cell r="W5075" t="str">
            <v>QUAN GO VAP</v>
          </cell>
          <cell r="X5075" t="str">
            <v>CVS</v>
          </cell>
          <cell r="Y5075" t="str">
            <v>Chained CVS</v>
          </cell>
          <cell r="Z5075" t="str">
            <v>VIN+</v>
          </cell>
        </row>
        <row r="5076">
          <cell r="L5076">
            <v>5281226</v>
          </cell>
          <cell r="M5076" t="str">
            <v>BHX_KGI_CTH - KHO DC KIEN GIANG</v>
          </cell>
          <cell r="N5076" t="str">
            <v>BHX_KGI_CTH - Kho DC Kiên Giang</v>
          </cell>
          <cell r="O5076" t="str">
            <v>LO L4</v>
          </cell>
          <cell r="P5076" t="str">
            <v>KCN THANH LOC</v>
          </cell>
          <cell r="Q5076" t="str">
            <v>DUONG SO 2</v>
          </cell>
          <cell r="R5076" t="str">
            <v>THANH LOC</v>
          </cell>
          <cell r="S5076" t="str">
            <v>CHAU THANH</v>
          </cell>
          <cell r="T5076" t="str">
            <v>KIEN GIANG</v>
          </cell>
          <cell r="V5076" t="str">
            <v>MEKONG DELTA</v>
          </cell>
          <cell r="W5076" t="str">
            <v>KIEN GIANG</v>
          </cell>
          <cell r="X5076" t="str">
            <v>MT</v>
          </cell>
          <cell r="Y5076" t="str">
            <v>SieuThi-Lon/Supermarket</v>
          </cell>
          <cell r="Z5076" t="str">
            <v>BACH HOA XANH</v>
          </cell>
        </row>
        <row r="5077">
          <cell r="L5077">
            <v>5120503</v>
          </cell>
          <cell r="M5077" t="str">
            <v>2045_WM+LIFE HCM BACH DANG</v>
          </cell>
          <cell r="N5077" t="str">
            <v>2045_WM+ HCM BACH DANG</v>
          </cell>
          <cell r="O5077">
            <v>60</v>
          </cell>
          <cell r="P5077" t="str">
            <v xml:space="preserve"> </v>
          </cell>
          <cell r="Q5077" t="str">
            <v>BACH DANG</v>
          </cell>
          <cell r="R5077" t="str">
            <v>P2</v>
          </cell>
          <cell r="S5077" t="str">
            <v>TAN BINH</v>
          </cell>
          <cell r="T5077" t="str">
            <v>TP HCM</v>
          </cell>
          <cell r="V5077" t="str">
            <v>TP HCM</v>
          </cell>
          <cell r="W5077" t="str">
            <v>QUAN TAN BINH</v>
          </cell>
          <cell r="X5077" t="str">
            <v>CVS</v>
          </cell>
          <cell r="Y5077" t="str">
            <v>Chained CVS</v>
          </cell>
          <cell r="Z5077" t="str">
            <v>WINLIFE</v>
          </cell>
        </row>
        <row r="5078">
          <cell r="L5078">
            <v>5030068</v>
          </cell>
          <cell r="M5078" t="str">
            <v>GENSHAI RIVERSIDE - NHA BE</v>
          </cell>
          <cell r="N5078" t="str">
            <v xml:space="preserve"> </v>
          </cell>
          <cell r="O5078" t="str">
            <v>G1 -10</v>
          </cell>
          <cell r="P5078" t="str">
            <v>NOVALAND SUNRISE RIVERSIDE</v>
          </cell>
          <cell r="Q5078" t="str">
            <v>D1, NGUYEN HUU THO</v>
          </cell>
          <cell r="R5078" t="str">
            <v>PHUOC KIEN</v>
          </cell>
          <cell r="S5078" t="str">
            <v>NHA BE</v>
          </cell>
          <cell r="T5078" t="str">
            <v>TP HCM</v>
          </cell>
          <cell r="V5078" t="str">
            <v>TP HCM</v>
          </cell>
          <cell r="W5078" t="str">
            <v>HUYEN NHA BE</v>
          </cell>
          <cell r="X5078" t="str">
            <v>MT</v>
          </cell>
          <cell r="Y5078" t="str">
            <v>SieuThi-Lon/Supermarket</v>
          </cell>
          <cell r="Z5078" t="str">
            <v>CENTRAL MART - GENSHAI</v>
          </cell>
        </row>
        <row r="5079">
          <cell r="L5079">
            <v>5294884</v>
          </cell>
          <cell r="M5079" t="str">
            <v>6518_WM+LIFE HCM HR2SH21-22, ECO GREEN</v>
          </cell>
          <cell r="N5079" t="str">
            <v>6518_WIN HCM HR2SH21-22, ECO GREEN</v>
          </cell>
          <cell r="O5079" t="str">
            <v xml:space="preserve"> </v>
          </cell>
          <cell r="P5079" t="str">
            <v>HR2SH21 -HR2SH22, CC ECO GREEN</v>
          </cell>
          <cell r="Q5079" t="str">
            <v>NGUYEN VAN LINH</v>
          </cell>
          <cell r="R5079" t="str">
            <v>TAN THUAN TAY</v>
          </cell>
          <cell r="S5079" t="str">
            <v>Q7</v>
          </cell>
          <cell r="T5079" t="str">
            <v>TP HCM</v>
          </cell>
          <cell r="V5079" t="str">
            <v>TP HCM</v>
          </cell>
          <cell r="W5079" t="str">
            <v>QUAN 7</v>
          </cell>
          <cell r="X5079" t="str">
            <v>CVS</v>
          </cell>
          <cell r="Y5079" t="str">
            <v>Chained CVS</v>
          </cell>
          <cell r="Z5079" t="str">
            <v>WINLIFE</v>
          </cell>
        </row>
        <row r="5080">
          <cell r="L5080">
            <v>5290646</v>
          </cell>
          <cell r="M5080" t="str">
            <v>6230_VM+  122 TRUNG MY TAY 13</v>
          </cell>
          <cell r="N5080" t="str">
            <v>WM+ HCM 122 Trung Mỹ Tây 13</v>
          </cell>
          <cell r="O5080">
            <v>122</v>
          </cell>
          <cell r="P5080" t="str">
            <v xml:space="preserve"> </v>
          </cell>
          <cell r="Q5080" t="str">
            <v>TRUNG MY TAY 13</v>
          </cell>
          <cell r="R5080" t="str">
            <v>TRUNG MY TAY</v>
          </cell>
          <cell r="S5080" t="str">
            <v>Q12</v>
          </cell>
          <cell r="T5080" t="str">
            <v>TP HCM</v>
          </cell>
          <cell r="V5080" t="str">
            <v>TP HCM</v>
          </cell>
          <cell r="W5080" t="str">
            <v>QUAN 12</v>
          </cell>
          <cell r="X5080" t="str">
            <v>CVS</v>
          </cell>
          <cell r="Y5080" t="str">
            <v>Chained CVS</v>
          </cell>
          <cell r="Z5080" t="str">
            <v>VIN+</v>
          </cell>
        </row>
        <row r="5081">
          <cell r="L5081">
            <v>5137994</v>
          </cell>
          <cell r="M5081" t="str">
            <v>5005_WM+LIFE HCM 09 PHAM VAN</v>
          </cell>
          <cell r="N5081" t="str">
            <v>5005_VM+ HCM 09 PHAM VAN</v>
          </cell>
          <cell r="O5081">
            <v>9</v>
          </cell>
          <cell r="P5081" t="str">
            <v xml:space="preserve"> </v>
          </cell>
          <cell r="Q5081" t="str">
            <v>PHAM VAN</v>
          </cell>
          <cell r="R5081" t="str">
            <v>PHU THO HOA</v>
          </cell>
          <cell r="S5081" t="str">
            <v>TAN PHU</v>
          </cell>
          <cell r="T5081" t="str">
            <v>TP HCM</v>
          </cell>
          <cell r="V5081" t="str">
            <v>TP HCM</v>
          </cell>
          <cell r="W5081" t="str">
            <v>QUAN TAN PHU</v>
          </cell>
          <cell r="X5081" t="str">
            <v>CVS</v>
          </cell>
          <cell r="Y5081" t="str">
            <v>Chained CVS</v>
          </cell>
          <cell r="Z5081" t="str">
            <v>WINLIFE</v>
          </cell>
        </row>
        <row r="5082">
          <cell r="L5082">
            <v>5294770</v>
          </cell>
          <cell r="M5082" t="str">
            <v>6675_WM+LIFE HCM 148 DUONG SO 9</v>
          </cell>
          <cell r="N5082" t="str">
            <v>6675_WM+ HCM 148 DUONG SO 9</v>
          </cell>
          <cell r="O5082">
            <v>148</v>
          </cell>
          <cell r="P5082" t="str">
            <v xml:space="preserve"> </v>
          </cell>
          <cell r="Q5082" t="str">
            <v>DUONG SO 9</v>
          </cell>
          <cell r="R5082" t="str">
            <v>P16</v>
          </cell>
          <cell r="S5082" t="str">
            <v>GO VAP</v>
          </cell>
          <cell r="T5082" t="str">
            <v>TP HCM</v>
          </cell>
          <cell r="V5082" t="str">
            <v>TP HCM</v>
          </cell>
          <cell r="W5082" t="str">
            <v>QUAN GO VAP</v>
          </cell>
          <cell r="X5082" t="str">
            <v>CVS</v>
          </cell>
          <cell r="Y5082" t="str">
            <v>Chained CVS</v>
          </cell>
          <cell r="Z5082" t="str">
            <v>WINLIFE</v>
          </cell>
        </row>
        <row r="5083">
          <cell r="L5083">
            <v>5295603</v>
          </cell>
          <cell r="M5083" t="str">
            <v>WM+ RURAL TGG 93 VO DUY LINH</v>
          </cell>
          <cell r="N5083" t="str">
            <v>WM+ TGG 93 Võ Duy Linh</v>
          </cell>
          <cell r="O5083">
            <v>93</v>
          </cell>
          <cell r="P5083" t="str">
            <v xml:space="preserve"> </v>
          </cell>
          <cell r="Q5083" t="str">
            <v>VO DUY LINH</v>
          </cell>
          <cell r="R5083" t="str">
            <v>TAN HOA</v>
          </cell>
          <cell r="S5083" t="str">
            <v>GO CONG DONG</v>
          </cell>
          <cell r="T5083" t="str">
            <v>TIEN GIANG</v>
          </cell>
          <cell r="V5083" t="str">
            <v>MEKONG DELTA</v>
          </cell>
          <cell r="W5083" t="str">
            <v>TIEN GIANG</v>
          </cell>
          <cell r="X5083" t="str">
            <v>CVS</v>
          </cell>
          <cell r="Y5083" t="str">
            <v>Chained CVS</v>
          </cell>
          <cell r="Z5083" t="str">
            <v>WIN+ RURAL</v>
          </cell>
        </row>
        <row r="5084">
          <cell r="L5084">
            <v>5132027</v>
          </cell>
          <cell r="M5084" t="str">
            <v>4323_WM+ HCM 563 LE VAN KHUONG</v>
          </cell>
          <cell r="N5084" t="str">
            <v>WM+ HCM 563 LE VAN KHUONG</v>
          </cell>
          <cell r="O5084" t="str">
            <v>SO 563</v>
          </cell>
          <cell r="P5084" t="str">
            <v>KP 5</v>
          </cell>
          <cell r="Q5084" t="str">
            <v>LE VAN KHUONG</v>
          </cell>
          <cell r="R5084" t="str">
            <v>HIEP THANH</v>
          </cell>
          <cell r="S5084" t="str">
            <v>Q12</v>
          </cell>
          <cell r="T5084" t="str">
            <v>TP HCM</v>
          </cell>
          <cell r="V5084" t="str">
            <v>TP HCM</v>
          </cell>
          <cell r="W5084" t="str">
            <v>QUAN 12</v>
          </cell>
          <cell r="X5084" t="str">
            <v>CVS</v>
          </cell>
          <cell r="Y5084" t="str">
            <v>Chained CVS</v>
          </cell>
          <cell r="Z5084" t="str">
            <v>VIN+</v>
          </cell>
        </row>
        <row r="5085">
          <cell r="L5085">
            <v>5339710</v>
          </cell>
          <cell r="M5085" t="str">
            <v>4146_WM+LIFE HCM TANG TRET KTM B-C</v>
          </cell>
          <cell r="N5085" t="str">
            <v>4146_VM+ HCM TANG TRET KTM B-C</v>
          </cell>
          <cell r="O5085" t="str">
            <v xml:space="preserve"> </v>
          </cell>
          <cell r="P5085" t="str">
            <v>CC PHU LOI D1</v>
          </cell>
          <cell r="Q5085" t="str">
            <v>PHAM THE HIEN</v>
          </cell>
          <cell r="R5085" t="str">
            <v xml:space="preserve"> </v>
          </cell>
          <cell r="S5085" t="str">
            <v>Q8</v>
          </cell>
          <cell r="T5085" t="str">
            <v>TP HCM</v>
          </cell>
          <cell r="V5085" t="str">
            <v>TP HCM</v>
          </cell>
          <cell r="W5085" t="str">
            <v>QUAN 8</v>
          </cell>
          <cell r="X5085" t="str">
            <v>CVS</v>
          </cell>
          <cell r="Y5085" t="str">
            <v>Chained CVS</v>
          </cell>
          <cell r="Z5085" t="str">
            <v>WINLIFE</v>
          </cell>
        </row>
        <row r="5086">
          <cell r="L5086">
            <v>5335790</v>
          </cell>
          <cell r="M5086" t="str">
            <v>3736_WM+LIFE HCM 68 HUYNH VAN NGHE</v>
          </cell>
          <cell r="N5086" t="str">
            <v>3736_VM+ HCM 68 HUYNH VAN NGHE</v>
          </cell>
          <cell r="O5086">
            <v>68</v>
          </cell>
          <cell r="P5086" t="str">
            <v xml:space="preserve"> </v>
          </cell>
          <cell r="Q5086" t="str">
            <v>HUYNH VAN NGHE</v>
          </cell>
          <cell r="R5086" t="str">
            <v>P15</v>
          </cell>
          <cell r="S5086" t="str">
            <v>TAN BINH</v>
          </cell>
          <cell r="T5086" t="str">
            <v>TP HCM</v>
          </cell>
          <cell r="V5086" t="str">
            <v>TP HCM</v>
          </cell>
          <cell r="W5086" t="str">
            <v>QUAN TAN BINH</v>
          </cell>
          <cell r="X5086" t="str">
            <v>CVS</v>
          </cell>
          <cell r="Y5086" t="str">
            <v>Chained CVS</v>
          </cell>
          <cell r="Z5086" t="str">
            <v>WINLIFE</v>
          </cell>
        </row>
        <row r="5087">
          <cell r="L5087">
            <v>5136663</v>
          </cell>
          <cell r="M5087" t="str">
            <v>4784_VM+ VLG 68 DUONG 2/9</v>
          </cell>
          <cell r="N5087" t="str">
            <v>VM+ VLG 68 DUONG 2/9</v>
          </cell>
          <cell r="O5087" t="str">
            <v>SO 68</v>
          </cell>
          <cell r="P5087" t="str">
            <v xml:space="preserve"> </v>
          </cell>
          <cell r="Q5087" t="str">
            <v>DUONG 2/9</v>
          </cell>
          <cell r="R5087" t="str">
            <v>P1</v>
          </cell>
          <cell r="S5087" t="str">
            <v>VINH LONG</v>
          </cell>
          <cell r="T5087" t="str">
            <v>VINH LONG</v>
          </cell>
          <cell r="V5087" t="str">
            <v>MEKONG DELTA</v>
          </cell>
          <cell r="W5087" t="str">
            <v>VINH LONG</v>
          </cell>
          <cell r="X5087" t="str">
            <v>CVS</v>
          </cell>
          <cell r="Y5087" t="str">
            <v>Chained CVS</v>
          </cell>
          <cell r="Z5087" t="str">
            <v>VIN+</v>
          </cell>
        </row>
        <row r="5088">
          <cell r="L5088">
            <v>5270130</v>
          </cell>
          <cell r="M5088" t="str">
            <v>5449_WM+LIFE HCM 532 PHAM VAN CHIEU</v>
          </cell>
          <cell r="N5088" t="str">
            <v>5449_VM+ HCM 532 PHAM VAN CHIEU</v>
          </cell>
          <cell r="O5088">
            <v>532</v>
          </cell>
          <cell r="P5088" t="str">
            <v xml:space="preserve"> </v>
          </cell>
          <cell r="Q5088" t="str">
            <v>PHAM VAN CHIEU</v>
          </cell>
          <cell r="R5088" t="str">
            <v>P16</v>
          </cell>
          <cell r="S5088" t="str">
            <v>GO VAP</v>
          </cell>
          <cell r="T5088" t="str">
            <v>TP HCM</v>
          </cell>
          <cell r="V5088" t="str">
            <v>TP HCM</v>
          </cell>
          <cell r="W5088" t="str">
            <v>QUAN GO VAP</v>
          </cell>
          <cell r="X5088" t="str">
            <v>CVS</v>
          </cell>
          <cell r="Y5088" t="str">
            <v>Chained CVS</v>
          </cell>
          <cell r="Z5088" t="str">
            <v>WINLIFE</v>
          </cell>
        </row>
        <row r="5089">
          <cell r="L5089">
            <v>5122307</v>
          </cell>
          <cell r="M5089" t="str">
            <v>WM+ HCM 928 LE VAN LUONG</v>
          </cell>
          <cell r="N5089" t="str">
            <v>WM+ HCM 928 LE VAN LUONG</v>
          </cell>
          <cell r="O5089">
            <v>928</v>
          </cell>
          <cell r="P5089" t="str">
            <v xml:space="preserve"> </v>
          </cell>
          <cell r="Q5089" t="str">
            <v>LE VAN LUONG</v>
          </cell>
          <cell r="R5089" t="str">
            <v>PHUOC KIENG</v>
          </cell>
          <cell r="S5089" t="str">
            <v>NHA BE</v>
          </cell>
          <cell r="T5089" t="str">
            <v>TP HCM</v>
          </cell>
          <cell r="V5089" t="str">
            <v>TP HCM</v>
          </cell>
          <cell r="W5089" t="str">
            <v>HUYEN NHA BE</v>
          </cell>
          <cell r="X5089" t="str">
            <v>CVS</v>
          </cell>
          <cell r="Y5089" t="str">
            <v>Chained CVS</v>
          </cell>
          <cell r="Z5089" t="str">
            <v>VIN+</v>
          </cell>
        </row>
        <row r="5090">
          <cell r="L5090">
            <v>5261886</v>
          </cell>
          <cell r="M5090" t="str">
            <v>BHX_BDU_TAN-KHO DC THUAN AN</v>
          </cell>
          <cell r="N5090" t="str">
            <v>5851 - BHX_BDU_TAN-KHO DC THUAN AN</v>
          </cell>
          <cell r="O5090" t="str">
            <v xml:space="preserve"> </v>
          </cell>
          <cell r="P5090" t="str">
            <v>THUA 1305 TBD SO 83, SO 38/1, TO 01, KP BINH PHUOC A</v>
          </cell>
          <cell r="Q5090" t="str">
            <v xml:space="preserve"> </v>
          </cell>
          <cell r="R5090" t="str">
            <v>BINH CHUAN</v>
          </cell>
          <cell r="S5090" t="str">
            <v>THUAN AN</v>
          </cell>
          <cell r="T5090" t="str">
            <v>BINH DUONG</v>
          </cell>
          <cell r="V5090" t="str">
            <v>SOUTH EAST</v>
          </cell>
          <cell r="W5090" t="str">
            <v>BINH DUONG</v>
          </cell>
          <cell r="X5090" t="str">
            <v>MT</v>
          </cell>
          <cell r="Y5090" t="str">
            <v>SieuThi-Lon/Supermarket</v>
          </cell>
          <cell r="Z5090" t="str">
            <v>BACH HOA XANH</v>
          </cell>
        </row>
        <row r="5091">
          <cell r="L5091">
            <v>6811453</v>
          </cell>
          <cell r="M5091" t="str">
            <v>ST: THISO RETAIL VIET NAM</v>
          </cell>
          <cell r="N5091" t="str">
            <v xml:space="preserve"> </v>
          </cell>
          <cell r="O5091">
            <v>168</v>
          </cell>
          <cell r="P5091" t="str">
            <v xml:space="preserve"> </v>
          </cell>
          <cell r="Q5091" t="str">
            <v>PHAN VAN TRI</v>
          </cell>
          <cell r="R5091" t="str">
            <v>P5</v>
          </cell>
          <cell r="S5091" t="str">
            <v>GO VAP</v>
          </cell>
          <cell r="T5091" t="str">
            <v>TP HCM</v>
          </cell>
          <cell r="V5091" t="str">
            <v>TP HCM</v>
          </cell>
          <cell r="W5091" t="str">
            <v>QUAN GO VAP</v>
          </cell>
          <cell r="X5091" t="str">
            <v>MT</v>
          </cell>
          <cell r="Y5091" t="str">
            <v>SieuThi-Lon/Supermarket</v>
          </cell>
          <cell r="Z5091" t="str">
            <v>THISO RETAIL</v>
          </cell>
        </row>
        <row r="5092">
          <cell r="L5092">
            <v>5269992</v>
          </cell>
          <cell r="M5092" t="str">
            <v>BHX_LAN_CDU - KHO DC CAN DUOC (2022)</v>
          </cell>
          <cell r="N5092" t="str">
            <v>BHX_LAN_CDU - KHO DC CAN DUOC (2022)</v>
          </cell>
          <cell r="O5092" t="str">
            <v>THUA DAT SO 2905</v>
          </cell>
          <cell r="P5092" t="str">
            <v>TO BAN DO SO 03</v>
          </cell>
          <cell r="Q5092" t="str">
            <v xml:space="preserve"> </v>
          </cell>
          <cell r="R5092" t="str">
            <v>LONG CANG</v>
          </cell>
          <cell r="S5092" t="str">
            <v>CAN DUOC</v>
          </cell>
          <cell r="T5092" t="str">
            <v>LONG AN</v>
          </cell>
          <cell r="V5092" t="str">
            <v>MEKONG DELTA</v>
          </cell>
          <cell r="W5092" t="str">
            <v>LONG AN</v>
          </cell>
          <cell r="X5092" t="str">
            <v>MT</v>
          </cell>
          <cell r="Y5092" t="str">
            <v>SieuThi-Lon/Supermarket</v>
          </cell>
          <cell r="Z5092" t="str">
            <v>BACH HOA XANH</v>
          </cell>
        </row>
        <row r="5093">
          <cell r="L5093">
            <v>5010455</v>
          </cell>
          <cell r="M5093" t="str">
            <v>AEON NGUYEN VAN LINH</v>
          </cell>
          <cell r="N5093" t="str">
            <v>CÔNG TY TNHH AEON VIỆT NAM - ĐỊA ĐIỂM KINH DOANH AEON NGUYỄN VĂN LINH</v>
          </cell>
          <cell r="O5093" t="str">
            <v>SO 101</v>
          </cell>
          <cell r="P5093" t="str">
            <v>BF1-01, TANG HAM 1, TRUNG TAM THUONG MAI CRESCENT MALL</v>
          </cell>
          <cell r="Q5093" t="str">
            <v>TON DAT TIEN</v>
          </cell>
          <cell r="R5093" t="str">
            <v>TAN PHU</v>
          </cell>
          <cell r="S5093" t="str">
            <v>Q7</v>
          </cell>
          <cell r="T5093" t="str">
            <v>TP HCM</v>
          </cell>
          <cell r="V5093" t="str">
            <v>TP HCM</v>
          </cell>
          <cell r="W5093" t="str">
            <v>QUAN 7</v>
          </cell>
          <cell r="X5093" t="str">
            <v>MT</v>
          </cell>
          <cell r="Y5093" t="str">
            <v>SieuThi-Lon/Supermarket</v>
          </cell>
          <cell r="Z5093" t="str">
            <v>AEON</v>
          </cell>
        </row>
        <row r="5094">
          <cell r="L5094">
            <v>5334829</v>
          </cell>
          <cell r="M5094" t="str">
            <v>3456_WM+LIFE HCM 77A DUONG DINH HOI</v>
          </cell>
          <cell r="N5094" t="str">
            <v>3456_VM+ HCM 77A DUONG DINH HOI</v>
          </cell>
          <cell r="O5094" t="str">
            <v>77A</v>
          </cell>
          <cell r="P5094" t="str">
            <v xml:space="preserve"> </v>
          </cell>
          <cell r="Q5094" t="str">
            <v>DUONG DINH HOI</v>
          </cell>
          <cell r="R5094" t="str">
            <v>PHUOC LONG B</v>
          </cell>
          <cell r="S5094" t="str">
            <v>Q9</v>
          </cell>
          <cell r="T5094" t="str">
            <v>TP HCM</v>
          </cell>
          <cell r="V5094" t="str">
            <v>TP HCM</v>
          </cell>
          <cell r="W5094" t="str">
            <v>QUAN 9</v>
          </cell>
          <cell r="X5094" t="str">
            <v>CVS</v>
          </cell>
          <cell r="Y5094" t="str">
            <v>Chained CVS</v>
          </cell>
          <cell r="Z5094" t="str">
            <v>WINLIFE</v>
          </cell>
        </row>
        <row r="5095">
          <cell r="L5095">
            <v>5330968</v>
          </cell>
          <cell r="M5095" t="str">
            <v>3163_VM+ HCM 9/3B HA HUY GIAP</v>
          </cell>
          <cell r="N5095" t="str">
            <v>VM+ HCM 9/3B HA HUY GIAP</v>
          </cell>
          <cell r="O5095" t="str">
            <v>9/3B</v>
          </cell>
          <cell r="P5095" t="str">
            <v xml:space="preserve"> </v>
          </cell>
          <cell r="Q5095" t="str">
            <v>HA HUY GIAP</v>
          </cell>
          <cell r="R5095" t="str">
            <v>THANH XUAN</v>
          </cell>
          <cell r="S5095" t="str">
            <v>Q12</v>
          </cell>
          <cell r="T5095" t="str">
            <v>TP HCM</v>
          </cell>
          <cell r="V5095" t="str">
            <v>TP HCM</v>
          </cell>
          <cell r="W5095" t="str">
            <v>QUAN 12</v>
          </cell>
          <cell r="X5095" t="str">
            <v>CVS</v>
          </cell>
          <cell r="Y5095" t="str">
            <v>Chained CVS</v>
          </cell>
          <cell r="Z5095" t="str">
            <v>VIN+</v>
          </cell>
        </row>
        <row r="5096">
          <cell r="L5096">
            <v>5338081</v>
          </cell>
          <cell r="M5096" t="str">
            <v>4055_WM+LIFE HCM 958/39 AU CO</v>
          </cell>
          <cell r="N5096" t="str">
            <v>4055_VM+ HCM 958/39 AU CO</v>
          </cell>
          <cell r="O5096" t="str">
            <v>SO 958/39</v>
          </cell>
          <cell r="P5096" t="str">
            <v xml:space="preserve"> </v>
          </cell>
          <cell r="Q5096" t="str">
            <v>AU CO</v>
          </cell>
          <cell r="R5096" t="str">
            <v>P14</v>
          </cell>
          <cell r="S5096" t="str">
            <v>TAN BINH</v>
          </cell>
          <cell r="T5096" t="str">
            <v>TP HCM</v>
          </cell>
          <cell r="V5096" t="str">
            <v>TP HCM</v>
          </cell>
          <cell r="W5096" t="str">
            <v>QUAN TAN BINH</v>
          </cell>
          <cell r="X5096" t="str">
            <v>CVS</v>
          </cell>
          <cell r="Y5096" t="str">
            <v>Chained CVS</v>
          </cell>
          <cell r="Z5096" t="str">
            <v>WINLIFE</v>
          </cell>
        </row>
        <row r="5097">
          <cell r="L5097">
            <v>5334182</v>
          </cell>
          <cell r="M5097" t="str">
            <v>3294_VM+ HCM C3/5 AP 3</v>
          </cell>
          <cell r="N5097" t="str">
            <v>VM+ HCM C3/5 AP 3</v>
          </cell>
          <cell r="O5097" t="str">
            <v>C3/5</v>
          </cell>
          <cell r="P5097" t="str">
            <v xml:space="preserve"> </v>
          </cell>
          <cell r="Q5097" t="str">
            <v>NU DAN CONG</v>
          </cell>
          <cell r="R5097" t="str">
            <v>VINH LOC A</v>
          </cell>
          <cell r="S5097" t="str">
            <v>BINH CHANH</v>
          </cell>
          <cell r="T5097" t="str">
            <v>TP HCM</v>
          </cell>
          <cell r="V5097" t="str">
            <v>TP HCM</v>
          </cell>
          <cell r="W5097" t="str">
            <v>HUYEN BINH CHANH</v>
          </cell>
          <cell r="X5097" t="str">
            <v>CVS</v>
          </cell>
          <cell r="Y5097" t="str">
            <v>Chained CVS</v>
          </cell>
          <cell r="Z5097" t="str">
            <v>VIN+</v>
          </cell>
        </row>
        <row r="5098">
          <cell r="L5098">
            <v>5294853</v>
          </cell>
          <cell r="M5098" t="str">
            <v>2027_WM+ HCM 1.4 TANG 1, CC PHU HOANG AN</v>
          </cell>
          <cell r="N5098" t="str">
            <v>WM+ HCM 1.4 Tầng 1, CC Phú Hoàng An</v>
          </cell>
          <cell r="O5098" t="str">
            <v xml:space="preserve"> </v>
          </cell>
          <cell r="P5098" t="str">
            <v>1.4 TANG 1, KHU A PHU HOANG ANH</v>
          </cell>
          <cell r="Q5098" t="str">
            <v>NGUYEN HUU THO</v>
          </cell>
          <cell r="R5098" t="str">
            <v>PHUOC KIEN</v>
          </cell>
          <cell r="S5098" t="str">
            <v>NHA BE</v>
          </cell>
          <cell r="T5098" t="str">
            <v>TP HCM</v>
          </cell>
          <cell r="V5098" t="str">
            <v>TP HCM</v>
          </cell>
          <cell r="W5098" t="str">
            <v>HUYEN NHA BE</v>
          </cell>
          <cell r="X5098" t="str">
            <v>CVS</v>
          </cell>
          <cell r="Y5098" t="str">
            <v>Chained CVS</v>
          </cell>
          <cell r="Z5098" t="str">
            <v>VIN+</v>
          </cell>
        </row>
        <row r="5099">
          <cell r="L5099">
            <v>3010150</v>
          </cell>
          <cell r="M5099" t="str">
            <v>KING FOOD KHO TRUNG TAM</v>
          </cell>
          <cell r="N5099" t="str">
            <v>Kho A, Khu kho IIIB Trung Tâm Thương Mại Bình Điền, Phường 7, Quận 8, TP HCM</v>
          </cell>
          <cell r="O5099">
            <v>324</v>
          </cell>
          <cell r="P5099" t="str">
            <v>KHO LINKER LOGISTICS</v>
          </cell>
          <cell r="Q5099" t="str">
            <v>DT743A</v>
          </cell>
          <cell r="R5099" t="str">
            <v>BINH THANG</v>
          </cell>
          <cell r="S5099" t="str">
            <v>DI AN</v>
          </cell>
          <cell r="T5099" t="str">
            <v>BINH DUONG</v>
          </cell>
          <cell r="V5099" t="str">
            <v>SOUTH EAST</v>
          </cell>
          <cell r="W5099" t="str">
            <v>BINH DUONG</v>
          </cell>
          <cell r="X5099" t="str">
            <v>CVS</v>
          </cell>
          <cell r="Y5099" t="str">
            <v>Chained CVS</v>
          </cell>
          <cell r="Z5099" t="str">
            <v>KINGFOOD MARKET</v>
          </cell>
        </row>
        <row r="5100">
          <cell r="L5100">
            <v>5131644</v>
          </cell>
          <cell r="M5100" t="str">
            <v>4378_WM+LIFE HCM CC TOPAZ GARDEN</v>
          </cell>
          <cell r="N5100" t="str">
            <v>4378_WM+ HCM CC TOPAZ GARDEN</v>
          </cell>
          <cell r="O5100" t="str">
            <v>SO 4</v>
          </cell>
          <cell r="P5100" t="str">
            <v>CC TOPAZ GARDEN, TANG 1, BLOCK A, DU AN CC VIET PHAT</v>
          </cell>
          <cell r="Q5100" t="str">
            <v>TRINH DINH THAO</v>
          </cell>
          <cell r="R5100" t="str">
            <v>HOA THANH</v>
          </cell>
          <cell r="S5100" t="str">
            <v>TAN PHU</v>
          </cell>
          <cell r="T5100" t="str">
            <v>TP HCM</v>
          </cell>
          <cell r="V5100" t="str">
            <v>TP HCM</v>
          </cell>
          <cell r="W5100" t="str">
            <v>QUAN TAN PHU</v>
          </cell>
          <cell r="X5100" t="str">
            <v>CVS</v>
          </cell>
          <cell r="Y5100" t="str">
            <v>Chained CVS</v>
          </cell>
          <cell r="Z5100" t="str">
            <v>WINLIFE</v>
          </cell>
        </row>
        <row r="5101">
          <cell r="L5101">
            <v>5331251</v>
          </cell>
          <cell r="M5101" t="str">
            <v>3173_WM+LIFE HCM 192/72 NGUYEN OANH</v>
          </cell>
          <cell r="N5101" t="str">
            <v>3173_VM+ HCM 192/72 NGUYEN OANH</v>
          </cell>
          <cell r="O5101" t="str">
            <v>192/72/74/76</v>
          </cell>
          <cell r="P5101" t="str">
            <v xml:space="preserve"> </v>
          </cell>
          <cell r="Q5101" t="str">
            <v>NGUYEN OANH</v>
          </cell>
          <cell r="R5101" t="str">
            <v>P17</v>
          </cell>
          <cell r="S5101" t="str">
            <v>GO VAP</v>
          </cell>
          <cell r="T5101" t="str">
            <v>TP HCM</v>
          </cell>
          <cell r="V5101" t="str">
            <v>TP HCM</v>
          </cell>
          <cell r="W5101" t="str">
            <v>QUAN GO VAP</v>
          </cell>
          <cell r="X5101" t="str">
            <v>CVS</v>
          </cell>
          <cell r="Y5101" t="str">
            <v>Chained CVS</v>
          </cell>
          <cell r="Z5101" t="str">
            <v>WINLIFE</v>
          </cell>
        </row>
        <row r="5102">
          <cell r="L5102">
            <v>5131969</v>
          </cell>
          <cell r="M5102" t="str">
            <v>4397_WM+LIFE HCM CC THE MANOR 2</v>
          </cell>
          <cell r="N5102" t="str">
            <v>4397_WM+ HCM CC THE MANOR 2</v>
          </cell>
          <cell r="O5102" t="str">
            <v>SO 91</v>
          </cell>
          <cell r="P5102" t="str">
            <v>G10G11, TANG TRET THE MANOR OFFICETEL ( THE MANOR 2 )</v>
          </cell>
          <cell r="Q5102" t="str">
            <v>NGUYEN HUU CANH</v>
          </cell>
          <cell r="R5102" t="str">
            <v>P22</v>
          </cell>
          <cell r="S5102" t="str">
            <v>BINH THANH</v>
          </cell>
          <cell r="T5102" t="str">
            <v>TP HCM</v>
          </cell>
          <cell r="V5102" t="str">
            <v>TP HCM</v>
          </cell>
          <cell r="W5102" t="str">
            <v>QUAN BINH THANH</v>
          </cell>
          <cell r="X5102" t="str">
            <v>CVS</v>
          </cell>
          <cell r="Y5102" t="str">
            <v>Chained CVS</v>
          </cell>
          <cell r="Z5102" t="str">
            <v>WINLIFE</v>
          </cell>
        </row>
        <row r="5103">
          <cell r="L5103">
            <v>5170089</v>
          </cell>
          <cell r="M5103" t="str">
            <v>WINMART BINH TRUNG (VINATEX)</v>
          </cell>
          <cell r="N5103" t="str">
            <v>WINMART BINH TRUNG (VINATEX)</v>
          </cell>
          <cell r="O5103">
            <v>231</v>
          </cell>
          <cell r="P5103" t="str">
            <v xml:space="preserve"> </v>
          </cell>
          <cell r="Q5103" t="str">
            <v>NGUYEN THI DINH</v>
          </cell>
          <cell r="R5103" t="str">
            <v>BINH TRUNG TAY</v>
          </cell>
          <cell r="S5103" t="str">
            <v>Q2</v>
          </cell>
          <cell r="T5103" t="str">
            <v>TP HCM</v>
          </cell>
          <cell r="V5103" t="str">
            <v>TP HCM</v>
          </cell>
          <cell r="W5103" t="str">
            <v>QUAN 2</v>
          </cell>
          <cell r="X5103" t="str">
            <v>MT</v>
          </cell>
          <cell r="Y5103" t="str">
            <v>SieuThi-Lon/Supermarket</v>
          </cell>
          <cell r="Z5103" t="str">
            <v>VINMART</v>
          </cell>
        </row>
        <row r="5104">
          <cell r="L5104">
            <v>5294732</v>
          </cell>
          <cell r="M5104" t="str">
            <v>6670_WM+ HCM 172/16A-18 AN PHU DONG</v>
          </cell>
          <cell r="N5104" t="str">
            <v>WM+ HCM 172/16A - 18 An Phú Đông 09</v>
          </cell>
          <cell r="O5104" t="str">
            <v>172/16A-18</v>
          </cell>
          <cell r="P5104" t="str">
            <v xml:space="preserve"> </v>
          </cell>
          <cell r="Q5104" t="str">
            <v>AN PHU DONG 09</v>
          </cell>
          <cell r="R5104" t="str">
            <v>AN PHU DONG</v>
          </cell>
          <cell r="S5104" t="str">
            <v>Q12</v>
          </cell>
          <cell r="T5104" t="str">
            <v>TP HCM</v>
          </cell>
          <cell r="V5104" t="str">
            <v>TP HCM</v>
          </cell>
          <cell r="W5104" t="str">
            <v>QUAN 12</v>
          </cell>
          <cell r="X5104" t="str">
            <v>CVS</v>
          </cell>
          <cell r="Y5104" t="str">
            <v>Chained CVS</v>
          </cell>
          <cell r="Z5104" t="str">
            <v>VIN+</v>
          </cell>
        </row>
        <row r="5105">
          <cell r="L5105">
            <v>5290684</v>
          </cell>
          <cell r="M5105" t="str">
            <v>6206_WM+ RURAL 6206 TGG 2  NGUYEN TRAI</v>
          </cell>
          <cell r="N5105" t="str">
            <v>WM+ 6206 TGG 2 DUONG NGUYEN TRAI</v>
          </cell>
          <cell r="O5105">
            <v>2</v>
          </cell>
          <cell r="P5105" t="str">
            <v xml:space="preserve"> </v>
          </cell>
          <cell r="Q5105" t="str">
            <v>NGUYEN TRAI</v>
          </cell>
          <cell r="R5105" t="str">
            <v>P2</v>
          </cell>
          <cell r="S5105" t="str">
            <v>GO CONG</v>
          </cell>
          <cell r="T5105" t="str">
            <v>TIEN GIANG</v>
          </cell>
          <cell r="V5105" t="str">
            <v>MEKONG DELTA</v>
          </cell>
          <cell r="W5105" t="str">
            <v>TIEN GIANG</v>
          </cell>
          <cell r="X5105" t="str">
            <v>CVS</v>
          </cell>
          <cell r="Y5105" t="str">
            <v>Chained CVS</v>
          </cell>
          <cell r="Z5105" t="str">
            <v>WIN+ RURAL</v>
          </cell>
        </row>
        <row r="5106">
          <cell r="L5106">
            <v>5281226</v>
          </cell>
          <cell r="M5106" t="str">
            <v>BHX_KGI_CTH - KHO DC KIEN GIANG</v>
          </cell>
          <cell r="N5106" t="str">
            <v>BHX_KGI_CTH - Kho DC Kiên Giang</v>
          </cell>
          <cell r="O5106" t="str">
            <v>LO L4</v>
          </cell>
          <cell r="P5106" t="str">
            <v>KCN THANH LOC</v>
          </cell>
          <cell r="Q5106" t="str">
            <v>DUONG SO 2</v>
          </cell>
          <cell r="R5106" t="str">
            <v>THANH LOC</v>
          </cell>
          <cell r="S5106" t="str">
            <v>CHAU THANH</v>
          </cell>
          <cell r="T5106" t="str">
            <v>KIEN GIANG</v>
          </cell>
          <cell r="V5106" t="str">
            <v>MEKONG DELTA</v>
          </cell>
          <cell r="W5106" t="str">
            <v>KIEN GIANG</v>
          </cell>
          <cell r="X5106" t="str">
            <v>MT</v>
          </cell>
          <cell r="Y5106" t="str">
            <v>SieuThi-Lon/Supermarket</v>
          </cell>
          <cell r="Z5106" t="str">
            <v>BACH HOA XANH</v>
          </cell>
        </row>
        <row r="5107">
          <cell r="L5107">
            <v>3180826</v>
          </cell>
          <cell r="M5107" t="str">
            <v>GS 25 - LO LU Q9</v>
          </cell>
          <cell r="N5107" t="str">
            <v>GS 25 - LO LU Q9</v>
          </cell>
          <cell r="O5107">
            <v>63</v>
          </cell>
          <cell r="P5107" t="str">
            <v xml:space="preserve"> </v>
          </cell>
          <cell r="Q5107" t="str">
            <v>LO LU</v>
          </cell>
          <cell r="R5107" t="str">
            <v>TRUONG THANH</v>
          </cell>
          <cell r="S5107" t="str">
            <v>Q9</v>
          </cell>
          <cell r="T5107" t="str">
            <v>TP HCM</v>
          </cell>
          <cell r="V5107" t="str">
            <v>TP HCM</v>
          </cell>
          <cell r="W5107" t="str">
            <v>QUAN 9</v>
          </cell>
          <cell r="X5107" t="str">
            <v>CVS</v>
          </cell>
          <cell r="Y5107" t="str">
            <v>Chained CVS</v>
          </cell>
          <cell r="Z5107" t="str">
            <v>GS 25</v>
          </cell>
        </row>
        <row r="5108">
          <cell r="L5108">
            <v>3010150</v>
          </cell>
          <cell r="M5108" t="str">
            <v>KING FOOD KHO TRUNG TAM</v>
          </cell>
          <cell r="N5108" t="str">
            <v>Kho A, Khu kho IIIB Trung Tâm Thương Mại Bình Điền, Phường 7, Quận 8, TP HCM</v>
          </cell>
          <cell r="O5108">
            <v>324</v>
          </cell>
          <cell r="P5108" t="str">
            <v>KHO LINKER LOGISTICS</v>
          </cell>
          <cell r="Q5108" t="str">
            <v>DT743A</v>
          </cell>
          <cell r="R5108" t="str">
            <v>BINH THANG</v>
          </cell>
          <cell r="S5108" t="str">
            <v>DI AN</v>
          </cell>
          <cell r="T5108" t="str">
            <v>BINH DUONG</v>
          </cell>
          <cell r="V5108" t="str">
            <v>SOUTH EAST</v>
          </cell>
          <cell r="W5108" t="str">
            <v>BINH DUONG</v>
          </cell>
          <cell r="X5108" t="str">
            <v>CVS</v>
          </cell>
          <cell r="Y5108" t="str">
            <v>Chained CVS</v>
          </cell>
          <cell r="Z5108" t="str">
            <v>KINGFOOD MARKET</v>
          </cell>
        </row>
        <row r="5109">
          <cell r="L5109">
            <v>3010150</v>
          </cell>
          <cell r="M5109" t="str">
            <v>KING FOOD KHO TRUNG TAM</v>
          </cell>
          <cell r="N5109" t="str">
            <v>Kho A, Khu kho IIIB Trung Tâm Thương Mại Bình Điền, Phường 7, Quận 8, TP HCM</v>
          </cell>
          <cell r="O5109">
            <v>324</v>
          </cell>
          <cell r="P5109" t="str">
            <v>KHO LINKER LOGISTICS</v>
          </cell>
          <cell r="Q5109" t="str">
            <v>DT743A</v>
          </cell>
          <cell r="R5109" t="str">
            <v>BINH THANG</v>
          </cell>
          <cell r="S5109" t="str">
            <v>DI AN</v>
          </cell>
          <cell r="T5109" t="str">
            <v>BINH DUONG</v>
          </cell>
          <cell r="V5109" t="str">
            <v>SOUTH EAST</v>
          </cell>
          <cell r="W5109" t="str">
            <v>BINH DUONG</v>
          </cell>
          <cell r="X5109" t="str">
            <v>CVS</v>
          </cell>
          <cell r="Y5109" t="str">
            <v>Chained CVS</v>
          </cell>
          <cell r="Z5109" t="str">
            <v>KINGFOOD MARKET</v>
          </cell>
        </row>
        <row r="5110">
          <cell r="L5110">
            <v>5010251</v>
          </cell>
          <cell r="M5110" t="str">
            <v>AEON MALL HAI PHONG LE CHAN</v>
          </cell>
          <cell r="N5110" t="str">
            <v xml:space="preserve"> </v>
          </cell>
          <cell r="O5110" t="str">
            <v xml:space="preserve"> </v>
          </cell>
          <cell r="P5110" t="str">
            <v>TTTM AEON MALL HAI PHONG LE CHAN</v>
          </cell>
          <cell r="Q5110" t="str">
            <v>HO SEN - CAU RAO 2</v>
          </cell>
          <cell r="R5110" t="str">
            <v>KENH DUONG</v>
          </cell>
          <cell r="S5110" t="str">
            <v>LE CHAN</v>
          </cell>
          <cell r="T5110" t="str">
            <v>HAI PHONG</v>
          </cell>
          <cell r="V5110" t="str">
            <v>NORTH</v>
          </cell>
          <cell r="W5110" t="str">
            <v>HAI PHONG</v>
          </cell>
          <cell r="X5110" t="str">
            <v>MT</v>
          </cell>
          <cell r="Y5110" t="str">
            <v>SieuThi-Lon/Supermarket</v>
          </cell>
          <cell r="Z5110" t="str">
            <v>AEON</v>
          </cell>
        </row>
        <row r="5111">
          <cell r="L5111">
            <v>5129687</v>
          </cell>
          <cell r="M5111" t="str">
            <v>WINMART YEN BAI</v>
          </cell>
          <cell r="N5111" t="str">
            <v>WINMART YEN BAI</v>
          </cell>
          <cell r="O5111" t="str">
            <v>TTTM VINCOM YEN BAI</v>
          </cell>
          <cell r="P5111" t="str">
            <v xml:space="preserve"> </v>
          </cell>
          <cell r="Q5111" t="str">
            <v>THANH CONG VA TO HIEN THANH</v>
          </cell>
          <cell r="R5111" t="str">
            <v>NGUYEN THAI HOC</v>
          </cell>
          <cell r="S5111" t="str">
            <v>YEN BAI</v>
          </cell>
          <cell r="T5111" t="str">
            <v>YEN BAI</v>
          </cell>
          <cell r="V5111" t="str">
            <v>NORTH</v>
          </cell>
          <cell r="W5111" t="str">
            <v>YEN BAI</v>
          </cell>
          <cell r="X5111" t="str">
            <v>MT</v>
          </cell>
          <cell r="Y5111" t="str">
            <v>SieuThi-Lon/Supermarket</v>
          </cell>
          <cell r="Z5111" t="str">
            <v>VINMART</v>
          </cell>
        </row>
        <row r="5112">
          <cell r="L5112">
            <v>5125629</v>
          </cell>
          <cell r="M5112" t="str">
            <v>WINMART HNI DAN PHUONG</v>
          </cell>
          <cell r="N5112" t="str">
            <v>WINMART HNI DAN PHUONG</v>
          </cell>
          <cell r="O5112">
            <v>188</v>
          </cell>
          <cell r="P5112" t="str">
            <v xml:space="preserve"> </v>
          </cell>
          <cell r="Q5112" t="str">
            <v>TAY SON</v>
          </cell>
          <cell r="R5112" t="str">
            <v>TT PHUNG</v>
          </cell>
          <cell r="S5112" t="str">
            <v>DAN PHUONG</v>
          </cell>
          <cell r="T5112" t="str">
            <v>HA NOI</v>
          </cell>
          <cell r="V5112" t="str">
            <v>HA NOI</v>
          </cell>
          <cell r="W5112" t="str">
            <v>HUYEN DAN PHUONG</v>
          </cell>
          <cell r="X5112" t="str">
            <v>MT</v>
          </cell>
          <cell r="Y5112" t="str">
            <v>SieuThi-Lon/Supermarket</v>
          </cell>
          <cell r="Z5112" t="str">
            <v>VINMART</v>
          </cell>
        </row>
        <row r="5113">
          <cell r="L5113">
            <v>5010251</v>
          </cell>
          <cell r="M5113" t="str">
            <v>AEON MALL HAI PHONG LE CHAN</v>
          </cell>
          <cell r="N5113" t="str">
            <v xml:space="preserve"> </v>
          </cell>
          <cell r="O5113" t="str">
            <v xml:space="preserve"> </v>
          </cell>
          <cell r="P5113" t="str">
            <v>TTTM AEON MALL HAI PHONG LE CHAN</v>
          </cell>
          <cell r="Q5113" t="str">
            <v>HO SEN - CAU RAO 2</v>
          </cell>
          <cell r="R5113" t="str">
            <v>KENH DUONG</v>
          </cell>
          <cell r="S5113" t="str">
            <v>LE CHAN</v>
          </cell>
          <cell r="T5113" t="str">
            <v>HAI PHONG</v>
          </cell>
          <cell r="V5113" t="str">
            <v>NORTH</v>
          </cell>
          <cell r="W5113" t="str">
            <v>HAI PHONG</v>
          </cell>
          <cell r="X5113" t="str">
            <v>MT</v>
          </cell>
          <cell r="Y5113" t="str">
            <v>SieuThi-Lon/Supermarket</v>
          </cell>
          <cell r="Z5113" t="str">
            <v>AEON</v>
          </cell>
        </row>
        <row r="5114">
          <cell r="L5114">
            <v>5133071</v>
          </cell>
          <cell r="M5114" t="str">
            <v>WINMART MONG CAI</v>
          </cell>
          <cell r="N5114" t="str">
            <v>WINMART MONG CAI</v>
          </cell>
          <cell r="O5114" t="str">
            <v xml:space="preserve"> </v>
          </cell>
          <cell r="P5114" t="str">
            <v>TANG 2, TTTM VINCOM PLAZA MONG CAI</v>
          </cell>
          <cell r="Q5114" t="str">
            <v xml:space="preserve"> </v>
          </cell>
          <cell r="R5114" t="str">
            <v>TRAN PHU</v>
          </cell>
          <cell r="S5114" t="str">
            <v>MONG CAI</v>
          </cell>
          <cell r="T5114" t="str">
            <v>QUANG NINH</v>
          </cell>
          <cell r="V5114" t="str">
            <v>NORTH</v>
          </cell>
          <cell r="W5114" t="str">
            <v>QUANG NINH</v>
          </cell>
          <cell r="X5114" t="str">
            <v>MT</v>
          </cell>
          <cell r="Y5114" t="str">
            <v>SieuThi-Lon/Supermarket</v>
          </cell>
          <cell r="Z5114" t="str">
            <v>VINMART</v>
          </cell>
        </row>
        <row r="5115">
          <cell r="L5115">
            <v>5010251</v>
          </cell>
          <cell r="M5115" t="str">
            <v>AEON MALL HAI PHONG LE CHAN</v>
          </cell>
          <cell r="N5115" t="str">
            <v xml:space="preserve"> </v>
          </cell>
          <cell r="O5115" t="str">
            <v xml:space="preserve"> </v>
          </cell>
          <cell r="P5115" t="str">
            <v>TTTM AEON MALL HAI PHONG LE CHAN</v>
          </cell>
          <cell r="Q5115" t="str">
            <v>HO SEN - CAU RAO 2</v>
          </cell>
          <cell r="R5115" t="str">
            <v>KENH DUONG</v>
          </cell>
          <cell r="S5115" t="str">
            <v>LE CHAN</v>
          </cell>
          <cell r="T5115" t="str">
            <v>HAI PHONG</v>
          </cell>
          <cell r="V5115" t="str">
            <v>NORTH</v>
          </cell>
          <cell r="W5115" t="str">
            <v>HAI PHONG</v>
          </cell>
          <cell r="X5115" t="str">
            <v>MT</v>
          </cell>
          <cell r="Y5115" t="str">
            <v>SieuThi-Lon/Supermarket</v>
          </cell>
          <cell r="Z5115" t="str">
            <v>AEON</v>
          </cell>
        </row>
        <row r="5116">
          <cell r="L5116">
            <v>5010251</v>
          </cell>
          <cell r="M5116" t="str">
            <v>AEON MALL HAI PHONG LE CHAN</v>
          </cell>
          <cell r="N5116" t="str">
            <v xml:space="preserve"> </v>
          </cell>
          <cell r="O5116" t="str">
            <v xml:space="preserve"> </v>
          </cell>
          <cell r="P5116" t="str">
            <v>TTTM AEON MALL HAI PHONG LE CHAN</v>
          </cell>
          <cell r="Q5116" t="str">
            <v>HO SEN - CAU RAO 2</v>
          </cell>
          <cell r="R5116" t="str">
            <v>KENH DUONG</v>
          </cell>
          <cell r="S5116" t="str">
            <v>LE CHAN</v>
          </cell>
          <cell r="T5116" t="str">
            <v>HAI PHONG</v>
          </cell>
          <cell r="V5116" t="str">
            <v>NORTH</v>
          </cell>
          <cell r="W5116" t="str">
            <v>HAI PHONG</v>
          </cell>
          <cell r="X5116" t="str">
            <v>MT</v>
          </cell>
          <cell r="Y5116" t="str">
            <v>SieuThi-Lon/Supermarket</v>
          </cell>
          <cell r="Z5116" t="str">
            <v>AEON</v>
          </cell>
        </row>
        <row r="5117">
          <cell r="L5117">
            <v>5120198</v>
          </cell>
          <cell r="M5117" t="str">
            <v>WINMART KY ANH</v>
          </cell>
          <cell r="N5117" t="str">
            <v>WINMART KY ANH</v>
          </cell>
          <cell r="O5117" t="str">
            <v xml:space="preserve"> </v>
          </cell>
          <cell r="P5117" t="str">
            <v xml:space="preserve"> </v>
          </cell>
          <cell r="Q5117" t="str">
            <v>VINCOM KY ANH</v>
          </cell>
          <cell r="R5117" t="str">
            <v>TO DAN PHO 1, SONG TRI</v>
          </cell>
          <cell r="S5117" t="str">
            <v>KY ANH</v>
          </cell>
          <cell r="T5117" t="str">
            <v>HA TINH</v>
          </cell>
          <cell r="V5117" t="str">
            <v>NORTH</v>
          </cell>
          <cell r="W5117" t="str">
            <v>HA TINH</v>
          </cell>
          <cell r="X5117" t="str">
            <v>MT</v>
          </cell>
          <cell r="Y5117" t="str">
            <v>SieuThi-Lon/Supermarket</v>
          </cell>
          <cell r="Z5117" t="str">
            <v>VINMART</v>
          </cell>
        </row>
        <row r="5118">
          <cell r="L5118">
            <v>5336294</v>
          </cell>
          <cell r="M5118" t="str">
            <v>WINMART NAM DAN</v>
          </cell>
          <cell r="N5118" t="str">
            <v>WINMART NAM DAN</v>
          </cell>
          <cell r="O5118" t="str">
            <v xml:space="preserve"> </v>
          </cell>
          <cell r="P5118" t="str">
            <v>VINCOM+ NAM DAN</v>
          </cell>
          <cell r="Q5118" t="str">
            <v xml:space="preserve"> </v>
          </cell>
          <cell r="R5118" t="str">
            <v>XA VAN DIEN</v>
          </cell>
          <cell r="S5118" t="str">
            <v>NAM DAN</v>
          </cell>
          <cell r="T5118" t="str">
            <v>NGHE AN</v>
          </cell>
          <cell r="V5118" t="str">
            <v>NORTH</v>
          </cell>
          <cell r="W5118" t="str">
            <v>NGHE AN</v>
          </cell>
          <cell r="X5118" t="str">
            <v>MT</v>
          </cell>
          <cell r="Y5118" t="str">
            <v>SieuThi-Lon/Supermarket</v>
          </cell>
          <cell r="Z5118" t="str">
            <v>VINMART</v>
          </cell>
        </row>
        <row r="5119">
          <cell r="L5119">
            <v>5133071</v>
          </cell>
          <cell r="M5119" t="str">
            <v>WINMART MONG CAI</v>
          </cell>
          <cell r="N5119" t="str">
            <v>WINMART MONG CAI</v>
          </cell>
          <cell r="O5119" t="str">
            <v xml:space="preserve"> </v>
          </cell>
          <cell r="P5119" t="str">
            <v>TANG 2, TTTM VINCOM PLAZA MONG CAI</v>
          </cell>
          <cell r="Q5119" t="str">
            <v xml:space="preserve"> </v>
          </cell>
          <cell r="R5119" t="str">
            <v>TRAN PHU</v>
          </cell>
          <cell r="S5119" t="str">
            <v>MONG CAI</v>
          </cell>
          <cell r="T5119" t="str">
            <v>QUANG NINH</v>
          </cell>
          <cell r="V5119" t="str">
            <v>NORTH</v>
          </cell>
          <cell r="W5119" t="str">
            <v>QUANG NINH</v>
          </cell>
          <cell r="X5119" t="str">
            <v>MT</v>
          </cell>
          <cell r="Y5119" t="str">
            <v>SieuThi-Lon/Supermarket</v>
          </cell>
          <cell r="Z5119" t="str">
            <v>VINMART</v>
          </cell>
        </row>
        <row r="5120">
          <cell r="L5120">
            <v>5010251</v>
          </cell>
          <cell r="M5120" t="str">
            <v>AEON MALL HAI PHONG LE CHAN</v>
          </cell>
          <cell r="N5120" t="str">
            <v xml:space="preserve"> </v>
          </cell>
          <cell r="O5120" t="str">
            <v xml:space="preserve"> </v>
          </cell>
          <cell r="P5120" t="str">
            <v>TTTM AEON MALL HAI PHONG LE CHAN</v>
          </cell>
          <cell r="Q5120" t="str">
            <v>HO SEN - CAU RAO 2</v>
          </cell>
          <cell r="R5120" t="str">
            <v>KENH DUONG</v>
          </cell>
          <cell r="S5120" t="str">
            <v>LE CHAN</v>
          </cell>
          <cell r="T5120" t="str">
            <v>HAI PHONG</v>
          </cell>
          <cell r="V5120" t="str">
            <v>NORTH</v>
          </cell>
          <cell r="W5120" t="str">
            <v>HAI PHONG</v>
          </cell>
          <cell r="X5120" t="str">
            <v>MT</v>
          </cell>
          <cell r="Y5120" t="str">
            <v>SieuThi-Lon/Supermarket</v>
          </cell>
          <cell r="Z5120" t="str">
            <v>AEON</v>
          </cell>
        </row>
        <row r="5121">
          <cell r="L5121">
            <v>5335707</v>
          </cell>
          <cell r="M5121" t="str">
            <v>3526_VM+ HDG 272 DIEN BIEN PHU</v>
          </cell>
          <cell r="N5121" t="str">
            <v>VM+ HDG 272 DIEN BIEN PHU</v>
          </cell>
          <cell r="O5121">
            <v>272</v>
          </cell>
          <cell r="P5121" t="str">
            <v xml:space="preserve"> </v>
          </cell>
          <cell r="Q5121" t="str">
            <v>DIEN BIEN PHU</v>
          </cell>
          <cell r="R5121" t="str">
            <v>BINH HAN</v>
          </cell>
          <cell r="S5121" t="str">
            <v>HAI DUONG</v>
          </cell>
          <cell r="T5121" t="str">
            <v>HAI DUONG</v>
          </cell>
          <cell r="V5121" t="str">
            <v>NORTH</v>
          </cell>
          <cell r="W5121" t="str">
            <v>HAI DUONG</v>
          </cell>
          <cell r="X5121" t="str">
            <v>CVS</v>
          </cell>
          <cell r="Y5121" t="str">
            <v>Chained CVS</v>
          </cell>
          <cell r="Z5121" t="str">
            <v>VIN+</v>
          </cell>
        </row>
        <row r="5122">
          <cell r="L5122">
            <v>5337013</v>
          </cell>
          <cell r="M5122" t="str">
            <v>3909_WM+LIFE HPG 24A AN DA</v>
          </cell>
          <cell r="N5122" t="str">
            <v>3909_VM+ HPG 24A AN DA</v>
          </cell>
          <cell r="O5122" t="str">
            <v>24A</v>
          </cell>
          <cell r="P5122" t="str">
            <v xml:space="preserve"> </v>
          </cell>
          <cell r="Q5122" t="str">
            <v>AN DA</v>
          </cell>
          <cell r="R5122" t="str">
            <v>LACH TRAY</v>
          </cell>
          <cell r="S5122" t="str">
            <v>NGO QUYEN</v>
          </cell>
          <cell r="T5122" t="str">
            <v>HAI PHONG</v>
          </cell>
          <cell r="V5122" t="str">
            <v>NORTH</v>
          </cell>
          <cell r="W5122" t="str">
            <v>HAI PHONG</v>
          </cell>
          <cell r="X5122" t="str">
            <v>CVS</v>
          </cell>
          <cell r="Y5122" t="str">
            <v>Chained CVS</v>
          </cell>
          <cell r="Z5122" t="str">
            <v>WINLIFE</v>
          </cell>
        </row>
        <row r="5123">
          <cell r="L5123">
            <v>5010251</v>
          </cell>
          <cell r="M5123" t="str">
            <v>AEON MALL HAI PHONG LE CHAN</v>
          </cell>
          <cell r="N5123" t="str">
            <v xml:space="preserve"> </v>
          </cell>
          <cell r="O5123" t="str">
            <v xml:space="preserve"> </v>
          </cell>
          <cell r="P5123" t="str">
            <v>TTTM AEON MALL HAI PHONG LE CHAN</v>
          </cell>
          <cell r="Q5123" t="str">
            <v>HO SEN - CAU RAO 2</v>
          </cell>
          <cell r="R5123" t="str">
            <v>KENH DUONG</v>
          </cell>
          <cell r="S5123" t="str">
            <v>LE CHAN</v>
          </cell>
          <cell r="T5123" t="str">
            <v>HAI PHONG</v>
          </cell>
          <cell r="V5123" t="str">
            <v>NORTH</v>
          </cell>
          <cell r="W5123" t="str">
            <v>HAI PHONG</v>
          </cell>
          <cell r="X5123" t="str">
            <v>MT</v>
          </cell>
          <cell r="Y5123" t="str">
            <v>SieuThi-Lon/Supermarket</v>
          </cell>
          <cell r="Z5123" t="str">
            <v>AEON</v>
          </cell>
        </row>
        <row r="5124">
          <cell r="L5124">
            <v>5137323</v>
          </cell>
          <cell r="M5124" t="str">
            <v>4940_WM+LIFE HCM CC AN CU</v>
          </cell>
          <cell r="N5124" t="str">
            <v>4940_VM+ HCM CC AN CU</v>
          </cell>
          <cell r="O5124" t="str">
            <v>SO 8</v>
          </cell>
          <cell r="P5124" t="str">
            <v>TANG TRET CAO OC AN CU,</v>
          </cell>
          <cell r="Q5124" t="str">
            <v>THAI THUAN</v>
          </cell>
          <cell r="R5124" t="str">
            <v>AN PHU</v>
          </cell>
          <cell r="S5124" t="str">
            <v>Q2</v>
          </cell>
          <cell r="T5124" t="str">
            <v>TP HCM</v>
          </cell>
          <cell r="V5124" t="str">
            <v>TP HCM</v>
          </cell>
          <cell r="W5124" t="str">
            <v>QUAN 2</v>
          </cell>
          <cell r="X5124" t="str">
            <v>CVS</v>
          </cell>
          <cell r="Y5124" t="str">
            <v>Chained CVS</v>
          </cell>
          <cell r="Z5124" t="str">
            <v>WINLIFE</v>
          </cell>
        </row>
        <row r="5125">
          <cell r="L5125">
            <v>5268159</v>
          </cell>
          <cell r="M5125" t="str">
            <v>BHX_HGI_CTA - KHO CHAU THANH A</v>
          </cell>
          <cell r="N5125" t="str">
            <v>BHX_HGI_CTA - KHO CHAU THANH A</v>
          </cell>
          <cell r="O5125" t="str">
            <v xml:space="preserve"> </v>
          </cell>
          <cell r="P5125" t="str">
            <v>TH 1061-1172-1174-2240-4930, TBD SO 2</v>
          </cell>
          <cell r="Q5125" t="str">
            <v>TAN LOI</v>
          </cell>
          <cell r="R5125" t="str">
            <v>MOT NGAN</v>
          </cell>
          <cell r="S5125" t="str">
            <v>CHAU THANH A</v>
          </cell>
          <cell r="T5125" t="str">
            <v>HAU GIANG</v>
          </cell>
          <cell r="V5125" t="str">
            <v>MEKONG DELTA</v>
          </cell>
          <cell r="W5125" t="str">
            <v>HAU GIANG</v>
          </cell>
          <cell r="X5125" t="str">
            <v>MT</v>
          </cell>
          <cell r="Y5125" t="str">
            <v>SieuThi-Lon/Supermarket</v>
          </cell>
          <cell r="Z5125" t="str">
            <v>BACH HOA XANH</v>
          </cell>
        </row>
        <row r="5126">
          <cell r="L5126">
            <v>5273511</v>
          </cell>
          <cell r="M5126" t="str">
            <v>5591 - WM+LIFE KDC NEWCITY</v>
          </cell>
          <cell r="N5126" t="str">
            <v>5591 - VM+ KDC NEWCITY</v>
          </cell>
          <cell r="O5126">
            <v>17</v>
          </cell>
          <cell r="P5126" t="str">
            <v>VE-S06 TANG TRET KHU TM TOA NHA VENICE, KDC CITY</v>
          </cell>
          <cell r="Q5126" t="str">
            <v>MAI CHI THO</v>
          </cell>
          <cell r="R5126" t="str">
            <v>BINH KHANH</v>
          </cell>
          <cell r="S5126" t="str">
            <v>Q2</v>
          </cell>
          <cell r="T5126" t="str">
            <v>TP HCM</v>
          </cell>
          <cell r="V5126" t="str">
            <v>TP HCM</v>
          </cell>
          <cell r="W5126" t="str">
            <v>QUAN 2</v>
          </cell>
          <cell r="X5126" t="str">
            <v>CVS</v>
          </cell>
          <cell r="Y5126" t="str">
            <v>Chained CVS</v>
          </cell>
          <cell r="Z5126" t="str">
            <v>WINLIFE</v>
          </cell>
        </row>
        <row r="5127">
          <cell r="L5127">
            <v>5280476</v>
          </cell>
          <cell r="M5127" t="str">
            <v>7200 BHX_KHH_DKH - KHO DC DIEN KHANH</v>
          </cell>
          <cell r="N5127" t="str">
            <v>7200 BHX_KHH_DKH - KHO DC DIEN KHANH</v>
          </cell>
          <cell r="O5127" t="str">
            <v>LO 12, 13</v>
          </cell>
          <cell r="P5127" t="str">
            <v>KCN DIEN PHU-VCN</v>
          </cell>
          <cell r="Q5127" t="str">
            <v xml:space="preserve"> </v>
          </cell>
          <cell r="R5127" t="str">
            <v>DIEN PHU</v>
          </cell>
          <cell r="S5127" t="str">
            <v>DIEN KHANH</v>
          </cell>
          <cell r="T5127" t="str">
            <v>KHANH HOA</v>
          </cell>
          <cell r="V5127" t="str">
            <v>SOUTH EAST</v>
          </cell>
          <cell r="W5127" t="str">
            <v>KHANH HOA</v>
          </cell>
          <cell r="X5127" t="str">
            <v>MT</v>
          </cell>
          <cell r="Y5127" t="str">
            <v>SieuThi-Lon/Supermarket</v>
          </cell>
          <cell r="Z5127" t="str">
            <v>BACH HOA XANH</v>
          </cell>
        </row>
        <row r="5128">
          <cell r="L5128">
            <v>5331732</v>
          </cell>
          <cell r="M5128" t="str">
            <v>3259_WM+LIFE HCM FLORA-FUJI</v>
          </cell>
          <cell r="N5128" t="str">
            <v>3259_VM+ HCM FLORA-FUJI</v>
          </cell>
          <cell r="O5128" t="str">
            <v>FLORA-FUJI</v>
          </cell>
          <cell r="P5128" t="str">
            <v>LO A, KP 6</v>
          </cell>
          <cell r="Q5128" t="str">
            <v xml:space="preserve"> </v>
          </cell>
          <cell r="R5128" t="str">
            <v>PHUOC LONG B</v>
          </cell>
          <cell r="S5128" t="str">
            <v>Q9</v>
          </cell>
          <cell r="T5128" t="str">
            <v>TP HCM</v>
          </cell>
          <cell r="V5128" t="str">
            <v>TP HCM</v>
          </cell>
          <cell r="W5128" t="str">
            <v>QUAN 9</v>
          </cell>
          <cell r="X5128" t="str">
            <v>CVS</v>
          </cell>
          <cell r="Y5128" t="str">
            <v>Chained CVS</v>
          </cell>
          <cell r="Z5128" t="str">
            <v>WINLIFE</v>
          </cell>
        </row>
        <row r="5129">
          <cell r="L5129">
            <v>5268159</v>
          </cell>
          <cell r="M5129" t="str">
            <v>BHX_HGI_CTA - KHO CHAU THANH A</v>
          </cell>
          <cell r="N5129" t="str">
            <v>BHX_HGI_CTA - KHO CHAU THANH A</v>
          </cell>
          <cell r="O5129" t="str">
            <v xml:space="preserve"> </v>
          </cell>
          <cell r="P5129" t="str">
            <v>TH 1061-1172-1174-2240-4930, TBD SO 2</v>
          </cell>
          <cell r="Q5129" t="str">
            <v>TAN LOI</v>
          </cell>
          <cell r="R5129" t="str">
            <v>MOT NGAN</v>
          </cell>
          <cell r="S5129" t="str">
            <v>CHAU THANH A</v>
          </cell>
          <cell r="T5129" t="str">
            <v>HAU GIANG</v>
          </cell>
          <cell r="V5129" t="str">
            <v>MEKONG DELTA</v>
          </cell>
          <cell r="W5129" t="str">
            <v>HAU GIANG</v>
          </cell>
          <cell r="X5129" t="str">
            <v>MT</v>
          </cell>
          <cell r="Y5129" t="str">
            <v>SieuThi-Lon/Supermarket</v>
          </cell>
          <cell r="Z5129" t="str">
            <v>BACH HOA XANH</v>
          </cell>
        </row>
        <row r="5130">
          <cell r="L5130">
            <v>5268159</v>
          </cell>
          <cell r="M5130" t="str">
            <v>BHX_HGI_CTA - KHO CHAU THANH A</v>
          </cell>
          <cell r="N5130" t="str">
            <v>BHX_HGI_CTA - KHO CHAU THANH A</v>
          </cell>
          <cell r="O5130" t="str">
            <v xml:space="preserve"> </v>
          </cell>
          <cell r="P5130" t="str">
            <v>TH 1061-1172-1174-2240-4930, TBD SO 2</v>
          </cell>
          <cell r="Q5130" t="str">
            <v>TAN LOI</v>
          </cell>
          <cell r="R5130" t="str">
            <v>MOT NGAN</v>
          </cell>
          <cell r="S5130" t="str">
            <v>CHAU THANH A</v>
          </cell>
          <cell r="T5130" t="str">
            <v>HAU GIANG</v>
          </cell>
          <cell r="V5130" t="str">
            <v>MEKONG DELTA</v>
          </cell>
          <cell r="W5130" t="str">
            <v>HAU GIANG</v>
          </cell>
          <cell r="X5130" t="str">
            <v>MT</v>
          </cell>
          <cell r="Y5130" t="str">
            <v>SieuThi-Lon/Supermarket</v>
          </cell>
          <cell r="Z5130" t="str">
            <v>BACH HOA XANH</v>
          </cell>
        </row>
        <row r="5131">
          <cell r="L5131">
            <v>5131163</v>
          </cell>
          <cell r="M5131" t="str">
            <v>4242_WM+ HCM 344 DAT MOI</v>
          </cell>
          <cell r="N5131" t="str">
            <v>WM+ HCM 344 DAT MOI</v>
          </cell>
          <cell r="O5131" t="str">
            <v>SO 344</v>
          </cell>
          <cell r="P5131" t="str">
            <v>KP 1</v>
          </cell>
          <cell r="Q5131" t="str">
            <v>DAT MOI</v>
          </cell>
          <cell r="R5131" t="str">
            <v>BINH TRI DONG</v>
          </cell>
          <cell r="S5131" t="str">
            <v>BINH TAN</v>
          </cell>
          <cell r="T5131" t="str">
            <v>TP HCM</v>
          </cell>
          <cell r="V5131" t="str">
            <v>TP HCM</v>
          </cell>
          <cell r="W5131" t="str">
            <v>QUAN BINH TAN</v>
          </cell>
          <cell r="X5131" t="str">
            <v>CVS</v>
          </cell>
          <cell r="Y5131" t="str">
            <v>Chained CVS</v>
          </cell>
          <cell r="Z5131" t="str">
            <v>VIN+</v>
          </cell>
        </row>
        <row r="5132">
          <cell r="L5132">
            <v>5138616</v>
          </cell>
          <cell r="M5132" t="str">
            <v>VM+ HCM SO 383-385 NGUYEN DUY TRINH</v>
          </cell>
          <cell r="N5132" t="str">
            <v>VM+ HCM SO 383 NG. DUY TRINH</v>
          </cell>
          <cell r="O5132" t="str">
            <v>SO 383-385</v>
          </cell>
          <cell r="P5132" t="str">
            <v xml:space="preserve"> </v>
          </cell>
          <cell r="Q5132" t="str">
            <v>NGUYEN DUY TRINH</v>
          </cell>
          <cell r="R5132" t="str">
            <v>BINH TRUNG TAY</v>
          </cell>
          <cell r="S5132" t="str">
            <v>Q2</v>
          </cell>
          <cell r="T5132" t="str">
            <v>TP HCM</v>
          </cell>
          <cell r="V5132" t="str">
            <v>TP HCM</v>
          </cell>
          <cell r="W5132" t="str">
            <v>QUAN 2</v>
          </cell>
          <cell r="X5132" t="str">
            <v>CVS</v>
          </cell>
          <cell r="Y5132" t="str">
            <v>Chained CVS</v>
          </cell>
          <cell r="Z5132" t="str">
            <v>VIN+</v>
          </cell>
        </row>
        <row r="5133">
          <cell r="L5133">
            <v>5336142</v>
          </cell>
          <cell r="M5133" t="str">
            <v>WINMART 10 PHO QUANG</v>
          </cell>
          <cell r="N5133" t="str">
            <v>WINMART 10 PHO QUANG</v>
          </cell>
          <cell r="O5133" t="str">
            <v>SO 10</v>
          </cell>
          <cell r="P5133" t="str">
            <v>B1 SKY CENTER</v>
          </cell>
          <cell r="Q5133" t="str">
            <v>PHO QUANG</v>
          </cell>
          <cell r="R5133" t="str">
            <v xml:space="preserve"> </v>
          </cell>
          <cell r="S5133" t="str">
            <v>TAN BINH</v>
          </cell>
          <cell r="T5133" t="str">
            <v>TP HCM</v>
          </cell>
          <cell r="V5133" t="str">
            <v>TP HCM</v>
          </cell>
          <cell r="W5133" t="str">
            <v>QUAN TAN BINH</v>
          </cell>
          <cell r="X5133" t="str">
            <v>MT</v>
          </cell>
          <cell r="Y5133" t="str">
            <v>SieuThi-Lon/Supermarket</v>
          </cell>
          <cell r="Z5133" t="str">
            <v>VINMART</v>
          </cell>
        </row>
        <row r="5134">
          <cell r="L5134">
            <v>5280490</v>
          </cell>
          <cell r="M5134" t="str">
            <v>BHX_BPH_DPH - KHO DC DONG PHU</v>
          </cell>
          <cell r="N5134" t="str">
            <v>BHX_BPH_DPH - Kho DC Đồng Phú</v>
          </cell>
          <cell r="O5134" t="str">
            <v xml:space="preserve"> </v>
          </cell>
          <cell r="P5134" t="str">
            <v>57, 58, 63, 69, 68, 37, 38, 76, TO BAN DO 07, 12, 11</v>
          </cell>
          <cell r="Q5134" t="str">
            <v xml:space="preserve"> </v>
          </cell>
          <cell r="R5134" t="str">
            <v>TT TAN PHU</v>
          </cell>
          <cell r="S5134" t="str">
            <v>DONG PHU</v>
          </cell>
          <cell r="T5134" t="str">
            <v>BINH PHUOC</v>
          </cell>
          <cell r="V5134" t="str">
            <v>SOUTH EAST</v>
          </cell>
          <cell r="W5134" t="str">
            <v>BINH PHUOC</v>
          </cell>
          <cell r="X5134" t="str">
            <v>MT</v>
          </cell>
          <cell r="Y5134" t="str">
            <v>SieuThi-Lon/Supermarket</v>
          </cell>
          <cell r="Z5134" t="str">
            <v>BACH HOA XANH</v>
          </cell>
        </row>
        <row r="5135">
          <cell r="L5135">
            <v>5280490</v>
          </cell>
          <cell r="M5135" t="str">
            <v>BHX_BPH_DPH - KHO DC DONG PHU</v>
          </cell>
          <cell r="N5135" t="str">
            <v>BHX_BPH_DPH - Kho DC Đồng Phú</v>
          </cell>
          <cell r="O5135" t="str">
            <v xml:space="preserve"> </v>
          </cell>
          <cell r="P5135" t="str">
            <v>57, 58, 63, 69, 68, 37, 38, 76, TO BAN DO 07, 12, 11</v>
          </cell>
          <cell r="Q5135" t="str">
            <v xml:space="preserve"> </v>
          </cell>
          <cell r="R5135" t="str">
            <v>TT TAN PHU</v>
          </cell>
          <cell r="S5135" t="str">
            <v>DONG PHU</v>
          </cell>
          <cell r="T5135" t="str">
            <v>BINH PHUOC</v>
          </cell>
          <cell r="V5135" t="str">
            <v>SOUTH EAST</v>
          </cell>
          <cell r="W5135" t="str">
            <v>BINH PHUOC</v>
          </cell>
          <cell r="X5135" t="str">
            <v>MT</v>
          </cell>
          <cell r="Y5135" t="str">
            <v>SieuThi-Lon/Supermarket</v>
          </cell>
          <cell r="Z5135" t="str">
            <v>BACH HOA XANH</v>
          </cell>
        </row>
        <row r="5136">
          <cell r="L5136">
            <v>5278561</v>
          </cell>
          <cell r="M5136" t="str">
            <v>6032_VM+ HCM 0.03 MOONLIGHT</v>
          </cell>
          <cell r="N5136" t="str">
            <v>VM+ HCM 0.03 MOONLIGHT BOULEVARD 51</v>
          </cell>
          <cell r="O5136">
            <v>510</v>
          </cell>
          <cell r="P5136" t="str">
            <v>CC CAO TANG TMDV- VAN PHONG</v>
          </cell>
          <cell r="Q5136" t="str">
            <v>KINH DUONG VUONG</v>
          </cell>
          <cell r="R5136" t="str">
            <v>AN LAC</v>
          </cell>
          <cell r="S5136" t="str">
            <v>BINH TAN</v>
          </cell>
          <cell r="T5136" t="str">
            <v>TP HCM</v>
          </cell>
          <cell r="V5136" t="str">
            <v>TP HCM</v>
          </cell>
          <cell r="W5136" t="str">
            <v>QUAN BINH TAN</v>
          </cell>
          <cell r="X5136" t="str">
            <v>CVS</v>
          </cell>
          <cell r="Y5136" t="str">
            <v>Chained CVS</v>
          </cell>
          <cell r="Z5136" t="str">
            <v>VIN+</v>
          </cell>
        </row>
        <row r="5137">
          <cell r="L5137">
            <v>5150469</v>
          </cell>
          <cell r="M5137" t="str">
            <v>SATRAFOODS PHAM THE HIEN</v>
          </cell>
          <cell r="N5137" t="str">
            <v>803-805-SATRAFOODS PHẠM THẾ HIỂN</v>
          </cell>
          <cell r="O5137" t="str">
            <v>803-805</v>
          </cell>
          <cell r="P5137" t="str">
            <v xml:space="preserve"> </v>
          </cell>
          <cell r="Q5137" t="str">
            <v>PHAM THE HIEN</v>
          </cell>
          <cell r="R5137" t="str">
            <v>P4</v>
          </cell>
          <cell r="S5137" t="str">
            <v>Q8</v>
          </cell>
          <cell r="T5137" t="str">
            <v>TP HCM</v>
          </cell>
          <cell r="V5137" t="str">
            <v>TP HCM</v>
          </cell>
          <cell r="W5137" t="str">
            <v>QUAN 8</v>
          </cell>
          <cell r="X5137" t="str">
            <v>MT</v>
          </cell>
          <cell r="Y5137" t="str">
            <v>SieuThi-Nho/Minimarket</v>
          </cell>
          <cell r="Z5137" t="str">
            <v>SATRAFOOD</v>
          </cell>
        </row>
        <row r="5138">
          <cell r="L5138">
            <v>5280476</v>
          </cell>
          <cell r="M5138" t="str">
            <v>7200 BHX_KHH_DKH - KHO DC DIEN KHANH</v>
          </cell>
          <cell r="N5138" t="str">
            <v>7200 BHX_KHH_DKH - KHO DC DIEN KHANH</v>
          </cell>
          <cell r="O5138" t="str">
            <v>LO 12, 13</v>
          </cell>
          <cell r="P5138" t="str">
            <v>KCN DIEN PHU-VCN</v>
          </cell>
          <cell r="Q5138" t="str">
            <v xml:space="preserve"> </v>
          </cell>
          <cell r="R5138" t="str">
            <v>DIEN PHU</v>
          </cell>
          <cell r="S5138" t="str">
            <v>DIEN KHANH</v>
          </cell>
          <cell r="T5138" t="str">
            <v>KHANH HOA</v>
          </cell>
          <cell r="V5138" t="str">
            <v>SOUTH EAST</v>
          </cell>
          <cell r="W5138" t="str">
            <v>KHANH HOA</v>
          </cell>
          <cell r="X5138" t="str">
            <v>MT</v>
          </cell>
          <cell r="Y5138" t="str">
            <v>SieuThi-Lon/Supermarket</v>
          </cell>
          <cell r="Z5138" t="str">
            <v>BACH HOA XANH</v>
          </cell>
        </row>
        <row r="5139">
          <cell r="L5139">
            <v>5280469</v>
          </cell>
          <cell r="M5139" t="str">
            <v>5058 BHX_CTH_TNO - KHO DC THOT NOT</v>
          </cell>
          <cell r="N5139" t="str">
            <v>5058 BHX_CTH_TNO - KHO DC THOT NOT</v>
          </cell>
          <cell r="O5139" t="str">
            <v xml:space="preserve"> </v>
          </cell>
          <cell r="P5139" t="str">
            <v>SO 1436, 1438, 1442, 1443,</v>
          </cell>
          <cell r="Q5139" t="str">
            <v>KV TRANG THO A</v>
          </cell>
          <cell r="R5139" t="str">
            <v>TRUNG NHUT</v>
          </cell>
          <cell r="S5139" t="str">
            <v>THOT NOT</v>
          </cell>
          <cell r="T5139" t="str">
            <v>CAN THO</v>
          </cell>
          <cell r="V5139" t="str">
            <v>MEKONG DELTA</v>
          </cell>
          <cell r="W5139" t="str">
            <v>CAN THO</v>
          </cell>
          <cell r="X5139" t="str">
            <v>MT</v>
          </cell>
          <cell r="Y5139" t="str">
            <v>SieuThi-Lon/Supermarket</v>
          </cell>
          <cell r="Z5139" t="str">
            <v>BACH HOA XANH</v>
          </cell>
        </row>
        <row r="5140">
          <cell r="L5140">
            <v>5150452</v>
          </cell>
          <cell r="M5140" t="str">
            <v>SATRAFOODS NO TRANG LONG</v>
          </cell>
          <cell r="N5140" t="str">
            <v>167A-SATRAFOODS NƠ TRANG LONG</v>
          </cell>
          <cell r="O5140" t="str">
            <v>167A</v>
          </cell>
          <cell r="P5140" t="str">
            <v xml:space="preserve"> </v>
          </cell>
          <cell r="Q5140" t="str">
            <v>NO TRANG LONG</v>
          </cell>
          <cell r="R5140" t="str">
            <v>P12</v>
          </cell>
          <cell r="S5140" t="str">
            <v>BINH THANH</v>
          </cell>
          <cell r="T5140" t="str">
            <v>TP HCM</v>
          </cell>
          <cell r="V5140" t="str">
            <v>TP HCM</v>
          </cell>
          <cell r="W5140" t="str">
            <v>QUAN BINH THANH</v>
          </cell>
          <cell r="X5140" t="str">
            <v>MT</v>
          </cell>
          <cell r="Y5140" t="str">
            <v>SieuThi-Nho/Minimarket</v>
          </cell>
          <cell r="Z5140" t="str">
            <v>SATRAFOOD</v>
          </cell>
        </row>
        <row r="5141">
          <cell r="L5141">
            <v>5150348</v>
          </cell>
          <cell r="M5141" t="str">
            <v>SATRAFOODS LAC LONG QUAN</v>
          </cell>
          <cell r="N5141" t="str">
            <v>224-SATRAFOODS LẠC LONG QUÂN</v>
          </cell>
          <cell r="O5141">
            <v>224</v>
          </cell>
          <cell r="P5141" t="str">
            <v xml:space="preserve"> </v>
          </cell>
          <cell r="Q5141" t="str">
            <v>LAC LONG QUAN</v>
          </cell>
          <cell r="R5141" t="str">
            <v>P10</v>
          </cell>
          <cell r="S5141" t="str">
            <v>Q11</v>
          </cell>
          <cell r="T5141" t="str">
            <v>TP HCM</v>
          </cell>
          <cell r="V5141" t="str">
            <v>TP HCM</v>
          </cell>
          <cell r="W5141" t="str">
            <v>QUAN 11</v>
          </cell>
          <cell r="X5141" t="str">
            <v>MT</v>
          </cell>
          <cell r="Y5141" t="str">
            <v>SieuThi-Nho/Minimarket</v>
          </cell>
          <cell r="Z5141" t="str">
            <v>SATRAFOOD</v>
          </cell>
        </row>
        <row r="5142">
          <cell r="L5142">
            <v>5268159</v>
          </cell>
          <cell r="M5142" t="str">
            <v>BHX_HGI_CTA - KHO CHAU THANH A</v>
          </cell>
          <cell r="N5142" t="str">
            <v>BHX_HGI_CTA - KHO CHAU THANH A</v>
          </cell>
          <cell r="O5142" t="str">
            <v xml:space="preserve"> </v>
          </cell>
          <cell r="P5142" t="str">
            <v>TH 1061-1172-1174-2240-4930, TBD SO 2</v>
          </cell>
          <cell r="Q5142" t="str">
            <v>TAN LOI</v>
          </cell>
          <cell r="R5142" t="str">
            <v>MOT NGAN</v>
          </cell>
          <cell r="S5142" t="str">
            <v>CHAU THANH A</v>
          </cell>
          <cell r="T5142" t="str">
            <v>HAU GIANG</v>
          </cell>
          <cell r="V5142" t="str">
            <v>MEKONG DELTA</v>
          </cell>
          <cell r="W5142" t="str">
            <v>HAU GIANG</v>
          </cell>
          <cell r="X5142" t="str">
            <v>MT</v>
          </cell>
          <cell r="Y5142" t="str">
            <v>SieuThi-Lon/Supermarket</v>
          </cell>
          <cell r="Z5142" t="str">
            <v>BACH HOA XANH</v>
          </cell>
        </row>
        <row r="5143">
          <cell r="L5143">
            <v>5280469</v>
          </cell>
          <cell r="M5143" t="str">
            <v>5058 BHX_CTH_TNO - KHO DC THOT NOT</v>
          </cell>
          <cell r="N5143" t="str">
            <v>5058 BHX_CTH_TNO - KHO DC THOT NOT</v>
          </cell>
          <cell r="O5143" t="str">
            <v xml:space="preserve"> </v>
          </cell>
          <cell r="P5143" t="str">
            <v>SO 1436, 1438, 1442, 1443,</v>
          </cell>
          <cell r="Q5143" t="str">
            <v>KV TRANG THO A</v>
          </cell>
          <cell r="R5143" t="str">
            <v>TRUNG NHUT</v>
          </cell>
          <cell r="S5143" t="str">
            <v>THOT NOT</v>
          </cell>
          <cell r="T5143" t="str">
            <v>CAN THO</v>
          </cell>
          <cell r="V5143" t="str">
            <v>MEKONG DELTA</v>
          </cell>
          <cell r="W5143" t="str">
            <v>CAN THO</v>
          </cell>
          <cell r="X5143" t="str">
            <v>MT</v>
          </cell>
          <cell r="Y5143" t="str">
            <v>SieuThi-Lon/Supermarket</v>
          </cell>
          <cell r="Z5143" t="str">
            <v>BACH HOA XANH</v>
          </cell>
        </row>
        <row r="5144">
          <cell r="L5144">
            <v>5134821</v>
          </cell>
          <cell r="M5144" t="str">
            <v>3604_VM+ TGG 152 LY THUONG KIET</v>
          </cell>
          <cell r="N5144" t="str">
            <v>VM+ TGG 152 LY THUONG KIET</v>
          </cell>
          <cell r="O5144" t="str">
            <v>SO 152</v>
          </cell>
          <cell r="P5144" t="str">
            <v xml:space="preserve"> </v>
          </cell>
          <cell r="Q5144" t="str">
            <v>LY THUONG KIET</v>
          </cell>
          <cell r="R5144" t="str">
            <v>P6</v>
          </cell>
          <cell r="S5144" t="str">
            <v>MY THO</v>
          </cell>
          <cell r="T5144" t="str">
            <v>TIEN GIANG</v>
          </cell>
          <cell r="V5144" t="str">
            <v>MEKONG DELTA</v>
          </cell>
          <cell r="W5144" t="str">
            <v>TIEN GIANG</v>
          </cell>
          <cell r="X5144" t="str">
            <v>CVS</v>
          </cell>
          <cell r="Y5144" t="str">
            <v>Chained CVS</v>
          </cell>
          <cell r="Z5144" t="str">
            <v>VIN+</v>
          </cell>
        </row>
        <row r="5145">
          <cell r="L5145">
            <v>5261886</v>
          </cell>
          <cell r="M5145" t="str">
            <v>BHX_BDU_TAN-KHO DC THUAN AN</v>
          </cell>
          <cell r="N5145" t="str">
            <v>5851 - BHX_BDU_TAN-KHO DC THUAN AN</v>
          </cell>
          <cell r="O5145" t="str">
            <v xml:space="preserve"> </v>
          </cell>
          <cell r="P5145" t="str">
            <v>THUA 1305 TBD SO 83, SO 38/1, TO 01, KP BINH PHUOC A</v>
          </cell>
          <cell r="Q5145" t="str">
            <v xml:space="preserve"> </v>
          </cell>
          <cell r="R5145" t="str">
            <v>BINH CHUAN</v>
          </cell>
          <cell r="S5145" t="str">
            <v>THUAN AN</v>
          </cell>
          <cell r="T5145" t="str">
            <v>BINH DUONG</v>
          </cell>
          <cell r="V5145" t="str">
            <v>SOUTH EAST</v>
          </cell>
          <cell r="W5145" t="str">
            <v>BINH DUONG</v>
          </cell>
          <cell r="X5145" t="str">
            <v>MT</v>
          </cell>
          <cell r="Y5145" t="str">
            <v>SieuThi-Lon/Supermarket</v>
          </cell>
          <cell r="Z5145" t="str">
            <v>BACH HOA XANH</v>
          </cell>
        </row>
        <row r="5146">
          <cell r="L5146">
            <v>5298060</v>
          </cell>
          <cell r="M5146" t="str">
            <v>6970-WM+LIFE HCM E1 BLOCK E CC TECCO TOWN</v>
          </cell>
          <cell r="N5146" t="str">
            <v>6970-WM+ HCM E1 BLOCK E CC TECCO TOWN</v>
          </cell>
          <cell r="O5146">
            <v>4449</v>
          </cell>
          <cell r="P5146" t="str">
            <v>E1 BLOCK E, CC TECCO TOWN</v>
          </cell>
          <cell r="Q5146" t="str">
            <v>NGUYEN CUU PHU</v>
          </cell>
          <cell r="R5146" t="str">
            <v>TAN TAO A</v>
          </cell>
          <cell r="S5146" t="str">
            <v>BINH TAN</v>
          </cell>
          <cell r="T5146" t="str">
            <v>TP HCM</v>
          </cell>
          <cell r="V5146" t="str">
            <v>TP HCM</v>
          </cell>
          <cell r="W5146" t="str">
            <v>QUAN BINH TAN</v>
          </cell>
          <cell r="X5146" t="str">
            <v>CVS</v>
          </cell>
          <cell r="Y5146" t="str">
            <v>Chained CVS</v>
          </cell>
          <cell r="Z5146" t="str">
            <v>WINLIFE</v>
          </cell>
        </row>
        <row r="5147">
          <cell r="L5147">
            <v>5337390</v>
          </cell>
          <cell r="M5147" t="str">
            <v>VM+ HCM 319 CHIEN LUOC</v>
          </cell>
          <cell r="N5147" t="str">
            <v>VM+ HCM 319 CHIEN LUOC</v>
          </cell>
          <cell r="O5147">
            <v>319</v>
          </cell>
          <cell r="P5147" t="str">
            <v xml:space="preserve"> </v>
          </cell>
          <cell r="Q5147" t="str">
            <v>CHIEN LUOC</v>
          </cell>
          <cell r="R5147" t="str">
            <v>BINH TRI DONG</v>
          </cell>
          <cell r="S5147" t="str">
            <v>BINH TAN</v>
          </cell>
          <cell r="T5147" t="str">
            <v>TP HCM</v>
          </cell>
          <cell r="V5147" t="str">
            <v>TP HCM</v>
          </cell>
          <cell r="W5147" t="str">
            <v>QUAN BINH TAN</v>
          </cell>
          <cell r="X5147" t="str">
            <v>CVS</v>
          </cell>
          <cell r="Y5147" t="str">
            <v>Chained CVS</v>
          </cell>
          <cell r="Z5147" t="str">
            <v>VIN+</v>
          </cell>
        </row>
        <row r="5148">
          <cell r="L5148">
            <v>5292329</v>
          </cell>
          <cell r="M5148" t="str">
            <v>6382_WM+ HCM 8/1A KP4</v>
          </cell>
          <cell r="N5148" t="str">
            <v>WM+ HCM 8/1A KP4</v>
          </cell>
          <cell r="O5148" t="str">
            <v>8/1 KP4</v>
          </cell>
          <cell r="P5148" t="str">
            <v xml:space="preserve"> </v>
          </cell>
          <cell r="Q5148" t="str">
            <v xml:space="preserve"> </v>
          </cell>
          <cell r="R5148" t="str">
            <v>HOC MON</v>
          </cell>
          <cell r="S5148" t="str">
            <v>HOC MON</v>
          </cell>
          <cell r="T5148" t="str">
            <v>TP HCM</v>
          </cell>
          <cell r="V5148" t="str">
            <v>TP HCM</v>
          </cell>
          <cell r="W5148" t="str">
            <v>HUYEN HOC MON</v>
          </cell>
          <cell r="X5148" t="str">
            <v>MT</v>
          </cell>
          <cell r="Y5148" t="str">
            <v>Chained CVS</v>
          </cell>
          <cell r="Z5148" t="str">
            <v>VIN+</v>
          </cell>
        </row>
        <row r="5149">
          <cell r="L5149">
            <v>5150988</v>
          </cell>
          <cell r="M5149" t="str">
            <v>SATRAFOODS 404 AN DUONG VUONG</v>
          </cell>
          <cell r="N5149" t="str">
            <v>404-SATRAFOODS AN DƯƠNG VƯƠNG</v>
          </cell>
          <cell r="O5149">
            <v>404</v>
          </cell>
          <cell r="P5149" t="str">
            <v xml:space="preserve"> </v>
          </cell>
          <cell r="Q5149" t="str">
            <v>AN DUONG VUONG</v>
          </cell>
          <cell r="R5149" t="str">
            <v>P10</v>
          </cell>
          <cell r="S5149" t="str">
            <v>Q6</v>
          </cell>
          <cell r="T5149" t="str">
            <v>TP HCM</v>
          </cell>
          <cell r="V5149" t="str">
            <v>TP HCM</v>
          </cell>
          <cell r="W5149" t="str">
            <v>QUAN 6</v>
          </cell>
          <cell r="X5149" t="str">
            <v>MT</v>
          </cell>
          <cell r="Y5149" t="str">
            <v>SieuThi-Nho/Minimarket</v>
          </cell>
          <cell r="Z5149" t="str">
            <v>SATRAFOOD</v>
          </cell>
        </row>
        <row r="5150">
          <cell r="L5150">
            <v>5270206</v>
          </cell>
          <cell r="M5150" t="str">
            <v>5338_WM+LIFE HCM 196 MA LO</v>
          </cell>
          <cell r="N5150" t="str">
            <v>5338_VM+ HCM 196 MA LO</v>
          </cell>
          <cell r="O5150">
            <v>196</v>
          </cell>
          <cell r="P5150" t="str">
            <v>KP6</v>
          </cell>
          <cell r="Q5150" t="str">
            <v>MA LO</v>
          </cell>
          <cell r="R5150" t="str">
            <v>BINH TRI DONG A</v>
          </cell>
          <cell r="S5150" t="str">
            <v>BINH TAN</v>
          </cell>
          <cell r="T5150" t="str">
            <v>TP HCM</v>
          </cell>
          <cell r="V5150" t="str">
            <v>TP HCM</v>
          </cell>
          <cell r="W5150" t="str">
            <v>QUAN BINH TAN</v>
          </cell>
          <cell r="X5150" t="str">
            <v>CVS</v>
          </cell>
          <cell r="Y5150" t="str">
            <v>Chained CVS</v>
          </cell>
          <cell r="Z5150" t="str">
            <v>WINLIFE</v>
          </cell>
        </row>
        <row r="5151">
          <cell r="L5151">
            <v>5339516</v>
          </cell>
          <cell r="M5151" t="str">
            <v>VM+ HCM KCH EHOME 3 TAY SG</v>
          </cell>
          <cell r="N5151" t="str">
            <v>VM+ HCM KCH EHOME 3 TAY SG</v>
          </cell>
          <cell r="O5151" t="str">
            <v xml:space="preserve"> </v>
          </cell>
          <cell r="P5151" t="str">
            <v>SO A-0.04, BLOCK A0 TANG TRET, KCH EHOME 3 TAY SAI GON</v>
          </cell>
          <cell r="Q5151" t="str">
            <v xml:space="preserve"> </v>
          </cell>
          <cell r="R5151" t="str">
            <v>AN LAC</v>
          </cell>
          <cell r="S5151" t="str">
            <v>BINH TAN</v>
          </cell>
          <cell r="T5151" t="str">
            <v>TP HCM</v>
          </cell>
          <cell r="V5151" t="str">
            <v>TP HCM</v>
          </cell>
          <cell r="W5151" t="str">
            <v>QUAN BINH TAN</v>
          </cell>
          <cell r="X5151" t="str">
            <v>CVS</v>
          </cell>
          <cell r="Y5151" t="str">
            <v>Chained CVS</v>
          </cell>
          <cell r="Z5151" t="str">
            <v>VIN+</v>
          </cell>
        </row>
        <row r="5152">
          <cell r="L5152">
            <v>5280452</v>
          </cell>
          <cell r="M5152" t="str">
            <v>8030 BHX_LDO_DTR - KHO DC DUC TRONG</v>
          </cell>
          <cell r="N5152" t="str">
            <v>8030 BHX_LDO_DTR - KHO DC DUC TRONG</v>
          </cell>
          <cell r="O5152" t="str">
            <v xml:space="preserve"> </v>
          </cell>
          <cell r="P5152" t="str">
            <v>KCN PHU HOI,</v>
          </cell>
          <cell r="Q5152" t="str">
            <v>LO F3 - KCN</v>
          </cell>
          <cell r="R5152" t="str">
            <v>PHU HOI</v>
          </cell>
          <cell r="S5152" t="str">
            <v>DUC TRONG</v>
          </cell>
          <cell r="T5152" t="str">
            <v>LAM DONG</v>
          </cell>
          <cell r="V5152" t="str">
            <v>SOUTH EAST</v>
          </cell>
          <cell r="W5152" t="str">
            <v>LAM DONG</v>
          </cell>
          <cell r="X5152" t="str">
            <v>MT</v>
          </cell>
          <cell r="Y5152" t="str">
            <v>SieuThi-Lon/Supermarket</v>
          </cell>
          <cell r="Z5152" t="str">
            <v>BACH HOA XANH</v>
          </cell>
        </row>
        <row r="5153">
          <cell r="L5153">
            <v>5298901</v>
          </cell>
          <cell r="M5153" t="str">
            <v>2A32-WM+ BPC 847 TON DUC THANG</v>
          </cell>
          <cell r="N5153" t="str">
            <v>2A32-WM+ BPC 847 TON DUC THANG</v>
          </cell>
          <cell r="O5153">
            <v>847</v>
          </cell>
          <cell r="P5153" t="str">
            <v xml:space="preserve"> </v>
          </cell>
          <cell r="Q5153" t="str">
            <v>TON DUC THANG</v>
          </cell>
          <cell r="R5153" t="str">
            <v>TIEN THANH</v>
          </cell>
          <cell r="S5153" t="str">
            <v>DONG XOAI</v>
          </cell>
          <cell r="T5153" t="str">
            <v>BINH PHUOC</v>
          </cell>
          <cell r="V5153" t="str">
            <v>SOUTH EAST</v>
          </cell>
          <cell r="W5153" t="str">
            <v>BINH PHUOC</v>
          </cell>
          <cell r="X5153" t="str">
            <v>CVS</v>
          </cell>
          <cell r="Y5153" t="str">
            <v>Chained CVS</v>
          </cell>
          <cell r="Z5153" t="str">
            <v>VIN+</v>
          </cell>
        </row>
        <row r="5154">
          <cell r="L5154">
            <v>5334258</v>
          </cell>
          <cell r="M5154" t="str">
            <v>3386_WM+LIFE HCM 909 NGUYEN DUY TRINH</v>
          </cell>
          <cell r="N5154" t="str">
            <v>3386_VM+ HCM 909 NGUYEN DUY TRINH</v>
          </cell>
          <cell r="O5154">
            <v>909</v>
          </cell>
          <cell r="P5154" t="str">
            <v xml:space="preserve"> </v>
          </cell>
          <cell r="Q5154" t="str">
            <v>NGUYEN DUY TRINH</v>
          </cell>
          <cell r="R5154" t="str">
            <v>PHU HUU</v>
          </cell>
          <cell r="S5154" t="str">
            <v>Q9</v>
          </cell>
          <cell r="T5154" t="str">
            <v>TP HCM</v>
          </cell>
          <cell r="V5154" t="str">
            <v>TP HCM</v>
          </cell>
          <cell r="W5154" t="str">
            <v>QUAN 9</v>
          </cell>
          <cell r="X5154" t="str">
            <v>CVS</v>
          </cell>
          <cell r="Y5154" t="str">
            <v>Chained CVS</v>
          </cell>
          <cell r="Z5154" t="str">
            <v>WINLIFE</v>
          </cell>
        </row>
        <row r="5155">
          <cell r="L5155">
            <v>5298776</v>
          </cell>
          <cell r="M5155" t="str">
            <v>2A18-WM+ BPC 47 LE DUAN</v>
          </cell>
          <cell r="N5155" t="str">
            <v>2A18-WM+ BPC 47 LE DUAN</v>
          </cell>
          <cell r="O5155">
            <v>47</v>
          </cell>
          <cell r="P5155" t="str">
            <v xml:space="preserve"> </v>
          </cell>
          <cell r="Q5155" t="str">
            <v>LE DUAN</v>
          </cell>
          <cell r="R5155" t="str">
            <v>TAN PHU</v>
          </cell>
          <cell r="S5155" t="str">
            <v>DONG XOAI</v>
          </cell>
          <cell r="T5155" t="str">
            <v>BINH PHUOC</v>
          </cell>
          <cell r="V5155" t="str">
            <v>SOUTH EAST</v>
          </cell>
          <cell r="W5155" t="str">
            <v>BINH PHUOC</v>
          </cell>
          <cell r="X5155" t="str">
            <v>CVS</v>
          </cell>
          <cell r="Y5155" t="str">
            <v>Chained CVS</v>
          </cell>
          <cell r="Z5155" t="str">
            <v>VIN+</v>
          </cell>
        </row>
        <row r="5156">
          <cell r="L5156">
            <v>5280490</v>
          </cell>
          <cell r="M5156" t="str">
            <v>BHX_BPH_DPH - KHO DC DONG PHU</v>
          </cell>
          <cell r="N5156" t="str">
            <v>BHX_BPH_DPH - Kho DC Đồng Phú</v>
          </cell>
          <cell r="O5156" t="str">
            <v xml:space="preserve"> </v>
          </cell>
          <cell r="P5156" t="str">
            <v>57, 58, 63, 69, 68, 37, 38, 76, TO BAN DO 07, 12, 11</v>
          </cell>
          <cell r="Q5156" t="str">
            <v xml:space="preserve"> </v>
          </cell>
          <cell r="R5156" t="str">
            <v>TT TAN PHU</v>
          </cell>
          <cell r="S5156" t="str">
            <v>DONG PHU</v>
          </cell>
          <cell r="T5156" t="str">
            <v>BINH PHUOC</v>
          </cell>
          <cell r="V5156" t="str">
            <v>SOUTH EAST</v>
          </cell>
          <cell r="W5156" t="str">
            <v>BINH PHUOC</v>
          </cell>
          <cell r="X5156" t="str">
            <v>MT</v>
          </cell>
          <cell r="Y5156" t="str">
            <v>SieuThi-Lon/Supermarket</v>
          </cell>
          <cell r="Z5156" t="str">
            <v>BACH HOA XANH</v>
          </cell>
        </row>
        <row r="5157">
          <cell r="L5157">
            <v>5294718</v>
          </cell>
          <cell r="M5157" t="str">
            <v>6662_WM+ HCM 12 – 12A CHIEN LUOC</v>
          </cell>
          <cell r="N5157" t="str">
            <v>WM+ HCM 12 – 12A Chiến Lược</v>
          </cell>
          <cell r="O5157" t="str">
            <v>12-12A</v>
          </cell>
          <cell r="P5157" t="str">
            <v xml:space="preserve"> </v>
          </cell>
          <cell r="Q5157" t="str">
            <v>CHIEN LUOC</v>
          </cell>
          <cell r="R5157" t="str">
            <v>BINH TRI DONG</v>
          </cell>
          <cell r="S5157" t="str">
            <v>BINH TAN</v>
          </cell>
          <cell r="T5157" t="str">
            <v>TP HCM</v>
          </cell>
          <cell r="V5157" t="str">
            <v>TP HCM</v>
          </cell>
          <cell r="W5157" t="str">
            <v>QUAN BINH TAN</v>
          </cell>
          <cell r="X5157" t="str">
            <v>CVS</v>
          </cell>
          <cell r="Y5157" t="str">
            <v>Chained CVS</v>
          </cell>
          <cell r="Z5157" t="str">
            <v>VIN+</v>
          </cell>
        </row>
        <row r="5158">
          <cell r="L5158">
            <v>5293401</v>
          </cell>
          <cell r="M5158" t="str">
            <v>WM+ HCM TANG TRET BLOCK B CC VISION</v>
          </cell>
          <cell r="N5158" t="str">
            <v>WM+ HCM Tầng trệt Block B CC Vision</v>
          </cell>
          <cell r="O5158">
            <v>96</v>
          </cell>
          <cell r="P5158" t="str">
            <v>TANG TRET BLOCK B CC VISION</v>
          </cell>
          <cell r="Q5158" t="str">
            <v>TRAN DAI NGHIA</v>
          </cell>
          <cell r="R5158" t="str">
            <v>TAN TAO A</v>
          </cell>
          <cell r="S5158" t="str">
            <v>BINH TAN</v>
          </cell>
          <cell r="T5158" t="str">
            <v>TP HCM</v>
          </cell>
          <cell r="V5158" t="str">
            <v>TP HCM</v>
          </cell>
          <cell r="W5158" t="str">
            <v>QUAN BINH TAN</v>
          </cell>
          <cell r="X5158" t="str">
            <v>CVS</v>
          </cell>
          <cell r="Y5158" t="str">
            <v>Chained CVS</v>
          </cell>
          <cell r="Z5158" t="str">
            <v>VIN+</v>
          </cell>
        </row>
        <row r="5159">
          <cell r="L5159">
            <v>5268159</v>
          </cell>
          <cell r="M5159" t="str">
            <v>BHX_HGI_CTA - KHO CHAU THANH A</v>
          </cell>
          <cell r="N5159" t="str">
            <v>BHX_HGI_CTA - KHO CHAU THANH A</v>
          </cell>
          <cell r="O5159" t="str">
            <v xml:space="preserve"> </v>
          </cell>
          <cell r="P5159" t="str">
            <v>TH 1061-1172-1174-2240-4930, TBD SO 2</v>
          </cell>
          <cell r="Q5159" t="str">
            <v>TAN LOI</v>
          </cell>
          <cell r="R5159" t="str">
            <v>MOT NGAN</v>
          </cell>
          <cell r="S5159" t="str">
            <v>CHAU THANH A</v>
          </cell>
          <cell r="T5159" t="str">
            <v>HAU GIANG</v>
          </cell>
          <cell r="V5159" t="str">
            <v>MEKONG DELTA</v>
          </cell>
          <cell r="W5159" t="str">
            <v>HAU GIANG</v>
          </cell>
          <cell r="X5159" t="str">
            <v>MT</v>
          </cell>
          <cell r="Y5159" t="str">
            <v>SieuThi-Lon/Supermarket</v>
          </cell>
          <cell r="Z5159" t="str">
            <v>BACH HOA XANH</v>
          </cell>
        </row>
        <row r="5160">
          <cell r="L5160">
            <v>5264267</v>
          </cell>
          <cell r="M5160" t="str">
            <v>BHX_DLA_BMT-KHO DC BUON MA THUOT</v>
          </cell>
          <cell r="N5160" t="str">
            <v>6450_BHX_DLA_BMT-Kho DC Buôn Ma Thuột</v>
          </cell>
          <cell r="O5160" t="str">
            <v>THUA DAT 48</v>
          </cell>
          <cell r="P5160" t="str">
            <v>TO BAN DO 59</v>
          </cell>
          <cell r="Q5160" t="str">
            <v>BINH CHIEU</v>
          </cell>
          <cell r="R5160" t="str">
            <v>TAN AN</v>
          </cell>
          <cell r="S5160" t="str">
            <v>BUON MA THUOT</v>
          </cell>
          <cell r="T5160" t="str">
            <v>DAK LAK</v>
          </cell>
          <cell r="V5160" t="str">
            <v>SOUTH EAST</v>
          </cell>
          <cell r="W5160" t="str">
            <v>DAK LAK</v>
          </cell>
          <cell r="X5160" t="str">
            <v>MT</v>
          </cell>
          <cell r="Y5160" t="str">
            <v>SieuThi-Lon/Supermarket</v>
          </cell>
          <cell r="Z5160" t="str">
            <v>BACH HOA XANH</v>
          </cell>
        </row>
        <row r="5161">
          <cell r="L5161">
            <v>5280490</v>
          </cell>
          <cell r="M5161" t="str">
            <v>BHX_BPH_DPH - KHO DC DONG PHU</v>
          </cell>
          <cell r="N5161" t="str">
            <v>BHX_BPH_DPH - Kho DC Đồng Phú</v>
          </cell>
          <cell r="O5161" t="str">
            <v xml:space="preserve"> </v>
          </cell>
          <cell r="P5161" t="str">
            <v>57, 58, 63, 69, 68, 37, 38, 76, TO BAN DO 07, 12, 11</v>
          </cell>
          <cell r="Q5161" t="str">
            <v xml:space="preserve"> </v>
          </cell>
          <cell r="R5161" t="str">
            <v>TT TAN PHU</v>
          </cell>
          <cell r="S5161" t="str">
            <v>DONG PHU</v>
          </cell>
          <cell r="T5161" t="str">
            <v>BINH PHUOC</v>
          </cell>
          <cell r="V5161" t="str">
            <v>SOUTH EAST</v>
          </cell>
          <cell r="W5161" t="str">
            <v>BINH PHUOC</v>
          </cell>
          <cell r="X5161" t="str">
            <v>MT</v>
          </cell>
          <cell r="Y5161" t="str">
            <v>SieuThi-Lon/Supermarket</v>
          </cell>
          <cell r="Z5161" t="str">
            <v>BACH HOA XANH</v>
          </cell>
        </row>
        <row r="5162">
          <cell r="L5162">
            <v>5280469</v>
          </cell>
          <cell r="M5162" t="str">
            <v>5058 BHX_CTH_TNO - KHO DC THOT NOT</v>
          </cell>
          <cell r="N5162" t="str">
            <v>5058 BHX_CTH_TNO - KHO DC THOT NOT</v>
          </cell>
          <cell r="O5162" t="str">
            <v xml:space="preserve"> </v>
          </cell>
          <cell r="P5162" t="str">
            <v>SO 1436, 1438, 1442, 1443,</v>
          </cell>
          <cell r="Q5162" t="str">
            <v>KV TRANG THO A</v>
          </cell>
          <cell r="R5162" t="str">
            <v>TRUNG NHUT</v>
          </cell>
          <cell r="S5162" t="str">
            <v>THOT NOT</v>
          </cell>
          <cell r="T5162" t="str">
            <v>CAN THO</v>
          </cell>
          <cell r="V5162" t="str">
            <v>MEKONG DELTA</v>
          </cell>
          <cell r="W5162" t="str">
            <v>CAN THO</v>
          </cell>
          <cell r="X5162" t="str">
            <v>MT</v>
          </cell>
          <cell r="Y5162" t="str">
            <v>SieuThi-Lon/Supermarket</v>
          </cell>
          <cell r="Z5162" t="str">
            <v>BACH HOA XANH</v>
          </cell>
        </row>
        <row r="5163">
          <cell r="L5163">
            <v>5151233</v>
          </cell>
          <cell r="M5163" t="str">
            <v>SATRAFOODS B6/187 QL50 PHONG PHU</v>
          </cell>
          <cell r="N5163" t="str">
            <v>B6/187- SATRAFOODS QUỐC LỘ 50, ẤP 2, XÃ PHONG PHÚ</v>
          </cell>
          <cell r="O5163" t="str">
            <v>B6/187</v>
          </cell>
          <cell r="P5163" t="str">
            <v xml:space="preserve"> </v>
          </cell>
          <cell r="Q5163" t="str">
            <v>QUOC LO 50, AP 2</v>
          </cell>
          <cell r="R5163" t="str">
            <v>PHONG PHU</v>
          </cell>
          <cell r="S5163" t="str">
            <v>BINH CHANH</v>
          </cell>
          <cell r="T5163" t="str">
            <v>TP HCM</v>
          </cell>
          <cell r="V5163" t="str">
            <v>TP HCM</v>
          </cell>
          <cell r="W5163" t="str">
            <v>HUYEN BINH CHANH</v>
          </cell>
          <cell r="X5163" t="str">
            <v>MT</v>
          </cell>
          <cell r="Y5163" t="str">
            <v>SieuThi-Nho/Minimarket</v>
          </cell>
          <cell r="Z5163" t="str">
            <v>SATRAFOOD</v>
          </cell>
        </row>
        <row r="5164">
          <cell r="L5164">
            <v>5264267</v>
          </cell>
          <cell r="M5164" t="str">
            <v>BHX_DLA_BMT-KHO DC BUON MA THUOT</v>
          </cell>
          <cell r="N5164" t="str">
            <v>6450_BHX_DLA_BMT-Kho DC Buôn Ma Thuột</v>
          </cell>
          <cell r="O5164" t="str">
            <v>THUA DAT 48</v>
          </cell>
          <cell r="P5164" t="str">
            <v>TO BAN DO 59</v>
          </cell>
          <cell r="Q5164" t="str">
            <v>BINH CHIEU</v>
          </cell>
          <cell r="R5164" t="str">
            <v>TAN AN</v>
          </cell>
          <cell r="S5164" t="str">
            <v>BUON MA THUOT</v>
          </cell>
          <cell r="T5164" t="str">
            <v>DAK LAK</v>
          </cell>
          <cell r="V5164" t="str">
            <v>SOUTH EAST</v>
          </cell>
          <cell r="W5164" t="str">
            <v>DAK LAK</v>
          </cell>
          <cell r="X5164" t="str">
            <v>MT</v>
          </cell>
          <cell r="Y5164" t="str">
            <v>SieuThi-Lon/Supermarket</v>
          </cell>
          <cell r="Z5164" t="str">
            <v>BACH HOA XANH</v>
          </cell>
        </row>
        <row r="5165">
          <cell r="L5165">
            <v>5280490</v>
          </cell>
          <cell r="M5165" t="str">
            <v>BHX_BPH_DPH - KHO DC DONG PHU</v>
          </cell>
          <cell r="N5165" t="str">
            <v>BHX_BPH_DPH - Kho DC Đồng Phú</v>
          </cell>
          <cell r="O5165" t="str">
            <v xml:space="preserve"> </v>
          </cell>
          <cell r="P5165" t="str">
            <v>57, 58, 63, 69, 68, 37, 38, 76, TO BAN DO 07, 12, 11</v>
          </cell>
          <cell r="Q5165" t="str">
            <v xml:space="preserve"> </v>
          </cell>
          <cell r="R5165" t="str">
            <v>TT TAN PHU</v>
          </cell>
          <cell r="S5165" t="str">
            <v>DONG PHU</v>
          </cell>
          <cell r="T5165" t="str">
            <v>BINH PHUOC</v>
          </cell>
          <cell r="V5165" t="str">
            <v>SOUTH EAST</v>
          </cell>
          <cell r="W5165" t="str">
            <v>BINH PHUOC</v>
          </cell>
          <cell r="X5165" t="str">
            <v>MT</v>
          </cell>
          <cell r="Y5165" t="str">
            <v>SieuThi-Lon/Supermarket</v>
          </cell>
          <cell r="Z5165" t="str">
            <v>BACH HOA XANH</v>
          </cell>
        </row>
        <row r="5166">
          <cell r="L5166">
            <v>5280469</v>
          </cell>
          <cell r="M5166" t="str">
            <v>5058 BHX_CTH_TNO - KHO DC THOT NOT</v>
          </cell>
          <cell r="N5166" t="str">
            <v>5058 BHX_CTH_TNO - KHO DC THOT NOT</v>
          </cell>
          <cell r="O5166" t="str">
            <v xml:space="preserve"> </v>
          </cell>
          <cell r="P5166" t="str">
            <v>SO 1436, 1438, 1442, 1443,</v>
          </cell>
          <cell r="Q5166" t="str">
            <v>KV TRANG THO A</v>
          </cell>
          <cell r="R5166" t="str">
            <v>TRUNG NHUT</v>
          </cell>
          <cell r="S5166" t="str">
            <v>THOT NOT</v>
          </cell>
          <cell r="T5166" t="str">
            <v>CAN THO</v>
          </cell>
          <cell r="V5166" t="str">
            <v>MEKONG DELTA</v>
          </cell>
          <cell r="W5166" t="str">
            <v>CAN THO</v>
          </cell>
          <cell r="X5166" t="str">
            <v>MT</v>
          </cell>
          <cell r="Y5166" t="str">
            <v>SieuThi-Lon/Supermarket</v>
          </cell>
          <cell r="Z5166" t="str">
            <v>BACH HOA XANH</v>
          </cell>
        </row>
        <row r="5167">
          <cell r="L5167">
            <v>5280490</v>
          </cell>
          <cell r="M5167" t="str">
            <v>BHX_BPH_DPH - KHO DC DONG PHU</v>
          </cell>
          <cell r="N5167" t="str">
            <v>BHX_BPH_DPH - Kho DC Đồng Phú</v>
          </cell>
          <cell r="O5167" t="str">
            <v xml:space="preserve"> </v>
          </cell>
          <cell r="P5167" t="str">
            <v>57, 58, 63, 69, 68, 37, 38, 76, TO BAN DO 07, 12, 11</v>
          </cell>
          <cell r="Q5167" t="str">
            <v xml:space="preserve"> </v>
          </cell>
          <cell r="R5167" t="str">
            <v>TT TAN PHU</v>
          </cell>
          <cell r="S5167" t="str">
            <v>DONG PHU</v>
          </cell>
          <cell r="T5167" t="str">
            <v>BINH PHUOC</v>
          </cell>
          <cell r="V5167" t="str">
            <v>SOUTH EAST</v>
          </cell>
          <cell r="W5167" t="str">
            <v>BINH PHUOC</v>
          </cell>
          <cell r="X5167" t="str">
            <v>MT</v>
          </cell>
          <cell r="Y5167" t="str">
            <v>SieuThi-Lon/Supermarket</v>
          </cell>
          <cell r="Z5167" t="str">
            <v>BACH HOA XANH</v>
          </cell>
        </row>
        <row r="5168">
          <cell r="L5168">
            <v>5280469</v>
          </cell>
          <cell r="M5168" t="str">
            <v>5058 BHX_CTH_TNO - KHO DC THOT NOT</v>
          </cell>
          <cell r="N5168" t="str">
            <v>5058 BHX_CTH_TNO - KHO DC THOT NOT</v>
          </cell>
          <cell r="O5168" t="str">
            <v xml:space="preserve"> </v>
          </cell>
          <cell r="P5168" t="str">
            <v>SO 1436, 1438, 1442, 1443,</v>
          </cell>
          <cell r="Q5168" t="str">
            <v>KV TRANG THO A</v>
          </cell>
          <cell r="R5168" t="str">
            <v>TRUNG NHUT</v>
          </cell>
          <cell r="S5168" t="str">
            <v>THOT NOT</v>
          </cell>
          <cell r="T5168" t="str">
            <v>CAN THO</v>
          </cell>
          <cell r="V5168" t="str">
            <v>MEKONG DELTA</v>
          </cell>
          <cell r="W5168" t="str">
            <v>CAN THO</v>
          </cell>
          <cell r="X5168" t="str">
            <v>MT</v>
          </cell>
          <cell r="Y5168" t="str">
            <v>SieuThi-Lon/Supermarket</v>
          </cell>
          <cell r="Z5168" t="str">
            <v>BACH HOA XANH</v>
          </cell>
        </row>
        <row r="5169">
          <cell r="L5169">
            <v>5150452</v>
          </cell>
          <cell r="M5169" t="str">
            <v>SATRAFOODS NO TRANG LONG</v>
          </cell>
          <cell r="N5169" t="str">
            <v>167A-SATRAFOODS NƠ TRANG LONG</v>
          </cell>
          <cell r="O5169" t="str">
            <v>167A</v>
          </cell>
          <cell r="P5169" t="str">
            <v xml:space="preserve"> </v>
          </cell>
          <cell r="Q5169" t="str">
            <v>NO TRANG LONG</v>
          </cell>
          <cell r="R5169" t="str">
            <v>P12</v>
          </cell>
          <cell r="S5169" t="str">
            <v>BINH THANH</v>
          </cell>
          <cell r="T5169" t="str">
            <v>TP HCM</v>
          </cell>
          <cell r="V5169" t="str">
            <v>TP HCM</v>
          </cell>
          <cell r="W5169" t="str">
            <v>QUAN BINH THANH</v>
          </cell>
          <cell r="X5169" t="str">
            <v>MT</v>
          </cell>
          <cell r="Y5169" t="str">
            <v>SieuThi-Nho/Minimarket</v>
          </cell>
          <cell r="Z5169" t="str">
            <v>SATRAFOOD</v>
          </cell>
        </row>
        <row r="5170">
          <cell r="L5170">
            <v>5280476</v>
          </cell>
          <cell r="M5170" t="str">
            <v>7200 BHX_KHH_DKH - KHO DC DIEN KHANH</v>
          </cell>
          <cell r="N5170" t="str">
            <v>7200 BHX_KHH_DKH - KHO DC DIEN KHANH</v>
          </cell>
          <cell r="O5170" t="str">
            <v>LO 12, 13</v>
          </cell>
          <cell r="P5170" t="str">
            <v>KCN DIEN PHU-VCN</v>
          </cell>
          <cell r="Q5170" t="str">
            <v xml:space="preserve"> </v>
          </cell>
          <cell r="R5170" t="str">
            <v>DIEN PHU</v>
          </cell>
          <cell r="S5170" t="str">
            <v>DIEN KHANH</v>
          </cell>
          <cell r="T5170" t="str">
            <v>KHANH HOA</v>
          </cell>
          <cell r="V5170" t="str">
            <v>SOUTH EAST</v>
          </cell>
          <cell r="W5170" t="str">
            <v>KHANH HOA</v>
          </cell>
          <cell r="X5170" t="str">
            <v>MT</v>
          </cell>
          <cell r="Y5170" t="str">
            <v>SieuThi-Lon/Supermarket</v>
          </cell>
          <cell r="Z5170" t="str">
            <v>BACH HOA XANH</v>
          </cell>
        </row>
        <row r="5171">
          <cell r="L5171">
            <v>5281219</v>
          </cell>
          <cell r="M5171" t="str">
            <v>BHX_HCM_CCH - KHO DC TAN PHU TRUNG</v>
          </cell>
          <cell r="N5171" t="str">
            <v>BHX_HCM_CCH - Kho DC Tân Phú Trung</v>
          </cell>
          <cell r="O5171" t="str">
            <v>LO D2</v>
          </cell>
          <cell r="P5171" t="str">
            <v>KCN TAN PHU TRUNG</v>
          </cell>
          <cell r="Q5171" t="str">
            <v xml:space="preserve"> </v>
          </cell>
          <cell r="R5171" t="str">
            <v>TAN PHU TRUNG</v>
          </cell>
          <cell r="S5171" t="str">
            <v>CU CHI</v>
          </cell>
          <cell r="T5171" t="str">
            <v>TP HCM</v>
          </cell>
          <cell r="V5171" t="str">
            <v>TP HCM</v>
          </cell>
          <cell r="W5171" t="str">
            <v>HUYEN CU CHI</v>
          </cell>
          <cell r="X5171" t="str">
            <v>MT</v>
          </cell>
          <cell r="Y5171" t="str">
            <v>SieuThi-Lon/Supermarket</v>
          </cell>
          <cell r="Z5171" t="str">
            <v>BACH HOA XANH</v>
          </cell>
        </row>
        <row r="5172">
          <cell r="L5172">
            <v>5124277</v>
          </cell>
          <cell r="M5172" t="str">
            <v>WINMART 50 LE VAN VIET</v>
          </cell>
          <cell r="N5172" t="str">
            <v>WINMART 50 LE VAN VIET</v>
          </cell>
          <cell r="O5172">
            <v>50</v>
          </cell>
          <cell r="P5172" t="str">
            <v xml:space="preserve"> </v>
          </cell>
          <cell r="Q5172" t="str">
            <v>LE VAN VIET</v>
          </cell>
          <cell r="R5172" t="str">
            <v>HIEP PHU</v>
          </cell>
          <cell r="S5172" t="str">
            <v>Q9</v>
          </cell>
          <cell r="T5172" t="str">
            <v>TP HCM</v>
          </cell>
          <cell r="V5172" t="str">
            <v>TP HCM</v>
          </cell>
          <cell r="W5172" t="str">
            <v>QUAN 9</v>
          </cell>
          <cell r="X5172" t="str">
            <v>MT</v>
          </cell>
          <cell r="Y5172" t="str">
            <v>SieuThi-Lon/Supermarket</v>
          </cell>
          <cell r="Z5172" t="str">
            <v>VINMART</v>
          </cell>
        </row>
        <row r="5173">
          <cell r="L5173">
            <v>5280469</v>
          </cell>
          <cell r="M5173" t="str">
            <v>5058 BHX_CTH_TNO - KHO DC THOT NOT</v>
          </cell>
          <cell r="N5173" t="str">
            <v>5058 BHX_CTH_TNO - KHO DC THOT NOT</v>
          </cell>
          <cell r="O5173" t="str">
            <v xml:space="preserve"> </v>
          </cell>
          <cell r="P5173" t="str">
            <v>SO 1436, 1438, 1442, 1443,</v>
          </cell>
          <cell r="Q5173" t="str">
            <v>KV TRANG THO A</v>
          </cell>
          <cell r="R5173" t="str">
            <v>TRUNG NHUT</v>
          </cell>
          <cell r="S5173" t="str">
            <v>THOT NOT</v>
          </cell>
          <cell r="T5173" t="str">
            <v>CAN THO</v>
          </cell>
          <cell r="V5173" t="str">
            <v>MEKONG DELTA</v>
          </cell>
          <cell r="W5173" t="str">
            <v>CAN THO</v>
          </cell>
          <cell r="X5173" t="str">
            <v>MT</v>
          </cell>
          <cell r="Y5173" t="str">
            <v>SieuThi-Lon/Supermarket</v>
          </cell>
          <cell r="Z5173" t="str">
            <v>BACH HOA XANH</v>
          </cell>
        </row>
        <row r="5174">
          <cell r="L5174">
            <v>5261886</v>
          </cell>
          <cell r="M5174" t="str">
            <v>BHX_BDU_TAN-KHO DC THUAN AN</v>
          </cell>
          <cell r="N5174" t="str">
            <v>5851 - BHX_BDU_TAN-KHO DC THUAN AN</v>
          </cell>
          <cell r="O5174" t="str">
            <v xml:space="preserve"> </v>
          </cell>
          <cell r="P5174" t="str">
            <v>THUA 1305 TBD SO 83, SO 38/1, TO 01, KP BINH PHUOC A</v>
          </cell>
          <cell r="Q5174" t="str">
            <v xml:space="preserve"> </v>
          </cell>
          <cell r="R5174" t="str">
            <v>BINH CHUAN</v>
          </cell>
          <cell r="S5174" t="str">
            <v>THUAN AN</v>
          </cell>
          <cell r="T5174" t="str">
            <v>BINH DUONG</v>
          </cell>
          <cell r="V5174" t="str">
            <v>SOUTH EAST</v>
          </cell>
          <cell r="W5174" t="str">
            <v>BINH DUONG</v>
          </cell>
          <cell r="X5174" t="str">
            <v>MT</v>
          </cell>
          <cell r="Y5174" t="str">
            <v>SieuThi-Lon/Supermarket</v>
          </cell>
          <cell r="Z5174" t="str">
            <v>BACH HOA XANH</v>
          </cell>
        </row>
        <row r="5175">
          <cell r="L5175">
            <v>5165357</v>
          </cell>
          <cell r="M5175" t="str">
            <v>BHX_DON_BHO-KHO DC LONG BINH</v>
          </cell>
          <cell r="N5175" t="str">
            <v>4089 - BHX_DON_BHO - KHO DC LONG BINH</v>
          </cell>
          <cell r="O5175" t="str">
            <v>G243</v>
          </cell>
          <cell r="P5175" t="str">
            <v>KP 7</v>
          </cell>
          <cell r="Q5175" t="str">
            <v>BUI VAN HOA</v>
          </cell>
          <cell r="R5175" t="str">
            <v>LONG BINH</v>
          </cell>
          <cell r="S5175" t="str">
            <v>BIEN HOA</v>
          </cell>
          <cell r="T5175" t="str">
            <v>DONG NAI</v>
          </cell>
          <cell r="V5175" t="str">
            <v>SOUTH EAST</v>
          </cell>
          <cell r="W5175" t="str">
            <v>DONG NAI</v>
          </cell>
          <cell r="X5175" t="str">
            <v>MT</v>
          </cell>
          <cell r="Y5175" t="str">
            <v>SieuThi-Lon/Supermarket</v>
          </cell>
          <cell r="Z5175" t="str">
            <v>BACH HOA XANH</v>
          </cell>
        </row>
        <row r="5176">
          <cell r="L5176">
            <v>5280469</v>
          </cell>
          <cell r="M5176" t="str">
            <v>5058 BHX_CTH_TNO - KHO DC THOT NOT</v>
          </cell>
          <cell r="N5176" t="str">
            <v>5058 BHX_CTH_TNO - KHO DC THOT NOT</v>
          </cell>
          <cell r="O5176" t="str">
            <v xml:space="preserve"> </v>
          </cell>
          <cell r="P5176" t="str">
            <v>SO 1436, 1438, 1442, 1443,</v>
          </cell>
          <cell r="Q5176" t="str">
            <v>KV TRANG THO A</v>
          </cell>
          <cell r="R5176" t="str">
            <v>TRUNG NHUT</v>
          </cell>
          <cell r="S5176" t="str">
            <v>THOT NOT</v>
          </cell>
          <cell r="T5176" t="str">
            <v>CAN THO</v>
          </cell>
          <cell r="V5176" t="str">
            <v>MEKONG DELTA</v>
          </cell>
          <cell r="W5176" t="str">
            <v>CAN THO</v>
          </cell>
          <cell r="X5176" t="str">
            <v>MT</v>
          </cell>
          <cell r="Y5176" t="str">
            <v>SieuThi-Lon/Supermarket</v>
          </cell>
          <cell r="Z5176" t="str">
            <v>BACH HOA XANH</v>
          </cell>
        </row>
        <row r="5177">
          <cell r="L5177">
            <v>5298776</v>
          </cell>
          <cell r="M5177" t="str">
            <v>2A18-WM+ BPC 47 LE DUAN</v>
          </cell>
          <cell r="N5177" t="str">
            <v>2A18-WM+ BPC 47 LE DUAN</v>
          </cell>
          <cell r="O5177">
            <v>47</v>
          </cell>
          <cell r="P5177" t="str">
            <v xml:space="preserve"> </v>
          </cell>
          <cell r="Q5177" t="str">
            <v>LE DUAN</v>
          </cell>
          <cell r="R5177" t="str">
            <v>TAN PHU</v>
          </cell>
          <cell r="S5177" t="str">
            <v>DONG XOAI</v>
          </cell>
          <cell r="T5177" t="str">
            <v>BINH PHUOC</v>
          </cell>
          <cell r="V5177" t="str">
            <v>SOUTH EAST</v>
          </cell>
          <cell r="W5177" t="str">
            <v>BINH PHUOC</v>
          </cell>
          <cell r="X5177" t="str">
            <v>CVS</v>
          </cell>
          <cell r="Y5177" t="str">
            <v>Chained CVS</v>
          </cell>
          <cell r="Z5177" t="str">
            <v>VIN+</v>
          </cell>
        </row>
        <row r="5178">
          <cell r="L5178">
            <v>5129715</v>
          </cell>
          <cell r="M5178" t="str">
            <v>WINMART HAU GIANG</v>
          </cell>
          <cell r="N5178" t="str">
            <v>WINMART HAU GIANG</v>
          </cell>
          <cell r="O5178" t="str">
            <v xml:space="preserve"> </v>
          </cell>
          <cell r="P5178" t="str">
            <v>TTTM VINCOM PLAZA HAU GIANG</v>
          </cell>
          <cell r="Q5178" t="str">
            <v xml:space="preserve"> </v>
          </cell>
          <cell r="R5178" t="str">
            <v>KHU VUC 3, P5</v>
          </cell>
          <cell r="S5178" t="str">
            <v>VI THANH</v>
          </cell>
          <cell r="T5178" t="str">
            <v>HAU GIANG</v>
          </cell>
          <cell r="V5178" t="str">
            <v>MEKONG DELTA</v>
          </cell>
          <cell r="W5178" t="str">
            <v>HAU GIANG</v>
          </cell>
          <cell r="X5178" t="str">
            <v>MT</v>
          </cell>
          <cell r="Y5178" t="str">
            <v>SieuThi-Lon/Supermarket</v>
          </cell>
          <cell r="Z5178" t="str">
            <v>VINMART</v>
          </cell>
        </row>
        <row r="5179">
          <cell r="L5179">
            <v>5280490</v>
          </cell>
          <cell r="M5179" t="str">
            <v>BHX_BPH_DPH - KHO DC DONG PHU</v>
          </cell>
          <cell r="N5179" t="str">
            <v>BHX_BPH_DPH - Kho DC Đồng Phú</v>
          </cell>
          <cell r="O5179" t="str">
            <v xml:space="preserve"> </v>
          </cell>
          <cell r="P5179" t="str">
            <v>57, 58, 63, 69, 68, 37, 38, 76, TO BAN DO 07, 12, 11</v>
          </cell>
          <cell r="Q5179" t="str">
            <v xml:space="preserve"> </v>
          </cell>
          <cell r="R5179" t="str">
            <v>TT TAN PHU</v>
          </cell>
          <cell r="S5179" t="str">
            <v>DONG PHU</v>
          </cell>
          <cell r="T5179" t="str">
            <v>BINH PHUOC</v>
          </cell>
          <cell r="V5179" t="str">
            <v>SOUTH EAST</v>
          </cell>
          <cell r="W5179" t="str">
            <v>BINH PHUOC</v>
          </cell>
          <cell r="X5179" t="str">
            <v>MT</v>
          </cell>
          <cell r="Y5179" t="str">
            <v>SieuThi-Lon/Supermarket</v>
          </cell>
          <cell r="Z5179" t="str">
            <v>BACH HOA XANH</v>
          </cell>
        </row>
        <row r="5180">
          <cell r="L5180">
            <v>5281219</v>
          </cell>
          <cell r="M5180" t="str">
            <v>BHX_HCM_CCH - KHO DC TAN PHU TRUNG</v>
          </cell>
          <cell r="N5180" t="str">
            <v>BHX_HCM_CCH - Kho DC Tân Phú Trung</v>
          </cell>
          <cell r="O5180" t="str">
            <v>LO D2</v>
          </cell>
          <cell r="P5180" t="str">
            <v>KCN TAN PHU TRUNG</v>
          </cell>
          <cell r="Q5180" t="str">
            <v xml:space="preserve"> </v>
          </cell>
          <cell r="R5180" t="str">
            <v>TAN PHU TRUNG</v>
          </cell>
          <cell r="S5180" t="str">
            <v>CU CHI</v>
          </cell>
          <cell r="T5180" t="str">
            <v>TP HCM</v>
          </cell>
          <cell r="V5180" t="str">
            <v>TP HCM</v>
          </cell>
          <cell r="W5180" t="str">
            <v>HUYEN CU CHI</v>
          </cell>
          <cell r="X5180" t="str">
            <v>MT</v>
          </cell>
          <cell r="Y5180" t="str">
            <v>SieuThi-Lon/Supermarket</v>
          </cell>
          <cell r="Z5180" t="str">
            <v>BACH HOA XANH</v>
          </cell>
        </row>
        <row r="5181">
          <cell r="L5181">
            <v>5268159</v>
          </cell>
          <cell r="M5181" t="str">
            <v>BHX_HGI_CTA - KHO CHAU THANH A</v>
          </cell>
          <cell r="N5181" t="str">
            <v>BHX_HGI_CTA - KHO CHAU THANH A</v>
          </cell>
          <cell r="O5181" t="str">
            <v xml:space="preserve"> </v>
          </cell>
          <cell r="P5181" t="str">
            <v>TH 1061-1172-1174-2240-4930, TBD SO 2</v>
          </cell>
          <cell r="Q5181" t="str">
            <v>TAN LOI</v>
          </cell>
          <cell r="R5181" t="str">
            <v>MOT NGAN</v>
          </cell>
          <cell r="S5181" t="str">
            <v>CHAU THANH A</v>
          </cell>
          <cell r="T5181" t="str">
            <v>HAU GIANG</v>
          </cell>
          <cell r="V5181" t="str">
            <v>MEKONG DELTA</v>
          </cell>
          <cell r="W5181" t="str">
            <v>HAU GIANG</v>
          </cell>
          <cell r="X5181" t="str">
            <v>MT</v>
          </cell>
          <cell r="Y5181" t="str">
            <v>SieuThi-Lon/Supermarket</v>
          </cell>
          <cell r="Z5181" t="str">
            <v>BACH HOA XANH</v>
          </cell>
        </row>
        <row r="5182">
          <cell r="L5182">
            <v>5280469</v>
          </cell>
          <cell r="M5182" t="str">
            <v>5058 BHX_CTH_TNO - KHO DC THOT NOT</v>
          </cell>
          <cell r="N5182" t="str">
            <v>5058 BHX_CTH_TNO - KHO DC THOT NOT</v>
          </cell>
          <cell r="O5182" t="str">
            <v xml:space="preserve"> </v>
          </cell>
          <cell r="P5182" t="str">
            <v>SO 1436, 1438, 1442, 1443,</v>
          </cell>
          <cell r="Q5182" t="str">
            <v>KV TRANG THO A</v>
          </cell>
          <cell r="R5182" t="str">
            <v>TRUNG NHUT</v>
          </cell>
          <cell r="S5182" t="str">
            <v>THOT NOT</v>
          </cell>
          <cell r="T5182" t="str">
            <v>CAN THO</v>
          </cell>
          <cell r="V5182" t="str">
            <v>MEKONG DELTA</v>
          </cell>
          <cell r="W5182" t="str">
            <v>CAN THO</v>
          </cell>
          <cell r="X5182" t="str">
            <v>MT</v>
          </cell>
          <cell r="Y5182" t="str">
            <v>SieuThi-Lon/Supermarket</v>
          </cell>
          <cell r="Z5182" t="str">
            <v>BACH HOA XANH</v>
          </cell>
        </row>
        <row r="5183">
          <cell r="L5183">
            <v>5150694</v>
          </cell>
          <cell r="M5183" t="str">
            <v>SATRAFOODS 60 HO VAN TU</v>
          </cell>
          <cell r="N5183" t="str">
            <v>60- SATRAFOODS HỒ VĂN TƯ</v>
          </cell>
          <cell r="O5183">
            <v>60</v>
          </cell>
          <cell r="P5183" t="str">
            <v xml:space="preserve"> </v>
          </cell>
          <cell r="Q5183" t="str">
            <v>HO VAN TU</v>
          </cell>
          <cell r="R5183" t="str">
            <v>TRUONG THO</v>
          </cell>
          <cell r="S5183" t="str">
            <v>THU DUC</v>
          </cell>
          <cell r="T5183" t="str">
            <v>TP HCM</v>
          </cell>
          <cell r="V5183" t="str">
            <v>TP HCM</v>
          </cell>
          <cell r="W5183" t="str">
            <v>QUAN THU DUC</v>
          </cell>
          <cell r="X5183" t="str">
            <v>MT</v>
          </cell>
          <cell r="Y5183" t="str">
            <v>SieuThi-Nho/Minimarket</v>
          </cell>
          <cell r="Z5183" t="str">
            <v>SATRAFOOD</v>
          </cell>
        </row>
        <row r="5184">
          <cell r="L5184">
            <v>5150348</v>
          </cell>
          <cell r="M5184" t="str">
            <v>SATRAFOODS LAC LONG QUAN</v>
          </cell>
          <cell r="N5184" t="str">
            <v>224-SATRAFOODS LẠC LONG QUÂN</v>
          </cell>
          <cell r="O5184">
            <v>224</v>
          </cell>
          <cell r="P5184" t="str">
            <v xml:space="preserve"> </v>
          </cell>
          <cell r="Q5184" t="str">
            <v>LAC LONG QUAN</v>
          </cell>
          <cell r="R5184" t="str">
            <v>P10</v>
          </cell>
          <cell r="S5184" t="str">
            <v>Q11</v>
          </cell>
          <cell r="T5184" t="str">
            <v>TP HCM</v>
          </cell>
          <cell r="V5184" t="str">
            <v>TP HCM</v>
          </cell>
          <cell r="W5184" t="str">
            <v>QUAN 11</v>
          </cell>
          <cell r="X5184" t="str">
            <v>MT</v>
          </cell>
          <cell r="Y5184" t="str">
            <v>SieuThi-Nho/Minimarket</v>
          </cell>
          <cell r="Z5184" t="str">
            <v>SATRAFOOD</v>
          </cell>
        </row>
        <row r="5185">
          <cell r="L5185">
            <v>5264267</v>
          </cell>
          <cell r="M5185" t="str">
            <v>BHX_DLA_BMT-KHO DC BUON MA THUOT</v>
          </cell>
          <cell r="N5185" t="str">
            <v>6450_BHX_DLA_BMT-Kho DC Buôn Ma Thuột</v>
          </cell>
          <cell r="O5185" t="str">
            <v>THUA DAT 48</v>
          </cell>
          <cell r="P5185" t="str">
            <v>TO BAN DO 59</v>
          </cell>
          <cell r="Q5185" t="str">
            <v>BINH CHIEU</v>
          </cell>
          <cell r="R5185" t="str">
            <v>TAN AN</v>
          </cell>
          <cell r="S5185" t="str">
            <v>BUON MA THUOT</v>
          </cell>
          <cell r="T5185" t="str">
            <v>DAK LAK</v>
          </cell>
          <cell r="V5185" t="str">
            <v>SOUTH EAST</v>
          </cell>
          <cell r="W5185" t="str">
            <v>DAK LAK</v>
          </cell>
          <cell r="X5185" t="str">
            <v>MT</v>
          </cell>
          <cell r="Y5185" t="str">
            <v>SieuThi-Lon/Supermarket</v>
          </cell>
          <cell r="Z5185" t="str">
            <v>BACH HOA XANH</v>
          </cell>
        </row>
        <row r="5186">
          <cell r="L5186">
            <v>5280476</v>
          </cell>
          <cell r="M5186" t="str">
            <v>7200 BHX_KHH_DKH - KHO DC DIEN KHANH</v>
          </cell>
          <cell r="N5186" t="str">
            <v>7200 BHX_KHH_DKH - KHO DC DIEN KHANH</v>
          </cell>
          <cell r="O5186" t="str">
            <v>LO 12, 13</v>
          </cell>
          <cell r="P5186" t="str">
            <v>KCN DIEN PHU-VCN</v>
          </cell>
          <cell r="Q5186" t="str">
            <v xml:space="preserve"> </v>
          </cell>
          <cell r="R5186" t="str">
            <v>DIEN PHU</v>
          </cell>
          <cell r="S5186" t="str">
            <v>DIEN KHANH</v>
          </cell>
          <cell r="T5186" t="str">
            <v>KHANH HOA</v>
          </cell>
          <cell r="V5186" t="str">
            <v>SOUTH EAST</v>
          </cell>
          <cell r="W5186" t="str">
            <v>KHANH HOA</v>
          </cell>
          <cell r="X5186" t="str">
            <v>MT</v>
          </cell>
          <cell r="Y5186" t="str">
            <v>SieuThi-Lon/Supermarket</v>
          </cell>
          <cell r="Z5186" t="str">
            <v>BACH HOA XANH</v>
          </cell>
        </row>
        <row r="5187">
          <cell r="L5187">
            <v>5165357</v>
          </cell>
          <cell r="M5187" t="str">
            <v>BHX_DON_BHO-KHO DC LONG BINH</v>
          </cell>
          <cell r="N5187" t="str">
            <v>4089 - BHX_DON_BHO - KHO DC LONG BINH</v>
          </cell>
          <cell r="O5187" t="str">
            <v>G243</v>
          </cell>
          <cell r="P5187" t="str">
            <v>KP 7</v>
          </cell>
          <cell r="Q5187" t="str">
            <v>BUI VAN HOA</v>
          </cell>
          <cell r="R5187" t="str">
            <v>LONG BINH</v>
          </cell>
          <cell r="S5187" t="str">
            <v>BIEN HOA</v>
          </cell>
          <cell r="T5187" t="str">
            <v>DONG NAI</v>
          </cell>
          <cell r="V5187" t="str">
            <v>SOUTH EAST</v>
          </cell>
          <cell r="W5187" t="str">
            <v>DONG NAI</v>
          </cell>
          <cell r="X5187" t="str">
            <v>MT</v>
          </cell>
          <cell r="Y5187" t="str">
            <v>SieuThi-Lon/Supermarket</v>
          </cell>
          <cell r="Z5187" t="str">
            <v>BACH HOA XANH</v>
          </cell>
        </row>
        <row r="5188">
          <cell r="L5188">
            <v>5264267</v>
          </cell>
          <cell r="M5188" t="str">
            <v>BHX_DLA_BMT-KHO DC BUON MA THUOT</v>
          </cell>
          <cell r="N5188" t="str">
            <v>6450_BHX_DLA_BMT-Kho DC Buôn Ma Thuột</v>
          </cell>
          <cell r="O5188" t="str">
            <v>THUA DAT 48</v>
          </cell>
          <cell r="P5188" t="str">
            <v>TO BAN DO 59</v>
          </cell>
          <cell r="Q5188" t="str">
            <v>BINH CHIEU</v>
          </cell>
          <cell r="R5188" t="str">
            <v>TAN AN</v>
          </cell>
          <cell r="S5188" t="str">
            <v>BUON MA THUOT</v>
          </cell>
          <cell r="T5188" t="str">
            <v>DAK LAK</v>
          </cell>
          <cell r="V5188" t="str">
            <v>SOUTH EAST</v>
          </cell>
          <cell r="W5188" t="str">
            <v>DAK LAK</v>
          </cell>
          <cell r="X5188" t="str">
            <v>MT</v>
          </cell>
          <cell r="Y5188" t="str">
            <v>SieuThi-Lon/Supermarket</v>
          </cell>
          <cell r="Z5188" t="str">
            <v>BACH HOA XANH</v>
          </cell>
        </row>
        <row r="5189">
          <cell r="L5189">
            <v>5280452</v>
          </cell>
          <cell r="M5189" t="str">
            <v>8030 BHX_LDO_DTR - KHO DC DUC TRONG</v>
          </cell>
          <cell r="N5189" t="str">
            <v>8030 BHX_LDO_DTR - KHO DC DUC TRONG</v>
          </cell>
          <cell r="O5189" t="str">
            <v xml:space="preserve"> </v>
          </cell>
          <cell r="P5189" t="str">
            <v>KCN PHU HOI,</v>
          </cell>
          <cell r="Q5189" t="str">
            <v>LO F3 - KCN</v>
          </cell>
          <cell r="R5189" t="str">
            <v>PHU HOI</v>
          </cell>
          <cell r="S5189" t="str">
            <v>DUC TRONG</v>
          </cell>
          <cell r="T5189" t="str">
            <v>LAM DONG</v>
          </cell>
          <cell r="V5189" t="str">
            <v>SOUTH EAST</v>
          </cell>
          <cell r="W5189" t="str">
            <v>LAM DONG</v>
          </cell>
          <cell r="X5189" t="str">
            <v>MT</v>
          </cell>
          <cell r="Y5189" t="str">
            <v>SieuThi-Lon/Supermarket</v>
          </cell>
          <cell r="Z5189" t="str">
            <v>BACH HOA XANH</v>
          </cell>
        </row>
        <row r="5190">
          <cell r="L5190">
            <v>5268159</v>
          </cell>
          <cell r="M5190" t="str">
            <v>BHX_HGI_CTA - KHO CHAU THANH A</v>
          </cell>
          <cell r="N5190" t="str">
            <v>BHX_HGI_CTA - KHO CHAU THANH A</v>
          </cell>
          <cell r="O5190" t="str">
            <v xml:space="preserve"> </v>
          </cell>
          <cell r="P5190" t="str">
            <v>TH 1061-1172-1174-2240-4930, TBD SO 2</v>
          </cell>
          <cell r="Q5190" t="str">
            <v>TAN LOI</v>
          </cell>
          <cell r="R5190" t="str">
            <v>MOT NGAN</v>
          </cell>
          <cell r="S5190" t="str">
            <v>CHAU THANH A</v>
          </cell>
          <cell r="T5190" t="str">
            <v>HAU GIANG</v>
          </cell>
          <cell r="V5190" t="str">
            <v>MEKONG DELTA</v>
          </cell>
          <cell r="W5190" t="str">
            <v>HAU GIANG</v>
          </cell>
          <cell r="X5190" t="str">
            <v>MT</v>
          </cell>
          <cell r="Y5190" t="str">
            <v>SieuThi-Lon/Supermarket</v>
          </cell>
          <cell r="Z5190" t="str">
            <v>BACH HOA XANH</v>
          </cell>
        </row>
        <row r="5191">
          <cell r="L5191">
            <v>5268159</v>
          </cell>
          <cell r="M5191" t="str">
            <v>BHX_HGI_CTA - KHO CHAU THANH A</v>
          </cell>
          <cell r="N5191" t="str">
            <v>BHX_HGI_CTA - KHO CHAU THANH A</v>
          </cell>
          <cell r="O5191" t="str">
            <v xml:space="preserve"> </v>
          </cell>
          <cell r="P5191" t="str">
            <v>TH 1061-1172-1174-2240-4930, TBD SO 2</v>
          </cell>
          <cell r="Q5191" t="str">
            <v>TAN LOI</v>
          </cell>
          <cell r="R5191" t="str">
            <v>MOT NGAN</v>
          </cell>
          <cell r="S5191" t="str">
            <v>CHAU THANH A</v>
          </cell>
          <cell r="T5191" t="str">
            <v>HAU GIANG</v>
          </cell>
          <cell r="V5191" t="str">
            <v>MEKONG DELTA</v>
          </cell>
          <cell r="W5191" t="str">
            <v>HAU GIANG</v>
          </cell>
          <cell r="X5191" t="str">
            <v>MT</v>
          </cell>
          <cell r="Y5191" t="str">
            <v>SieuThi-Lon/Supermarket</v>
          </cell>
          <cell r="Z5191" t="str">
            <v>BACH HOA XANH</v>
          </cell>
        </row>
        <row r="5192">
          <cell r="L5192">
            <v>5280469</v>
          </cell>
          <cell r="M5192" t="str">
            <v>5058 BHX_CTH_TNO - KHO DC THOT NOT</v>
          </cell>
          <cell r="N5192" t="str">
            <v>5058 BHX_CTH_TNO - KHO DC THOT NOT</v>
          </cell>
          <cell r="O5192" t="str">
            <v xml:space="preserve"> </v>
          </cell>
          <cell r="P5192" t="str">
            <v>SO 1436, 1438, 1442, 1443,</v>
          </cell>
          <cell r="Q5192" t="str">
            <v>KV TRANG THO A</v>
          </cell>
          <cell r="R5192" t="str">
            <v>TRUNG NHUT</v>
          </cell>
          <cell r="S5192" t="str">
            <v>THOT NOT</v>
          </cell>
          <cell r="T5192" t="str">
            <v>CAN THO</v>
          </cell>
          <cell r="V5192" t="str">
            <v>MEKONG DELTA</v>
          </cell>
          <cell r="W5192" t="str">
            <v>CAN THO</v>
          </cell>
          <cell r="X5192" t="str">
            <v>MT</v>
          </cell>
          <cell r="Y5192" t="str">
            <v>SieuThi-Lon/Supermarket</v>
          </cell>
          <cell r="Z5192" t="str">
            <v>BACH HOA XANH</v>
          </cell>
        </row>
        <row r="5193">
          <cell r="L5193">
            <v>5268159</v>
          </cell>
          <cell r="M5193" t="str">
            <v>BHX_HGI_CTA - KHO CHAU THANH A</v>
          </cell>
          <cell r="N5193" t="str">
            <v>BHX_HGI_CTA - KHO CHAU THANH A</v>
          </cell>
          <cell r="O5193" t="str">
            <v xml:space="preserve"> </v>
          </cell>
          <cell r="P5193" t="str">
            <v>TH 1061-1172-1174-2240-4930, TBD SO 2</v>
          </cell>
          <cell r="Q5193" t="str">
            <v>TAN LOI</v>
          </cell>
          <cell r="R5193" t="str">
            <v>MOT NGAN</v>
          </cell>
          <cell r="S5193" t="str">
            <v>CHAU THANH A</v>
          </cell>
          <cell r="T5193" t="str">
            <v>HAU GIANG</v>
          </cell>
          <cell r="V5193" t="str">
            <v>MEKONG DELTA</v>
          </cell>
          <cell r="W5193" t="str">
            <v>HAU GIANG</v>
          </cell>
          <cell r="X5193" t="str">
            <v>MT</v>
          </cell>
          <cell r="Y5193" t="str">
            <v>SieuThi-Lon/Supermarket</v>
          </cell>
          <cell r="Z5193" t="str">
            <v>BACH HOA XANH</v>
          </cell>
        </row>
        <row r="5194">
          <cell r="L5194">
            <v>5268159</v>
          </cell>
          <cell r="M5194" t="str">
            <v>BHX_HGI_CTA - KHO CHAU THANH A</v>
          </cell>
          <cell r="N5194" t="str">
            <v>BHX_HGI_CTA - KHO CHAU THANH A</v>
          </cell>
          <cell r="O5194" t="str">
            <v xml:space="preserve"> </v>
          </cell>
          <cell r="P5194" t="str">
            <v>TH 1061-1172-1174-2240-4930, TBD SO 2</v>
          </cell>
          <cell r="Q5194" t="str">
            <v>TAN LOI</v>
          </cell>
          <cell r="R5194" t="str">
            <v>MOT NGAN</v>
          </cell>
          <cell r="S5194" t="str">
            <v>CHAU THANH A</v>
          </cell>
          <cell r="T5194" t="str">
            <v>HAU GIANG</v>
          </cell>
          <cell r="V5194" t="str">
            <v>MEKONG DELTA</v>
          </cell>
          <cell r="W5194" t="str">
            <v>HAU GIANG</v>
          </cell>
          <cell r="X5194" t="str">
            <v>MT</v>
          </cell>
          <cell r="Y5194" t="str">
            <v>SieuThi-Lon/Supermarket</v>
          </cell>
          <cell r="Z5194" t="str">
            <v>BACH HOA XANH</v>
          </cell>
        </row>
        <row r="5195">
          <cell r="L5195">
            <v>5280452</v>
          </cell>
          <cell r="M5195" t="str">
            <v>8030 BHX_LDO_DTR - KHO DC DUC TRONG</v>
          </cell>
          <cell r="N5195" t="str">
            <v>8030 BHX_LDO_DTR - KHO DC DUC TRONG</v>
          </cell>
          <cell r="O5195" t="str">
            <v xml:space="preserve"> </v>
          </cell>
          <cell r="P5195" t="str">
            <v>KCN PHU HOI,</v>
          </cell>
          <cell r="Q5195" t="str">
            <v>LO F3 - KCN</v>
          </cell>
          <cell r="R5195" t="str">
            <v>PHU HOI</v>
          </cell>
          <cell r="S5195" t="str">
            <v>DUC TRONG</v>
          </cell>
          <cell r="T5195" t="str">
            <v>LAM DONG</v>
          </cell>
          <cell r="V5195" t="str">
            <v>SOUTH EAST</v>
          </cell>
          <cell r="W5195" t="str">
            <v>LAM DONG</v>
          </cell>
          <cell r="X5195" t="str">
            <v>MT</v>
          </cell>
          <cell r="Y5195" t="str">
            <v>SieuThi-Lon/Supermarket</v>
          </cell>
          <cell r="Z5195" t="str">
            <v>BACH HOA XANH</v>
          </cell>
        </row>
        <row r="5196">
          <cell r="L5196">
            <v>5124277</v>
          </cell>
          <cell r="M5196" t="str">
            <v>WINMART 50 LE VAN VIET</v>
          </cell>
          <cell r="N5196" t="str">
            <v>WINMART 50 LE VAN VIET</v>
          </cell>
          <cell r="O5196">
            <v>50</v>
          </cell>
          <cell r="P5196" t="str">
            <v xml:space="preserve"> </v>
          </cell>
          <cell r="Q5196" t="str">
            <v>LE VAN VIET</v>
          </cell>
          <cell r="R5196" t="str">
            <v>HIEP PHU</v>
          </cell>
          <cell r="S5196" t="str">
            <v>Q9</v>
          </cell>
          <cell r="T5196" t="str">
            <v>TP HCM</v>
          </cell>
          <cell r="V5196" t="str">
            <v>TP HCM</v>
          </cell>
          <cell r="W5196" t="str">
            <v>QUAN 9</v>
          </cell>
          <cell r="X5196" t="str">
            <v>MT</v>
          </cell>
          <cell r="Y5196" t="str">
            <v>SieuThi-Lon/Supermarket</v>
          </cell>
          <cell r="Z5196" t="str">
            <v>VINMART</v>
          </cell>
        </row>
        <row r="5197">
          <cell r="L5197">
            <v>5150694</v>
          </cell>
          <cell r="M5197" t="str">
            <v>SATRAFOODS 60 HO VAN TU</v>
          </cell>
          <cell r="N5197" t="str">
            <v>60- SATRAFOODS HỒ VĂN TƯ</v>
          </cell>
          <cell r="O5197">
            <v>60</v>
          </cell>
          <cell r="P5197" t="str">
            <v xml:space="preserve"> </v>
          </cell>
          <cell r="Q5197" t="str">
            <v>HO VAN TU</v>
          </cell>
          <cell r="R5197" t="str">
            <v>TRUONG THO</v>
          </cell>
          <cell r="S5197" t="str">
            <v>THU DUC</v>
          </cell>
          <cell r="T5197" t="str">
            <v>TP HCM</v>
          </cell>
          <cell r="V5197" t="str">
            <v>TP HCM</v>
          </cell>
          <cell r="W5197" t="str">
            <v>QUAN THU DUC</v>
          </cell>
          <cell r="X5197" t="str">
            <v>MT</v>
          </cell>
          <cell r="Y5197" t="str">
            <v>SieuThi-Nho/Minimarket</v>
          </cell>
          <cell r="Z5197" t="str">
            <v>SATRAFOOD</v>
          </cell>
        </row>
        <row r="5198">
          <cell r="L5198">
            <v>5165357</v>
          </cell>
          <cell r="M5198" t="str">
            <v>BHX_DON_BHO-KHO DC LONG BINH</v>
          </cell>
          <cell r="N5198" t="str">
            <v>4089 - BHX_DON_BHO - KHO DC LONG BINH</v>
          </cell>
          <cell r="O5198" t="str">
            <v>G243</v>
          </cell>
          <cell r="P5198" t="str">
            <v>KP 7</v>
          </cell>
          <cell r="Q5198" t="str">
            <v>BUI VAN HOA</v>
          </cell>
          <cell r="R5198" t="str">
            <v>LONG BINH</v>
          </cell>
          <cell r="S5198" t="str">
            <v>BIEN HOA</v>
          </cell>
          <cell r="T5198" t="str">
            <v>DONG NAI</v>
          </cell>
          <cell r="V5198" t="str">
            <v>SOUTH EAST</v>
          </cell>
          <cell r="W5198" t="str">
            <v>DONG NAI</v>
          </cell>
          <cell r="X5198" t="str">
            <v>MT</v>
          </cell>
          <cell r="Y5198" t="str">
            <v>SieuThi-Lon/Supermarket</v>
          </cell>
          <cell r="Z5198" t="str">
            <v>BACH HOA XANH</v>
          </cell>
        </row>
        <row r="5199">
          <cell r="L5199">
            <v>5268159</v>
          </cell>
          <cell r="M5199" t="str">
            <v>BHX_HGI_CTA - KHO CHAU THANH A</v>
          </cell>
          <cell r="N5199" t="str">
            <v>BHX_HGI_CTA - KHO CHAU THANH A</v>
          </cell>
          <cell r="O5199" t="str">
            <v xml:space="preserve"> </v>
          </cell>
          <cell r="P5199" t="str">
            <v>TH 1061-1172-1174-2240-4930, TBD SO 2</v>
          </cell>
          <cell r="Q5199" t="str">
            <v>TAN LOI</v>
          </cell>
          <cell r="R5199" t="str">
            <v>MOT NGAN</v>
          </cell>
          <cell r="S5199" t="str">
            <v>CHAU THANH A</v>
          </cell>
          <cell r="T5199" t="str">
            <v>HAU GIANG</v>
          </cell>
          <cell r="V5199" t="str">
            <v>MEKONG DELTA</v>
          </cell>
          <cell r="W5199" t="str">
            <v>HAU GIANG</v>
          </cell>
          <cell r="X5199" t="str">
            <v>MT</v>
          </cell>
          <cell r="Y5199" t="str">
            <v>SieuThi-Lon/Supermarket</v>
          </cell>
          <cell r="Z5199" t="str">
            <v>BACH HOA XANH</v>
          </cell>
        </row>
        <row r="5200">
          <cell r="L5200">
            <v>5268159</v>
          </cell>
          <cell r="M5200" t="str">
            <v>BHX_HGI_CTA - KHO CHAU THANH A</v>
          </cell>
          <cell r="N5200" t="str">
            <v>BHX_HGI_CTA - KHO CHAU THANH A</v>
          </cell>
          <cell r="O5200" t="str">
            <v xml:space="preserve"> </v>
          </cell>
          <cell r="P5200" t="str">
            <v>TH 1061-1172-1174-2240-4930, TBD SO 2</v>
          </cell>
          <cell r="Q5200" t="str">
            <v>TAN LOI</v>
          </cell>
          <cell r="R5200" t="str">
            <v>MOT NGAN</v>
          </cell>
          <cell r="S5200" t="str">
            <v>CHAU THANH A</v>
          </cell>
          <cell r="T5200" t="str">
            <v>HAU GIANG</v>
          </cell>
          <cell r="V5200" t="str">
            <v>MEKONG DELTA</v>
          </cell>
          <cell r="W5200" t="str">
            <v>HAU GIANG</v>
          </cell>
          <cell r="X5200" t="str">
            <v>MT</v>
          </cell>
          <cell r="Y5200" t="str">
            <v>SieuThi-Lon/Supermarket</v>
          </cell>
          <cell r="Z5200" t="str">
            <v>BACH HOA XANH</v>
          </cell>
        </row>
        <row r="5201">
          <cell r="L5201">
            <v>5280469</v>
          </cell>
          <cell r="M5201" t="str">
            <v>5058 BHX_CTH_TNO - KHO DC THOT NOT</v>
          </cell>
          <cell r="N5201" t="str">
            <v>5058 BHX_CTH_TNO - KHO DC THOT NOT</v>
          </cell>
          <cell r="O5201" t="str">
            <v xml:space="preserve"> </v>
          </cell>
          <cell r="P5201" t="str">
            <v>SO 1436, 1438, 1442, 1443,</v>
          </cell>
          <cell r="Q5201" t="str">
            <v>KV TRANG THO A</v>
          </cell>
          <cell r="R5201" t="str">
            <v>TRUNG NHUT</v>
          </cell>
          <cell r="S5201" t="str">
            <v>THOT NOT</v>
          </cell>
          <cell r="T5201" t="str">
            <v>CAN THO</v>
          </cell>
          <cell r="V5201" t="str">
            <v>MEKONG DELTA</v>
          </cell>
          <cell r="W5201" t="str">
            <v>CAN THO</v>
          </cell>
          <cell r="X5201" t="str">
            <v>MT</v>
          </cell>
          <cell r="Y5201" t="str">
            <v>SieuThi-Lon/Supermarket</v>
          </cell>
          <cell r="Z5201" t="str">
            <v>BACH HOA XANH</v>
          </cell>
        </row>
        <row r="5202">
          <cell r="L5202">
            <v>5336799</v>
          </cell>
          <cell r="M5202" t="str">
            <v>3873_WM+LIFE HCM 121 NGUYEN VAN DAU</v>
          </cell>
          <cell r="N5202" t="str">
            <v>3873_VM+ HCM 121 NGUYEN VAN DAU</v>
          </cell>
          <cell r="O5202" t="str">
            <v>SO 121</v>
          </cell>
          <cell r="P5202" t="str">
            <v xml:space="preserve"> </v>
          </cell>
          <cell r="Q5202" t="str">
            <v>NGUYEN VAN DAU</v>
          </cell>
          <cell r="R5202" t="str">
            <v>P5</v>
          </cell>
          <cell r="S5202" t="str">
            <v>BINH THANH</v>
          </cell>
          <cell r="T5202" t="str">
            <v>TP HCM</v>
          </cell>
          <cell r="V5202" t="str">
            <v>TP HCM</v>
          </cell>
          <cell r="W5202" t="str">
            <v>QUAN BINH THANH</v>
          </cell>
          <cell r="X5202" t="str">
            <v>CVS</v>
          </cell>
          <cell r="Y5202" t="str">
            <v>Chained CVS</v>
          </cell>
          <cell r="Z5202" t="str">
            <v>WINLIFE</v>
          </cell>
        </row>
        <row r="5203">
          <cell r="L5203">
            <v>5170214</v>
          </cell>
          <cell r="M5203" t="str">
            <v>WINMART LONG XUYEN (VINATEX)</v>
          </cell>
          <cell r="N5203" t="str">
            <v>WINMART LONG XUYEN (VINATEX)</v>
          </cell>
          <cell r="O5203">
            <v>45407</v>
          </cell>
          <cell r="P5203" t="str">
            <v xml:space="preserve"> </v>
          </cell>
          <cell r="Q5203" t="str">
            <v>TRAN HUNG DAO</v>
          </cell>
          <cell r="R5203" t="str">
            <v xml:space="preserve"> </v>
          </cell>
          <cell r="S5203" t="str">
            <v>LONG XUYEN</v>
          </cell>
          <cell r="T5203" t="str">
            <v>AN GIANG</v>
          </cell>
          <cell r="V5203" t="str">
            <v>MEKONG DELTA</v>
          </cell>
          <cell r="W5203" t="str">
            <v>AN GIANG</v>
          </cell>
          <cell r="X5203" t="str">
            <v>MT</v>
          </cell>
          <cell r="Y5203" t="str">
            <v>SieuThi-Lon/Supermarket</v>
          </cell>
          <cell r="Z5203" t="str">
            <v>VINMART</v>
          </cell>
        </row>
        <row r="5204">
          <cell r="L5204">
            <v>5134793</v>
          </cell>
          <cell r="M5204" t="str">
            <v>4560_VM+ TGG 200 NAM KI KHOI NGHIA</v>
          </cell>
          <cell r="N5204" t="str">
            <v>VM+ TGG 200 NAM KI KHOI NGHIA</v>
          </cell>
          <cell r="O5204" t="str">
            <v>SO 200</v>
          </cell>
          <cell r="P5204" t="str">
            <v xml:space="preserve"> </v>
          </cell>
          <cell r="Q5204" t="str">
            <v>NAM KY KHOI NGHIA</v>
          </cell>
          <cell r="R5204" t="str">
            <v>P1</v>
          </cell>
          <cell r="S5204" t="str">
            <v>MY THO</v>
          </cell>
          <cell r="T5204" t="str">
            <v>TIEN GIANG</v>
          </cell>
          <cell r="V5204" t="str">
            <v>MEKONG DELTA</v>
          </cell>
          <cell r="W5204" t="str">
            <v>TIEN GIANG</v>
          </cell>
          <cell r="X5204" t="str">
            <v>CVS</v>
          </cell>
          <cell r="Y5204" t="str">
            <v>Chained CVS</v>
          </cell>
          <cell r="Z5204" t="str">
            <v>VIN+</v>
          </cell>
        </row>
        <row r="5205">
          <cell r="L5205">
            <v>5131741</v>
          </cell>
          <cell r="M5205" t="str">
            <v>4390_WM+LIFE HCM CC HAPPY CITY</v>
          </cell>
          <cell r="N5205" t="str">
            <v>4390_WM+ HCM CC HAPPY CITY</v>
          </cell>
          <cell r="O5205" t="str">
            <v>SO 492</v>
          </cell>
          <cell r="P5205" t="str">
            <v>TOA NHA HANH PHUC LO 11B</v>
          </cell>
          <cell r="Q5205" t="str">
            <v>NGUYEN VAN LINH</v>
          </cell>
          <cell r="R5205" t="str">
            <v>BINH HUNG</v>
          </cell>
          <cell r="S5205" t="str">
            <v>BINH CHANH</v>
          </cell>
          <cell r="T5205" t="str">
            <v>TP HCM</v>
          </cell>
          <cell r="V5205" t="str">
            <v>TP HCM</v>
          </cell>
          <cell r="W5205" t="str">
            <v>HUYEN BINH CHANH</v>
          </cell>
          <cell r="X5205" t="str">
            <v>CVS</v>
          </cell>
          <cell r="Y5205" t="str">
            <v>Chained CVS</v>
          </cell>
          <cell r="Z5205" t="str">
            <v>WINLIFE</v>
          </cell>
        </row>
        <row r="5206">
          <cell r="L5206">
            <v>5296031</v>
          </cell>
          <cell r="M5206" t="str">
            <v>WM+ HCM 34 TA HIEN</v>
          </cell>
          <cell r="N5206" t="str">
            <v>WM+ HCM 34 Tạ Hiện</v>
          </cell>
          <cell r="O5206">
            <v>34</v>
          </cell>
          <cell r="P5206" t="str">
            <v xml:space="preserve"> </v>
          </cell>
          <cell r="Q5206" t="str">
            <v>TA HIEN</v>
          </cell>
          <cell r="R5206" t="str">
            <v>THANH MY LOI</v>
          </cell>
          <cell r="S5206" t="str">
            <v>THU DUC</v>
          </cell>
          <cell r="T5206" t="str">
            <v>TP HCM</v>
          </cell>
          <cell r="V5206" t="str">
            <v>TP HCM</v>
          </cell>
          <cell r="W5206" t="str">
            <v>QUAN THU DUC</v>
          </cell>
          <cell r="X5206" t="str">
            <v>CVS</v>
          </cell>
          <cell r="Y5206" t="str">
            <v>Chained CVS</v>
          </cell>
          <cell r="Z5206" t="str">
            <v>VIN+</v>
          </cell>
        </row>
        <row r="5207">
          <cell r="L5207">
            <v>5339765</v>
          </cell>
          <cell r="M5207" t="str">
            <v>4145_WM+LIFE HCM 271 BAU CAT</v>
          </cell>
          <cell r="N5207" t="str">
            <v>4145_VM+ HCM 271 BAU CAT</v>
          </cell>
          <cell r="O5207" t="str">
            <v>SO 271</v>
          </cell>
          <cell r="P5207" t="str">
            <v xml:space="preserve"> </v>
          </cell>
          <cell r="Q5207" t="str">
            <v>BAU CAT</v>
          </cell>
          <cell r="R5207" t="str">
            <v>P12</v>
          </cell>
          <cell r="S5207" t="str">
            <v>TAN BINH</v>
          </cell>
          <cell r="T5207" t="str">
            <v>TP HCM</v>
          </cell>
          <cell r="V5207" t="str">
            <v>TP HCM</v>
          </cell>
          <cell r="W5207" t="str">
            <v>QUAN TAN BINH</v>
          </cell>
          <cell r="X5207" t="str">
            <v>CVS</v>
          </cell>
          <cell r="Y5207" t="str">
            <v>Chained CVS</v>
          </cell>
          <cell r="Z5207" t="str">
            <v>WINLIFE</v>
          </cell>
        </row>
        <row r="5208">
          <cell r="L5208">
            <v>5120309</v>
          </cell>
          <cell r="M5208" t="str">
            <v>2107_WM+LIFE HCM PHAN XICH LONG</v>
          </cell>
          <cell r="N5208" t="str">
            <v>2107_WM+ HCM PHAN XICH LONG</v>
          </cell>
          <cell r="O5208">
            <v>476</v>
          </cell>
          <cell r="P5208" t="str">
            <v xml:space="preserve"> </v>
          </cell>
          <cell r="Q5208" t="str">
            <v>PHAN XICH LONG</v>
          </cell>
          <cell r="R5208" t="str">
            <v>P3</v>
          </cell>
          <cell r="S5208" t="str">
            <v>PHU NHUAN</v>
          </cell>
          <cell r="T5208" t="str">
            <v>TP HCM</v>
          </cell>
          <cell r="V5208" t="str">
            <v>TP HCM</v>
          </cell>
          <cell r="W5208" t="str">
            <v>QUAN PHU NHUAN</v>
          </cell>
          <cell r="X5208" t="str">
            <v>CVS</v>
          </cell>
          <cell r="Y5208" t="str">
            <v>Chained CVS</v>
          </cell>
          <cell r="Z5208" t="str">
            <v>WINLIFE</v>
          </cell>
        </row>
        <row r="5209">
          <cell r="L5209">
            <v>5268159</v>
          </cell>
          <cell r="M5209" t="str">
            <v>BHX_HGI_CTA - KHO CHAU THANH A</v>
          </cell>
          <cell r="N5209" t="str">
            <v>BHX_HGI_CTA - KHO CHAU THANH A</v>
          </cell>
          <cell r="O5209" t="str">
            <v xml:space="preserve"> </v>
          </cell>
          <cell r="P5209" t="str">
            <v>TH 1061-1172-1174-2240-4930, TBD SO 2</v>
          </cell>
          <cell r="Q5209" t="str">
            <v>TAN LOI</v>
          </cell>
          <cell r="R5209" t="str">
            <v>MOT NGAN</v>
          </cell>
          <cell r="S5209" t="str">
            <v>CHAU THANH A</v>
          </cell>
          <cell r="T5209" t="str">
            <v>HAU GIANG</v>
          </cell>
          <cell r="V5209" t="str">
            <v>MEKONG DELTA</v>
          </cell>
          <cell r="W5209" t="str">
            <v>HAU GIANG</v>
          </cell>
          <cell r="X5209" t="str">
            <v>MT</v>
          </cell>
          <cell r="Y5209" t="str">
            <v>SieuThi-Lon/Supermarket</v>
          </cell>
          <cell r="Z5209" t="str">
            <v>BACH HOA XANH</v>
          </cell>
        </row>
        <row r="5210">
          <cell r="L5210">
            <v>5280469</v>
          </cell>
          <cell r="M5210" t="str">
            <v>5058 BHX_CTH_TNO - KHO DC THOT NOT</v>
          </cell>
          <cell r="N5210" t="str">
            <v>5058 BHX_CTH_TNO - KHO DC THOT NOT</v>
          </cell>
          <cell r="O5210" t="str">
            <v xml:space="preserve"> </v>
          </cell>
          <cell r="P5210" t="str">
            <v>SO 1436, 1438, 1442, 1443,</v>
          </cell>
          <cell r="Q5210" t="str">
            <v>KV TRANG THO A</v>
          </cell>
          <cell r="R5210" t="str">
            <v>TRUNG NHUT</v>
          </cell>
          <cell r="S5210" t="str">
            <v>THOT NOT</v>
          </cell>
          <cell r="T5210" t="str">
            <v>CAN THO</v>
          </cell>
          <cell r="V5210" t="str">
            <v>MEKONG DELTA</v>
          </cell>
          <cell r="W5210" t="str">
            <v>CAN THO</v>
          </cell>
          <cell r="X5210" t="str">
            <v>MT</v>
          </cell>
          <cell r="Y5210" t="str">
            <v>SieuThi-Lon/Supermarket</v>
          </cell>
          <cell r="Z5210" t="str">
            <v>BACH HOA XANH</v>
          </cell>
        </row>
        <row r="5211">
          <cell r="L5211">
            <v>5280469</v>
          </cell>
          <cell r="M5211" t="str">
            <v>5058 BHX_CTH_TNO - KHO DC THOT NOT</v>
          </cell>
          <cell r="N5211" t="str">
            <v>5058 BHX_CTH_TNO - KHO DC THOT NOT</v>
          </cell>
          <cell r="O5211" t="str">
            <v xml:space="preserve"> </v>
          </cell>
          <cell r="P5211" t="str">
            <v>SO 1436, 1438, 1442, 1443,</v>
          </cell>
          <cell r="Q5211" t="str">
            <v>KV TRANG THO A</v>
          </cell>
          <cell r="R5211" t="str">
            <v>TRUNG NHUT</v>
          </cell>
          <cell r="S5211" t="str">
            <v>THOT NOT</v>
          </cell>
          <cell r="T5211" t="str">
            <v>CAN THO</v>
          </cell>
          <cell r="V5211" t="str">
            <v>MEKONG DELTA</v>
          </cell>
          <cell r="W5211" t="str">
            <v>CAN THO</v>
          </cell>
          <cell r="X5211" t="str">
            <v>MT</v>
          </cell>
          <cell r="Y5211" t="str">
            <v>SieuThi-Lon/Supermarket</v>
          </cell>
          <cell r="Z5211" t="str">
            <v>BACH HOA XANH</v>
          </cell>
        </row>
        <row r="5212">
          <cell r="L5212">
            <v>5261886</v>
          </cell>
          <cell r="M5212" t="str">
            <v>BHX_BDU_TAN-KHO DC THUAN AN</v>
          </cell>
          <cell r="N5212" t="str">
            <v>5851 - BHX_BDU_TAN-KHO DC THUAN AN</v>
          </cell>
          <cell r="O5212" t="str">
            <v xml:space="preserve"> </v>
          </cell>
          <cell r="P5212" t="str">
            <v>THUA 1305 TBD SO 83, SO 38/1, TO 01, KP BINH PHUOC A</v>
          </cell>
          <cell r="Q5212" t="str">
            <v xml:space="preserve"> </v>
          </cell>
          <cell r="R5212" t="str">
            <v>BINH CHUAN</v>
          </cell>
          <cell r="S5212" t="str">
            <v>THUAN AN</v>
          </cell>
          <cell r="T5212" t="str">
            <v>BINH DUONG</v>
          </cell>
          <cell r="V5212" t="str">
            <v>SOUTH EAST</v>
          </cell>
          <cell r="W5212" t="str">
            <v>BINH DUONG</v>
          </cell>
          <cell r="X5212" t="str">
            <v>MT</v>
          </cell>
          <cell r="Y5212" t="str">
            <v>SieuThi-Lon/Supermarket</v>
          </cell>
          <cell r="Z5212" t="str">
            <v>BACH HOA XANH</v>
          </cell>
        </row>
        <row r="5213">
          <cell r="L5213">
            <v>5150452</v>
          </cell>
          <cell r="M5213" t="str">
            <v>SATRAFOODS NO TRANG LONG</v>
          </cell>
          <cell r="N5213" t="str">
            <v>167A-SATRAFOODS NƠ TRANG LONG</v>
          </cell>
          <cell r="O5213" t="str">
            <v>167A</v>
          </cell>
          <cell r="P5213" t="str">
            <v xml:space="preserve"> </v>
          </cell>
          <cell r="Q5213" t="str">
            <v>NO TRANG LONG</v>
          </cell>
          <cell r="R5213" t="str">
            <v>P12</v>
          </cell>
          <cell r="S5213" t="str">
            <v>BINH THANH</v>
          </cell>
          <cell r="T5213" t="str">
            <v>TP HCM</v>
          </cell>
          <cell r="V5213" t="str">
            <v>TP HCM</v>
          </cell>
          <cell r="W5213" t="str">
            <v>QUAN BINH THANH</v>
          </cell>
          <cell r="X5213" t="str">
            <v>MT</v>
          </cell>
          <cell r="Y5213" t="str">
            <v>SieuThi-Nho/Minimarket</v>
          </cell>
          <cell r="Z5213" t="str">
            <v>SATRAFOOD</v>
          </cell>
        </row>
        <row r="5214">
          <cell r="L5214">
            <v>5334234</v>
          </cell>
          <cell r="M5214" t="str">
            <v>3562_VM+ HCM 25 LO A TRUONG SON</v>
          </cell>
          <cell r="N5214" t="str">
            <v>VM+ HCM 25 LO A TRUONG SON</v>
          </cell>
          <cell r="O5214" t="str">
            <v>25 LO A</v>
          </cell>
          <cell r="P5214" t="str">
            <v xml:space="preserve"> </v>
          </cell>
          <cell r="Q5214" t="str">
            <v>TRUONG SON</v>
          </cell>
          <cell r="R5214" t="str">
            <v>P15</v>
          </cell>
          <cell r="S5214" t="str">
            <v>Q10</v>
          </cell>
          <cell r="T5214" t="str">
            <v>TP HCM</v>
          </cell>
          <cell r="V5214" t="str">
            <v>TP HCM</v>
          </cell>
          <cell r="W5214" t="str">
            <v>QUAN 10</v>
          </cell>
          <cell r="X5214" t="str">
            <v>CVS</v>
          </cell>
          <cell r="Y5214" t="str">
            <v>Chained CVS</v>
          </cell>
          <cell r="Z5214" t="str">
            <v>VIN+</v>
          </cell>
        </row>
        <row r="5215">
          <cell r="L5215">
            <v>5138616</v>
          </cell>
          <cell r="M5215" t="str">
            <v>VM+ HCM SO 383-385 NGUYEN DUY TRINH</v>
          </cell>
          <cell r="N5215" t="str">
            <v>VM+ HCM SO 383 NG. DUY TRINH</v>
          </cell>
          <cell r="O5215" t="str">
            <v>SO 383-385</v>
          </cell>
          <cell r="P5215" t="str">
            <v xml:space="preserve"> </v>
          </cell>
          <cell r="Q5215" t="str">
            <v>NGUYEN DUY TRINH</v>
          </cell>
          <cell r="R5215" t="str">
            <v>BINH TRUNG TAY</v>
          </cell>
          <cell r="S5215" t="str">
            <v>Q2</v>
          </cell>
          <cell r="T5215" t="str">
            <v>TP HCM</v>
          </cell>
          <cell r="V5215" t="str">
            <v>TP HCM</v>
          </cell>
          <cell r="W5215" t="str">
            <v>QUAN 2</v>
          </cell>
          <cell r="X5215" t="str">
            <v>CVS</v>
          </cell>
          <cell r="Y5215" t="str">
            <v>Chained CVS</v>
          </cell>
          <cell r="Z5215" t="str">
            <v>VIN+</v>
          </cell>
        </row>
        <row r="5216">
          <cell r="L5216">
            <v>5129715</v>
          </cell>
          <cell r="M5216" t="str">
            <v>WINMART HAU GIANG</v>
          </cell>
          <cell r="N5216" t="str">
            <v>WINMART HAU GIANG</v>
          </cell>
          <cell r="O5216" t="str">
            <v xml:space="preserve"> </v>
          </cell>
          <cell r="P5216" t="str">
            <v>TTTM VINCOM PLAZA HAU GIANG</v>
          </cell>
          <cell r="Q5216" t="str">
            <v xml:space="preserve"> </v>
          </cell>
          <cell r="R5216" t="str">
            <v>KHU VUC 3, P5</v>
          </cell>
          <cell r="S5216" t="str">
            <v>VI THANH</v>
          </cell>
          <cell r="T5216" t="str">
            <v>HAU GIANG</v>
          </cell>
          <cell r="V5216" t="str">
            <v>MEKONG DELTA</v>
          </cell>
          <cell r="W5216" t="str">
            <v>HAU GIANG</v>
          </cell>
          <cell r="X5216" t="str">
            <v>MT</v>
          </cell>
          <cell r="Y5216" t="str">
            <v>SieuThi-Lon/Supermarket</v>
          </cell>
          <cell r="Z5216" t="str">
            <v>VINMART</v>
          </cell>
        </row>
        <row r="5217">
          <cell r="L5217">
            <v>5292952</v>
          </cell>
          <cell r="M5217" t="str">
            <v>6411_WM+ RURAL TGG 46 DUONG 30/4</v>
          </cell>
          <cell r="N5217" t="str">
            <v>WM+ TGG 46 Đường 30/4</v>
          </cell>
          <cell r="O5217" t="str">
            <v>SO 46</v>
          </cell>
          <cell r="P5217" t="str">
            <v xml:space="preserve"> </v>
          </cell>
          <cell r="Q5217" t="str">
            <v>DUONG 30/4</v>
          </cell>
          <cell r="R5217" t="str">
            <v>CAI LAY</v>
          </cell>
          <cell r="S5217" t="str">
            <v>CAI LAY</v>
          </cell>
          <cell r="T5217" t="str">
            <v>TIEN GIANG</v>
          </cell>
          <cell r="V5217" t="str">
            <v>MEKONG DELTA</v>
          </cell>
          <cell r="W5217" t="str">
            <v>TIEN GIANG</v>
          </cell>
          <cell r="X5217" t="str">
            <v>CVS</v>
          </cell>
          <cell r="Y5217" t="str">
            <v>Chained CVS</v>
          </cell>
          <cell r="Z5217" t="str">
            <v>WIN+ RURAL</v>
          </cell>
        </row>
        <row r="5218">
          <cell r="L5218">
            <v>5278585</v>
          </cell>
          <cell r="M5218" t="str">
            <v>6036_WM+LIFE HCM 232 LE VAN THINH</v>
          </cell>
          <cell r="N5218" t="str">
            <v>6036_VM+ HCM 232 LE VAN THINH</v>
          </cell>
          <cell r="O5218">
            <v>232</v>
          </cell>
          <cell r="P5218" t="str">
            <v>KP1</v>
          </cell>
          <cell r="Q5218" t="str">
            <v>LE VAN THINH</v>
          </cell>
          <cell r="R5218" t="str">
            <v>CAT LAI</v>
          </cell>
          <cell r="S5218" t="str">
            <v>Q2</v>
          </cell>
          <cell r="T5218" t="str">
            <v>TP HCM</v>
          </cell>
          <cell r="V5218" t="str">
            <v>TP HCM</v>
          </cell>
          <cell r="W5218" t="str">
            <v>QUAN 2</v>
          </cell>
          <cell r="X5218" t="str">
            <v>CVS</v>
          </cell>
          <cell r="Y5218" t="str">
            <v>Chained CVS</v>
          </cell>
          <cell r="Z5218" t="str">
            <v>WINLIFE</v>
          </cell>
        </row>
        <row r="5219">
          <cell r="L5219">
            <v>5294341</v>
          </cell>
          <cell r="M5219" t="str">
            <v>6626_WM+ BPC 72 TRAN HUNG DAO</v>
          </cell>
          <cell r="N5219" t="str">
            <v>WM+ BPC 72 Trần Hưng Đạo</v>
          </cell>
          <cell r="O5219">
            <v>72</v>
          </cell>
          <cell r="P5219" t="str">
            <v xml:space="preserve"> </v>
          </cell>
          <cell r="Q5219" t="str">
            <v>TRAN HUNG DAO</v>
          </cell>
          <cell r="R5219" t="str">
            <v>TAN PHU</v>
          </cell>
          <cell r="S5219" t="str">
            <v>DONG XOAI</v>
          </cell>
          <cell r="T5219" t="str">
            <v>BINH PHUOC</v>
          </cell>
          <cell r="V5219" t="str">
            <v>SOUTH EAST</v>
          </cell>
          <cell r="W5219" t="str">
            <v>BINH PHUOC</v>
          </cell>
          <cell r="X5219" t="str">
            <v>CVS</v>
          </cell>
          <cell r="Y5219" t="str">
            <v>Chained CVS</v>
          </cell>
          <cell r="Z5219" t="str">
            <v>VIN+</v>
          </cell>
        </row>
        <row r="5220">
          <cell r="L5220">
            <v>5294590</v>
          </cell>
          <cell r="M5220" t="str">
            <v>6609_WM+ BPC 195 DT757, X. BU NHO</v>
          </cell>
          <cell r="N5220" t="str">
            <v>WM+ BPC 195 DT757, X. BU NHO</v>
          </cell>
          <cell r="O5220" t="str">
            <v>195 DT757</v>
          </cell>
          <cell r="P5220" t="str">
            <v xml:space="preserve"> </v>
          </cell>
          <cell r="Q5220" t="str">
            <v>THON TAN HIEP I</v>
          </cell>
          <cell r="R5220" t="str">
            <v>BU NHO</v>
          </cell>
          <cell r="S5220" t="str">
            <v>PHU RIENG</v>
          </cell>
          <cell r="T5220" t="str">
            <v>BINH PHUOC</v>
          </cell>
          <cell r="V5220" t="str">
            <v>SOUTH EAST</v>
          </cell>
          <cell r="W5220" t="str">
            <v>BINH PHUOC</v>
          </cell>
          <cell r="X5220" t="str">
            <v>CVS</v>
          </cell>
          <cell r="Y5220" t="str">
            <v>Chained CVS</v>
          </cell>
          <cell r="Z5220" t="str">
            <v>VIN+</v>
          </cell>
        </row>
        <row r="5221">
          <cell r="L5221">
            <v>5270161</v>
          </cell>
          <cell r="M5221" t="str">
            <v>5427_WM+LIFE HCM GOLDEN MANSION</v>
          </cell>
          <cell r="N5221" t="str">
            <v>5427_VM+ HCM GOLDEN MANSION</v>
          </cell>
          <cell r="O5221">
            <v>119</v>
          </cell>
          <cell r="P5221" t="str">
            <v>CC GOLDEN MAISION, LO GM-01.08 TANG 1</v>
          </cell>
          <cell r="Q5221" t="str">
            <v>PHO QUANG</v>
          </cell>
          <cell r="R5221" t="str">
            <v>P9</v>
          </cell>
          <cell r="S5221" t="str">
            <v>PHU NHUAN</v>
          </cell>
          <cell r="T5221" t="str">
            <v>TP HCM</v>
          </cell>
          <cell r="V5221" t="str">
            <v>TP HCM</v>
          </cell>
          <cell r="W5221" t="str">
            <v>QUAN PHU NHUAN</v>
          </cell>
          <cell r="X5221" t="str">
            <v>CVS</v>
          </cell>
          <cell r="Y5221" t="str">
            <v>Chained CVS</v>
          </cell>
          <cell r="Z5221" t="str">
            <v>WINLIFE</v>
          </cell>
        </row>
        <row r="5222">
          <cell r="L5222">
            <v>5139158</v>
          </cell>
          <cell r="M5222" t="str">
            <v>4763_VM+ AGI TH 173 MY PHUOC</v>
          </cell>
          <cell r="N5222" t="str">
            <v>VM+ AGI TH 173 MY PHUOC</v>
          </cell>
          <cell r="O5222" t="str">
            <v xml:space="preserve"> </v>
          </cell>
          <cell r="P5222" t="str">
            <v>THUA 173 TBD 6</v>
          </cell>
          <cell r="Q5222" t="str">
            <v xml:space="preserve"> </v>
          </cell>
          <cell r="R5222" t="str">
            <v>MY PHUOC</v>
          </cell>
          <cell r="S5222" t="str">
            <v>LONG XUYEN</v>
          </cell>
          <cell r="T5222" t="str">
            <v>AN GIANG</v>
          </cell>
          <cell r="V5222" t="str">
            <v>MEKONG DELTA</v>
          </cell>
          <cell r="W5222" t="str">
            <v>AN GIANG</v>
          </cell>
          <cell r="X5222" t="str">
            <v>CVS</v>
          </cell>
          <cell r="Y5222" t="str">
            <v>Chained CVS</v>
          </cell>
          <cell r="Z5222" t="str">
            <v>VIN+</v>
          </cell>
        </row>
        <row r="5223">
          <cell r="L5223">
            <v>5280469</v>
          </cell>
          <cell r="M5223" t="str">
            <v>5058 BHX_CTH_TNO - KHO DC THOT NOT</v>
          </cell>
          <cell r="N5223" t="str">
            <v>5058 BHX_CTH_TNO - KHO DC THOT NOT</v>
          </cell>
          <cell r="O5223" t="str">
            <v xml:space="preserve"> </v>
          </cell>
          <cell r="P5223" t="str">
            <v>SO 1436, 1438, 1442, 1443,</v>
          </cell>
          <cell r="Q5223" t="str">
            <v>KV TRANG THO A</v>
          </cell>
          <cell r="R5223" t="str">
            <v>TRUNG NHUT</v>
          </cell>
          <cell r="S5223" t="str">
            <v>THOT NOT</v>
          </cell>
          <cell r="T5223" t="str">
            <v>CAN THO</v>
          </cell>
          <cell r="V5223" t="str">
            <v>MEKONG DELTA</v>
          </cell>
          <cell r="W5223" t="str">
            <v>CAN THO</v>
          </cell>
          <cell r="X5223" t="str">
            <v>MT</v>
          </cell>
          <cell r="Y5223" t="str">
            <v>SieuThi-Lon/Supermarket</v>
          </cell>
          <cell r="Z5223" t="str">
            <v>BACH HOA XANH</v>
          </cell>
        </row>
        <row r="5224">
          <cell r="L5224">
            <v>5272868</v>
          </cell>
          <cell r="M5224" t="str">
            <v>5499_WM+LIFE HCM 31A-33A GO DAU</v>
          </cell>
          <cell r="N5224" t="str">
            <v>5499_VM+ HCM 31A-33A GO DAU</v>
          </cell>
          <cell r="O5224" t="str">
            <v>31A-33A</v>
          </cell>
          <cell r="P5224" t="str">
            <v xml:space="preserve"> </v>
          </cell>
          <cell r="Q5224" t="str">
            <v>GO DAU</v>
          </cell>
          <cell r="R5224" t="str">
            <v>PHUONG TAN QUY</v>
          </cell>
          <cell r="S5224" t="str">
            <v>TAN PHU</v>
          </cell>
          <cell r="T5224" t="str">
            <v>TP HCM</v>
          </cell>
          <cell r="V5224" t="str">
            <v>TP HCM</v>
          </cell>
          <cell r="W5224" t="str">
            <v>QUAN TAN PHU</v>
          </cell>
          <cell r="X5224" t="str">
            <v>CVS</v>
          </cell>
          <cell r="Y5224" t="str">
            <v>Chained CVS</v>
          </cell>
          <cell r="Z5224" t="str">
            <v>WINLIFE</v>
          </cell>
        </row>
        <row r="5225">
          <cell r="L5225">
            <v>5134821</v>
          </cell>
          <cell r="M5225" t="str">
            <v>3604_VM+ TGG 152 LY THUONG KIET</v>
          </cell>
          <cell r="N5225" t="str">
            <v>VM+ TGG 152 LY THUONG KIET</v>
          </cell>
          <cell r="O5225" t="str">
            <v>SO 152</v>
          </cell>
          <cell r="P5225" t="str">
            <v xml:space="preserve"> </v>
          </cell>
          <cell r="Q5225" t="str">
            <v>LY THUONG KIET</v>
          </cell>
          <cell r="R5225" t="str">
            <v>P6</v>
          </cell>
          <cell r="S5225" t="str">
            <v>MY THO</v>
          </cell>
          <cell r="T5225" t="str">
            <v>TIEN GIANG</v>
          </cell>
          <cell r="V5225" t="str">
            <v>MEKONG DELTA</v>
          </cell>
          <cell r="W5225" t="str">
            <v>TIEN GIANG</v>
          </cell>
          <cell r="X5225" t="str">
            <v>CVS</v>
          </cell>
          <cell r="Y5225" t="str">
            <v>Chained CVS</v>
          </cell>
          <cell r="Z5225" t="str">
            <v>VIN+</v>
          </cell>
        </row>
        <row r="5226">
          <cell r="L5226">
            <v>9184457</v>
          </cell>
          <cell r="M5226" t="str">
            <v>3811_WM+LIFE HCM KINGSTON RESIDENCE</v>
          </cell>
          <cell r="N5226" t="str">
            <v>3811_VM+ HCM KINGSTON RESIDENCE</v>
          </cell>
          <cell r="O5226">
            <v>146</v>
          </cell>
          <cell r="P5226" t="str">
            <v xml:space="preserve"> </v>
          </cell>
          <cell r="Q5226" t="str">
            <v>NGUYEN VAN TROI</v>
          </cell>
          <cell r="R5226" t="str">
            <v>P8</v>
          </cell>
          <cell r="S5226" t="str">
            <v>PHU NHUAN</v>
          </cell>
          <cell r="T5226" t="str">
            <v>TP HCM</v>
          </cell>
          <cell r="V5226" t="str">
            <v>TP HCM</v>
          </cell>
          <cell r="W5226" t="str">
            <v>QUAN PHU NHUAN</v>
          </cell>
          <cell r="X5226" t="str">
            <v>CVS</v>
          </cell>
          <cell r="Y5226" t="str">
            <v>Chained CVS</v>
          </cell>
          <cell r="Z5226" t="str">
            <v>WINLIFE</v>
          </cell>
        </row>
        <row r="5227">
          <cell r="L5227">
            <v>5337255</v>
          </cell>
          <cell r="M5227" t="str">
            <v>3904_WM+LIFE HCM CC OCHARD GARDEN</v>
          </cell>
          <cell r="N5227" t="str">
            <v>3904_VM+ HCM CC OCHARD GARDEN</v>
          </cell>
          <cell r="O5227" t="str">
            <v>SO 128</v>
          </cell>
          <cell r="P5227" t="str">
            <v>CC OCHARD GARDEN</v>
          </cell>
          <cell r="Q5227" t="str">
            <v>HONG HA</v>
          </cell>
          <cell r="R5227" t="str">
            <v>P9</v>
          </cell>
          <cell r="S5227" t="str">
            <v>PHU NHUAN</v>
          </cell>
          <cell r="T5227" t="str">
            <v>TP HCM</v>
          </cell>
          <cell r="V5227" t="str">
            <v>TP HCM</v>
          </cell>
          <cell r="W5227" t="str">
            <v>QUAN PHU NHUAN</v>
          </cell>
          <cell r="X5227" t="str">
            <v>CVS</v>
          </cell>
          <cell r="Y5227" t="str">
            <v>Chained CVS</v>
          </cell>
          <cell r="Z5227" t="str">
            <v>WINLIFE</v>
          </cell>
        </row>
        <row r="5228">
          <cell r="L5228">
            <v>5278921</v>
          </cell>
          <cell r="M5228" t="str">
            <v>VM+ HCM H1-04, CAN 0.01, 0.28, 0.29 CITIHOME</v>
          </cell>
          <cell r="N5228" t="str">
            <v>VM+ HCM H1-04, căn 0.01, 0.28, 0.29 Citihome</v>
          </cell>
          <cell r="O5228" t="str">
            <v>A.001 C135</v>
          </cell>
          <cell r="P5228" t="str">
            <v>CC CITI HOME</v>
          </cell>
          <cell r="Q5228" t="str">
            <v xml:space="preserve"> </v>
          </cell>
          <cell r="R5228" t="str">
            <v>CAT LAT</v>
          </cell>
          <cell r="S5228" t="str">
            <v>THU DUC</v>
          </cell>
          <cell r="T5228" t="str">
            <v>TP HCM</v>
          </cell>
          <cell r="V5228" t="str">
            <v>TP HCM</v>
          </cell>
          <cell r="W5228" t="str">
            <v>QUAN THU DUC</v>
          </cell>
          <cell r="X5228" t="str">
            <v>CVS</v>
          </cell>
          <cell r="Y5228" t="str">
            <v>Chained CVS</v>
          </cell>
          <cell r="Z5228" t="str">
            <v>VIN+</v>
          </cell>
        </row>
        <row r="5229">
          <cell r="L5229">
            <v>5170238</v>
          </cell>
          <cell r="M5229" t="str">
            <v>WINMART MY PHUOC 1 (VINATEX)</v>
          </cell>
          <cell r="N5229" t="str">
            <v>WINMART MY PHUOC 1 (VINATEX)</v>
          </cell>
          <cell r="O5229" t="str">
            <v xml:space="preserve"> </v>
          </cell>
          <cell r="P5229" t="str">
            <v>KCN MY PHUOC</v>
          </cell>
          <cell r="Q5229" t="str">
            <v>CHO MY PHUOC</v>
          </cell>
          <cell r="R5229" t="str">
            <v xml:space="preserve"> </v>
          </cell>
          <cell r="S5229" t="str">
            <v>MY PHUOC</v>
          </cell>
          <cell r="T5229" t="str">
            <v>BINH DUONG</v>
          </cell>
          <cell r="V5229" t="str">
            <v>SOUTH EAST</v>
          </cell>
          <cell r="W5229" t="str">
            <v>BINH DUONG</v>
          </cell>
          <cell r="X5229" t="str">
            <v>MT</v>
          </cell>
          <cell r="Y5229" t="str">
            <v>SieuThi-Lon/Supermarket</v>
          </cell>
          <cell r="Z5229" t="str">
            <v>VINMART</v>
          </cell>
        </row>
        <row r="5230">
          <cell r="L5230">
            <v>5270206</v>
          </cell>
          <cell r="M5230" t="str">
            <v>5338_WM+LIFE HCM 196 MA LO</v>
          </cell>
          <cell r="N5230" t="str">
            <v>5338_VM+ HCM 196 MA LO</v>
          </cell>
          <cell r="O5230">
            <v>196</v>
          </cell>
          <cell r="P5230" t="str">
            <v>KP6</v>
          </cell>
          <cell r="Q5230" t="str">
            <v>MA LO</v>
          </cell>
          <cell r="R5230" t="str">
            <v>BINH TRI DONG A</v>
          </cell>
          <cell r="S5230" t="str">
            <v>BINH TAN</v>
          </cell>
          <cell r="T5230" t="str">
            <v>TP HCM</v>
          </cell>
          <cell r="V5230" t="str">
            <v>TP HCM</v>
          </cell>
          <cell r="W5230" t="str">
            <v>QUAN BINH TAN</v>
          </cell>
          <cell r="X5230" t="str">
            <v>CVS</v>
          </cell>
          <cell r="Y5230" t="str">
            <v>Chained CVS</v>
          </cell>
          <cell r="Z5230" t="str">
            <v>WINLIFE</v>
          </cell>
        </row>
        <row r="5231">
          <cell r="L5231">
            <v>5299391</v>
          </cell>
          <cell r="M5231" t="str">
            <v>2AE7-WM+RURAL HCM 6 XUAN THOI 3</v>
          </cell>
          <cell r="N5231" t="str">
            <v>2AE7-WM+ HCM 6 XUAN THOI 3</v>
          </cell>
          <cell r="O5231" t="str">
            <v>56/6B</v>
          </cell>
          <cell r="P5231" t="str">
            <v xml:space="preserve"> </v>
          </cell>
          <cell r="Q5231" t="str">
            <v>XUAN THOI DONG 2</v>
          </cell>
          <cell r="R5231" t="str">
            <v>XUAN THOI DONG</v>
          </cell>
          <cell r="S5231" t="str">
            <v>HOC MON</v>
          </cell>
          <cell r="T5231" t="str">
            <v>TP HCM</v>
          </cell>
          <cell r="V5231" t="str">
            <v>TP HCM</v>
          </cell>
          <cell r="W5231" t="str">
            <v>HUYEN HOC MON</v>
          </cell>
          <cell r="X5231" t="str">
            <v>CVS</v>
          </cell>
          <cell r="Y5231" t="str">
            <v>Chained CVS</v>
          </cell>
          <cell r="Z5231" t="str">
            <v>WIN+ RURAL</v>
          </cell>
        </row>
        <row r="5232">
          <cell r="L5232">
            <v>5134070</v>
          </cell>
          <cell r="M5232" t="str">
            <v>4550_VM+ AGG 54A LY THUONG KIET</v>
          </cell>
          <cell r="N5232" t="str">
            <v>VM+ AGG 54A LY THUONG KIET</v>
          </cell>
          <cell r="O5232" t="str">
            <v>SO 54 A</v>
          </cell>
          <cell r="P5232" t="str">
            <v xml:space="preserve"> </v>
          </cell>
          <cell r="Q5232" t="str">
            <v>LY THUONG KIET</v>
          </cell>
          <cell r="R5232" t="str">
            <v>MY BINH</v>
          </cell>
          <cell r="S5232" t="str">
            <v>LONG XUYEN</v>
          </cell>
          <cell r="T5232" t="str">
            <v>AN GIANG</v>
          </cell>
          <cell r="V5232" t="str">
            <v>MEKONG DELTA</v>
          </cell>
          <cell r="W5232" t="str">
            <v>AN GIANG</v>
          </cell>
          <cell r="X5232" t="str">
            <v>CVS</v>
          </cell>
          <cell r="Y5232" t="str">
            <v>Chained CVS</v>
          </cell>
          <cell r="Z5232" t="str">
            <v>VIN+</v>
          </cell>
        </row>
        <row r="5233">
          <cell r="L5233">
            <v>5137994</v>
          </cell>
          <cell r="M5233" t="str">
            <v>5005_WM+LIFE HCM 09 PHAM VAN</v>
          </cell>
          <cell r="N5233" t="str">
            <v>5005_VM+ HCM 09 PHAM VAN</v>
          </cell>
          <cell r="O5233">
            <v>9</v>
          </cell>
          <cell r="P5233" t="str">
            <v xml:space="preserve"> </v>
          </cell>
          <cell r="Q5233" t="str">
            <v>PHAM VAN</v>
          </cell>
          <cell r="R5233" t="str">
            <v>PHU THO HOA</v>
          </cell>
          <cell r="S5233" t="str">
            <v>TAN PHU</v>
          </cell>
          <cell r="T5233" t="str">
            <v>TP HCM</v>
          </cell>
          <cell r="V5233" t="str">
            <v>TP HCM</v>
          </cell>
          <cell r="W5233" t="str">
            <v>QUAN TAN PHU</v>
          </cell>
          <cell r="X5233" t="str">
            <v>CVS</v>
          </cell>
          <cell r="Y5233" t="str">
            <v>Chained CVS</v>
          </cell>
          <cell r="Z5233" t="str">
            <v>WINLIFE</v>
          </cell>
        </row>
        <row r="5234">
          <cell r="L5234">
            <v>5271883</v>
          </cell>
          <cell r="M5234" t="str">
            <v>5518_VM+ AGI 141/5 NGUYEN THAI HOC</v>
          </cell>
          <cell r="N5234" t="str">
            <v>VM+ AGI 141/5 NGUYEN THAI HOC</v>
          </cell>
          <cell r="O5234" t="str">
            <v>SO 141/5</v>
          </cell>
          <cell r="P5234" t="str">
            <v xml:space="preserve"> </v>
          </cell>
          <cell r="Q5234" t="str">
            <v>NGUYEN THAI HOC</v>
          </cell>
          <cell r="R5234" t="str">
            <v>MY BINH</v>
          </cell>
          <cell r="S5234" t="str">
            <v>LONG XUYEN</v>
          </cell>
          <cell r="T5234" t="str">
            <v>AN GIANG</v>
          </cell>
          <cell r="V5234" t="str">
            <v>MEKONG DELTA</v>
          </cell>
          <cell r="W5234" t="str">
            <v>AN GIANG</v>
          </cell>
          <cell r="X5234" t="str">
            <v>CVS</v>
          </cell>
          <cell r="Y5234" t="str">
            <v>Chained CVS</v>
          </cell>
          <cell r="Z5234" t="str">
            <v>VIN+</v>
          </cell>
        </row>
        <row r="5235">
          <cell r="L5235">
            <v>5298776</v>
          </cell>
          <cell r="M5235" t="str">
            <v>2A18-WM+ BPC 47 LE DUAN</v>
          </cell>
          <cell r="N5235" t="str">
            <v>2A18-WM+ BPC 47 LE DUAN</v>
          </cell>
          <cell r="O5235">
            <v>47</v>
          </cell>
          <cell r="P5235" t="str">
            <v xml:space="preserve"> </v>
          </cell>
          <cell r="Q5235" t="str">
            <v>LE DUAN</v>
          </cell>
          <cell r="R5235" t="str">
            <v>TAN PHU</v>
          </cell>
          <cell r="S5235" t="str">
            <v>DONG XOAI</v>
          </cell>
          <cell r="T5235" t="str">
            <v>BINH PHUOC</v>
          </cell>
          <cell r="V5235" t="str">
            <v>SOUTH EAST</v>
          </cell>
          <cell r="W5235" t="str">
            <v>BINH PHUOC</v>
          </cell>
          <cell r="X5235" t="str">
            <v>CVS</v>
          </cell>
          <cell r="Y5235" t="str">
            <v>Chained CVS</v>
          </cell>
          <cell r="Z5235" t="str">
            <v>VIN+</v>
          </cell>
        </row>
        <row r="5236">
          <cell r="L5236">
            <v>5278523</v>
          </cell>
          <cell r="M5236" t="str">
            <v>5972_WM+LIFE HCM B4 BACH DANG</v>
          </cell>
          <cell r="N5236" t="str">
            <v>5972_VM+ HCM B4 BACH DANG</v>
          </cell>
          <cell r="O5236" t="str">
            <v>B4</v>
          </cell>
          <cell r="P5236" t="str">
            <v xml:space="preserve"> </v>
          </cell>
          <cell r="Q5236" t="str">
            <v>BACH DANG</v>
          </cell>
          <cell r="R5236" t="str">
            <v>P2</v>
          </cell>
          <cell r="S5236" t="str">
            <v>TAN BINH</v>
          </cell>
          <cell r="T5236" t="str">
            <v>TP HCM</v>
          </cell>
          <cell r="V5236" t="str">
            <v>TP HCM</v>
          </cell>
          <cell r="W5236" t="str">
            <v>QUAN TAN BINH</v>
          </cell>
          <cell r="X5236" t="str">
            <v>CVS</v>
          </cell>
          <cell r="Y5236" t="str">
            <v>Chained CVS</v>
          </cell>
          <cell r="Z5236" t="str">
            <v>WINLIFE</v>
          </cell>
        </row>
        <row r="5237">
          <cell r="L5237">
            <v>5297407</v>
          </cell>
          <cell r="M5237" t="str">
            <v>6920-WM+ HCM 28A TAY LAN</v>
          </cell>
          <cell r="N5237" t="str">
            <v>6920-WM+ HCM 28A TAY LAN</v>
          </cell>
          <cell r="O5237" t="str">
            <v>28A</v>
          </cell>
          <cell r="P5237" t="str">
            <v>KP 7</v>
          </cell>
          <cell r="Q5237" t="str">
            <v>TAY LAN</v>
          </cell>
          <cell r="R5237" t="str">
            <v>BINH TRI DONG</v>
          </cell>
          <cell r="S5237" t="str">
            <v>BINH TAN</v>
          </cell>
          <cell r="T5237" t="str">
            <v>TP HCM</v>
          </cell>
          <cell r="V5237" t="str">
            <v>TP HCM</v>
          </cell>
          <cell r="W5237" t="str">
            <v>QUAN BINH TAN</v>
          </cell>
          <cell r="X5237" t="str">
            <v>CVS</v>
          </cell>
          <cell r="Y5237" t="str">
            <v>Chained CVS</v>
          </cell>
          <cell r="Z5237" t="str">
            <v>VIN+</v>
          </cell>
        </row>
        <row r="5238">
          <cell r="L5238">
            <v>5291209</v>
          </cell>
          <cell r="M5238" t="str">
            <v>6273_WM+ HCM 451 TAN HOA DONG</v>
          </cell>
          <cell r="N5238" t="str">
            <v>WM+ 6273 HCM 451 Tân Hòa Đông</v>
          </cell>
          <cell r="O5238">
            <v>451</v>
          </cell>
          <cell r="P5238" t="str">
            <v xml:space="preserve"> </v>
          </cell>
          <cell r="Q5238" t="str">
            <v>TAN HOA DONG</v>
          </cell>
          <cell r="R5238" t="str">
            <v>BINH TRI DONG</v>
          </cell>
          <cell r="S5238" t="str">
            <v>BINH TAN</v>
          </cell>
          <cell r="T5238" t="str">
            <v>TP HCM</v>
          </cell>
          <cell r="V5238" t="str">
            <v>TP HCM</v>
          </cell>
          <cell r="W5238" t="str">
            <v>QUAN BINH TAN</v>
          </cell>
          <cell r="X5238" t="str">
            <v>CVS</v>
          </cell>
          <cell r="Y5238" t="str">
            <v>Chained CVS</v>
          </cell>
          <cell r="Z5238" t="str">
            <v>VIN+</v>
          </cell>
        </row>
        <row r="5239">
          <cell r="L5239">
            <v>5124741</v>
          </cell>
          <cell r="M5239" t="str">
            <v>2639_WM+ HCM 58 MAN THIEN</v>
          </cell>
          <cell r="N5239" t="str">
            <v>WM+ HCM 58 MAN THIEN</v>
          </cell>
          <cell r="O5239">
            <v>58</v>
          </cell>
          <cell r="P5239" t="str">
            <v xml:space="preserve"> </v>
          </cell>
          <cell r="Q5239" t="str">
            <v>MAN THIEN</v>
          </cell>
          <cell r="R5239" t="str">
            <v>TANG NHON PHU A</v>
          </cell>
          <cell r="S5239" t="str">
            <v>Q9</v>
          </cell>
          <cell r="T5239" t="str">
            <v>TP HCM</v>
          </cell>
          <cell r="V5239" t="str">
            <v>TP HCM</v>
          </cell>
          <cell r="W5239" t="str">
            <v>QUAN 9</v>
          </cell>
          <cell r="X5239" t="str">
            <v>CVS</v>
          </cell>
          <cell r="Y5239" t="str">
            <v>Chained CVS</v>
          </cell>
          <cell r="Z5239" t="str">
            <v>VIN+</v>
          </cell>
        </row>
        <row r="5240">
          <cell r="L5240">
            <v>5299377</v>
          </cell>
          <cell r="M5240" t="str">
            <v>6992_WM+LIFE HCM SH21, CC HOMYLAND RIVERSIDE</v>
          </cell>
          <cell r="N5240" t="str">
            <v>6992-WM+ HCM SH21, CC HOMYLAND RIVERSIDE</v>
          </cell>
          <cell r="O5240" t="str">
            <v>SO 14</v>
          </cell>
          <cell r="P5240" t="str">
            <v>LO THUONG MAI SH21 THUOC CHUNG CU CAO CAP HOMYLAND RIVERSIDE</v>
          </cell>
          <cell r="Q5240" t="str">
            <v>DUONG SO 1</v>
          </cell>
          <cell r="R5240" t="str">
            <v>BINH TRUNG DONG</v>
          </cell>
          <cell r="S5240" t="str">
            <v>THU DUC</v>
          </cell>
          <cell r="T5240" t="str">
            <v>TP HCM</v>
          </cell>
          <cell r="V5240" t="str">
            <v>TP HCM</v>
          </cell>
          <cell r="W5240" t="str">
            <v>QUAN THU DUC</v>
          </cell>
          <cell r="X5240" t="str">
            <v>CVS</v>
          </cell>
          <cell r="Y5240" t="str">
            <v>Chained CVS</v>
          </cell>
          <cell r="Z5240" t="str">
            <v>WINLIFE</v>
          </cell>
        </row>
        <row r="5241">
          <cell r="L5241">
            <v>5280490</v>
          </cell>
          <cell r="M5241" t="str">
            <v>BHX_BPH_DPH - KHO DC DONG PHU</v>
          </cell>
          <cell r="N5241" t="str">
            <v>BHX_BPH_DPH - Kho DC Đồng Phú</v>
          </cell>
          <cell r="O5241" t="str">
            <v xml:space="preserve"> </v>
          </cell>
          <cell r="P5241" t="str">
            <v>57, 58, 63, 69, 68, 37, 38, 76, TO BAN DO 07, 12, 11</v>
          </cell>
          <cell r="Q5241" t="str">
            <v xml:space="preserve"> </v>
          </cell>
          <cell r="R5241" t="str">
            <v>TT TAN PHU</v>
          </cell>
          <cell r="S5241" t="str">
            <v>DONG PHU</v>
          </cell>
          <cell r="T5241" t="str">
            <v>BINH PHUOC</v>
          </cell>
          <cell r="V5241" t="str">
            <v>SOUTH EAST</v>
          </cell>
          <cell r="W5241" t="str">
            <v>BINH PHUOC</v>
          </cell>
          <cell r="X5241" t="str">
            <v>MT</v>
          </cell>
          <cell r="Y5241" t="str">
            <v>SieuThi-Lon/Supermarket</v>
          </cell>
          <cell r="Z5241" t="str">
            <v>BACH HOA XANH</v>
          </cell>
        </row>
        <row r="5242">
          <cell r="L5242">
            <v>5280490</v>
          </cell>
          <cell r="M5242" t="str">
            <v>BHX_BPH_DPH - KHO DC DONG PHU</v>
          </cell>
          <cell r="N5242" t="str">
            <v>BHX_BPH_DPH - Kho DC Đồng Phú</v>
          </cell>
          <cell r="O5242" t="str">
            <v xml:space="preserve"> </v>
          </cell>
          <cell r="P5242" t="str">
            <v>57, 58, 63, 69, 68, 37, 38, 76, TO BAN DO 07, 12, 11</v>
          </cell>
          <cell r="Q5242" t="str">
            <v xml:space="preserve"> </v>
          </cell>
          <cell r="R5242" t="str">
            <v>TT TAN PHU</v>
          </cell>
          <cell r="S5242" t="str">
            <v>DONG PHU</v>
          </cell>
          <cell r="T5242" t="str">
            <v>BINH PHUOC</v>
          </cell>
          <cell r="V5242" t="str">
            <v>SOUTH EAST</v>
          </cell>
          <cell r="W5242" t="str">
            <v>BINH PHUOC</v>
          </cell>
          <cell r="X5242" t="str">
            <v>MT</v>
          </cell>
          <cell r="Y5242" t="str">
            <v>SieuThi-Lon/Supermarket</v>
          </cell>
          <cell r="Z5242" t="str">
            <v>BACH HOA XANH</v>
          </cell>
        </row>
        <row r="5243">
          <cell r="L5243">
            <v>5293553</v>
          </cell>
          <cell r="M5243" t="str">
            <v>6550_WM+ RURAL TGG 1 VO THANH TAM</v>
          </cell>
          <cell r="N5243" t="str">
            <v>WM+ TGG 1 VO THANH TAM</v>
          </cell>
          <cell r="O5243">
            <v>1</v>
          </cell>
          <cell r="P5243" t="str">
            <v xml:space="preserve"> </v>
          </cell>
          <cell r="Q5243" t="str">
            <v>VO THANH TAM, KP 1</v>
          </cell>
          <cell r="R5243" t="str">
            <v>P4</v>
          </cell>
          <cell r="S5243" t="str">
            <v>CAI LAY</v>
          </cell>
          <cell r="T5243" t="str">
            <v>TIEN GIANG</v>
          </cell>
          <cell r="V5243" t="str">
            <v>MEKONG DELTA</v>
          </cell>
          <cell r="W5243" t="str">
            <v>TIEN GIANG</v>
          </cell>
          <cell r="X5243" t="str">
            <v>CVS</v>
          </cell>
          <cell r="Y5243" t="str">
            <v>Chained CVS</v>
          </cell>
          <cell r="Z5243" t="str">
            <v>WIN+ RURAL</v>
          </cell>
        </row>
        <row r="5244">
          <cell r="L5244">
            <v>5332845</v>
          </cell>
          <cell r="M5244" t="str">
            <v>3353_VM+ HCM 1132 QUOC LO 50</v>
          </cell>
          <cell r="N5244" t="str">
            <v>VM+ HCM 1132 QUOC LO 50</v>
          </cell>
          <cell r="O5244">
            <v>1132</v>
          </cell>
          <cell r="P5244" t="str">
            <v>AP 3</v>
          </cell>
          <cell r="Q5244" t="str">
            <v>QUOC LO 50</v>
          </cell>
          <cell r="R5244" t="str">
            <v>BINH HUNG</v>
          </cell>
          <cell r="S5244" t="str">
            <v>BINH CHANH</v>
          </cell>
          <cell r="T5244" t="str">
            <v>TP HCM</v>
          </cell>
          <cell r="V5244" t="str">
            <v>TP HCM</v>
          </cell>
          <cell r="W5244" t="str">
            <v>HUYEN BINH CHANH</v>
          </cell>
          <cell r="X5244" t="str">
            <v>CVS</v>
          </cell>
          <cell r="Y5244" t="str">
            <v>Chained CVS</v>
          </cell>
          <cell r="Z5244" t="str">
            <v>VIN+</v>
          </cell>
        </row>
        <row r="5245">
          <cell r="L5245">
            <v>5334988</v>
          </cell>
          <cell r="M5245" t="str">
            <v>3619_WM+LIFE HCM 23 I KHUONG VIET</v>
          </cell>
          <cell r="N5245" t="str">
            <v>3619_VM+ HCM 23 I KHUONG VIET</v>
          </cell>
          <cell r="O5245" t="str">
            <v>23 I</v>
          </cell>
          <cell r="P5245" t="str">
            <v xml:space="preserve"> </v>
          </cell>
          <cell r="Q5245" t="str">
            <v>KHUONG VIET</v>
          </cell>
          <cell r="R5245" t="str">
            <v>PHU TRUNG</v>
          </cell>
          <cell r="S5245" t="str">
            <v>TAN PHU</v>
          </cell>
          <cell r="T5245" t="str">
            <v>TP HCM</v>
          </cell>
          <cell r="V5245" t="str">
            <v>TP HCM</v>
          </cell>
          <cell r="W5245" t="str">
            <v>QUAN TAN PHU</v>
          </cell>
          <cell r="X5245" t="str">
            <v>CVS</v>
          </cell>
          <cell r="Y5245" t="str">
            <v>Chained CVS</v>
          </cell>
          <cell r="Z5245" t="str">
            <v>WINLIFE</v>
          </cell>
        </row>
        <row r="5246">
          <cell r="L5246">
            <v>5278277</v>
          </cell>
          <cell r="M5246" t="str">
            <v>6031_VM+ HCM 318 AU CO</v>
          </cell>
          <cell r="N5246" t="str">
            <v>VM+ HCM 318 Âu Cơ</v>
          </cell>
          <cell r="O5246">
            <v>318</v>
          </cell>
          <cell r="P5246" t="str">
            <v xml:space="preserve"> </v>
          </cell>
          <cell r="Q5246" t="str">
            <v>AU CO</v>
          </cell>
          <cell r="R5246" t="str">
            <v>P10</v>
          </cell>
          <cell r="S5246" t="str">
            <v>TAN BINH</v>
          </cell>
          <cell r="T5246" t="str">
            <v>TP HCM</v>
          </cell>
          <cell r="V5246" t="str">
            <v>TP HCM</v>
          </cell>
          <cell r="W5246" t="str">
            <v>QUAN TAN BINH</v>
          </cell>
          <cell r="X5246" t="str">
            <v>CVS</v>
          </cell>
          <cell r="Y5246" t="str">
            <v>Chained CVS</v>
          </cell>
          <cell r="Z5246" t="str">
            <v>VIN+</v>
          </cell>
        </row>
        <row r="5247">
          <cell r="L5247">
            <v>5280469</v>
          </cell>
          <cell r="M5247" t="str">
            <v>5058 BHX_CTH_TNO - KHO DC THOT NOT</v>
          </cell>
          <cell r="N5247" t="str">
            <v>5058 BHX_CTH_TNO - KHO DC THOT NOT</v>
          </cell>
          <cell r="O5247" t="str">
            <v xml:space="preserve"> </v>
          </cell>
          <cell r="P5247" t="str">
            <v>SO 1436, 1438, 1442, 1443,</v>
          </cell>
          <cell r="Q5247" t="str">
            <v>KV TRANG THO A</v>
          </cell>
          <cell r="R5247" t="str">
            <v>TRUNG NHUT</v>
          </cell>
          <cell r="S5247" t="str">
            <v>THOT NOT</v>
          </cell>
          <cell r="T5247" t="str">
            <v>CAN THO</v>
          </cell>
          <cell r="V5247" t="str">
            <v>MEKONG DELTA</v>
          </cell>
          <cell r="W5247" t="str">
            <v>CAN THO</v>
          </cell>
          <cell r="X5247" t="str">
            <v>MT</v>
          </cell>
          <cell r="Y5247" t="str">
            <v>SieuThi-Lon/Supermarket</v>
          </cell>
          <cell r="Z5247" t="str">
            <v>BACH HOA XANH</v>
          </cell>
        </row>
        <row r="5248">
          <cell r="L5248">
            <v>5264267</v>
          </cell>
          <cell r="M5248" t="str">
            <v>BHX_DLA_BMT-KHO DC BUON MA THUOT</v>
          </cell>
          <cell r="N5248" t="str">
            <v>6450_BHX_DLA_BMT-Kho DC Buôn Ma Thuột</v>
          </cell>
          <cell r="O5248" t="str">
            <v>THUA DAT 48</v>
          </cell>
          <cell r="P5248" t="str">
            <v>TO BAN DO 59</v>
          </cell>
          <cell r="Q5248" t="str">
            <v>BINH CHIEU</v>
          </cell>
          <cell r="R5248" t="str">
            <v>TAN AN</v>
          </cell>
          <cell r="S5248" t="str">
            <v>BUON MA THUOT</v>
          </cell>
          <cell r="T5248" t="str">
            <v>DAK LAK</v>
          </cell>
          <cell r="V5248" t="str">
            <v>SOUTH EAST</v>
          </cell>
          <cell r="W5248" t="str">
            <v>DAK LAK</v>
          </cell>
          <cell r="X5248" t="str">
            <v>MT</v>
          </cell>
          <cell r="Y5248" t="str">
            <v>SieuThi-Lon/Supermarket</v>
          </cell>
          <cell r="Z5248" t="str">
            <v>BACH HOA XANH</v>
          </cell>
        </row>
        <row r="5249">
          <cell r="L5249">
            <v>5280490</v>
          </cell>
          <cell r="M5249" t="str">
            <v>BHX_BPH_DPH - KHO DC DONG PHU</v>
          </cell>
          <cell r="N5249" t="str">
            <v>BHX_BPH_DPH - Kho DC Đồng Phú</v>
          </cell>
          <cell r="O5249" t="str">
            <v xml:space="preserve"> </v>
          </cell>
          <cell r="P5249" t="str">
            <v>57, 58, 63, 69, 68, 37, 38, 76, TO BAN DO 07, 12, 11</v>
          </cell>
          <cell r="Q5249" t="str">
            <v xml:space="preserve"> </v>
          </cell>
          <cell r="R5249" t="str">
            <v>TT TAN PHU</v>
          </cell>
          <cell r="S5249" t="str">
            <v>DONG PHU</v>
          </cell>
          <cell r="T5249" t="str">
            <v>BINH PHUOC</v>
          </cell>
          <cell r="V5249" t="str">
            <v>SOUTH EAST</v>
          </cell>
          <cell r="W5249" t="str">
            <v>BINH PHUOC</v>
          </cell>
          <cell r="X5249" t="str">
            <v>MT</v>
          </cell>
          <cell r="Y5249" t="str">
            <v>SieuThi-Lon/Supermarket</v>
          </cell>
          <cell r="Z5249" t="str">
            <v>BACH HOA XANH</v>
          </cell>
        </row>
        <row r="5250">
          <cell r="L5250">
            <v>5268159</v>
          </cell>
          <cell r="M5250" t="str">
            <v>BHX_HGI_CTA - KHO CHAU THANH A</v>
          </cell>
          <cell r="N5250" t="str">
            <v>BHX_HGI_CTA - KHO CHAU THANH A</v>
          </cell>
          <cell r="O5250" t="str">
            <v xml:space="preserve"> </v>
          </cell>
          <cell r="P5250" t="str">
            <v>TH 1061-1172-1174-2240-4930, TBD SO 2</v>
          </cell>
          <cell r="Q5250" t="str">
            <v>TAN LOI</v>
          </cell>
          <cell r="R5250" t="str">
            <v>MOT NGAN</v>
          </cell>
          <cell r="S5250" t="str">
            <v>CHAU THANH A</v>
          </cell>
          <cell r="T5250" t="str">
            <v>HAU GIANG</v>
          </cell>
          <cell r="V5250" t="str">
            <v>MEKONG DELTA</v>
          </cell>
          <cell r="W5250" t="str">
            <v>HAU GIANG</v>
          </cell>
          <cell r="X5250" t="str">
            <v>MT</v>
          </cell>
          <cell r="Y5250" t="str">
            <v>SieuThi-Lon/Supermarket</v>
          </cell>
          <cell r="Z5250" t="str">
            <v>BACH HOA XANH</v>
          </cell>
        </row>
        <row r="5251">
          <cell r="L5251">
            <v>5264267</v>
          </cell>
          <cell r="M5251" t="str">
            <v>BHX_DLA_BMT-KHO DC BUON MA THUOT</v>
          </cell>
          <cell r="N5251" t="str">
            <v>6450_BHX_DLA_BMT-Kho DC Buôn Ma Thuột</v>
          </cell>
          <cell r="O5251" t="str">
            <v>THUA DAT 48</v>
          </cell>
          <cell r="P5251" t="str">
            <v>TO BAN DO 59</v>
          </cell>
          <cell r="Q5251" t="str">
            <v>BINH CHIEU</v>
          </cell>
          <cell r="R5251" t="str">
            <v>TAN AN</v>
          </cell>
          <cell r="S5251" t="str">
            <v>BUON MA THUOT</v>
          </cell>
          <cell r="T5251" t="str">
            <v>DAK LAK</v>
          </cell>
          <cell r="V5251" t="str">
            <v>SOUTH EAST</v>
          </cell>
          <cell r="W5251" t="str">
            <v>DAK LAK</v>
          </cell>
          <cell r="X5251" t="str">
            <v>MT</v>
          </cell>
          <cell r="Y5251" t="str">
            <v>SieuThi-Lon/Supermarket</v>
          </cell>
          <cell r="Z5251" t="str">
            <v>BACH HOA XANH</v>
          </cell>
        </row>
        <row r="5252">
          <cell r="L5252">
            <v>5280452</v>
          </cell>
          <cell r="M5252" t="str">
            <v>8030 BHX_LDO_DTR - KHO DC DUC TRONG</v>
          </cell>
          <cell r="N5252" t="str">
            <v>8030 BHX_LDO_DTR - KHO DC DUC TRONG</v>
          </cell>
          <cell r="O5252" t="str">
            <v xml:space="preserve"> </v>
          </cell>
          <cell r="P5252" t="str">
            <v>KCN PHU HOI,</v>
          </cell>
          <cell r="Q5252" t="str">
            <v>LO F3 - KCN</v>
          </cell>
          <cell r="R5252" t="str">
            <v>PHU HOI</v>
          </cell>
          <cell r="S5252" t="str">
            <v>DUC TRONG</v>
          </cell>
          <cell r="T5252" t="str">
            <v>LAM DONG</v>
          </cell>
          <cell r="V5252" t="str">
            <v>SOUTH EAST</v>
          </cell>
          <cell r="W5252" t="str">
            <v>LAM DONG</v>
          </cell>
          <cell r="X5252" t="str">
            <v>MT</v>
          </cell>
          <cell r="Y5252" t="str">
            <v>SieuThi-Lon/Supermarket</v>
          </cell>
          <cell r="Z5252" t="str">
            <v>BACH HOA XANH</v>
          </cell>
        </row>
        <row r="5253">
          <cell r="L5253">
            <v>5280469</v>
          </cell>
          <cell r="M5253" t="str">
            <v>5058 BHX_CTH_TNO - KHO DC THOT NOT</v>
          </cell>
          <cell r="N5253" t="str">
            <v>5058 BHX_CTH_TNO - KHO DC THOT NOT</v>
          </cell>
          <cell r="O5253" t="str">
            <v xml:space="preserve"> </v>
          </cell>
          <cell r="P5253" t="str">
            <v>SO 1436, 1438, 1442, 1443,</v>
          </cell>
          <cell r="Q5253" t="str">
            <v>KV TRANG THO A</v>
          </cell>
          <cell r="R5253" t="str">
            <v>TRUNG NHUT</v>
          </cell>
          <cell r="S5253" t="str">
            <v>THOT NOT</v>
          </cell>
          <cell r="T5253" t="str">
            <v>CAN THO</v>
          </cell>
          <cell r="V5253" t="str">
            <v>MEKONG DELTA</v>
          </cell>
          <cell r="W5253" t="str">
            <v>CAN THO</v>
          </cell>
          <cell r="X5253" t="str">
            <v>MT</v>
          </cell>
          <cell r="Y5253" t="str">
            <v>SieuThi-Lon/Supermarket</v>
          </cell>
          <cell r="Z5253" t="str">
            <v>BACH HOA XANH</v>
          </cell>
        </row>
        <row r="5254">
          <cell r="L5254">
            <v>5280469</v>
          </cell>
          <cell r="M5254" t="str">
            <v>5058 BHX_CTH_TNO - KHO DC THOT NOT</v>
          </cell>
          <cell r="N5254" t="str">
            <v>5058 BHX_CTH_TNO - KHO DC THOT NOT</v>
          </cell>
          <cell r="O5254" t="str">
            <v xml:space="preserve"> </v>
          </cell>
          <cell r="P5254" t="str">
            <v>SO 1436, 1438, 1442, 1443,</v>
          </cell>
          <cell r="Q5254" t="str">
            <v>KV TRANG THO A</v>
          </cell>
          <cell r="R5254" t="str">
            <v>TRUNG NHUT</v>
          </cell>
          <cell r="S5254" t="str">
            <v>THOT NOT</v>
          </cell>
          <cell r="T5254" t="str">
            <v>CAN THO</v>
          </cell>
          <cell r="V5254" t="str">
            <v>MEKONG DELTA</v>
          </cell>
          <cell r="W5254" t="str">
            <v>CAN THO</v>
          </cell>
          <cell r="X5254" t="str">
            <v>MT</v>
          </cell>
          <cell r="Y5254" t="str">
            <v>SieuThi-Lon/Supermarket</v>
          </cell>
          <cell r="Z5254" t="str">
            <v>BACH HOA XANH</v>
          </cell>
        </row>
        <row r="5255">
          <cell r="L5255">
            <v>5337006</v>
          </cell>
          <cell r="M5255" t="str">
            <v>WINMART SA DEC</v>
          </cell>
          <cell r="N5255" t="str">
            <v>WINMART SA DEC</v>
          </cell>
          <cell r="O5255" t="str">
            <v xml:space="preserve"> </v>
          </cell>
          <cell r="P5255" t="str">
            <v>K4</v>
          </cell>
          <cell r="Q5255" t="str">
            <v>NGUYEN TAT THANH</v>
          </cell>
          <cell r="R5255" t="str">
            <v>P1</v>
          </cell>
          <cell r="S5255" t="str">
            <v>SA DEC</v>
          </cell>
          <cell r="T5255" t="str">
            <v>DONG THAP</v>
          </cell>
          <cell r="V5255" t="str">
            <v>MEKONG DELTA</v>
          </cell>
          <cell r="W5255" t="str">
            <v>DONG THAP</v>
          </cell>
          <cell r="X5255" t="str">
            <v>MT</v>
          </cell>
          <cell r="Y5255" t="str">
            <v>SieuThi-Lon/Supermarket</v>
          </cell>
          <cell r="Z5255" t="str">
            <v>VINMART</v>
          </cell>
        </row>
        <row r="5256">
          <cell r="L5256">
            <v>5280476</v>
          </cell>
          <cell r="M5256" t="str">
            <v>7200 BHX_KHH_DKH - KHO DC DIEN KHANH</v>
          </cell>
          <cell r="N5256" t="str">
            <v>7200 BHX_KHH_DKH - KHO DC DIEN KHANH</v>
          </cell>
          <cell r="O5256" t="str">
            <v>LO 12, 13</v>
          </cell>
          <cell r="P5256" t="str">
            <v>KCN DIEN PHU-VCN</v>
          </cell>
          <cell r="Q5256" t="str">
            <v xml:space="preserve"> </v>
          </cell>
          <cell r="R5256" t="str">
            <v>DIEN PHU</v>
          </cell>
          <cell r="S5256" t="str">
            <v>DIEN KHANH</v>
          </cell>
          <cell r="T5256" t="str">
            <v>KHANH HOA</v>
          </cell>
          <cell r="V5256" t="str">
            <v>SOUTH EAST</v>
          </cell>
          <cell r="W5256" t="str">
            <v>KHANH HOA</v>
          </cell>
          <cell r="X5256" t="str">
            <v>MT</v>
          </cell>
          <cell r="Y5256" t="str">
            <v>SieuThi-Lon/Supermarket</v>
          </cell>
          <cell r="Z5256" t="str">
            <v>BACH HOA XANH</v>
          </cell>
        </row>
        <row r="5257">
          <cell r="L5257">
            <v>5280469</v>
          </cell>
          <cell r="M5257" t="str">
            <v>5058 BHX_CTH_TNO - KHO DC THOT NOT</v>
          </cell>
          <cell r="N5257" t="str">
            <v>5058 BHX_CTH_TNO - KHO DC THOT NOT</v>
          </cell>
          <cell r="O5257" t="str">
            <v xml:space="preserve"> </v>
          </cell>
          <cell r="P5257" t="str">
            <v>SO 1436, 1438, 1442, 1443,</v>
          </cell>
          <cell r="Q5257" t="str">
            <v>KV TRANG THO A</v>
          </cell>
          <cell r="R5257" t="str">
            <v>TRUNG NHUT</v>
          </cell>
          <cell r="S5257" t="str">
            <v>THOT NOT</v>
          </cell>
          <cell r="T5257" t="str">
            <v>CAN THO</v>
          </cell>
          <cell r="V5257" t="str">
            <v>MEKONG DELTA</v>
          </cell>
          <cell r="W5257" t="str">
            <v>CAN THO</v>
          </cell>
          <cell r="X5257" t="str">
            <v>MT</v>
          </cell>
          <cell r="Y5257" t="str">
            <v>SieuThi-Lon/Supermarket</v>
          </cell>
          <cell r="Z5257" t="str">
            <v>BACH HOA XANH</v>
          </cell>
        </row>
        <row r="5258">
          <cell r="L5258">
            <v>5280452</v>
          </cell>
          <cell r="M5258" t="str">
            <v>8030 BHX_LDO_DTR - KHO DC DUC TRONG</v>
          </cell>
          <cell r="N5258" t="str">
            <v>8030 BHX_LDO_DTR - KHO DC DUC TRONG</v>
          </cell>
          <cell r="O5258" t="str">
            <v xml:space="preserve"> </v>
          </cell>
          <cell r="P5258" t="str">
            <v>KCN PHU HOI,</v>
          </cell>
          <cell r="Q5258" t="str">
            <v>LO F3 - KCN</v>
          </cell>
          <cell r="R5258" t="str">
            <v>PHU HOI</v>
          </cell>
          <cell r="S5258" t="str">
            <v>DUC TRONG</v>
          </cell>
          <cell r="T5258" t="str">
            <v>LAM DONG</v>
          </cell>
          <cell r="V5258" t="str">
            <v>SOUTH EAST</v>
          </cell>
          <cell r="W5258" t="str">
            <v>LAM DONG</v>
          </cell>
          <cell r="X5258" t="str">
            <v>MT</v>
          </cell>
          <cell r="Y5258" t="str">
            <v>SieuThi-Lon/Supermarket</v>
          </cell>
          <cell r="Z5258" t="str">
            <v>BACH HOA XANH</v>
          </cell>
        </row>
        <row r="5259">
          <cell r="L5259">
            <v>5165357</v>
          </cell>
          <cell r="M5259" t="str">
            <v>BHX_DON_BHO-KHO DC LONG BINH</v>
          </cell>
          <cell r="N5259" t="str">
            <v>4089 - BHX_DON_BHO - KHO DC LONG BINH</v>
          </cell>
          <cell r="O5259" t="str">
            <v>G243</v>
          </cell>
          <cell r="P5259" t="str">
            <v>KP 7</v>
          </cell>
          <cell r="Q5259" t="str">
            <v>BUI VAN HOA</v>
          </cell>
          <cell r="R5259" t="str">
            <v>LONG BINH</v>
          </cell>
          <cell r="S5259" t="str">
            <v>BIEN HOA</v>
          </cell>
          <cell r="T5259" t="str">
            <v>DONG NAI</v>
          </cell>
          <cell r="V5259" t="str">
            <v>SOUTH EAST</v>
          </cell>
          <cell r="W5259" t="str">
            <v>DONG NAI</v>
          </cell>
          <cell r="X5259" t="str">
            <v>MT</v>
          </cell>
          <cell r="Y5259" t="str">
            <v>SieuThi-Lon/Supermarket</v>
          </cell>
          <cell r="Z5259" t="str">
            <v>BACH HOA XANH</v>
          </cell>
        </row>
        <row r="5260">
          <cell r="L5260">
            <v>5280490</v>
          </cell>
          <cell r="M5260" t="str">
            <v>BHX_BPH_DPH - KHO DC DONG PHU</v>
          </cell>
          <cell r="N5260" t="str">
            <v>BHX_BPH_DPH - Kho DC Đồng Phú</v>
          </cell>
          <cell r="O5260" t="str">
            <v xml:space="preserve"> </v>
          </cell>
          <cell r="P5260" t="str">
            <v>57, 58, 63, 69, 68, 37, 38, 76, TO BAN DO 07, 12, 11</v>
          </cell>
          <cell r="Q5260" t="str">
            <v xml:space="preserve"> </v>
          </cell>
          <cell r="R5260" t="str">
            <v>TT TAN PHU</v>
          </cell>
          <cell r="S5260" t="str">
            <v>DONG PHU</v>
          </cell>
          <cell r="T5260" t="str">
            <v>BINH PHUOC</v>
          </cell>
          <cell r="V5260" t="str">
            <v>SOUTH EAST</v>
          </cell>
          <cell r="W5260" t="str">
            <v>BINH PHUOC</v>
          </cell>
          <cell r="X5260" t="str">
            <v>MT</v>
          </cell>
          <cell r="Y5260" t="str">
            <v>SieuThi-Lon/Supermarket</v>
          </cell>
          <cell r="Z5260" t="str">
            <v>BACH HOA XANH</v>
          </cell>
        </row>
        <row r="5261">
          <cell r="L5261">
            <v>5280490</v>
          </cell>
          <cell r="M5261" t="str">
            <v>BHX_BPH_DPH - KHO DC DONG PHU</v>
          </cell>
          <cell r="N5261" t="str">
            <v>BHX_BPH_DPH - Kho DC Đồng Phú</v>
          </cell>
          <cell r="O5261" t="str">
            <v xml:space="preserve"> </v>
          </cell>
          <cell r="P5261" t="str">
            <v>57, 58, 63, 69, 68, 37, 38, 76, TO BAN DO 07, 12, 11</v>
          </cell>
          <cell r="Q5261" t="str">
            <v xml:space="preserve"> </v>
          </cell>
          <cell r="R5261" t="str">
            <v>TT TAN PHU</v>
          </cell>
          <cell r="S5261" t="str">
            <v>DONG PHU</v>
          </cell>
          <cell r="T5261" t="str">
            <v>BINH PHUOC</v>
          </cell>
          <cell r="V5261" t="str">
            <v>SOUTH EAST</v>
          </cell>
          <cell r="W5261" t="str">
            <v>BINH PHUOC</v>
          </cell>
          <cell r="X5261" t="str">
            <v>MT</v>
          </cell>
          <cell r="Y5261" t="str">
            <v>SieuThi-Lon/Supermarket</v>
          </cell>
          <cell r="Z5261" t="str">
            <v>BACH HOA XANH</v>
          </cell>
        </row>
        <row r="5262">
          <cell r="L5262">
            <v>5165357</v>
          </cell>
          <cell r="M5262" t="str">
            <v>BHX_DON_BHO-KHO DC LONG BINH</v>
          </cell>
          <cell r="N5262" t="str">
            <v>4089 - BHX_DON_BHO - KHO DC LONG BINH</v>
          </cell>
          <cell r="O5262" t="str">
            <v>G243</v>
          </cell>
          <cell r="P5262" t="str">
            <v>KP 7</v>
          </cell>
          <cell r="Q5262" t="str">
            <v>BUI VAN HOA</v>
          </cell>
          <cell r="R5262" t="str">
            <v>LONG BINH</v>
          </cell>
          <cell r="S5262" t="str">
            <v>BIEN HOA</v>
          </cell>
          <cell r="T5262" t="str">
            <v>DONG NAI</v>
          </cell>
          <cell r="V5262" t="str">
            <v>SOUTH EAST</v>
          </cell>
          <cell r="W5262" t="str">
            <v>DONG NAI</v>
          </cell>
          <cell r="X5262" t="str">
            <v>MT</v>
          </cell>
          <cell r="Y5262" t="str">
            <v>SieuThi-Lon/Supermarket</v>
          </cell>
          <cell r="Z5262" t="str">
            <v>BACH HOA XANH</v>
          </cell>
        </row>
        <row r="5263">
          <cell r="L5263">
            <v>5268159</v>
          </cell>
          <cell r="M5263" t="str">
            <v>BHX_HGI_CTA - KHO CHAU THANH A</v>
          </cell>
          <cell r="N5263" t="str">
            <v>BHX_HGI_CTA - KHO CHAU THANH A</v>
          </cell>
          <cell r="O5263" t="str">
            <v xml:space="preserve"> </v>
          </cell>
          <cell r="P5263" t="str">
            <v>TH 1061-1172-1174-2240-4930, TBD SO 2</v>
          </cell>
          <cell r="Q5263" t="str">
            <v>TAN LOI</v>
          </cell>
          <cell r="R5263" t="str">
            <v>MOT NGAN</v>
          </cell>
          <cell r="S5263" t="str">
            <v>CHAU THANH A</v>
          </cell>
          <cell r="T5263" t="str">
            <v>HAU GIANG</v>
          </cell>
          <cell r="V5263" t="str">
            <v>MEKONG DELTA</v>
          </cell>
          <cell r="W5263" t="str">
            <v>HAU GIANG</v>
          </cell>
          <cell r="X5263" t="str">
            <v>MT</v>
          </cell>
          <cell r="Y5263" t="str">
            <v>SieuThi-Lon/Supermarket</v>
          </cell>
          <cell r="Z5263" t="str">
            <v>BACH HOA XANH</v>
          </cell>
        </row>
        <row r="5264">
          <cell r="L5264">
            <v>5280476</v>
          </cell>
          <cell r="M5264" t="str">
            <v>7200 BHX_KHH_DKH - KHO DC DIEN KHANH</v>
          </cell>
          <cell r="N5264" t="str">
            <v>7200 BHX_KHH_DKH - KHO DC DIEN KHANH</v>
          </cell>
          <cell r="O5264" t="str">
            <v>LO 12, 13</v>
          </cell>
          <cell r="P5264" t="str">
            <v>KCN DIEN PHU-VCN</v>
          </cell>
          <cell r="Q5264" t="str">
            <v xml:space="preserve"> </v>
          </cell>
          <cell r="R5264" t="str">
            <v>DIEN PHU</v>
          </cell>
          <cell r="S5264" t="str">
            <v>DIEN KHANH</v>
          </cell>
          <cell r="T5264" t="str">
            <v>KHANH HOA</v>
          </cell>
          <cell r="V5264" t="str">
            <v>SOUTH EAST</v>
          </cell>
          <cell r="W5264" t="str">
            <v>KHANH HOA</v>
          </cell>
          <cell r="X5264" t="str">
            <v>MT</v>
          </cell>
          <cell r="Y5264" t="str">
            <v>SieuThi-Lon/Supermarket</v>
          </cell>
          <cell r="Z5264" t="str">
            <v>BACH HOA XANH</v>
          </cell>
        </row>
        <row r="5265">
          <cell r="L5265">
            <v>5268159</v>
          </cell>
          <cell r="M5265" t="str">
            <v>BHX_HGI_CTA - KHO CHAU THANH A</v>
          </cell>
          <cell r="N5265" t="str">
            <v>BHX_HGI_CTA - KHO CHAU THANH A</v>
          </cell>
          <cell r="O5265" t="str">
            <v xml:space="preserve"> </v>
          </cell>
          <cell r="P5265" t="str">
            <v>TH 1061-1172-1174-2240-4930, TBD SO 2</v>
          </cell>
          <cell r="Q5265" t="str">
            <v>TAN LOI</v>
          </cell>
          <cell r="R5265" t="str">
            <v>MOT NGAN</v>
          </cell>
          <cell r="S5265" t="str">
            <v>CHAU THANH A</v>
          </cell>
          <cell r="T5265" t="str">
            <v>HAU GIANG</v>
          </cell>
          <cell r="V5265" t="str">
            <v>MEKONG DELTA</v>
          </cell>
          <cell r="W5265" t="str">
            <v>HAU GIANG</v>
          </cell>
          <cell r="X5265" t="str">
            <v>MT</v>
          </cell>
          <cell r="Y5265" t="str">
            <v>SieuThi-Lon/Supermarket</v>
          </cell>
          <cell r="Z5265" t="str">
            <v>BACH HOA XANH</v>
          </cell>
        </row>
        <row r="5266">
          <cell r="L5266">
            <v>5280469</v>
          </cell>
          <cell r="M5266" t="str">
            <v>5058 BHX_CTH_TNO - KHO DC THOT NOT</v>
          </cell>
          <cell r="N5266" t="str">
            <v>5058 BHX_CTH_TNO - KHO DC THOT NOT</v>
          </cell>
          <cell r="O5266" t="str">
            <v xml:space="preserve"> </v>
          </cell>
          <cell r="P5266" t="str">
            <v>SO 1436, 1438, 1442, 1443,</v>
          </cell>
          <cell r="Q5266" t="str">
            <v>KV TRANG THO A</v>
          </cell>
          <cell r="R5266" t="str">
            <v>TRUNG NHUT</v>
          </cell>
          <cell r="S5266" t="str">
            <v>THOT NOT</v>
          </cell>
          <cell r="T5266" t="str">
            <v>CAN THO</v>
          </cell>
          <cell r="V5266" t="str">
            <v>MEKONG DELTA</v>
          </cell>
          <cell r="W5266" t="str">
            <v>CAN THO</v>
          </cell>
          <cell r="X5266" t="str">
            <v>MT</v>
          </cell>
          <cell r="Y5266" t="str">
            <v>SieuThi-Lon/Supermarket</v>
          </cell>
          <cell r="Z5266" t="str">
            <v>BACH HOA XANH</v>
          </cell>
        </row>
        <row r="5267">
          <cell r="L5267">
            <v>5281219</v>
          </cell>
          <cell r="M5267" t="str">
            <v>BHX_HCM_CCH - KHO DC TAN PHU TRUNG</v>
          </cell>
          <cell r="N5267" t="str">
            <v>BHX_HCM_CCH - Kho DC Tân Phú Trung</v>
          </cell>
          <cell r="O5267" t="str">
            <v>LO D2</v>
          </cell>
          <cell r="P5267" t="str">
            <v>KCN TAN PHU TRUNG</v>
          </cell>
          <cell r="Q5267" t="str">
            <v xml:space="preserve"> </v>
          </cell>
          <cell r="R5267" t="str">
            <v>TAN PHU TRUNG</v>
          </cell>
          <cell r="S5267" t="str">
            <v>CU CHI</v>
          </cell>
          <cell r="T5267" t="str">
            <v>TP HCM</v>
          </cell>
          <cell r="V5267" t="str">
            <v>TP HCM</v>
          </cell>
          <cell r="W5267" t="str">
            <v>HUYEN CU CHI</v>
          </cell>
          <cell r="X5267" t="str">
            <v>MT</v>
          </cell>
          <cell r="Y5267" t="str">
            <v>SieuThi-Lon/Supermarket</v>
          </cell>
          <cell r="Z5267" t="str">
            <v>BACH HOA XANH</v>
          </cell>
        </row>
        <row r="5268">
          <cell r="L5268">
            <v>5280469</v>
          </cell>
          <cell r="M5268" t="str">
            <v>5058 BHX_CTH_TNO - KHO DC THOT NOT</v>
          </cell>
          <cell r="N5268" t="str">
            <v>5058 BHX_CTH_TNO - KHO DC THOT NOT</v>
          </cell>
          <cell r="O5268" t="str">
            <v xml:space="preserve"> </v>
          </cell>
          <cell r="P5268" t="str">
            <v>SO 1436, 1438, 1442, 1443,</v>
          </cell>
          <cell r="Q5268" t="str">
            <v>KV TRANG THO A</v>
          </cell>
          <cell r="R5268" t="str">
            <v>TRUNG NHUT</v>
          </cell>
          <cell r="S5268" t="str">
            <v>THOT NOT</v>
          </cell>
          <cell r="T5268" t="str">
            <v>CAN THO</v>
          </cell>
          <cell r="V5268" t="str">
            <v>MEKONG DELTA</v>
          </cell>
          <cell r="W5268" t="str">
            <v>CAN THO</v>
          </cell>
          <cell r="X5268" t="str">
            <v>MT</v>
          </cell>
          <cell r="Y5268" t="str">
            <v>SieuThi-Lon/Supermarket</v>
          </cell>
          <cell r="Z5268" t="str">
            <v>BACH HOA XANH</v>
          </cell>
        </row>
        <row r="5269">
          <cell r="L5269">
            <v>5280452</v>
          </cell>
          <cell r="M5269" t="str">
            <v>8030 BHX_LDO_DTR - KHO DC DUC TRONG</v>
          </cell>
          <cell r="N5269" t="str">
            <v>8030 BHX_LDO_DTR - KHO DC DUC TRONG</v>
          </cell>
          <cell r="O5269" t="str">
            <v xml:space="preserve"> </v>
          </cell>
          <cell r="P5269" t="str">
            <v>KCN PHU HOI,</v>
          </cell>
          <cell r="Q5269" t="str">
            <v>LO F3 - KCN</v>
          </cell>
          <cell r="R5269" t="str">
            <v>PHU HOI</v>
          </cell>
          <cell r="S5269" t="str">
            <v>DUC TRONG</v>
          </cell>
          <cell r="T5269" t="str">
            <v>LAM DONG</v>
          </cell>
          <cell r="V5269" t="str">
            <v>SOUTH EAST</v>
          </cell>
          <cell r="W5269" t="str">
            <v>LAM DONG</v>
          </cell>
          <cell r="X5269" t="str">
            <v>MT</v>
          </cell>
          <cell r="Y5269" t="str">
            <v>SieuThi-Lon/Supermarket</v>
          </cell>
          <cell r="Z5269" t="str">
            <v>BACH HOA XANH</v>
          </cell>
        </row>
        <row r="5270">
          <cell r="L5270">
            <v>5124277</v>
          </cell>
          <cell r="M5270" t="str">
            <v>WINMART 50 LE VAN VIET</v>
          </cell>
          <cell r="N5270" t="str">
            <v>WINMART 50 LE VAN VIET</v>
          </cell>
          <cell r="O5270">
            <v>50</v>
          </cell>
          <cell r="P5270" t="str">
            <v xml:space="preserve"> </v>
          </cell>
          <cell r="Q5270" t="str">
            <v>LE VAN VIET</v>
          </cell>
          <cell r="R5270" t="str">
            <v>HIEP PHU</v>
          </cell>
          <cell r="S5270" t="str">
            <v>Q9</v>
          </cell>
          <cell r="T5270" t="str">
            <v>TP HCM</v>
          </cell>
          <cell r="V5270" t="str">
            <v>TP HCM</v>
          </cell>
          <cell r="W5270" t="str">
            <v>QUAN 9</v>
          </cell>
          <cell r="X5270" t="str">
            <v>MT</v>
          </cell>
          <cell r="Y5270" t="str">
            <v>SieuThi-Lon/Supermarket</v>
          </cell>
          <cell r="Z5270" t="str">
            <v>VINMART</v>
          </cell>
        </row>
        <row r="5271">
          <cell r="L5271">
            <v>5170238</v>
          </cell>
          <cell r="M5271" t="str">
            <v>WINMART MY PHUOC 1 (VINATEX)</v>
          </cell>
          <cell r="N5271" t="str">
            <v>WINMART MY PHUOC 1 (VINATEX)</v>
          </cell>
          <cell r="O5271" t="str">
            <v xml:space="preserve"> </v>
          </cell>
          <cell r="P5271" t="str">
            <v>KCN MY PHUOC</v>
          </cell>
          <cell r="Q5271" t="str">
            <v>CHO MY PHUOC</v>
          </cell>
          <cell r="R5271" t="str">
            <v xml:space="preserve"> </v>
          </cell>
          <cell r="S5271" t="str">
            <v>MY PHUOC</v>
          </cell>
          <cell r="T5271" t="str">
            <v>BINH DUONG</v>
          </cell>
          <cell r="V5271" t="str">
            <v>SOUTH EAST</v>
          </cell>
          <cell r="W5271" t="str">
            <v>BINH DUONG</v>
          </cell>
          <cell r="X5271" t="str">
            <v>MT</v>
          </cell>
          <cell r="Y5271" t="str">
            <v>SieuThi-Lon/Supermarket</v>
          </cell>
          <cell r="Z5271" t="str">
            <v>VINMART</v>
          </cell>
        </row>
        <row r="5272">
          <cell r="L5272">
            <v>5268159</v>
          </cell>
          <cell r="M5272" t="str">
            <v>BHX_HGI_CTA - KHO CHAU THANH A</v>
          </cell>
          <cell r="N5272" t="str">
            <v>BHX_HGI_CTA - KHO CHAU THANH A</v>
          </cell>
          <cell r="O5272" t="str">
            <v xml:space="preserve"> </v>
          </cell>
          <cell r="P5272" t="str">
            <v>TH 1061-1172-1174-2240-4930, TBD SO 2</v>
          </cell>
          <cell r="Q5272" t="str">
            <v>TAN LOI</v>
          </cell>
          <cell r="R5272" t="str">
            <v>MOT NGAN</v>
          </cell>
          <cell r="S5272" t="str">
            <v>CHAU THANH A</v>
          </cell>
          <cell r="T5272" t="str">
            <v>HAU GIANG</v>
          </cell>
          <cell r="V5272" t="str">
            <v>MEKONG DELTA</v>
          </cell>
          <cell r="W5272" t="str">
            <v>HAU GIANG</v>
          </cell>
          <cell r="X5272" t="str">
            <v>MT</v>
          </cell>
          <cell r="Y5272" t="str">
            <v>SieuThi-Lon/Supermarket</v>
          </cell>
          <cell r="Z5272" t="str">
            <v>BACH HOA XANH</v>
          </cell>
        </row>
        <row r="5273">
          <cell r="L5273">
            <v>5165357</v>
          </cell>
          <cell r="M5273" t="str">
            <v>BHX_DON_BHO-KHO DC LONG BINH</v>
          </cell>
          <cell r="N5273" t="str">
            <v>4089 - BHX_DON_BHO - KHO DC LONG BINH</v>
          </cell>
          <cell r="O5273" t="str">
            <v>G243</v>
          </cell>
          <cell r="P5273" t="str">
            <v>KP 7</v>
          </cell>
          <cell r="Q5273" t="str">
            <v>BUI VAN HOA</v>
          </cell>
          <cell r="R5273" t="str">
            <v>LONG BINH</v>
          </cell>
          <cell r="S5273" t="str">
            <v>BIEN HOA</v>
          </cell>
          <cell r="T5273" t="str">
            <v>DONG NAI</v>
          </cell>
          <cell r="V5273" t="str">
            <v>SOUTH EAST</v>
          </cell>
          <cell r="W5273" t="str">
            <v>DONG NAI</v>
          </cell>
          <cell r="X5273" t="str">
            <v>MT</v>
          </cell>
          <cell r="Y5273" t="str">
            <v>SieuThi-Lon/Supermarket</v>
          </cell>
          <cell r="Z5273" t="str">
            <v>BACH HOA XANH</v>
          </cell>
        </row>
        <row r="5274">
          <cell r="L5274">
            <v>5268159</v>
          </cell>
          <cell r="M5274" t="str">
            <v>BHX_HGI_CTA - KHO CHAU THANH A</v>
          </cell>
          <cell r="N5274" t="str">
            <v>BHX_HGI_CTA - KHO CHAU THANH A</v>
          </cell>
          <cell r="O5274" t="str">
            <v xml:space="preserve"> </v>
          </cell>
          <cell r="P5274" t="str">
            <v>TH 1061-1172-1174-2240-4930, TBD SO 2</v>
          </cell>
          <cell r="Q5274" t="str">
            <v>TAN LOI</v>
          </cell>
          <cell r="R5274" t="str">
            <v>MOT NGAN</v>
          </cell>
          <cell r="S5274" t="str">
            <v>CHAU THANH A</v>
          </cell>
          <cell r="T5274" t="str">
            <v>HAU GIANG</v>
          </cell>
          <cell r="V5274" t="str">
            <v>MEKONG DELTA</v>
          </cell>
          <cell r="W5274" t="str">
            <v>HAU GIANG</v>
          </cell>
          <cell r="X5274" t="str">
            <v>MT</v>
          </cell>
          <cell r="Y5274" t="str">
            <v>SieuThi-Lon/Supermarket</v>
          </cell>
          <cell r="Z5274" t="str">
            <v>BACH HOA XANH</v>
          </cell>
        </row>
        <row r="5275">
          <cell r="L5275">
            <v>5170214</v>
          </cell>
          <cell r="M5275" t="str">
            <v>WINMART LONG XUYEN (VINATEX)</v>
          </cell>
          <cell r="N5275" t="str">
            <v>WINMART LONG XUYEN (VINATEX)</v>
          </cell>
          <cell r="O5275">
            <v>45407</v>
          </cell>
          <cell r="P5275" t="str">
            <v xml:space="preserve"> </v>
          </cell>
          <cell r="Q5275" t="str">
            <v>TRAN HUNG DAO</v>
          </cell>
          <cell r="R5275" t="str">
            <v xml:space="preserve"> </v>
          </cell>
          <cell r="S5275" t="str">
            <v>LONG XUYEN</v>
          </cell>
          <cell r="T5275" t="str">
            <v>AN GIANG</v>
          </cell>
          <cell r="V5275" t="str">
            <v>MEKONG DELTA</v>
          </cell>
          <cell r="W5275" t="str">
            <v>AN GIANG</v>
          </cell>
          <cell r="X5275" t="str">
            <v>MT</v>
          </cell>
          <cell r="Y5275" t="str">
            <v>SieuThi-Lon/Supermarket</v>
          </cell>
          <cell r="Z5275" t="str">
            <v>VINMART</v>
          </cell>
        </row>
        <row r="5276">
          <cell r="L5276">
            <v>5268159</v>
          </cell>
          <cell r="M5276" t="str">
            <v>BHX_HGI_CTA - KHO CHAU THANH A</v>
          </cell>
          <cell r="N5276" t="str">
            <v>BHX_HGI_CTA - KHO CHAU THANH A</v>
          </cell>
          <cell r="O5276" t="str">
            <v xml:space="preserve"> </v>
          </cell>
          <cell r="P5276" t="str">
            <v>TH 1061-1172-1174-2240-4930, TBD SO 2</v>
          </cell>
          <cell r="Q5276" t="str">
            <v>TAN LOI</v>
          </cell>
          <cell r="R5276" t="str">
            <v>MOT NGAN</v>
          </cell>
          <cell r="S5276" t="str">
            <v>CHAU THANH A</v>
          </cell>
          <cell r="T5276" t="str">
            <v>HAU GIANG</v>
          </cell>
          <cell r="V5276" t="str">
            <v>MEKONG DELTA</v>
          </cell>
          <cell r="W5276" t="str">
            <v>HAU GIANG</v>
          </cell>
          <cell r="X5276" t="str">
            <v>MT</v>
          </cell>
          <cell r="Y5276" t="str">
            <v>SieuThi-Lon/Supermarket</v>
          </cell>
          <cell r="Z5276" t="str">
            <v>BACH HOA XANH</v>
          </cell>
        </row>
        <row r="5277">
          <cell r="L5277">
            <v>5280476</v>
          </cell>
          <cell r="M5277" t="str">
            <v>7200 BHX_KHH_DKH - KHO DC DIEN KHANH</v>
          </cell>
          <cell r="N5277" t="str">
            <v>7200 BHX_KHH_DKH - KHO DC DIEN KHANH</v>
          </cell>
          <cell r="O5277" t="str">
            <v>LO 12, 13</v>
          </cell>
          <cell r="P5277" t="str">
            <v>KCN DIEN PHU-VCN</v>
          </cell>
          <cell r="Q5277" t="str">
            <v xml:space="preserve"> </v>
          </cell>
          <cell r="R5277" t="str">
            <v>DIEN PHU</v>
          </cell>
          <cell r="S5277" t="str">
            <v>DIEN KHANH</v>
          </cell>
          <cell r="T5277" t="str">
            <v>KHANH HOA</v>
          </cell>
          <cell r="V5277" t="str">
            <v>SOUTH EAST</v>
          </cell>
          <cell r="W5277" t="str">
            <v>KHANH HOA</v>
          </cell>
          <cell r="X5277" t="str">
            <v>MT</v>
          </cell>
          <cell r="Y5277" t="str">
            <v>SieuThi-Lon/Supermarket</v>
          </cell>
          <cell r="Z5277" t="str">
            <v>BACH HOA XANH</v>
          </cell>
        </row>
        <row r="5278">
          <cell r="L5278">
            <v>5271883</v>
          </cell>
          <cell r="M5278" t="str">
            <v>5518_VM+ AGI 141/5 NGUYEN THAI HOC</v>
          </cell>
          <cell r="N5278" t="str">
            <v>VM+ AGI 141/5 NGUYEN THAI HOC</v>
          </cell>
          <cell r="O5278" t="str">
            <v>SO 141/5</v>
          </cell>
          <cell r="P5278" t="str">
            <v xml:space="preserve"> </v>
          </cell>
          <cell r="Q5278" t="str">
            <v>NGUYEN THAI HOC</v>
          </cell>
          <cell r="R5278" t="str">
            <v>MY BINH</v>
          </cell>
          <cell r="S5278" t="str">
            <v>LONG XUYEN</v>
          </cell>
          <cell r="T5278" t="str">
            <v>AN GIANG</v>
          </cell>
          <cell r="V5278" t="str">
            <v>MEKONG DELTA</v>
          </cell>
          <cell r="W5278" t="str">
            <v>AN GIANG</v>
          </cell>
          <cell r="X5278" t="str">
            <v>CVS</v>
          </cell>
          <cell r="Y5278" t="str">
            <v>Chained CVS</v>
          </cell>
          <cell r="Z5278" t="str">
            <v>VIN+</v>
          </cell>
        </row>
        <row r="5279">
          <cell r="L5279">
            <v>5170238</v>
          </cell>
          <cell r="M5279" t="str">
            <v>WINMART MY PHUOC 1 (VINATEX)</v>
          </cell>
          <cell r="N5279" t="str">
            <v>WINMART MY PHUOC 1 (VINATEX)</v>
          </cell>
          <cell r="O5279" t="str">
            <v xml:space="preserve"> </v>
          </cell>
          <cell r="P5279" t="str">
            <v>KCN MY PHUOC</v>
          </cell>
          <cell r="Q5279" t="str">
            <v>CHO MY PHUOC</v>
          </cell>
          <cell r="R5279" t="str">
            <v xml:space="preserve"> </v>
          </cell>
          <cell r="S5279" t="str">
            <v>MY PHUOC</v>
          </cell>
          <cell r="T5279" t="str">
            <v>BINH DUONG</v>
          </cell>
          <cell r="V5279" t="str">
            <v>SOUTH EAST</v>
          </cell>
          <cell r="W5279" t="str">
            <v>BINH DUONG</v>
          </cell>
          <cell r="X5279" t="str">
            <v>MT</v>
          </cell>
          <cell r="Y5279" t="str">
            <v>SieuThi-Lon/Supermarket</v>
          </cell>
          <cell r="Z5279" t="str">
            <v>VINMART</v>
          </cell>
        </row>
        <row r="5280">
          <cell r="L5280">
            <v>5337729</v>
          </cell>
          <cell r="M5280" t="str">
            <v>4205_VM+ HCM EHOME 3 TAY SAI GON</v>
          </cell>
          <cell r="N5280" t="str">
            <v>VM+ HCM EHOME 3 TAY SAI GON</v>
          </cell>
          <cell r="O5280" t="str">
            <v>A7-003</v>
          </cell>
          <cell r="P5280" t="str">
            <v>TANG TRET, KCH EHOME 3 -TAY SAI GON</v>
          </cell>
          <cell r="Q5280" t="str">
            <v>HO HOC LAM</v>
          </cell>
          <cell r="R5280" t="str">
            <v>AN LAC</v>
          </cell>
          <cell r="S5280" t="str">
            <v>BINH TAN</v>
          </cell>
          <cell r="T5280" t="str">
            <v>TP HCM</v>
          </cell>
          <cell r="V5280" t="str">
            <v>TP HCM</v>
          </cell>
          <cell r="W5280" t="str">
            <v>QUAN BINH TAN</v>
          </cell>
          <cell r="X5280" t="str">
            <v>CVS</v>
          </cell>
          <cell r="Y5280" t="str">
            <v>Chained CVS</v>
          </cell>
          <cell r="Z5280" t="str">
            <v>VIN+</v>
          </cell>
        </row>
        <row r="5281">
          <cell r="L5281">
            <v>5335451</v>
          </cell>
          <cell r="M5281" t="str">
            <v>3327_WM+LIFE HCM 79 LIEN KHU 5-6</v>
          </cell>
          <cell r="N5281" t="str">
            <v>3327_VM+ HCM 79 LIEN KHU 5-6</v>
          </cell>
          <cell r="O5281">
            <v>79</v>
          </cell>
          <cell r="P5281" t="str">
            <v xml:space="preserve"> </v>
          </cell>
          <cell r="Q5281" t="str">
            <v>LIEN KHU 5-6</v>
          </cell>
          <cell r="R5281" t="str">
            <v>BINH HUNG HOA B</v>
          </cell>
          <cell r="S5281" t="str">
            <v>BINH TAN</v>
          </cell>
          <cell r="T5281" t="str">
            <v>TP HCM</v>
          </cell>
          <cell r="V5281" t="str">
            <v>TP HCM</v>
          </cell>
          <cell r="W5281" t="str">
            <v>QUAN BINH TAN</v>
          </cell>
          <cell r="X5281" t="str">
            <v>CVS</v>
          </cell>
          <cell r="Y5281" t="str">
            <v>Chained CVS</v>
          </cell>
          <cell r="Z5281" t="str">
            <v>WINLIFE</v>
          </cell>
        </row>
        <row r="5282">
          <cell r="L5282">
            <v>5271883</v>
          </cell>
          <cell r="M5282" t="str">
            <v>5518_VM+ AGI 141/5 NGUYEN THAI HOC</v>
          </cell>
          <cell r="N5282" t="str">
            <v>VM+ AGI 141/5 NGUYEN THAI HOC</v>
          </cell>
          <cell r="O5282" t="str">
            <v>SO 141/5</v>
          </cell>
          <cell r="P5282" t="str">
            <v xml:space="preserve"> </v>
          </cell>
          <cell r="Q5282" t="str">
            <v>NGUYEN THAI HOC</v>
          </cell>
          <cell r="R5282" t="str">
            <v>MY BINH</v>
          </cell>
          <cell r="S5282" t="str">
            <v>LONG XUYEN</v>
          </cell>
          <cell r="T5282" t="str">
            <v>AN GIANG</v>
          </cell>
          <cell r="V5282" t="str">
            <v>MEKONG DELTA</v>
          </cell>
          <cell r="W5282" t="str">
            <v>AN GIANG</v>
          </cell>
          <cell r="X5282" t="str">
            <v>CVS</v>
          </cell>
          <cell r="Y5282" t="str">
            <v>Chained CVS</v>
          </cell>
          <cell r="Z5282" t="str">
            <v>VIN+</v>
          </cell>
        </row>
        <row r="5283">
          <cell r="L5283">
            <v>5127430</v>
          </cell>
          <cell r="M5283" t="str">
            <v>2882_WM+LIFE HCM NGUYEN VAN TROI</v>
          </cell>
          <cell r="N5283" t="str">
            <v>2882_WM+ HCM NGUYEN VAN TROI</v>
          </cell>
          <cell r="O5283" t="str">
            <v>17-19-21</v>
          </cell>
          <cell r="P5283" t="str">
            <v xml:space="preserve"> </v>
          </cell>
          <cell r="Q5283" t="str">
            <v>NGUYEN VAN TROI</v>
          </cell>
          <cell r="R5283" t="str">
            <v>P12</v>
          </cell>
          <cell r="S5283" t="str">
            <v>PHU NHUAN</v>
          </cell>
          <cell r="T5283" t="str">
            <v>TP HCM</v>
          </cell>
          <cell r="V5283" t="str">
            <v>TP HCM</v>
          </cell>
          <cell r="W5283" t="str">
            <v>QUAN PHU NHUAN</v>
          </cell>
          <cell r="X5283" t="str">
            <v>CVS</v>
          </cell>
          <cell r="Y5283" t="str">
            <v>Chained CVS</v>
          </cell>
          <cell r="Z5283" t="str">
            <v>WINLIFE</v>
          </cell>
        </row>
        <row r="5284">
          <cell r="L5284">
            <v>5336142</v>
          </cell>
          <cell r="M5284" t="str">
            <v>WINMART 10 PHO QUANG</v>
          </cell>
          <cell r="N5284" t="str">
            <v>WINMART 10 PHO QUANG</v>
          </cell>
          <cell r="O5284" t="str">
            <v>SO 10</v>
          </cell>
          <cell r="P5284" t="str">
            <v>B1 SKY CENTER</v>
          </cell>
          <cell r="Q5284" t="str">
            <v>PHO QUANG</v>
          </cell>
          <cell r="R5284" t="str">
            <v xml:space="preserve"> </v>
          </cell>
          <cell r="S5284" t="str">
            <v>TAN BINH</v>
          </cell>
          <cell r="T5284" t="str">
            <v>TP HCM</v>
          </cell>
          <cell r="V5284" t="str">
            <v>TP HCM</v>
          </cell>
          <cell r="W5284" t="str">
            <v>QUAN TAN BINH</v>
          </cell>
          <cell r="X5284" t="str">
            <v>MT</v>
          </cell>
          <cell r="Y5284" t="str">
            <v>SieuThi-Lon/Supermarket</v>
          </cell>
          <cell r="Z5284" t="str">
            <v>VINMART</v>
          </cell>
        </row>
        <row r="5285">
          <cell r="L5285">
            <v>5291164</v>
          </cell>
          <cell r="M5285" t="str">
            <v>6272_WM+ HCM 151 NGUYEN DUY TRINH</v>
          </cell>
          <cell r="N5285" t="str">
            <v>WM+ 6272 HCM 151 Nguyễn Duy Trinh</v>
          </cell>
          <cell r="O5285">
            <v>151</v>
          </cell>
          <cell r="P5285" t="str">
            <v xml:space="preserve"> </v>
          </cell>
          <cell r="Q5285" t="str">
            <v>NGUYEN DUY TRINH</v>
          </cell>
          <cell r="R5285" t="str">
            <v>BINH TRUNG TAY</v>
          </cell>
          <cell r="S5285" t="str">
            <v>THU DUC</v>
          </cell>
          <cell r="T5285" t="str">
            <v>TP HCM</v>
          </cell>
          <cell r="V5285" t="str">
            <v>TP HCM</v>
          </cell>
          <cell r="W5285" t="str">
            <v>QUAN THU DUC</v>
          </cell>
          <cell r="X5285" t="str">
            <v>CVS</v>
          </cell>
          <cell r="Y5285" t="str">
            <v>Chained CVS</v>
          </cell>
          <cell r="Z5285" t="str">
            <v>VIN+</v>
          </cell>
        </row>
        <row r="5286">
          <cell r="L5286">
            <v>5270206</v>
          </cell>
          <cell r="M5286" t="str">
            <v>5338_WM+LIFE HCM 196 MA LO</v>
          </cell>
          <cell r="N5286" t="str">
            <v>5338_VM+ HCM 196 MA LO</v>
          </cell>
          <cell r="O5286">
            <v>196</v>
          </cell>
          <cell r="P5286" t="str">
            <v>KP6</v>
          </cell>
          <cell r="Q5286" t="str">
            <v>MA LO</v>
          </cell>
          <cell r="R5286" t="str">
            <v>BINH TRI DONG A</v>
          </cell>
          <cell r="S5286" t="str">
            <v>BINH TAN</v>
          </cell>
          <cell r="T5286" t="str">
            <v>TP HCM</v>
          </cell>
          <cell r="V5286" t="str">
            <v>TP HCM</v>
          </cell>
          <cell r="W5286" t="str">
            <v>QUAN BINH TAN</v>
          </cell>
          <cell r="X5286" t="str">
            <v>CVS</v>
          </cell>
          <cell r="Y5286" t="str">
            <v>Chained CVS</v>
          </cell>
          <cell r="Z5286" t="str">
            <v>WINLIFE</v>
          </cell>
        </row>
        <row r="5287">
          <cell r="L5287">
            <v>5124457</v>
          </cell>
          <cell r="M5287" t="str">
            <v>2615_WM+LIFE HCM CC THAI SON</v>
          </cell>
          <cell r="N5287" t="str">
            <v>2615_WM+ HCM CC THAI SON</v>
          </cell>
          <cell r="O5287" t="str">
            <v>A6/7</v>
          </cell>
          <cell r="P5287" t="str">
            <v>CC THAI SON, KHU G</v>
          </cell>
          <cell r="Q5287" t="str">
            <v>QUOC LO 1A</v>
          </cell>
          <cell r="R5287" t="str">
            <v>TAN TAO A</v>
          </cell>
          <cell r="S5287" t="str">
            <v>BINH TAN</v>
          </cell>
          <cell r="T5287" t="str">
            <v>TP HCM</v>
          </cell>
          <cell r="V5287" t="str">
            <v>TP HCM</v>
          </cell>
          <cell r="W5287" t="str">
            <v>QUAN BINH TAN</v>
          </cell>
          <cell r="X5287" t="str">
            <v>CVS</v>
          </cell>
          <cell r="Y5287" t="str">
            <v>Chained CVS</v>
          </cell>
          <cell r="Z5287" t="str">
            <v>WINLIFE</v>
          </cell>
        </row>
        <row r="5288">
          <cell r="L5288">
            <v>5338119</v>
          </cell>
          <cell r="M5288" t="str">
            <v>3996_WM+LIFE HCM 66/10A BINH THANH</v>
          </cell>
          <cell r="N5288" t="str">
            <v>3996_VM+ HCM 66/10A BINH THANH</v>
          </cell>
          <cell r="O5288" t="str">
            <v>SO 66/10A</v>
          </cell>
          <cell r="P5288" t="str">
            <v>KP 4</v>
          </cell>
          <cell r="Q5288" t="str">
            <v>BINH THANH</v>
          </cell>
          <cell r="R5288" t="str">
            <v>BINH HUNG HOA B</v>
          </cell>
          <cell r="S5288" t="str">
            <v>BINH TAN</v>
          </cell>
          <cell r="T5288" t="str">
            <v>TP HCM</v>
          </cell>
          <cell r="V5288" t="str">
            <v>TP HCM</v>
          </cell>
          <cell r="W5288" t="str">
            <v>QUAN BINH TAN</v>
          </cell>
          <cell r="X5288" t="str">
            <v>CVS</v>
          </cell>
          <cell r="Y5288" t="str">
            <v>Chained CVS</v>
          </cell>
          <cell r="Z5288" t="str">
            <v>WINLIFE</v>
          </cell>
        </row>
        <row r="5289">
          <cell r="L5289">
            <v>5138595</v>
          </cell>
          <cell r="M5289" t="str">
            <v>5230_VM+ HCM SO 2N BINH GIA</v>
          </cell>
          <cell r="N5289" t="str">
            <v>VM+ HCM SO 2N BINH GIA</v>
          </cell>
          <cell r="O5289" t="str">
            <v>SO 2N</v>
          </cell>
          <cell r="P5289" t="str">
            <v xml:space="preserve"> </v>
          </cell>
          <cell r="Q5289" t="str">
            <v>BINH GIA</v>
          </cell>
          <cell r="R5289" t="str">
            <v>P13</v>
          </cell>
          <cell r="S5289" t="str">
            <v>TAN BINH</v>
          </cell>
          <cell r="T5289" t="str">
            <v>TP HCM</v>
          </cell>
          <cell r="V5289" t="str">
            <v>TP HCM</v>
          </cell>
          <cell r="W5289" t="str">
            <v>QUAN TAN BINH</v>
          </cell>
          <cell r="X5289" t="str">
            <v>CVS</v>
          </cell>
          <cell r="Y5289" t="str">
            <v>Chained CVS</v>
          </cell>
          <cell r="Z5289" t="str">
            <v>VIN+</v>
          </cell>
        </row>
        <row r="5290">
          <cell r="L5290">
            <v>5280469</v>
          </cell>
          <cell r="M5290" t="str">
            <v>5058 BHX_CTH_TNO - KHO DC THOT NOT</v>
          </cell>
          <cell r="N5290" t="str">
            <v>5058 BHX_CTH_TNO - KHO DC THOT NOT</v>
          </cell>
          <cell r="O5290" t="str">
            <v xml:space="preserve"> </v>
          </cell>
          <cell r="P5290" t="str">
            <v>SO 1436, 1438, 1442, 1443,</v>
          </cell>
          <cell r="Q5290" t="str">
            <v>KV TRANG THO A</v>
          </cell>
          <cell r="R5290" t="str">
            <v>TRUNG NHUT</v>
          </cell>
          <cell r="S5290" t="str">
            <v>THOT NOT</v>
          </cell>
          <cell r="T5290" t="str">
            <v>CAN THO</v>
          </cell>
          <cell r="V5290" t="str">
            <v>MEKONG DELTA</v>
          </cell>
          <cell r="W5290" t="str">
            <v>CAN THO</v>
          </cell>
          <cell r="X5290" t="str">
            <v>MT</v>
          </cell>
          <cell r="Y5290" t="str">
            <v>SieuThi-Lon/Supermarket</v>
          </cell>
          <cell r="Z5290" t="str">
            <v>BACH HOA XANH</v>
          </cell>
        </row>
        <row r="5291">
          <cell r="L5291">
            <v>5280469</v>
          </cell>
          <cell r="M5291" t="str">
            <v>5058 BHX_CTH_TNO - KHO DC THOT NOT</v>
          </cell>
          <cell r="N5291" t="str">
            <v>5058 BHX_CTH_TNO - KHO DC THOT NOT</v>
          </cell>
          <cell r="O5291" t="str">
            <v xml:space="preserve"> </v>
          </cell>
          <cell r="P5291" t="str">
            <v>SO 1436, 1438, 1442, 1443,</v>
          </cell>
          <cell r="Q5291" t="str">
            <v>KV TRANG THO A</v>
          </cell>
          <cell r="R5291" t="str">
            <v>TRUNG NHUT</v>
          </cell>
          <cell r="S5291" t="str">
            <v>THOT NOT</v>
          </cell>
          <cell r="T5291" t="str">
            <v>CAN THO</v>
          </cell>
          <cell r="V5291" t="str">
            <v>MEKONG DELTA</v>
          </cell>
          <cell r="W5291" t="str">
            <v>CAN THO</v>
          </cell>
          <cell r="X5291" t="str">
            <v>MT</v>
          </cell>
          <cell r="Y5291" t="str">
            <v>SieuThi-Lon/Supermarket</v>
          </cell>
          <cell r="Z5291" t="str">
            <v>BACH HOA XANH</v>
          </cell>
        </row>
        <row r="5292">
          <cell r="L5292">
            <v>5264267</v>
          </cell>
          <cell r="M5292" t="str">
            <v>BHX_DLA_BMT-KHO DC BUON MA THUOT</v>
          </cell>
          <cell r="N5292" t="str">
            <v>6450_BHX_DLA_BMT-Kho DC Buôn Ma Thuột</v>
          </cell>
          <cell r="O5292" t="str">
            <v>THUA DAT 48</v>
          </cell>
          <cell r="P5292" t="str">
            <v>TO BAN DO 59</v>
          </cell>
          <cell r="Q5292" t="str">
            <v>BINH CHIEU</v>
          </cell>
          <cell r="R5292" t="str">
            <v>TAN AN</v>
          </cell>
          <cell r="S5292" t="str">
            <v>BUON MA THUOT</v>
          </cell>
          <cell r="T5292" t="str">
            <v>DAK LAK</v>
          </cell>
          <cell r="V5292" t="str">
            <v>SOUTH EAST</v>
          </cell>
          <cell r="W5292" t="str">
            <v>DAK LAK</v>
          </cell>
          <cell r="X5292" t="str">
            <v>MT</v>
          </cell>
          <cell r="Y5292" t="str">
            <v>SieuThi-Lon/Supermarket</v>
          </cell>
          <cell r="Z5292" t="str">
            <v>BACH HOA XANH</v>
          </cell>
        </row>
        <row r="5293">
          <cell r="L5293">
            <v>5271959</v>
          </cell>
          <cell r="M5293" t="str">
            <v>5360_VM+ HCM 15 VO VAN KIET</v>
          </cell>
          <cell r="N5293" t="str">
            <v>VM+ HCM 15 VO VAN KIET</v>
          </cell>
          <cell r="O5293">
            <v>15</v>
          </cell>
          <cell r="P5293" t="str">
            <v>CC CITY GATE TOWERS A1.03.08</v>
          </cell>
          <cell r="Q5293" t="str">
            <v>VO VAN KIET</v>
          </cell>
          <cell r="R5293" t="str">
            <v>P16</v>
          </cell>
          <cell r="S5293" t="str">
            <v>Q8</v>
          </cell>
          <cell r="T5293" t="str">
            <v>TP HCM</v>
          </cell>
          <cell r="V5293" t="str">
            <v>TP HCM</v>
          </cell>
          <cell r="W5293" t="str">
            <v>QUAN 8</v>
          </cell>
          <cell r="X5293" t="str">
            <v>CVS</v>
          </cell>
          <cell r="Y5293" t="str">
            <v>Chained CVS</v>
          </cell>
          <cell r="Z5293" t="str">
            <v>VIN+</v>
          </cell>
        </row>
        <row r="5294">
          <cell r="L5294">
            <v>5268159</v>
          </cell>
          <cell r="M5294" t="str">
            <v>BHX_HGI_CTA - KHO CHAU THANH A</v>
          </cell>
          <cell r="N5294" t="str">
            <v>BHX_HGI_CTA - KHO CHAU THANH A</v>
          </cell>
          <cell r="O5294" t="str">
            <v xml:space="preserve"> </v>
          </cell>
          <cell r="P5294" t="str">
            <v>TH 1061-1172-1174-2240-4930, TBD SO 2</v>
          </cell>
          <cell r="Q5294" t="str">
            <v>TAN LOI</v>
          </cell>
          <cell r="R5294" t="str">
            <v>MOT NGAN</v>
          </cell>
          <cell r="S5294" t="str">
            <v>CHAU THANH A</v>
          </cell>
          <cell r="T5294" t="str">
            <v>HAU GIANG</v>
          </cell>
          <cell r="V5294" t="str">
            <v>MEKONG DELTA</v>
          </cell>
          <cell r="W5294" t="str">
            <v>HAU GIANG</v>
          </cell>
          <cell r="X5294" t="str">
            <v>MT</v>
          </cell>
          <cell r="Y5294" t="str">
            <v>SieuThi-Lon/Supermarket</v>
          </cell>
          <cell r="Z5294" t="str">
            <v>BACH HOA XANH</v>
          </cell>
        </row>
        <row r="5295">
          <cell r="L5295">
            <v>5138076</v>
          </cell>
          <cell r="M5295" t="str">
            <v>VM+ HCM B1.01 CC THU THIEM GARDEN</v>
          </cell>
          <cell r="N5295" t="str">
            <v>VM+ HCM B1.01 CC THU THIEM GARDEN</v>
          </cell>
          <cell r="O5295" t="str">
            <v xml:space="preserve"> </v>
          </cell>
          <cell r="P5295" t="str">
            <v>B1.01 TANG 1 BLOCK KDC PHUOC LONG</v>
          </cell>
          <cell r="Q5295" t="str">
            <v xml:space="preserve"> </v>
          </cell>
          <cell r="R5295" t="str">
            <v>PHUOC LONG B</v>
          </cell>
          <cell r="S5295" t="str">
            <v>Q9</v>
          </cell>
          <cell r="T5295" t="str">
            <v>TP HCM</v>
          </cell>
          <cell r="V5295" t="str">
            <v>TP HCM</v>
          </cell>
          <cell r="W5295" t="str">
            <v>QUAN 9</v>
          </cell>
          <cell r="X5295" t="str">
            <v>CVS</v>
          </cell>
          <cell r="Y5295" t="str">
            <v>Chained CVS</v>
          </cell>
          <cell r="Z5295" t="str">
            <v>VIN+</v>
          </cell>
        </row>
        <row r="5296">
          <cell r="L5296">
            <v>5331732</v>
          </cell>
          <cell r="M5296" t="str">
            <v>3259_WM+LIFE HCM FLORA-FUJI</v>
          </cell>
          <cell r="N5296" t="str">
            <v>3259_VM+ HCM FLORA-FUJI</v>
          </cell>
          <cell r="O5296" t="str">
            <v>FLORA-FUJI</v>
          </cell>
          <cell r="P5296" t="str">
            <v>LO A, KP 6</v>
          </cell>
          <cell r="Q5296" t="str">
            <v xml:space="preserve"> </v>
          </cell>
          <cell r="R5296" t="str">
            <v>PHUOC LONG B</v>
          </cell>
          <cell r="S5296" t="str">
            <v>Q9</v>
          </cell>
          <cell r="T5296" t="str">
            <v>TP HCM</v>
          </cell>
          <cell r="V5296" t="str">
            <v>TP HCM</v>
          </cell>
          <cell r="W5296" t="str">
            <v>QUAN 9</v>
          </cell>
          <cell r="X5296" t="str">
            <v>CVS</v>
          </cell>
          <cell r="Y5296" t="str">
            <v>Chained CVS</v>
          </cell>
          <cell r="Z5296" t="str">
            <v>WINLIFE</v>
          </cell>
        </row>
        <row r="5297">
          <cell r="L5297">
            <v>5128394</v>
          </cell>
          <cell r="M5297" t="str">
            <v>2931_WM+ HCM C.HO 01 DUONG SO 54</v>
          </cell>
          <cell r="N5297" t="str">
            <v>WM+ HCM C.HO 01 DUONG SO 54</v>
          </cell>
          <cell r="O5297" t="str">
            <v>C.HO 0.01</v>
          </cell>
          <cell r="P5297" t="str">
            <v>TANG 1 LO A CC THU THIEM STAR, KP 3</v>
          </cell>
          <cell r="Q5297" t="str">
            <v>DUONG SO 54</v>
          </cell>
          <cell r="R5297" t="str">
            <v>BINH TRUNG DONG</v>
          </cell>
          <cell r="S5297" t="str">
            <v>Q2</v>
          </cell>
          <cell r="T5297" t="str">
            <v>TP HCM</v>
          </cell>
          <cell r="V5297" t="str">
            <v>TP HCM</v>
          </cell>
          <cell r="W5297" t="str">
            <v>QUAN 2</v>
          </cell>
          <cell r="X5297" t="str">
            <v>CVS</v>
          </cell>
          <cell r="Y5297" t="str">
            <v>Chained CVS</v>
          </cell>
          <cell r="Z5297" t="str">
            <v>VIN+</v>
          </cell>
        </row>
        <row r="5298">
          <cell r="L5298">
            <v>5338735</v>
          </cell>
          <cell r="M5298" t="str">
            <v>3970_WM+LIFE HCM 169 NG. PHUC NGUYEN</v>
          </cell>
          <cell r="N5298" t="str">
            <v>3970_VM+ HCM 169 NG. PHUC NGUYEN</v>
          </cell>
          <cell r="O5298" t="str">
            <v>SO 169</v>
          </cell>
          <cell r="P5298" t="str">
            <v xml:space="preserve"> </v>
          </cell>
          <cell r="Q5298" t="str">
            <v>NGUYEN PHUC NGUYEN</v>
          </cell>
          <cell r="R5298" t="str">
            <v>P10</v>
          </cell>
          <cell r="S5298" t="str">
            <v>Q3</v>
          </cell>
          <cell r="T5298" t="str">
            <v>TP HCM</v>
          </cell>
          <cell r="V5298" t="str">
            <v>TP HCM</v>
          </cell>
          <cell r="W5298" t="str">
            <v>QUAN 3</v>
          </cell>
          <cell r="X5298" t="str">
            <v>CVS</v>
          </cell>
          <cell r="Y5298" t="str">
            <v>Chained CVS</v>
          </cell>
          <cell r="Z5298" t="str">
            <v>WINLIFE</v>
          </cell>
        </row>
        <row r="5299">
          <cell r="L5299">
            <v>5264267</v>
          </cell>
          <cell r="M5299" t="str">
            <v>BHX_DLA_BMT-KHO DC BUON MA THUOT</v>
          </cell>
          <cell r="N5299" t="str">
            <v>6450_BHX_DLA_BMT-Kho DC Buôn Ma Thuột</v>
          </cell>
          <cell r="O5299" t="str">
            <v>THUA DAT 48</v>
          </cell>
          <cell r="P5299" t="str">
            <v>TO BAN DO 59</v>
          </cell>
          <cell r="Q5299" t="str">
            <v>BINH CHIEU</v>
          </cell>
          <cell r="R5299" t="str">
            <v>TAN AN</v>
          </cell>
          <cell r="S5299" t="str">
            <v>BUON MA THUOT</v>
          </cell>
          <cell r="T5299" t="str">
            <v>DAK LAK</v>
          </cell>
          <cell r="V5299" t="str">
            <v>SOUTH EAST</v>
          </cell>
          <cell r="W5299" t="str">
            <v>DAK LAK</v>
          </cell>
          <cell r="X5299" t="str">
            <v>MT</v>
          </cell>
          <cell r="Y5299" t="str">
            <v>SieuThi-Lon/Supermarket</v>
          </cell>
          <cell r="Z5299" t="str">
            <v>BACH HOA XANH</v>
          </cell>
        </row>
        <row r="5300">
          <cell r="L5300">
            <v>5331396</v>
          </cell>
          <cell r="M5300" t="str">
            <v>3254_VM+ HCM 54B NG. THI HUYNH</v>
          </cell>
          <cell r="N5300" t="str">
            <v>VM+ HCM 54B NG. THI HUYNH</v>
          </cell>
          <cell r="O5300" t="str">
            <v>54B</v>
          </cell>
          <cell r="P5300" t="str">
            <v xml:space="preserve"> </v>
          </cell>
          <cell r="Q5300" t="str">
            <v>NGUYEN THI HUYNH</v>
          </cell>
          <cell r="R5300" t="str">
            <v>P11</v>
          </cell>
          <cell r="S5300" t="str">
            <v>PHU NHUAN</v>
          </cell>
          <cell r="T5300" t="str">
            <v>TP HCM</v>
          </cell>
          <cell r="V5300" t="str">
            <v>TP HCM</v>
          </cell>
          <cell r="W5300" t="str">
            <v>QUAN PHU NHUAN</v>
          </cell>
          <cell r="X5300" t="str">
            <v>CVS</v>
          </cell>
          <cell r="Y5300" t="str">
            <v>Chained CVS</v>
          </cell>
          <cell r="Z5300" t="str">
            <v>VIN+</v>
          </cell>
        </row>
        <row r="5301">
          <cell r="L5301">
            <v>5280452</v>
          </cell>
          <cell r="M5301" t="str">
            <v>8030 BHX_LDO_DTR - KHO DC DUC TRONG</v>
          </cell>
          <cell r="N5301" t="str">
            <v>8030 BHX_LDO_DTR - KHO DC DUC TRONG</v>
          </cell>
          <cell r="O5301" t="str">
            <v xml:space="preserve"> </v>
          </cell>
          <cell r="P5301" t="str">
            <v>KCN PHU HOI,</v>
          </cell>
          <cell r="Q5301" t="str">
            <v>LO F3 - KCN</v>
          </cell>
          <cell r="R5301" t="str">
            <v>PHU HOI</v>
          </cell>
          <cell r="S5301" t="str">
            <v>DUC TRONG</v>
          </cell>
          <cell r="T5301" t="str">
            <v>LAM DONG</v>
          </cell>
          <cell r="V5301" t="str">
            <v>SOUTH EAST</v>
          </cell>
          <cell r="W5301" t="str">
            <v>LAM DONG</v>
          </cell>
          <cell r="X5301" t="str">
            <v>MT</v>
          </cell>
          <cell r="Y5301" t="str">
            <v>SieuThi-Lon/Supermarket</v>
          </cell>
          <cell r="Z5301" t="str">
            <v>BACH HOA XANH</v>
          </cell>
        </row>
        <row r="5302">
          <cell r="L5302">
            <v>5280469</v>
          </cell>
          <cell r="M5302" t="str">
            <v>5058 BHX_CTH_TNO - KHO DC THOT NOT</v>
          </cell>
          <cell r="N5302" t="str">
            <v>5058 BHX_CTH_TNO - KHO DC THOT NOT</v>
          </cell>
          <cell r="O5302" t="str">
            <v xml:space="preserve"> </v>
          </cell>
          <cell r="P5302" t="str">
            <v>SO 1436, 1438, 1442, 1443,</v>
          </cell>
          <cell r="Q5302" t="str">
            <v>KV TRANG THO A</v>
          </cell>
          <cell r="R5302" t="str">
            <v>TRUNG NHUT</v>
          </cell>
          <cell r="S5302" t="str">
            <v>THOT NOT</v>
          </cell>
          <cell r="T5302" t="str">
            <v>CAN THO</v>
          </cell>
          <cell r="V5302" t="str">
            <v>MEKONG DELTA</v>
          </cell>
          <cell r="W5302" t="str">
            <v>CAN THO</v>
          </cell>
          <cell r="X5302" t="str">
            <v>MT</v>
          </cell>
          <cell r="Y5302" t="str">
            <v>SieuThi-Lon/Supermarket</v>
          </cell>
          <cell r="Z5302" t="str">
            <v>BACH HOA XANH</v>
          </cell>
        </row>
        <row r="5303">
          <cell r="L5303">
            <v>5280476</v>
          </cell>
          <cell r="M5303" t="str">
            <v>7200 BHX_KHH_DKH - KHO DC DIEN KHANH</v>
          </cell>
          <cell r="N5303" t="str">
            <v>7200 BHX_KHH_DKH - KHO DC DIEN KHANH</v>
          </cell>
          <cell r="O5303" t="str">
            <v>LO 12, 13</v>
          </cell>
          <cell r="P5303" t="str">
            <v>KCN DIEN PHU-VCN</v>
          </cell>
          <cell r="Q5303" t="str">
            <v xml:space="preserve"> </v>
          </cell>
          <cell r="R5303" t="str">
            <v>DIEN PHU</v>
          </cell>
          <cell r="S5303" t="str">
            <v>DIEN KHANH</v>
          </cell>
          <cell r="T5303" t="str">
            <v>KHANH HOA</v>
          </cell>
          <cell r="V5303" t="str">
            <v>SOUTH EAST</v>
          </cell>
          <cell r="W5303" t="str">
            <v>KHANH HOA</v>
          </cell>
          <cell r="X5303" t="str">
            <v>MT</v>
          </cell>
          <cell r="Y5303" t="str">
            <v>SieuThi-Lon/Supermarket</v>
          </cell>
          <cell r="Z5303" t="str">
            <v>BACH HOA XANH</v>
          </cell>
        </row>
        <row r="5304">
          <cell r="L5304">
            <v>5150452</v>
          </cell>
          <cell r="M5304" t="str">
            <v>SATRAFOODS NO TRANG LONG</v>
          </cell>
          <cell r="N5304" t="str">
            <v>167A-SATRAFOODS NƠ TRANG LONG</v>
          </cell>
          <cell r="O5304" t="str">
            <v>167A</v>
          </cell>
          <cell r="P5304" t="str">
            <v xml:space="preserve"> </v>
          </cell>
          <cell r="Q5304" t="str">
            <v>NO TRANG LONG</v>
          </cell>
          <cell r="R5304" t="str">
            <v>P12</v>
          </cell>
          <cell r="S5304" t="str">
            <v>BINH THANH</v>
          </cell>
          <cell r="T5304" t="str">
            <v>TP HCM</v>
          </cell>
          <cell r="V5304" t="str">
            <v>TP HCM</v>
          </cell>
          <cell r="W5304" t="str">
            <v>QUAN BINH THANH</v>
          </cell>
          <cell r="X5304" t="str">
            <v>MT</v>
          </cell>
          <cell r="Y5304" t="str">
            <v>SieuThi-Nho/Minimarket</v>
          </cell>
          <cell r="Z5304" t="str">
            <v>SATRAFOOD</v>
          </cell>
        </row>
        <row r="5305">
          <cell r="L5305">
            <v>5150348</v>
          </cell>
          <cell r="M5305" t="str">
            <v>SATRAFOODS LAC LONG QUAN</v>
          </cell>
          <cell r="N5305" t="str">
            <v>224-SATRAFOODS LẠC LONG QUÂN</v>
          </cell>
          <cell r="O5305">
            <v>224</v>
          </cell>
          <cell r="P5305" t="str">
            <v xml:space="preserve"> </v>
          </cell>
          <cell r="Q5305" t="str">
            <v>LAC LONG QUAN</v>
          </cell>
          <cell r="R5305" t="str">
            <v>P10</v>
          </cell>
          <cell r="S5305" t="str">
            <v>Q11</v>
          </cell>
          <cell r="T5305" t="str">
            <v>TP HCM</v>
          </cell>
          <cell r="V5305" t="str">
            <v>TP HCM</v>
          </cell>
          <cell r="W5305" t="str">
            <v>QUAN 11</v>
          </cell>
          <cell r="X5305" t="str">
            <v>MT</v>
          </cell>
          <cell r="Y5305" t="str">
            <v>SieuThi-Nho/Minimarket</v>
          </cell>
          <cell r="Z5305" t="str">
            <v>SATRAFOOD</v>
          </cell>
        </row>
        <row r="5306">
          <cell r="L5306">
            <v>5268159</v>
          </cell>
          <cell r="M5306" t="str">
            <v>BHX_HGI_CTA - KHO CHAU THANH A</v>
          </cell>
          <cell r="N5306" t="str">
            <v>BHX_HGI_CTA - KHO CHAU THANH A</v>
          </cell>
          <cell r="O5306" t="str">
            <v xml:space="preserve"> </v>
          </cell>
          <cell r="P5306" t="str">
            <v>TH 1061-1172-1174-2240-4930, TBD SO 2</v>
          </cell>
          <cell r="Q5306" t="str">
            <v>TAN LOI</v>
          </cell>
          <cell r="R5306" t="str">
            <v>MOT NGAN</v>
          </cell>
          <cell r="S5306" t="str">
            <v>CHAU THANH A</v>
          </cell>
          <cell r="T5306" t="str">
            <v>HAU GIANG</v>
          </cell>
          <cell r="V5306" t="str">
            <v>MEKONG DELTA</v>
          </cell>
          <cell r="W5306" t="str">
            <v>HAU GIANG</v>
          </cell>
          <cell r="X5306" t="str">
            <v>MT</v>
          </cell>
          <cell r="Y5306" t="str">
            <v>SieuThi-Lon/Supermarket</v>
          </cell>
          <cell r="Z5306" t="str">
            <v>BACH HOA XANH</v>
          </cell>
        </row>
        <row r="5307">
          <cell r="L5307">
            <v>5134821</v>
          </cell>
          <cell r="M5307" t="str">
            <v>3604_VM+ TGG 152 LY THUONG KIET</v>
          </cell>
          <cell r="N5307" t="str">
            <v>VM+ TGG 152 LY THUONG KIET</v>
          </cell>
          <cell r="O5307" t="str">
            <v>SO 152</v>
          </cell>
          <cell r="P5307" t="str">
            <v xml:space="preserve"> </v>
          </cell>
          <cell r="Q5307" t="str">
            <v>LY THUONG KIET</v>
          </cell>
          <cell r="R5307" t="str">
            <v>P6</v>
          </cell>
          <cell r="S5307" t="str">
            <v>MY THO</v>
          </cell>
          <cell r="T5307" t="str">
            <v>TIEN GIANG</v>
          </cell>
          <cell r="V5307" t="str">
            <v>MEKONG DELTA</v>
          </cell>
          <cell r="W5307" t="str">
            <v>TIEN GIANG</v>
          </cell>
          <cell r="X5307" t="str">
            <v>CVS</v>
          </cell>
          <cell r="Y5307" t="str">
            <v>Chained CVS</v>
          </cell>
          <cell r="Z5307" t="str">
            <v>VIN+</v>
          </cell>
        </row>
        <row r="5308">
          <cell r="L5308">
            <v>5261886</v>
          </cell>
          <cell r="M5308" t="str">
            <v>BHX_BDU_TAN-KHO DC THUAN AN</v>
          </cell>
          <cell r="N5308" t="str">
            <v>5851 - BHX_BDU_TAN-KHO DC THUAN AN</v>
          </cell>
          <cell r="O5308" t="str">
            <v xml:space="preserve"> </v>
          </cell>
          <cell r="P5308" t="str">
            <v>THUA 1305 TBD SO 83, SO 38/1, TO 01, KP BINH PHUOC A</v>
          </cell>
          <cell r="Q5308" t="str">
            <v xml:space="preserve"> </v>
          </cell>
          <cell r="R5308" t="str">
            <v>BINH CHUAN</v>
          </cell>
          <cell r="S5308" t="str">
            <v>THUAN AN</v>
          </cell>
          <cell r="T5308" t="str">
            <v>BINH DUONG</v>
          </cell>
          <cell r="V5308" t="str">
            <v>SOUTH EAST</v>
          </cell>
          <cell r="W5308" t="str">
            <v>BINH DUONG</v>
          </cell>
          <cell r="X5308" t="str">
            <v>MT</v>
          </cell>
          <cell r="Y5308" t="str">
            <v>SieuThi-Lon/Supermarket</v>
          </cell>
          <cell r="Z5308" t="str">
            <v>BACH HOA XANH</v>
          </cell>
        </row>
        <row r="5309">
          <cell r="L5309">
            <v>5040508</v>
          </cell>
          <cell r="M5309" t="str">
            <v>AEON QUOC LO 1A</v>
          </cell>
          <cell r="N5309" t="str">
            <v>CÔNG TY TNHH AEON VIỆT NAM</v>
          </cell>
          <cell r="O5309" t="str">
            <v xml:space="preserve"> </v>
          </cell>
          <cell r="P5309" t="str">
            <v>KHU DAT Z11</v>
          </cell>
          <cell r="Q5309" t="str">
            <v>QUOC LO 1A</v>
          </cell>
          <cell r="R5309" t="str">
            <v>TRUNG MY TAY</v>
          </cell>
          <cell r="S5309" t="str">
            <v>Q12</v>
          </cell>
          <cell r="T5309" t="str">
            <v>TP HCM</v>
          </cell>
          <cell r="V5309" t="str">
            <v>TP HCM</v>
          </cell>
          <cell r="W5309" t="str">
            <v>QUAN 12</v>
          </cell>
          <cell r="X5309" t="str">
            <v>MT</v>
          </cell>
          <cell r="Y5309" t="str">
            <v>SieuThi-Lon/Supermarket</v>
          </cell>
          <cell r="Z5309" t="str">
            <v>AEON</v>
          </cell>
        </row>
        <row r="5310">
          <cell r="L5310">
            <v>5131831</v>
          </cell>
          <cell r="M5310" t="str">
            <v>4366_WM+LIFE HCM CC 237 NG. VAN HUONG</v>
          </cell>
          <cell r="N5310" t="str">
            <v>4366_WM+ HCM CC 237 NG. VAN HUONG</v>
          </cell>
          <cell r="O5310" t="str">
            <v>SO 237</v>
          </cell>
          <cell r="P5310" t="str">
            <v xml:space="preserve"> </v>
          </cell>
          <cell r="Q5310" t="str">
            <v>NGUYEN VAN HUONG</v>
          </cell>
          <cell r="R5310" t="str">
            <v>THAO DIEN</v>
          </cell>
          <cell r="S5310" t="str">
            <v>Q2</v>
          </cell>
          <cell r="T5310" t="str">
            <v>TP HCM</v>
          </cell>
          <cell r="V5310" t="str">
            <v>TP HCM</v>
          </cell>
          <cell r="W5310" t="str">
            <v>QUAN 2</v>
          </cell>
          <cell r="X5310" t="str">
            <v>CVS</v>
          </cell>
          <cell r="Y5310" t="str">
            <v>Chained CVS</v>
          </cell>
          <cell r="Z5310" t="str">
            <v>WINLIFE</v>
          </cell>
        </row>
        <row r="5311">
          <cell r="L5311">
            <v>5335970</v>
          </cell>
          <cell r="M5311" t="str">
            <v>3644_WM+LIFE HCM 58 NGUYEN PHUC CHU</v>
          </cell>
          <cell r="N5311" t="str">
            <v>3644_VM+ HCM 58 NGUYEN PHUC CHU</v>
          </cell>
          <cell r="O5311">
            <v>58</v>
          </cell>
          <cell r="P5311" t="str">
            <v xml:space="preserve"> </v>
          </cell>
          <cell r="Q5311" t="str">
            <v>NGUYEN PHUC CHU</v>
          </cell>
          <cell r="R5311" t="str">
            <v>P15</v>
          </cell>
          <cell r="S5311" t="str">
            <v>TAN BINH</v>
          </cell>
          <cell r="T5311" t="str">
            <v>TP HCM</v>
          </cell>
          <cell r="V5311" t="str">
            <v>TP HCM</v>
          </cell>
          <cell r="W5311" t="str">
            <v>QUAN TAN BINH</v>
          </cell>
          <cell r="X5311" t="str">
            <v>CVS</v>
          </cell>
          <cell r="Y5311" t="str">
            <v>Chained CVS</v>
          </cell>
          <cell r="Z5311" t="str">
            <v>WINLIFE</v>
          </cell>
        </row>
        <row r="5312">
          <cell r="L5312">
            <v>5278921</v>
          </cell>
          <cell r="M5312" t="str">
            <v>VM+ HCM H1-04, CAN 0.01, 0.28, 0.29 CITIHOME</v>
          </cell>
          <cell r="N5312" t="str">
            <v>VM+ HCM H1-04, căn 0.01, 0.28, 0.29 Citihome</v>
          </cell>
          <cell r="O5312" t="str">
            <v>A.001 C135</v>
          </cell>
          <cell r="P5312" t="str">
            <v>CC CITI HOME</v>
          </cell>
          <cell r="Q5312" t="str">
            <v xml:space="preserve"> </v>
          </cell>
          <cell r="R5312" t="str">
            <v>CAT LAT</v>
          </cell>
          <cell r="S5312" t="str">
            <v>THU DUC</v>
          </cell>
          <cell r="T5312" t="str">
            <v>TP HCM</v>
          </cell>
          <cell r="V5312" t="str">
            <v>TP HCM</v>
          </cell>
          <cell r="W5312" t="str">
            <v>QUAN THU DUC</v>
          </cell>
          <cell r="X5312" t="str">
            <v>CVS</v>
          </cell>
          <cell r="Y5312" t="str">
            <v>Chained CVS</v>
          </cell>
          <cell r="Z5312" t="str">
            <v>VIN+</v>
          </cell>
        </row>
        <row r="5313">
          <cell r="L5313">
            <v>5150988</v>
          </cell>
          <cell r="M5313" t="str">
            <v>SATRAFOODS 404 AN DUONG VUONG</v>
          </cell>
          <cell r="N5313" t="str">
            <v>404-SATRAFOODS AN DƯƠNG VƯƠNG</v>
          </cell>
          <cell r="O5313">
            <v>404</v>
          </cell>
          <cell r="P5313" t="str">
            <v xml:space="preserve"> </v>
          </cell>
          <cell r="Q5313" t="str">
            <v>AN DUONG VUONG</v>
          </cell>
          <cell r="R5313" t="str">
            <v>P10</v>
          </cell>
          <cell r="S5313" t="str">
            <v>Q6</v>
          </cell>
          <cell r="T5313" t="str">
            <v>TP HCM</v>
          </cell>
          <cell r="V5313" t="str">
            <v>TP HCM</v>
          </cell>
          <cell r="W5313" t="str">
            <v>QUAN 6</v>
          </cell>
          <cell r="X5313" t="str">
            <v>MT</v>
          </cell>
          <cell r="Y5313" t="str">
            <v>SieuThi-Nho/Minimarket</v>
          </cell>
          <cell r="Z5313" t="str">
            <v>SATRAFOOD</v>
          </cell>
        </row>
        <row r="5314">
          <cell r="L5314">
            <v>5270206</v>
          </cell>
          <cell r="M5314" t="str">
            <v>5338_WM+LIFE HCM 196 MA LO</v>
          </cell>
          <cell r="N5314" t="str">
            <v>5338_VM+ HCM 196 MA LO</v>
          </cell>
          <cell r="O5314">
            <v>196</v>
          </cell>
          <cell r="P5314" t="str">
            <v>KP6</v>
          </cell>
          <cell r="Q5314" t="str">
            <v>MA LO</v>
          </cell>
          <cell r="R5314" t="str">
            <v>BINH TRI DONG A</v>
          </cell>
          <cell r="S5314" t="str">
            <v>BINH TAN</v>
          </cell>
          <cell r="T5314" t="str">
            <v>TP HCM</v>
          </cell>
          <cell r="V5314" t="str">
            <v>TP HCM</v>
          </cell>
          <cell r="W5314" t="str">
            <v>QUAN BINH TAN</v>
          </cell>
          <cell r="X5314" t="str">
            <v>CVS</v>
          </cell>
          <cell r="Y5314" t="str">
            <v>Chained CVS</v>
          </cell>
          <cell r="Z5314" t="str">
            <v>WINLIFE</v>
          </cell>
        </row>
        <row r="5315">
          <cell r="L5315">
            <v>5165357</v>
          </cell>
          <cell r="M5315" t="str">
            <v>BHX_DON_BHO-KHO DC LONG BINH</v>
          </cell>
          <cell r="N5315" t="str">
            <v>4089 - BHX_DON_BHO - KHO DC LONG BINH</v>
          </cell>
          <cell r="O5315" t="str">
            <v>G243</v>
          </cell>
          <cell r="P5315" t="str">
            <v>KP 7</v>
          </cell>
          <cell r="Q5315" t="str">
            <v>BUI VAN HOA</v>
          </cell>
          <cell r="R5315" t="str">
            <v>LONG BINH</v>
          </cell>
          <cell r="S5315" t="str">
            <v>BIEN HOA</v>
          </cell>
          <cell r="T5315" t="str">
            <v>DONG NAI</v>
          </cell>
          <cell r="V5315" t="str">
            <v>SOUTH EAST</v>
          </cell>
          <cell r="W5315" t="str">
            <v>DONG NAI</v>
          </cell>
          <cell r="X5315" t="str">
            <v>MT</v>
          </cell>
          <cell r="Y5315" t="str">
            <v>SieuThi-Lon/Supermarket</v>
          </cell>
          <cell r="Z5315" t="str">
            <v>BACH HOA XANH</v>
          </cell>
        </row>
        <row r="5316">
          <cell r="L5316">
            <v>5338801</v>
          </cell>
          <cell r="M5316" t="str">
            <v>3785_VM+ HCM 54 DUONG 339</v>
          </cell>
          <cell r="N5316" t="str">
            <v>VM+ HCM 54 DUONG 339</v>
          </cell>
          <cell r="O5316" t="str">
            <v>SO 54</v>
          </cell>
          <cell r="P5316" t="str">
            <v>THUA DAT SO 1837 , TO BD SO 11</v>
          </cell>
          <cell r="Q5316" t="str">
            <v>DUONG 339</v>
          </cell>
          <cell r="R5316" t="str">
            <v>PHUOC LONG B</v>
          </cell>
          <cell r="S5316" t="str">
            <v>Q9</v>
          </cell>
          <cell r="T5316" t="str">
            <v>TP HCM</v>
          </cell>
          <cell r="V5316" t="str">
            <v>TP HCM</v>
          </cell>
          <cell r="W5316" t="str">
            <v>QUAN 9</v>
          </cell>
          <cell r="X5316" t="str">
            <v>CVS</v>
          </cell>
          <cell r="Y5316" t="str">
            <v>Chained CVS</v>
          </cell>
          <cell r="Z5316" t="str">
            <v>VIN+</v>
          </cell>
        </row>
        <row r="5317">
          <cell r="L5317">
            <v>5124277</v>
          </cell>
          <cell r="M5317" t="str">
            <v>WINMART 50 LE VAN VIET</v>
          </cell>
          <cell r="N5317" t="str">
            <v>WINMART 50 LE VAN VIET</v>
          </cell>
          <cell r="O5317">
            <v>50</v>
          </cell>
          <cell r="P5317" t="str">
            <v xml:space="preserve"> </v>
          </cell>
          <cell r="Q5317" t="str">
            <v>LE VAN VIET</v>
          </cell>
          <cell r="R5317" t="str">
            <v>HIEP PHU</v>
          </cell>
          <cell r="S5317" t="str">
            <v>Q9</v>
          </cell>
          <cell r="T5317" t="str">
            <v>TP HCM</v>
          </cell>
          <cell r="V5317" t="str">
            <v>TP HCM</v>
          </cell>
          <cell r="W5317" t="str">
            <v>QUAN 9</v>
          </cell>
          <cell r="X5317" t="str">
            <v>MT</v>
          </cell>
          <cell r="Y5317" t="str">
            <v>SieuThi-Lon/Supermarket</v>
          </cell>
          <cell r="Z5317" t="str">
            <v>VINMART</v>
          </cell>
        </row>
        <row r="5318">
          <cell r="L5318">
            <v>5291735</v>
          </cell>
          <cell r="M5318" t="str">
            <v>6305_WM+LIFE HCM 64 YEN THE</v>
          </cell>
          <cell r="N5318" t="str">
            <v>6305_WM+HCM 64 YEN THE</v>
          </cell>
          <cell r="O5318">
            <v>64</v>
          </cell>
          <cell r="P5318" t="str">
            <v xml:space="preserve"> </v>
          </cell>
          <cell r="Q5318" t="str">
            <v>YEN THE</v>
          </cell>
          <cell r="R5318" t="str">
            <v>P2</v>
          </cell>
          <cell r="S5318" t="str">
            <v>TAN BINH</v>
          </cell>
          <cell r="T5318" t="str">
            <v>TP HCM</v>
          </cell>
          <cell r="V5318" t="str">
            <v>TP HCM</v>
          </cell>
          <cell r="W5318" t="str">
            <v>QUAN TAN BINH</v>
          </cell>
          <cell r="X5318" t="str">
            <v>CVS</v>
          </cell>
          <cell r="Y5318" t="str">
            <v>Chained CVS</v>
          </cell>
          <cell r="Z5318" t="str">
            <v>WINLIFE</v>
          </cell>
        </row>
        <row r="5319">
          <cell r="L5319">
            <v>5280452</v>
          </cell>
          <cell r="M5319" t="str">
            <v>8030 BHX_LDO_DTR - KHO DC DUC TRONG</v>
          </cell>
          <cell r="N5319" t="str">
            <v>8030 BHX_LDO_DTR - KHO DC DUC TRONG</v>
          </cell>
          <cell r="O5319" t="str">
            <v xml:space="preserve"> </v>
          </cell>
          <cell r="P5319" t="str">
            <v>KCN PHU HOI,</v>
          </cell>
          <cell r="Q5319" t="str">
            <v>LO F3 - KCN</v>
          </cell>
          <cell r="R5319" t="str">
            <v>PHU HOI</v>
          </cell>
          <cell r="S5319" t="str">
            <v>DUC TRONG</v>
          </cell>
          <cell r="T5319" t="str">
            <v>LAM DONG</v>
          </cell>
          <cell r="V5319" t="str">
            <v>SOUTH EAST</v>
          </cell>
          <cell r="W5319" t="str">
            <v>LAM DONG</v>
          </cell>
          <cell r="X5319" t="str">
            <v>MT</v>
          </cell>
          <cell r="Y5319" t="str">
            <v>SieuThi-Lon/Supermarket</v>
          </cell>
          <cell r="Z5319" t="str">
            <v>BACH HOA XANH</v>
          </cell>
        </row>
        <row r="5320">
          <cell r="L5320">
            <v>5335686</v>
          </cell>
          <cell r="M5320" t="str">
            <v>3769_WM+LIFE HCM 66B NGUYEN SY SACH</v>
          </cell>
          <cell r="N5320" t="str">
            <v>3769_VM+ HCM 66B NGUYEN SY SACH</v>
          </cell>
          <cell r="O5320" t="str">
            <v>66B</v>
          </cell>
          <cell r="P5320" t="str">
            <v xml:space="preserve"> </v>
          </cell>
          <cell r="Q5320" t="str">
            <v>NGUYEN SY SACH</v>
          </cell>
          <cell r="R5320" t="str">
            <v>P15</v>
          </cell>
          <cell r="S5320" t="str">
            <v>TAN BINH</v>
          </cell>
          <cell r="T5320" t="str">
            <v>TP HCM</v>
          </cell>
          <cell r="V5320" t="str">
            <v>TP HCM</v>
          </cell>
          <cell r="W5320" t="str">
            <v>QUAN TAN BINH</v>
          </cell>
          <cell r="X5320" t="str">
            <v>CVS</v>
          </cell>
          <cell r="Y5320" t="str">
            <v>Chained CVS</v>
          </cell>
          <cell r="Z5320" t="str">
            <v>WINLIFE</v>
          </cell>
        </row>
        <row r="5321">
          <cell r="L5321">
            <v>5294220</v>
          </cell>
          <cell r="M5321" t="str">
            <v>6558_WM+ HCM A0101, KCH HOANG ANH</v>
          </cell>
          <cell r="N5321" t="str">
            <v>WM+ HCM A0101, Khu căn hộ Hoàng Anh</v>
          </cell>
          <cell r="O5321">
            <v>357</v>
          </cell>
          <cell r="P5321" t="str">
            <v>KHU CAN HO HOANG ANH</v>
          </cell>
          <cell r="Q5321" t="str">
            <v>LE VAN LUONG</v>
          </cell>
          <cell r="R5321" t="str">
            <v>TAN QUY</v>
          </cell>
          <cell r="S5321" t="str">
            <v>Q7</v>
          </cell>
          <cell r="T5321" t="str">
            <v>TP HCM</v>
          </cell>
          <cell r="V5321" t="str">
            <v>TP HCM</v>
          </cell>
          <cell r="W5321" t="str">
            <v>QUAN 7</v>
          </cell>
          <cell r="X5321" t="str">
            <v>CVS</v>
          </cell>
          <cell r="Y5321" t="str">
            <v>Chained CVS</v>
          </cell>
          <cell r="Z5321" t="str">
            <v>VIN+</v>
          </cell>
        </row>
        <row r="5322">
          <cell r="L5322">
            <v>5334843</v>
          </cell>
          <cell r="M5322" t="str">
            <v>3647_VM+ HCM 28 DUONG 14</v>
          </cell>
          <cell r="N5322" t="str">
            <v>VM+ HCM 28 DUONG 14</v>
          </cell>
          <cell r="O5322">
            <v>28</v>
          </cell>
          <cell r="P5322" t="str">
            <v xml:space="preserve"> </v>
          </cell>
          <cell r="Q5322" t="str">
            <v>DUONG 14</v>
          </cell>
          <cell r="R5322" t="str">
            <v>BINH HUNG HOA A</v>
          </cell>
          <cell r="S5322" t="str">
            <v>BINH TAN</v>
          </cell>
          <cell r="T5322" t="str">
            <v>TP HCM</v>
          </cell>
          <cell r="V5322" t="str">
            <v>TP HCM</v>
          </cell>
          <cell r="W5322" t="str">
            <v>QUAN BINH TAN</v>
          </cell>
          <cell r="X5322" t="str">
            <v>CVS</v>
          </cell>
          <cell r="Y5322" t="str">
            <v>Chained CVS</v>
          </cell>
          <cell r="Z5322" t="str">
            <v>VIN+</v>
          </cell>
        </row>
        <row r="5323">
          <cell r="L5323">
            <v>5271883</v>
          </cell>
          <cell r="M5323" t="str">
            <v>5518_VM+ AGI 141/5 NGUYEN THAI HOC</v>
          </cell>
          <cell r="N5323" t="str">
            <v>VM+ AGI 141/5 NGUYEN THAI HOC</v>
          </cell>
          <cell r="O5323" t="str">
            <v>SO 141/5</v>
          </cell>
          <cell r="P5323" t="str">
            <v xml:space="preserve"> </v>
          </cell>
          <cell r="Q5323" t="str">
            <v>NGUYEN THAI HOC</v>
          </cell>
          <cell r="R5323" t="str">
            <v>MY BINH</v>
          </cell>
          <cell r="S5323" t="str">
            <v>LONG XUYEN</v>
          </cell>
          <cell r="T5323" t="str">
            <v>AN GIANG</v>
          </cell>
          <cell r="V5323" t="str">
            <v>MEKONG DELTA</v>
          </cell>
          <cell r="W5323" t="str">
            <v>AN GIANG</v>
          </cell>
          <cell r="X5323" t="str">
            <v>CVS</v>
          </cell>
          <cell r="Y5323" t="str">
            <v>Chained CVS</v>
          </cell>
          <cell r="Z5323" t="str">
            <v>VIN+</v>
          </cell>
        </row>
        <row r="5324">
          <cell r="L5324">
            <v>5298776</v>
          </cell>
          <cell r="M5324" t="str">
            <v>2A18-WM+ BPC 47 LE DUAN</v>
          </cell>
          <cell r="N5324" t="str">
            <v>2A18-WM+ BPC 47 LE DUAN</v>
          </cell>
          <cell r="O5324">
            <v>47</v>
          </cell>
          <cell r="P5324" t="str">
            <v xml:space="preserve"> </v>
          </cell>
          <cell r="Q5324" t="str">
            <v>LE DUAN</v>
          </cell>
          <cell r="R5324" t="str">
            <v>TAN PHU</v>
          </cell>
          <cell r="S5324" t="str">
            <v>DONG XOAI</v>
          </cell>
          <cell r="T5324" t="str">
            <v>BINH PHUOC</v>
          </cell>
          <cell r="V5324" t="str">
            <v>SOUTH EAST</v>
          </cell>
          <cell r="W5324" t="str">
            <v>BINH PHUOC</v>
          </cell>
          <cell r="X5324" t="str">
            <v>CVS</v>
          </cell>
          <cell r="Y5324" t="str">
            <v>Chained CVS</v>
          </cell>
          <cell r="Z5324" t="str">
            <v>VIN+</v>
          </cell>
        </row>
        <row r="5325">
          <cell r="L5325">
            <v>5337411</v>
          </cell>
          <cell r="M5325" t="str">
            <v>3933_WM+LIFE HCM 39 DUONG SO 1</v>
          </cell>
          <cell r="N5325" t="str">
            <v>3933_VM+ HCM 39 DUONG SO 1</v>
          </cell>
          <cell r="O5325">
            <v>39</v>
          </cell>
          <cell r="P5325" t="str">
            <v xml:space="preserve"> </v>
          </cell>
          <cell r="Q5325" t="str">
            <v>SO 1</v>
          </cell>
          <cell r="R5325" t="str">
            <v>BINH TRI DONG B</v>
          </cell>
          <cell r="S5325" t="str">
            <v>BINH TAN</v>
          </cell>
          <cell r="T5325" t="str">
            <v>TP HCM</v>
          </cell>
          <cell r="V5325" t="str">
            <v>TP HCM</v>
          </cell>
          <cell r="W5325" t="str">
            <v>QUAN BINH TAN</v>
          </cell>
          <cell r="X5325" t="str">
            <v>CVS</v>
          </cell>
          <cell r="Y5325" t="str">
            <v>Chained CVS</v>
          </cell>
          <cell r="Z5325" t="str">
            <v>WINLIFE</v>
          </cell>
        </row>
        <row r="5326">
          <cell r="L5326">
            <v>5338140</v>
          </cell>
          <cell r="M5326" t="str">
            <v>3971_VM+LIFE HCM 1443 NG. DUY TRINH</v>
          </cell>
          <cell r="N5326" t="str">
            <v>VM+ HCM 1443 NGUYEN DUY TRINH</v>
          </cell>
          <cell r="O5326" t="str">
            <v>SO 1443</v>
          </cell>
          <cell r="P5326" t="str">
            <v xml:space="preserve"> </v>
          </cell>
          <cell r="Q5326" t="str">
            <v>NGUYEN DUY TRINH</v>
          </cell>
          <cell r="R5326" t="str">
            <v>TRUONG THANH</v>
          </cell>
          <cell r="S5326" t="str">
            <v>Q9</v>
          </cell>
          <cell r="T5326" t="str">
            <v>TP HCM</v>
          </cell>
          <cell r="V5326" t="str">
            <v>TP HCM</v>
          </cell>
          <cell r="W5326" t="str">
            <v>QUAN 9</v>
          </cell>
          <cell r="X5326" t="str">
            <v>CVS</v>
          </cell>
          <cell r="Y5326" t="str">
            <v>Chained CVS</v>
          </cell>
          <cell r="Z5326" t="str">
            <v>WINLIFE</v>
          </cell>
        </row>
        <row r="5327">
          <cell r="L5327">
            <v>5280490</v>
          </cell>
          <cell r="M5327" t="str">
            <v>BHX_BPH_DPH - KHO DC DONG PHU</v>
          </cell>
          <cell r="N5327" t="str">
            <v>BHX_BPH_DPH - Kho DC Đồng Phú</v>
          </cell>
          <cell r="O5327" t="str">
            <v xml:space="preserve"> </v>
          </cell>
          <cell r="P5327" t="str">
            <v>57, 58, 63, 69, 68, 37, 38, 76, TO BAN DO 07, 12, 11</v>
          </cell>
          <cell r="Q5327" t="str">
            <v xml:space="preserve"> </v>
          </cell>
          <cell r="R5327" t="str">
            <v>TT TAN PHU</v>
          </cell>
          <cell r="S5327" t="str">
            <v>DONG PHU</v>
          </cell>
          <cell r="T5327" t="str">
            <v>BINH PHUOC</v>
          </cell>
          <cell r="V5327" t="str">
            <v>SOUTH EAST</v>
          </cell>
          <cell r="W5327" t="str">
            <v>BINH PHUOC</v>
          </cell>
          <cell r="X5327" t="str">
            <v>MT</v>
          </cell>
          <cell r="Y5327" t="str">
            <v>SieuThi-Lon/Supermarket</v>
          </cell>
          <cell r="Z5327" t="str">
            <v>BACH HOA XANH</v>
          </cell>
        </row>
        <row r="5328">
          <cell r="L5328">
            <v>5127430</v>
          </cell>
          <cell r="M5328" t="str">
            <v>2882_WM+LIFE HCM NGUYEN VAN TROI</v>
          </cell>
          <cell r="N5328" t="str">
            <v>2882_WM+ HCM NGUYEN VAN TROI</v>
          </cell>
          <cell r="O5328" t="str">
            <v>17-19-21</v>
          </cell>
          <cell r="P5328" t="str">
            <v xml:space="preserve"> </v>
          </cell>
          <cell r="Q5328" t="str">
            <v>NGUYEN VAN TROI</v>
          </cell>
          <cell r="R5328" t="str">
            <v>P12</v>
          </cell>
          <cell r="S5328" t="str">
            <v>PHU NHUAN</v>
          </cell>
          <cell r="T5328" t="str">
            <v>TP HCM</v>
          </cell>
          <cell r="V5328" t="str">
            <v>TP HCM</v>
          </cell>
          <cell r="W5328" t="str">
            <v>QUAN PHU NHUAN</v>
          </cell>
          <cell r="X5328" t="str">
            <v>CVS</v>
          </cell>
          <cell r="Y5328" t="str">
            <v>Chained CVS</v>
          </cell>
          <cell r="Z5328" t="str">
            <v>WINLIFE</v>
          </cell>
        </row>
        <row r="5329">
          <cell r="L5329">
            <v>5292329</v>
          </cell>
          <cell r="M5329" t="str">
            <v>6382_WM+ HCM 8/1A KP4</v>
          </cell>
          <cell r="N5329" t="str">
            <v>WM+ HCM 8/1A KP4</v>
          </cell>
          <cell r="O5329" t="str">
            <v>8/1 KP4</v>
          </cell>
          <cell r="P5329" t="str">
            <v xml:space="preserve"> </v>
          </cell>
          <cell r="Q5329" t="str">
            <v xml:space="preserve"> </v>
          </cell>
          <cell r="R5329" t="str">
            <v>HOC MON</v>
          </cell>
          <cell r="S5329" t="str">
            <v>HOC MON</v>
          </cell>
          <cell r="T5329" t="str">
            <v>TP HCM</v>
          </cell>
          <cell r="V5329" t="str">
            <v>TP HCM</v>
          </cell>
          <cell r="W5329" t="str">
            <v>HUYEN HOC MON</v>
          </cell>
          <cell r="X5329" t="str">
            <v>MT</v>
          </cell>
          <cell r="Y5329" t="str">
            <v>Chained CVS</v>
          </cell>
          <cell r="Z5329" t="str">
            <v>VIN+</v>
          </cell>
        </row>
        <row r="5330">
          <cell r="L5330">
            <v>5298596</v>
          </cell>
          <cell r="M5330" t="str">
            <v>6860-WM+ HCM SAV.8-00.06-07, CC SUN AVEN</v>
          </cell>
          <cell r="N5330" t="str">
            <v>6860-WM+ HCM SAV.8-00.06-07, CC SUN AVEN</v>
          </cell>
          <cell r="O5330">
            <v>28</v>
          </cell>
          <cell r="P5330" t="str">
            <v>(SAV8.00.06 VA SAV8.00.07), CC SUN AVENUE</v>
          </cell>
          <cell r="Q5330" t="str">
            <v>MAI CHI THO</v>
          </cell>
          <cell r="R5330" t="str">
            <v>AN PHU</v>
          </cell>
          <cell r="S5330" t="str">
            <v>THU DUC</v>
          </cell>
          <cell r="T5330" t="str">
            <v>TP HCM</v>
          </cell>
          <cell r="V5330" t="str">
            <v>TP HCM</v>
          </cell>
          <cell r="W5330" t="str">
            <v>QUAN THU DUC</v>
          </cell>
          <cell r="X5330" t="str">
            <v>CVS</v>
          </cell>
          <cell r="Y5330" t="str">
            <v>Chained CVS</v>
          </cell>
          <cell r="Z5330" t="str">
            <v>VIN+</v>
          </cell>
        </row>
        <row r="5331">
          <cell r="L5331">
            <v>5279885</v>
          </cell>
          <cell r="M5331" t="str">
            <v>VM+ HCM 152 PHAM DANG GIANG</v>
          </cell>
          <cell r="N5331" t="str">
            <v>VM+ HCM 152 Phạm Đăng Giảng</v>
          </cell>
          <cell r="O5331">
            <v>152</v>
          </cell>
          <cell r="P5331" t="str">
            <v xml:space="preserve"> </v>
          </cell>
          <cell r="Q5331" t="str">
            <v>PHAN DANG GIANG</v>
          </cell>
          <cell r="R5331" t="str">
            <v>BINH HUNG HOA</v>
          </cell>
          <cell r="S5331" t="str">
            <v>BINH TAN</v>
          </cell>
          <cell r="T5331" t="str">
            <v>TP HCM</v>
          </cell>
          <cell r="V5331" t="str">
            <v>TP HCM</v>
          </cell>
          <cell r="W5331" t="str">
            <v>QUAN BINH TAN</v>
          </cell>
          <cell r="X5331" t="str">
            <v>CVS</v>
          </cell>
          <cell r="Y5331" t="str">
            <v>Chained CVS</v>
          </cell>
          <cell r="Z5331" t="str">
            <v>VIN+</v>
          </cell>
        </row>
        <row r="5332">
          <cell r="L5332">
            <v>5280490</v>
          </cell>
          <cell r="M5332" t="str">
            <v>BHX_BPH_DPH - KHO DC DONG PHU</v>
          </cell>
          <cell r="N5332" t="str">
            <v>BHX_BPH_DPH - Kho DC Đồng Phú</v>
          </cell>
          <cell r="O5332" t="str">
            <v xml:space="preserve"> </v>
          </cell>
          <cell r="P5332" t="str">
            <v>57, 58, 63, 69, 68, 37, 38, 76, TO BAN DO 07, 12, 11</v>
          </cell>
          <cell r="Q5332" t="str">
            <v xml:space="preserve"> </v>
          </cell>
          <cell r="R5332" t="str">
            <v>TT TAN PHU</v>
          </cell>
          <cell r="S5332" t="str">
            <v>DONG PHU</v>
          </cell>
          <cell r="T5332" t="str">
            <v>BINH PHUOC</v>
          </cell>
          <cell r="V5332" t="str">
            <v>SOUTH EAST</v>
          </cell>
          <cell r="W5332" t="str">
            <v>BINH PHUOC</v>
          </cell>
          <cell r="X5332" t="str">
            <v>MT</v>
          </cell>
          <cell r="Y5332" t="str">
            <v>SieuThi-Lon/Supermarket</v>
          </cell>
          <cell r="Z5332" t="str">
            <v>BACH HOA XANH</v>
          </cell>
        </row>
        <row r="5333">
          <cell r="L5333">
            <v>5280490</v>
          </cell>
          <cell r="M5333" t="str">
            <v>BHX_BPH_DPH - KHO DC DONG PHU</v>
          </cell>
          <cell r="N5333" t="str">
            <v>BHX_BPH_DPH - Kho DC Đồng Phú</v>
          </cell>
          <cell r="O5333" t="str">
            <v xml:space="preserve"> </v>
          </cell>
          <cell r="P5333" t="str">
            <v>57, 58, 63, 69, 68, 37, 38, 76, TO BAN DO 07, 12, 11</v>
          </cell>
          <cell r="Q5333" t="str">
            <v xml:space="preserve"> </v>
          </cell>
          <cell r="R5333" t="str">
            <v>TT TAN PHU</v>
          </cell>
          <cell r="S5333" t="str">
            <v>DONG PHU</v>
          </cell>
          <cell r="T5333" t="str">
            <v>BINH PHUOC</v>
          </cell>
          <cell r="V5333" t="str">
            <v>SOUTH EAST</v>
          </cell>
          <cell r="W5333" t="str">
            <v>BINH PHUOC</v>
          </cell>
          <cell r="X5333" t="str">
            <v>MT</v>
          </cell>
          <cell r="Y5333" t="str">
            <v>SieuThi-Lon/Supermarket</v>
          </cell>
          <cell r="Z5333" t="str">
            <v>BACH HOA XANH</v>
          </cell>
        </row>
        <row r="5334">
          <cell r="L5334">
            <v>5290736</v>
          </cell>
          <cell r="M5334" t="str">
            <v>6187_WM+ 6187 DNI 55/7 PH.VAN DONG</v>
          </cell>
          <cell r="N5334" t="str">
            <v>WM+ 6187 DNI 55/7 PHAM VAN DONG</v>
          </cell>
          <cell r="O5334" t="str">
            <v>55/7</v>
          </cell>
          <cell r="P5334" t="str">
            <v xml:space="preserve"> </v>
          </cell>
          <cell r="Q5334" t="str">
            <v>PHAM VAN DONG</v>
          </cell>
          <cell r="R5334" t="str">
            <v>PHUOC THIEN</v>
          </cell>
          <cell r="S5334" t="str">
            <v>NHO TRACH</v>
          </cell>
          <cell r="T5334" t="str">
            <v>DONG NAI</v>
          </cell>
          <cell r="V5334" t="str">
            <v>SOUTH EAST</v>
          </cell>
          <cell r="W5334" t="str">
            <v>DONG NAI</v>
          </cell>
          <cell r="X5334" t="str">
            <v>CVS</v>
          </cell>
          <cell r="Y5334" t="str">
            <v>Chained CVS</v>
          </cell>
          <cell r="Z5334" t="str">
            <v>VIN+</v>
          </cell>
        </row>
        <row r="5335">
          <cell r="L5335">
            <v>5151233</v>
          </cell>
          <cell r="M5335" t="str">
            <v>SATRAFOODS B6/187 QL50 PHONG PHU</v>
          </cell>
          <cell r="N5335" t="str">
            <v>B6/187- SATRAFOODS QUỐC LỘ 50, ẤP 2, XÃ PHONG PHÚ</v>
          </cell>
          <cell r="O5335" t="str">
            <v>B6/187</v>
          </cell>
          <cell r="P5335" t="str">
            <v xml:space="preserve"> </v>
          </cell>
          <cell r="Q5335" t="str">
            <v>QUOC LO 50, AP 2</v>
          </cell>
          <cell r="R5335" t="str">
            <v>PHONG PHU</v>
          </cell>
          <cell r="S5335" t="str">
            <v>BINH CHANH</v>
          </cell>
          <cell r="T5335" t="str">
            <v>TP HCM</v>
          </cell>
          <cell r="V5335" t="str">
            <v>TP HCM</v>
          </cell>
          <cell r="W5335" t="str">
            <v>HUYEN BINH CHANH</v>
          </cell>
          <cell r="X5335" t="str">
            <v>MT</v>
          </cell>
          <cell r="Y5335" t="str">
            <v>SieuThi-Nho/Minimarket</v>
          </cell>
          <cell r="Z5335" t="str">
            <v>SATRAFOOD</v>
          </cell>
        </row>
        <row r="5336">
          <cell r="L5336">
            <v>5151233</v>
          </cell>
          <cell r="M5336" t="str">
            <v>SATRAFOODS B6/187 QL50 PHONG PHU</v>
          </cell>
          <cell r="N5336" t="str">
            <v>B6/187- SATRAFOODS QUỐC LỘ 50, ẤP 2, XÃ PHONG PHÚ</v>
          </cell>
          <cell r="O5336" t="str">
            <v>B6/187</v>
          </cell>
          <cell r="P5336" t="str">
            <v xml:space="preserve"> </v>
          </cell>
          <cell r="Q5336" t="str">
            <v>QUOC LO 50, AP 2</v>
          </cell>
          <cell r="R5336" t="str">
            <v>PHONG PHU</v>
          </cell>
          <cell r="S5336" t="str">
            <v>BINH CHANH</v>
          </cell>
          <cell r="T5336" t="str">
            <v>TP HCM</v>
          </cell>
          <cell r="V5336" t="str">
            <v>TP HCM</v>
          </cell>
          <cell r="W5336" t="str">
            <v>HUYEN BINH CHANH</v>
          </cell>
          <cell r="X5336" t="str">
            <v>MT</v>
          </cell>
          <cell r="Y5336" t="str">
            <v>SieuThi-Nho/Minimarket</v>
          </cell>
          <cell r="Z5336" t="str">
            <v>SATRAFOOD</v>
          </cell>
        </row>
        <row r="5337">
          <cell r="L5337">
            <v>5268159</v>
          </cell>
          <cell r="M5337" t="str">
            <v>BHX_HGI_CTA - KHO CHAU THANH A</v>
          </cell>
          <cell r="N5337" t="str">
            <v>BHX_HGI_CTA - KHO CHAU THANH A</v>
          </cell>
          <cell r="O5337" t="str">
            <v xml:space="preserve"> </v>
          </cell>
          <cell r="P5337" t="str">
            <v>TH 1061-1172-1174-2240-4930, TBD SO 2</v>
          </cell>
          <cell r="Q5337" t="str">
            <v>TAN LOI</v>
          </cell>
          <cell r="R5337" t="str">
            <v>MOT NGAN</v>
          </cell>
          <cell r="S5337" t="str">
            <v>CHAU THANH A</v>
          </cell>
          <cell r="T5337" t="str">
            <v>HAU GIANG</v>
          </cell>
          <cell r="V5337" t="str">
            <v>MEKONG DELTA</v>
          </cell>
          <cell r="W5337" t="str">
            <v>HAU GIANG</v>
          </cell>
          <cell r="X5337" t="str">
            <v>MT</v>
          </cell>
          <cell r="Y5337" t="str">
            <v>SieuThi-Lon/Supermarket</v>
          </cell>
          <cell r="Z5337" t="str">
            <v>BACH HOA XANH</v>
          </cell>
        </row>
        <row r="5338">
          <cell r="L5338">
            <v>5050204</v>
          </cell>
          <cell r="M5338" t="str">
            <v>WINMART FIVI VO THI SAU</v>
          </cell>
          <cell r="N5338" t="str">
            <v>WINMART FIVI  VO THI SAU</v>
          </cell>
          <cell r="O5338">
            <v>99</v>
          </cell>
          <cell r="P5338" t="str">
            <v xml:space="preserve"> </v>
          </cell>
          <cell r="Q5338" t="str">
            <v>VO THI SAU</v>
          </cell>
          <cell r="R5338" t="str">
            <v xml:space="preserve"> </v>
          </cell>
          <cell r="S5338" t="str">
            <v>HAI BA TRUNG</v>
          </cell>
          <cell r="T5338" t="str">
            <v>HA NOI</v>
          </cell>
          <cell r="V5338" t="str">
            <v>HA NOI</v>
          </cell>
          <cell r="W5338" t="str">
            <v>QUAN HAI BA TRUNG</v>
          </cell>
          <cell r="X5338" t="str">
            <v>MT</v>
          </cell>
          <cell r="Y5338" t="str">
            <v>SieuThi-Lon/Supermarket</v>
          </cell>
          <cell r="Z5338" t="str">
            <v>VINMART</v>
          </cell>
        </row>
        <row r="5339">
          <cell r="L5339">
            <v>5128671</v>
          </cell>
          <cell r="M5339" t="str">
            <v>WINMART VINCOM PH NGOC THACH</v>
          </cell>
          <cell r="N5339" t="str">
            <v>WINMART VINCOM PH NGOC THACH</v>
          </cell>
          <cell r="O5339" t="str">
            <v>B1</v>
          </cell>
          <cell r="P5339" t="str">
            <v>TTTM VINCOM PHAM NGOC THACH</v>
          </cell>
          <cell r="Q5339" t="str">
            <v>PHAM NGOC THACH</v>
          </cell>
          <cell r="R5339" t="str">
            <v>TRUNG TU</v>
          </cell>
          <cell r="S5339" t="str">
            <v>DONG DA</v>
          </cell>
          <cell r="T5339" t="str">
            <v>HA NOI</v>
          </cell>
          <cell r="V5339" t="str">
            <v>HA NOI</v>
          </cell>
          <cell r="W5339" t="str">
            <v>QUAN DONG DA</v>
          </cell>
          <cell r="X5339" t="str">
            <v>MT</v>
          </cell>
          <cell r="Y5339" t="str">
            <v>SieuThi-Lon/Supermarket</v>
          </cell>
          <cell r="Z5339" t="str">
            <v>VINMART</v>
          </cell>
        </row>
        <row r="5340">
          <cell r="L5340">
            <v>5120053</v>
          </cell>
          <cell r="M5340" t="str">
            <v>WINMART HNI NGUYEN TRAI</v>
          </cell>
          <cell r="N5340" t="str">
            <v>WINMART HNI NGUYEN TRAI</v>
          </cell>
          <cell r="O5340">
            <v>72</v>
          </cell>
          <cell r="P5340" t="str">
            <v xml:space="preserve"> </v>
          </cell>
          <cell r="Q5340" t="str">
            <v>NGUYEN TRAI</v>
          </cell>
          <cell r="R5340" t="str">
            <v xml:space="preserve"> </v>
          </cell>
          <cell r="S5340" t="str">
            <v>THANH XUAN</v>
          </cell>
          <cell r="T5340" t="str">
            <v>HA NOI</v>
          </cell>
          <cell r="V5340" t="str">
            <v>HA NOI</v>
          </cell>
          <cell r="W5340" t="str">
            <v>QUAN THANH XUAN</v>
          </cell>
          <cell r="X5340" t="str">
            <v>MT</v>
          </cell>
          <cell r="Y5340" t="str">
            <v>SieuThi-Lon/Supermarket</v>
          </cell>
          <cell r="Z5340" t="str">
            <v>VINMART</v>
          </cell>
        </row>
        <row r="5341">
          <cell r="L5341">
            <v>5270479</v>
          </cell>
          <cell r="M5341" t="str">
            <v>5105_VM+ LDG SO 105 NGO QUYEN</v>
          </cell>
          <cell r="N5341" t="str">
            <v>VM+ LDG SO 105 NGO QUYEN</v>
          </cell>
          <cell r="O5341" t="str">
            <v>SO 105</v>
          </cell>
          <cell r="P5341" t="str">
            <v xml:space="preserve"> </v>
          </cell>
          <cell r="Q5341" t="str">
            <v>NGO QUYEN</v>
          </cell>
          <cell r="R5341" t="str">
            <v>P6</v>
          </cell>
          <cell r="S5341" t="str">
            <v>DA LAT</v>
          </cell>
          <cell r="T5341" t="str">
            <v>LAM DONG</v>
          </cell>
          <cell r="V5341" t="str">
            <v>SOUTH EAST</v>
          </cell>
          <cell r="W5341" t="str">
            <v>LAM DONG</v>
          </cell>
          <cell r="X5341" t="str">
            <v>CVS</v>
          </cell>
          <cell r="Y5341" t="str">
            <v>Chained CVS</v>
          </cell>
          <cell r="Z5341" t="str">
            <v>VIN+</v>
          </cell>
        </row>
        <row r="5342">
          <cell r="L5342">
            <v>5270358</v>
          </cell>
          <cell r="M5342" t="str">
            <v>5243_VM+ TVH SO 214 LE LOI</v>
          </cell>
          <cell r="N5342" t="str">
            <v>VM+ TVH SO 214 LE LOI</v>
          </cell>
          <cell r="O5342" t="str">
            <v>SO 214</v>
          </cell>
          <cell r="P5342" t="str">
            <v xml:space="preserve"> </v>
          </cell>
          <cell r="Q5342" t="str">
            <v>LE LOI</v>
          </cell>
          <cell r="R5342" t="str">
            <v>P1</v>
          </cell>
          <cell r="S5342" t="str">
            <v>TRA VINH</v>
          </cell>
          <cell r="T5342" t="str">
            <v>TRA VINH</v>
          </cell>
          <cell r="V5342" t="str">
            <v>MEKONG DELTA</v>
          </cell>
          <cell r="W5342" t="str">
            <v>TRA VINH</v>
          </cell>
          <cell r="X5342" t="str">
            <v>CVS</v>
          </cell>
          <cell r="Y5342" t="str">
            <v>Chained CVS</v>
          </cell>
          <cell r="Z5342" t="str">
            <v>VIN+</v>
          </cell>
        </row>
        <row r="5343">
          <cell r="L5343">
            <v>5298022</v>
          </cell>
          <cell r="M5343" t="str">
            <v>6931-WM+ DNI 19 PHAN BOI CHAU</v>
          </cell>
          <cell r="N5343" t="str">
            <v>6931-WM+ DNI 19 Phan Bội Châu</v>
          </cell>
          <cell r="O5343">
            <v>19</v>
          </cell>
          <cell r="P5343" t="str">
            <v xml:space="preserve"> </v>
          </cell>
          <cell r="Q5343" t="str">
            <v>PHAN BOI CHAU</v>
          </cell>
          <cell r="R5343" t="str">
            <v>XUAN AN</v>
          </cell>
          <cell r="S5343" t="str">
            <v>LONG KHANH</v>
          </cell>
          <cell r="T5343" t="str">
            <v>DONG NAI</v>
          </cell>
          <cell r="V5343" t="str">
            <v>SOUTH EAST</v>
          </cell>
          <cell r="W5343" t="str">
            <v>DONG NAI</v>
          </cell>
          <cell r="X5343" t="str">
            <v>CVS</v>
          </cell>
          <cell r="Y5343" t="str">
            <v>Chained CVS</v>
          </cell>
          <cell r="Z5343" t="str">
            <v>VIN+</v>
          </cell>
        </row>
        <row r="5344">
          <cell r="L5344">
            <v>5294358</v>
          </cell>
          <cell r="M5344" t="str">
            <v>6599_WM+ BDH 32 HOANG VAN THU</v>
          </cell>
          <cell r="N5344" t="str">
            <v>WM+ BDH 32 HOANG VAN THU</v>
          </cell>
          <cell r="O5344">
            <v>32</v>
          </cell>
          <cell r="P5344" t="str">
            <v xml:space="preserve"> </v>
          </cell>
          <cell r="Q5344" t="str">
            <v>HOANG VAN THU</v>
          </cell>
          <cell r="R5344" t="str">
            <v>QUANG TRUNG</v>
          </cell>
          <cell r="S5344" t="str">
            <v>QUY NHON</v>
          </cell>
          <cell r="T5344" t="str">
            <v>BINH DINH</v>
          </cell>
          <cell r="V5344" t="str">
            <v>CENTRAL</v>
          </cell>
          <cell r="W5344" t="str">
            <v>BINH DINH</v>
          </cell>
          <cell r="X5344" t="str">
            <v>CVS</v>
          </cell>
          <cell r="Y5344" t="str">
            <v>Chained CVS</v>
          </cell>
          <cell r="Z5344" t="str">
            <v>VIN+</v>
          </cell>
        </row>
        <row r="5345">
          <cell r="L5345">
            <v>5332184</v>
          </cell>
          <cell r="M5345" t="str">
            <v>3425_VM+ VTU CC CHI LINH 8</v>
          </cell>
          <cell r="N5345" t="str">
            <v>VM+ VTU CC CHI LINH 8</v>
          </cell>
          <cell r="O5345">
            <v>8</v>
          </cell>
          <cell r="P5345" t="str">
            <v>CC CHI LINH</v>
          </cell>
          <cell r="Q5345" t="str">
            <v xml:space="preserve"> </v>
          </cell>
          <cell r="R5345" t="str">
            <v>NGUYEN AN NINH</v>
          </cell>
          <cell r="S5345" t="str">
            <v>VUNG TAU</v>
          </cell>
          <cell r="T5345" t="str">
            <v>BA RIA-VUNG TAU</v>
          </cell>
          <cell r="V5345" t="str">
            <v>SOUTH EAST</v>
          </cell>
          <cell r="W5345" t="str">
            <v>BA RIA-VUNG TAU</v>
          </cell>
          <cell r="X5345" t="str">
            <v>CVS</v>
          </cell>
          <cell r="Y5345" t="str">
            <v>Chained CVS</v>
          </cell>
          <cell r="Z5345" t="str">
            <v>VIN+</v>
          </cell>
        </row>
        <row r="5346">
          <cell r="L5346">
            <v>5132944</v>
          </cell>
          <cell r="M5346" t="str">
            <v>4506_VM+ DNI 155 TRUONG DINH</v>
          </cell>
          <cell r="N5346" t="str">
            <v>VM+ DNI 155 TRUONG DINH</v>
          </cell>
          <cell r="O5346" t="str">
            <v>SO 155</v>
          </cell>
          <cell r="P5346" t="str">
            <v>KP 2</v>
          </cell>
          <cell r="Q5346" t="str">
            <v>TRUONG DINH</v>
          </cell>
          <cell r="R5346" t="str">
            <v>TAN MAI</v>
          </cell>
          <cell r="S5346" t="str">
            <v>BIEN HOA</v>
          </cell>
          <cell r="T5346" t="str">
            <v>DONG NAI</v>
          </cell>
          <cell r="V5346" t="str">
            <v>SOUTH EAST</v>
          </cell>
          <cell r="W5346" t="str">
            <v>DONG NAI</v>
          </cell>
          <cell r="X5346" t="str">
            <v>CVS</v>
          </cell>
          <cell r="Y5346" t="str">
            <v>Chained CVS</v>
          </cell>
          <cell r="Z5346" t="str">
            <v>VIN+</v>
          </cell>
        </row>
        <row r="5347">
          <cell r="L5347">
            <v>5265899</v>
          </cell>
          <cell r="M5347" t="str">
            <v>BHX_HCM_NBE - KHO DC NHA BE</v>
          </cell>
          <cell r="N5347" t="str">
            <v>6655 - BHX_HCM_NBE - KHO DC NHA BE</v>
          </cell>
          <cell r="O5347" t="str">
            <v>LO F5-1, F5-2</v>
          </cell>
          <cell r="P5347" t="str">
            <v>KHU F</v>
          </cell>
          <cell r="Q5347" t="str">
            <v>KCN HIEP PHUOC</v>
          </cell>
          <cell r="R5347" t="str">
            <v>HIEP PHUOC</v>
          </cell>
          <cell r="S5347" t="str">
            <v>NHA BE</v>
          </cell>
          <cell r="T5347" t="str">
            <v>TP HCM</v>
          </cell>
          <cell r="V5347" t="str">
            <v>TP HCM</v>
          </cell>
          <cell r="W5347" t="str">
            <v>HUYEN NHA BE</v>
          </cell>
          <cell r="X5347" t="str">
            <v>MT</v>
          </cell>
          <cell r="Y5347" t="str">
            <v>SieuThi-Lon/Supermarket</v>
          </cell>
          <cell r="Z5347" t="str">
            <v>BACH HOA XANH</v>
          </cell>
        </row>
        <row r="5348">
          <cell r="L5348">
            <v>5294666</v>
          </cell>
          <cell r="M5348" t="str">
            <v>6637_WM+ GLI 324 TON DUC THANG</v>
          </cell>
          <cell r="N5348" t="str">
            <v>WM+ GLI 324 Tôn Đức Thắng</v>
          </cell>
          <cell r="O5348">
            <v>324</v>
          </cell>
          <cell r="P5348" t="str">
            <v xml:space="preserve"> </v>
          </cell>
          <cell r="Q5348" t="str">
            <v>TON DUC THANG, XA BIEN HO</v>
          </cell>
          <cell r="R5348" t="str">
            <v>PLEIKU</v>
          </cell>
          <cell r="S5348" t="str">
            <v>GIA LAI</v>
          </cell>
          <cell r="T5348" t="str">
            <v>GIA LAI</v>
          </cell>
          <cell r="V5348" t="str">
            <v>CENTRAL</v>
          </cell>
          <cell r="W5348" t="str">
            <v>GIA LAI</v>
          </cell>
          <cell r="X5348" t="str">
            <v>CVS</v>
          </cell>
          <cell r="Y5348" t="str">
            <v>Chained CVS</v>
          </cell>
          <cell r="Z5348" t="str">
            <v>VIN+</v>
          </cell>
        </row>
        <row r="5349">
          <cell r="L5349">
            <v>5150760</v>
          </cell>
          <cell r="M5349" t="str">
            <v>SATRAFOODS 30A PHAN VAN KHOE</v>
          </cell>
          <cell r="N5349" t="str">
            <v>30A-SATRAFOODS PHAN VĂN KHỎE</v>
          </cell>
          <cell r="O5349" t="str">
            <v>30A</v>
          </cell>
          <cell r="P5349" t="str">
            <v xml:space="preserve"> </v>
          </cell>
          <cell r="Q5349" t="str">
            <v>PHAN VAN KHOE</v>
          </cell>
          <cell r="R5349" t="str">
            <v>P13</v>
          </cell>
          <cell r="S5349" t="str">
            <v>Q5</v>
          </cell>
          <cell r="T5349" t="str">
            <v>TP HCM</v>
          </cell>
          <cell r="V5349" t="str">
            <v>TP HCM</v>
          </cell>
          <cell r="W5349" t="str">
            <v>QUAN 5</v>
          </cell>
          <cell r="X5349" t="str">
            <v>MT</v>
          </cell>
          <cell r="Y5349" t="str">
            <v>SieuThi-Nho/Minimarket</v>
          </cell>
          <cell r="Z5349" t="str">
            <v>SATRAFOOD</v>
          </cell>
        </row>
        <row r="5350">
          <cell r="L5350">
            <v>5271364</v>
          </cell>
          <cell r="M5350" t="str">
            <v>5364_VM+ BTN TBD 21 NGUYEN HOI</v>
          </cell>
          <cell r="N5350" t="str">
            <v>VM+ BTN TBD 21 NGUYEN HOI</v>
          </cell>
          <cell r="O5350" t="str">
            <v xml:space="preserve"> </v>
          </cell>
          <cell r="P5350" t="str">
            <v>TBD 21</v>
          </cell>
          <cell r="Q5350" t="str">
            <v>NGUYEN HOI</v>
          </cell>
          <cell r="R5350" t="str">
            <v>PHU TRINH</v>
          </cell>
          <cell r="S5350" t="str">
            <v>PHAN THIET</v>
          </cell>
          <cell r="T5350" t="str">
            <v>BINH THUAN</v>
          </cell>
          <cell r="V5350" t="str">
            <v>SOUTH EAST</v>
          </cell>
          <cell r="W5350" t="str">
            <v>BINH THUAN</v>
          </cell>
          <cell r="X5350" t="str">
            <v>CVS</v>
          </cell>
          <cell r="Y5350" t="str">
            <v>Chained CVS</v>
          </cell>
          <cell r="Z5350" t="str">
            <v>VIN+</v>
          </cell>
        </row>
        <row r="5351">
          <cell r="L5351">
            <v>5280331</v>
          </cell>
          <cell r="M5351" t="str">
            <v>BHX_BTH_HTN-DC HAM THUAN NAM</v>
          </cell>
          <cell r="N5351" t="str">
            <v>7211 - BHX_BTH_HTN - Kho DC Hàm Thuận Nam</v>
          </cell>
          <cell r="O5351" t="str">
            <v xml:space="preserve"> </v>
          </cell>
          <cell r="P5351" t="str">
            <v>LO C7-6/2,C7-7,C7-8/1, KCN HAM KIEM 1</v>
          </cell>
          <cell r="Q5351" t="str">
            <v>DUONG N4</v>
          </cell>
          <cell r="R5351" t="str">
            <v>HAM MY</v>
          </cell>
          <cell r="S5351" t="str">
            <v>HAM THUAN NAM</v>
          </cell>
          <cell r="T5351" t="str">
            <v>BINH THUAN</v>
          </cell>
          <cell r="V5351" t="str">
            <v>SOUTH EAST</v>
          </cell>
          <cell r="W5351" t="str">
            <v>BINH THUAN</v>
          </cell>
          <cell r="X5351" t="str">
            <v>MT</v>
          </cell>
          <cell r="Y5351" t="str">
            <v>SieuThi-Lon/Supermarket</v>
          </cell>
          <cell r="Z5351" t="str">
            <v>BACH HOA XANH</v>
          </cell>
        </row>
        <row r="5352">
          <cell r="L5352">
            <v>5139134</v>
          </cell>
          <cell r="M5352" t="str">
            <v>5270_WM+LIFE HCM 82 TO VINH DIEN</v>
          </cell>
          <cell r="N5352" t="str">
            <v>5270_VM+ HCM 82 TO VINH DIEN</v>
          </cell>
          <cell r="O5352">
            <v>82</v>
          </cell>
          <cell r="P5352" t="str">
            <v>KP 5</v>
          </cell>
          <cell r="Q5352" t="str">
            <v>TO VINH DIEN</v>
          </cell>
          <cell r="R5352" t="str">
            <v>LINH CHIEU</v>
          </cell>
          <cell r="S5352" t="str">
            <v>THU DUC</v>
          </cell>
          <cell r="T5352" t="str">
            <v>TP HCM</v>
          </cell>
          <cell r="V5352" t="str">
            <v>TP HCM</v>
          </cell>
          <cell r="W5352" t="str">
            <v>QUAN THU DUC</v>
          </cell>
          <cell r="X5352" t="str">
            <v>CVS</v>
          </cell>
          <cell r="Y5352" t="str">
            <v>Chained CVS</v>
          </cell>
          <cell r="Z5352" t="str">
            <v>WINLIFE</v>
          </cell>
        </row>
        <row r="5353">
          <cell r="L5353">
            <v>5339457</v>
          </cell>
          <cell r="M5353" t="str">
            <v>4186_VM+ DNI 89 TO 9 TAN HIEP</v>
          </cell>
          <cell r="N5353" t="str">
            <v>VM+ DNI 89 TO 9 TAN HIEP</v>
          </cell>
          <cell r="O5353" t="str">
            <v>SO 89</v>
          </cell>
          <cell r="P5353" t="str">
            <v>TO 9, KP 1</v>
          </cell>
          <cell r="Q5353" t="str">
            <v xml:space="preserve"> </v>
          </cell>
          <cell r="R5353" t="str">
            <v>TAN HIEP</v>
          </cell>
          <cell r="S5353" t="str">
            <v>BIEN HOA</v>
          </cell>
          <cell r="T5353" t="str">
            <v>DONG NAI</v>
          </cell>
          <cell r="V5353" t="str">
            <v>SOUTH EAST</v>
          </cell>
          <cell r="W5353" t="str">
            <v>DONG NAI</v>
          </cell>
          <cell r="X5353" t="str">
            <v>CVS</v>
          </cell>
          <cell r="Y5353" t="str">
            <v>Chained CVS</v>
          </cell>
          <cell r="Z5353" t="str">
            <v>VIN+</v>
          </cell>
        </row>
        <row r="5354">
          <cell r="L5354">
            <v>5131312</v>
          </cell>
          <cell r="M5354" t="str">
            <v>4227_WM+ DNI 869 HOANG TAM KY</v>
          </cell>
          <cell r="N5354" t="str">
            <v>WM+ DNI 869 HOANG TAM KY</v>
          </cell>
          <cell r="O5354" t="str">
            <v>SO 869</v>
          </cell>
          <cell r="P5354" t="str">
            <v>TO 34, KP 5A</v>
          </cell>
          <cell r="Q5354" t="str">
            <v>HOANG TAM KY</v>
          </cell>
          <cell r="R5354" t="str">
            <v>LONG BINH</v>
          </cell>
          <cell r="S5354" t="str">
            <v>BIEN HOA</v>
          </cell>
          <cell r="T5354" t="str">
            <v>DONG NAI</v>
          </cell>
          <cell r="V5354" t="str">
            <v>SOUTH EAST</v>
          </cell>
          <cell r="W5354" t="str">
            <v>DONG NAI</v>
          </cell>
          <cell r="X5354" t="str">
            <v>CVS</v>
          </cell>
          <cell r="Y5354" t="str">
            <v>Chained CVS</v>
          </cell>
          <cell r="Z5354" t="str">
            <v>VIN+</v>
          </cell>
        </row>
        <row r="5355">
          <cell r="L5355">
            <v>5335295</v>
          </cell>
          <cell r="M5355" t="str">
            <v>3695_VM+ VTU 11 - 11A LE VAN LOC</v>
          </cell>
          <cell r="N5355" t="str">
            <v>VM+ VTU 11 - 11A LE VAN LOC</v>
          </cell>
          <cell r="O5355" t="str">
            <v>11 - 11A</v>
          </cell>
          <cell r="P5355" t="str">
            <v xml:space="preserve"> </v>
          </cell>
          <cell r="Q5355" t="str">
            <v>LE VAN LOC</v>
          </cell>
          <cell r="R5355" t="str">
            <v>THANG NHI</v>
          </cell>
          <cell r="S5355" t="str">
            <v>BA RIA</v>
          </cell>
          <cell r="T5355" t="str">
            <v>BA RIA-VUNG TAU</v>
          </cell>
          <cell r="V5355" t="str">
            <v>SOUTH EAST</v>
          </cell>
          <cell r="W5355" t="str">
            <v>BA RIA-VUNG TAU</v>
          </cell>
          <cell r="X5355" t="str">
            <v>CVS</v>
          </cell>
          <cell r="Y5355" t="str">
            <v>Chained CVS</v>
          </cell>
          <cell r="Z5355" t="str">
            <v>VIN+</v>
          </cell>
        </row>
        <row r="5356">
          <cell r="L5356">
            <v>5331763</v>
          </cell>
          <cell r="M5356" t="str">
            <v>3283_VM+ HCM 1/45 NGUYEN VAN QUA</v>
          </cell>
          <cell r="N5356" t="str">
            <v>VM+ HCM 1/45 NGUYEN VAN QUA</v>
          </cell>
          <cell r="O5356">
            <v>16438</v>
          </cell>
          <cell r="P5356" t="str">
            <v>KDC MO RONG</v>
          </cell>
          <cell r="Q5356" t="str">
            <v>NG VĂN QUÁ</v>
          </cell>
          <cell r="R5356" t="str">
            <v>DONG HUNG THUAN</v>
          </cell>
          <cell r="S5356" t="str">
            <v>Q12</v>
          </cell>
          <cell r="T5356" t="str">
            <v>TP HCM</v>
          </cell>
          <cell r="V5356" t="str">
            <v>TP HCM</v>
          </cell>
          <cell r="W5356" t="str">
            <v>QUAN 12</v>
          </cell>
          <cell r="X5356" t="str">
            <v>CVS</v>
          </cell>
          <cell r="Y5356" t="str">
            <v>Chained CVS</v>
          </cell>
          <cell r="Z5356" t="str">
            <v>VIN+</v>
          </cell>
        </row>
        <row r="5357">
          <cell r="L5357">
            <v>5136836</v>
          </cell>
          <cell r="M5357" t="str">
            <v>4907_VM+ GLI 399 TRUONG CHINH</v>
          </cell>
          <cell r="N5357" t="str">
            <v>VM+ GLI 399 TRUONG CHINH</v>
          </cell>
          <cell r="O5357" t="str">
            <v>SO 339</v>
          </cell>
          <cell r="P5357" t="str">
            <v xml:space="preserve"> </v>
          </cell>
          <cell r="Q5357" t="str">
            <v>TRUONG CHINH</v>
          </cell>
          <cell r="R5357" t="str">
            <v>TRA BA</v>
          </cell>
          <cell r="S5357" t="str">
            <v>PLEIKU</v>
          </cell>
          <cell r="T5357" t="str">
            <v>GIA LAI</v>
          </cell>
          <cell r="V5357" t="str">
            <v>CENTRAL</v>
          </cell>
          <cell r="W5357" t="str">
            <v>GIA LAI</v>
          </cell>
          <cell r="X5357" t="str">
            <v>CVS</v>
          </cell>
          <cell r="Y5357" t="str">
            <v>Chained CVS</v>
          </cell>
          <cell r="Z5357" t="str">
            <v>VIN+</v>
          </cell>
        </row>
        <row r="5358">
          <cell r="L5358">
            <v>5339004</v>
          </cell>
          <cell r="M5358" t="str">
            <v>4075_VM+ KHA 69 TRUONG SA</v>
          </cell>
          <cell r="N5358" t="str">
            <v>VM+ KHA 69 TRUONG SA</v>
          </cell>
          <cell r="O5358" t="str">
            <v>SO 69</v>
          </cell>
          <cell r="P5358" t="str">
            <v xml:space="preserve"> </v>
          </cell>
          <cell r="Q5358" t="str">
            <v>TRUONG SA</v>
          </cell>
          <cell r="R5358" t="str">
            <v>PHUOC LONG</v>
          </cell>
          <cell r="S5358" t="str">
            <v>NHA TRANG</v>
          </cell>
          <cell r="T5358" t="str">
            <v>KHANH HOA</v>
          </cell>
          <cell r="V5358" t="str">
            <v>SOUTH EAST</v>
          </cell>
          <cell r="W5358" t="str">
            <v>KHANH HOA</v>
          </cell>
          <cell r="X5358" t="str">
            <v>CVS</v>
          </cell>
          <cell r="Y5358" t="str">
            <v>Chained CVS</v>
          </cell>
          <cell r="Z5358" t="str">
            <v>VIN+</v>
          </cell>
        </row>
        <row r="5359">
          <cell r="L5359">
            <v>6810018</v>
          </cell>
          <cell r="M5359" t="str">
            <v>ST: AN PHU</v>
          </cell>
          <cell r="N5359" t="str">
            <v>Siêu Thị An Phú</v>
          </cell>
          <cell r="O5359">
            <v>43</v>
          </cell>
          <cell r="P5359" t="str">
            <v xml:space="preserve"> </v>
          </cell>
          <cell r="Q5359" t="str">
            <v>THAO DIEN</v>
          </cell>
          <cell r="R5359" t="str">
            <v>THAO DIEN</v>
          </cell>
          <cell r="S5359" t="str">
            <v>TP THU DUC</v>
          </cell>
          <cell r="T5359" t="str">
            <v>TP HCM</v>
          </cell>
          <cell r="V5359" t="str">
            <v>TP HCM</v>
          </cell>
          <cell r="W5359" t="str">
            <v>QUAN 2</v>
          </cell>
          <cell r="X5359" t="str">
            <v>MT</v>
          </cell>
          <cell r="Y5359" t="str">
            <v>SieuThi-Lon/Supermarket</v>
          </cell>
          <cell r="Z5359" t="str">
            <v>AN PHU MT</v>
          </cell>
        </row>
        <row r="5360">
          <cell r="L5360">
            <v>5271333</v>
          </cell>
          <cell r="M5360" t="str">
            <v>5201_VM+ NTN 95 TRUONG CHINH</v>
          </cell>
          <cell r="N5360" t="str">
            <v>VM+ NTN SO 95 TRUONG CHINH</v>
          </cell>
          <cell r="O5360" t="str">
            <v>SO 95</v>
          </cell>
          <cell r="P5360" t="str">
            <v xml:space="preserve"> </v>
          </cell>
          <cell r="Q5360" t="str">
            <v>TRUONG CHINH</v>
          </cell>
          <cell r="R5360" t="str">
            <v>VAN HAI</v>
          </cell>
          <cell r="S5360" t="str">
            <v>PHAN RANG</v>
          </cell>
          <cell r="T5360" t="str">
            <v>NINH THUAN</v>
          </cell>
          <cell r="V5360" t="str">
            <v>SOUTH EAST</v>
          </cell>
          <cell r="W5360" t="str">
            <v>NINH THUAN</v>
          </cell>
          <cell r="X5360" t="str">
            <v>CVS</v>
          </cell>
          <cell r="Y5360" t="str">
            <v>Chained CVS</v>
          </cell>
          <cell r="Z5360" t="str">
            <v>VIN+</v>
          </cell>
        </row>
        <row r="5361">
          <cell r="L5361">
            <v>5335842</v>
          </cell>
          <cell r="M5361" t="str">
            <v>3669_WM+ RURAL BDG O23-DC01 KDC VIET SING</v>
          </cell>
          <cell r="N5361" t="str">
            <v>VM+ BDG O23-DC01 KDC VIET SING</v>
          </cell>
          <cell r="O5361" t="str">
            <v xml:space="preserve"> </v>
          </cell>
          <cell r="P5361" t="str">
            <v>O23, DC01, KP 4</v>
          </cell>
          <cell r="Q5361" t="str">
            <v xml:space="preserve"> </v>
          </cell>
          <cell r="R5361" t="str">
            <v>AN PHU</v>
          </cell>
          <cell r="S5361" t="str">
            <v>THUAN AN</v>
          </cell>
          <cell r="T5361" t="str">
            <v>BINH DUONG</v>
          </cell>
          <cell r="V5361" t="str">
            <v>SOUTH EAST</v>
          </cell>
          <cell r="W5361" t="str">
            <v>BINH DUONG</v>
          </cell>
          <cell r="X5361" t="str">
            <v>CVS</v>
          </cell>
          <cell r="Y5361" t="str">
            <v>Chained CVS</v>
          </cell>
          <cell r="Z5361" t="str">
            <v>WIN+ RURAL</v>
          </cell>
        </row>
        <row r="5362">
          <cell r="L5362">
            <v>5297504</v>
          </cell>
          <cell r="M5362" t="str">
            <v>6900-WM+LIFE HCM 220/110 NGUYEN VAN KHOI</v>
          </cell>
          <cell r="N5362" t="str">
            <v>6900-WM+ HCM 220/110 NGUYEN VAN KHOI</v>
          </cell>
          <cell r="O5362" t="str">
            <v>220/110</v>
          </cell>
          <cell r="P5362" t="str">
            <v xml:space="preserve"> </v>
          </cell>
          <cell r="Q5362" t="str">
            <v>NGUYEN VAN KHOI</v>
          </cell>
          <cell r="R5362" t="str">
            <v>P9</v>
          </cell>
          <cell r="S5362" t="str">
            <v>GO VAP</v>
          </cell>
          <cell r="T5362" t="str">
            <v>TP HCM</v>
          </cell>
          <cell r="V5362" t="str">
            <v>TP HCM</v>
          </cell>
          <cell r="W5362" t="str">
            <v>QUAN GO VAP</v>
          </cell>
          <cell r="X5362" t="str">
            <v>CVS</v>
          </cell>
          <cell r="Y5362" t="str">
            <v>Chained CVS</v>
          </cell>
          <cell r="Z5362" t="str">
            <v>WINLIFE</v>
          </cell>
        </row>
        <row r="5363">
          <cell r="L5363">
            <v>5152498</v>
          </cell>
          <cell r="M5363" t="str">
            <v>SATRAFOODS 47 NGUYEN HONG</v>
          </cell>
          <cell r="N5363" t="str">
            <v>SATRAFOODS 47 NGUYEN HONG</v>
          </cell>
          <cell r="O5363">
            <v>47</v>
          </cell>
          <cell r="P5363" t="str">
            <v xml:space="preserve"> </v>
          </cell>
          <cell r="Q5363" t="str">
            <v>NGUYEN HONG</v>
          </cell>
          <cell r="R5363" t="str">
            <v>P11</v>
          </cell>
          <cell r="S5363" t="str">
            <v>BINH THANH</v>
          </cell>
          <cell r="T5363" t="str">
            <v>TP HCM</v>
          </cell>
          <cell r="V5363" t="str">
            <v>TP HCM</v>
          </cell>
          <cell r="W5363" t="str">
            <v>QUAN BINH THANH</v>
          </cell>
          <cell r="X5363" t="str">
            <v>MT</v>
          </cell>
          <cell r="Y5363" t="str">
            <v>SieuThi-Nho/Minimarket</v>
          </cell>
          <cell r="Z5363" t="str">
            <v>SATRAFOOD</v>
          </cell>
        </row>
        <row r="5364">
          <cell r="L5364">
            <v>5150649</v>
          </cell>
          <cell r="M5364" t="str">
            <v>SATRAFOODS NGUYEN VAN CONG</v>
          </cell>
          <cell r="N5364" t="str">
            <v>512-SATRAFOODS NGUYỄN VĂN CÔNG</v>
          </cell>
          <cell r="O5364">
            <v>512</v>
          </cell>
          <cell r="P5364" t="str">
            <v xml:space="preserve"> </v>
          </cell>
          <cell r="Q5364" t="str">
            <v>NGUYEN VAN CONG</v>
          </cell>
          <cell r="R5364" t="str">
            <v>P3</v>
          </cell>
          <cell r="S5364" t="str">
            <v>GO VAP</v>
          </cell>
          <cell r="T5364" t="str">
            <v>TP HCM</v>
          </cell>
          <cell r="V5364" t="str">
            <v>TP HCM</v>
          </cell>
          <cell r="W5364" t="str">
            <v>QUAN GO VAP</v>
          </cell>
          <cell r="X5364" t="str">
            <v>MT</v>
          </cell>
          <cell r="Y5364" t="str">
            <v>SieuThi-Nho/Minimarket</v>
          </cell>
          <cell r="Z5364" t="str">
            <v>SATRAFOOD</v>
          </cell>
        </row>
        <row r="5365">
          <cell r="L5365">
            <v>5336654</v>
          </cell>
          <cell r="M5365" t="str">
            <v>3868_VM+ HCM 38 DUONG TTNO2</v>
          </cell>
          <cell r="N5365" t="str">
            <v>VM+ HCM 38 DUONG TTNO2</v>
          </cell>
          <cell r="O5365" t="str">
            <v>SO 38</v>
          </cell>
          <cell r="P5365" t="str">
            <v>KP 7</v>
          </cell>
          <cell r="Q5365" t="str">
            <v>TTNO2</v>
          </cell>
          <cell r="R5365" t="str">
            <v>TAN THOI NHAT</v>
          </cell>
          <cell r="S5365" t="str">
            <v>Q12</v>
          </cell>
          <cell r="T5365" t="str">
            <v>TP HCM</v>
          </cell>
          <cell r="V5365" t="str">
            <v>TP HCM</v>
          </cell>
          <cell r="W5365" t="str">
            <v>QUAN 12</v>
          </cell>
          <cell r="X5365" t="str">
            <v>CVS</v>
          </cell>
          <cell r="Y5365" t="str">
            <v>Chained CVS</v>
          </cell>
          <cell r="Z5365" t="str">
            <v>VIN+</v>
          </cell>
        </row>
        <row r="5366">
          <cell r="L5366">
            <v>5299706</v>
          </cell>
          <cell r="M5366" t="str">
            <v>2AE1-WM+RURAL BDG LO J56 DUONG NE8</v>
          </cell>
          <cell r="N5366" t="str">
            <v>WM+ BDG LO J56 DUONG NE8</v>
          </cell>
          <cell r="O5366" t="str">
            <v xml:space="preserve"> </v>
          </cell>
          <cell r="P5366" t="str">
            <v>THUA DAT 4950, TBD SO 34, LO J56 DUONG NE8 - DJ9 TO 11 KHU PHO 3B</v>
          </cell>
          <cell r="Q5366" t="str">
            <v xml:space="preserve"> </v>
          </cell>
          <cell r="R5366" t="str">
            <v>THOI HOA</v>
          </cell>
          <cell r="S5366" t="str">
            <v>BEN CAT</v>
          </cell>
          <cell r="T5366" t="str">
            <v>BINH DUONG</v>
          </cell>
          <cell r="V5366" t="str">
            <v>SOUTH EAST</v>
          </cell>
          <cell r="W5366" t="str">
            <v>BINH DUONG</v>
          </cell>
          <cell r="X5366" t="str">
            <v>CVS</v>
          </cell>
          <cell r="Y5366" t="str">
            <v>Chained CVS</v>
          </cell>
          <cell r="Z5366" t="str">
            <v>WIN+ RURAL</v>
          </cell>
        </row>
        <row r="5367">
          <cell r="L5367">
            <v>5332935</v>
          </cell>
          <cell r="M5367" t="str">
            <v>3459_VM+ KHA 184 DA TUONG</v>
          </cell>
          <cell r="N5367" t="str">
            <v>VM+ KHA 184 DA TUONG</v>
          </cell>
          <cell r="O5367">
            <v>184</v>
          </cell>
          <cell r="P5367" t="str">
            <v xml:space="preserve"> </v>
          </cell>
          <cell r="Q5367" t="str">
            <v>DA TUONG</v>
          </cell>
          <cell r="R5367" t="str">
            <v>VINH NGUYEN</v>
          </cell>
          <cell r="S5367" t="str">
            <v>NHA TRANG</v>
          </cell>
          <cell r="T5367" t="str">
            <v>KHANH HOA</v>
          </cell>
          <cell r="V5367" t="str">
            <v>SOUTH EAST</v>
          </cell>
          <cell r="W5367" t="str">
            <v>KHANH HOA</v>
          </cell>
          <cell r="X5367" t="str">
            <v>CVS</v>
          </cell>
          <cell r="Y5367" t="str">
            <v>Chained CVS</v>
          </cell>
          <cell r="Z5367" t="str">
            <v>VIN+</v>
          </cell>
        </row>
        <row r="5368">
          <cell r="L5368">
            <v>5137866</v>
          </cell>
          <cell r="M5368" t="str">
            <v>4821_WM+LIFE HCM LAVITA GARDEN</v>
          </cell>
          <cell r="N5368" t="str">
            <v>4821_VM+ HCM LAVITA GARDEN</v>
          </cell>
          <cell r="O5368">
            <v>17</v>
          </cell>
          <cell r="P5368" t="str">
            <v>0.14 TANG 1 TRET CC CAO TANG, KP 6</v>
          </cell>
          <cell r="Q5368" t="str">
            <v>DUONG SO 3</v>
          </cell>
          <cell r="R5368" t="str">
            <v>TRUONG THO</v>
          </cell>
          <cell r="S5368" t="str">
            <v>THU DUC</v>
          </cell>
          <cell r="T5368" t="str">
            <v>TP HCM</v>
          </cell>
          <cell r="V5368" t="str">
            <v>TP HCM</v>
          </cell>
          <cell r="W5368" t="str">
            <v>QUAN THU DUC</v>
          </cell>
          <cell r="X5368" t="str">
            <v>CVS</v>
          </cell>
          <cell r="Y5368" t="str">
            <v>Chained CVS</v>
          </cell>
          <cell r="Z5368" t="str">
            <v>WINLIFE</v>
          </cell>
        </row>
        <row r="5369">
          <cell r="L5369">
            <v>9184530</v>
          </cell>
          <cell r="M5369" t="str">
            <v>3810_VM+ DNI 36-38 A13 NG. VAN TIEN</v>
          </cell>
          <cell r="N5369" t="str">
            <v>VM+ DNI 36-38 A13 NGUYEN VAN TIEN</v>
          </cell>
          <cell r="O5369" t="str">
            <v>36-38 A13</v>
          </cell>
          <cell r="P5369" t="str">
            <v xml:space="preserve"> </v>
          </cell>
          <cell r="Q5369" t="str">
            <v>NGUYEN VAN TIEN</v>
          </cell>
          <cell r="R5369" t="str">
            <v>TAN PHONG</v>
          </cell>
          <cell r="S5369" t="str">
            <v>BIEN HOA</v>
          </cell>
          <cell r="T5369" t="str">
            <v>DONG NAI</v>
          </cell>
          <cell r="V5369" t="str">
            <v>SOUTH EAST</v>
          </cell>
          <cell r="W5369" t="str">
            <v>DONG NAI</v>
          </cell>
          <cell r="X5369" t="str">
            <v>CVS</v>
          </cell>
          <cell r="Y5369" t="str">
            <v>Chained CVS</v>
          </cell>
          <cell r="Z5369" t="str">
            <v>VIN+</v>
          </cell>
        </row>
        <row r="5370">
          <cell r="L5370">
            <v>5338991</v>
          </cell>
          <cell r="M5370" t="str">
            <v>VM+ KHA BT01-18 KDT PHUOC LONG</v>
          </cell>
          <cell r="N5370" t="str">
            <v>VM+ KHA BT01-18- KDT PHUOC LONG</v>
          </cell>
          <cell r="O5370" t="str">
            <v>SO BT01-18</v>
          </cell>
          <cell r="P5370" t="str">
            <v>KDT PHUOC LONG</v>
          </cell>
          <cell r="Q5370" t="str">
            <v xml:space="preserve"> </v>
          </cell>
          <cell r="R5370" t="str">
            <v>PHUOC LONG</v>
          </cell>
          <cell r="S5370" t="str">
            <v>NHA TRANG</v>
          </cell>
          <cell r="T5370" t="str">
            <v>KHANH HOA</v>
          </cell>
          <cell r="V5370" t="str">
            <v>SOUTH EAST</v>
          </cell>
          <cell r="W5370" t="str">
            <v>KHANH HOA</v>
          </cell>
          <cell r="X5370" t="str">
            <v>CVS</v>
          </cell>
          <cell r="Y5370" t="str">
            <v>Chained CVS</v>
          </cell>
          <cell r="Z5370" t="str">
            <v>VIN+</v>
          </cell>
        </row>
        <row r="5371">
          <cell r="L5371">
            <v>5270545</v>
          </cell>
          <cell r="M5371" t="str">
            <v>5404_VM+ LDG SO 83 PHAN DINH PHUNG</v>
          </cell>
          <cell r="N5371" t="str">
            <v>VM+ LDG SO 83 PHAN DINH PHUNG</v>
          </cell>
          <cell r="O5371" t="str">
            <v>SO 83</v>
          </cell>
          <cell r="P5371" t="str">
            <v xml:space="preserve"> </v>
          </cell>
          <cell r="Q5371" t="str">
            <v>PHAN DINH PHUNG</v>
          </cell>
          <cell r="R5371" t="str">
            <v>P1</v>
          </cell>
          <cell r="S5371" t="str">
            <v>DA LAT</v>
          </cell>
          <cell r="T5371" t="str">
            <v>LAM DONG</v>
          </cell>
          <cell r="V5371" t="str">
            <v>SOUTH EAST</v>
          </cell>
          <cell r="W5371" t="str">
            <v>LAM DONG</v>
          </cell>
          <cell r="X5371" t="str">
            <v>CVS</v>
          </cell>
          <cell r="Y5371" t="str">
            <v>Chained CVS</v>
          </cell>
          <cell r="Z5371" t="str">
            <v>VIN+</v>
          </cell>
        </row>
        <row r="5372">
          <cell r="L5372">
            <v>3200289</v>
          </cell>
          <cell r="M5372" t="str">
            <v>SEVEN SYSTEM - 7AMBIENT- CU CHI- TAN PHU TRUNG CDC</v>
          </cell>
          <cell r="N5372" t="str">
            <v>SEVEN SYSTEM VN JSC - 108</v>
          </cell>
          <cell r="O5372" t="str">
            <v xml:space="preserve"> </v>
          </cell>
          <cell r="P5372" t="str">
            <v xml:space="preserve"> </v>
          </cell>
          <cell r="Q5372" t="str">
            <v>TAN PHU TRUNG LO D2</v>
          </cell>
          <cell r="R5372" t="str">
            <v>KCN TAN PHU TRUNG</v>
          </cell>
          <cell r="S5372" t="str">
            <v>CU CHI</v>
          </cell>
          <cell r="T5372" t="str">
            <v>TP HCM</v>
          </cell>
          <cell r="V5372" t="str">
            <v>TP HCM</v>
          </cell>
          <cell r="W5372" t="str">
            <v>HUYEN CU CHI</v>
          </cell>
          <cell r="X5372" t="str">
            <v>CVS</v>
          </cell>
          <cell r="Y5372" t="str">
            <v>Chained CVS</v>
          </cell>
          <cell r="Z5372" t="str">
            <v>SEVEN ELEVEN</v>
          </cell>
        </row>
        <row r="5373">
          <cell r="L5373">
            <v>5136843</v>
          </cell>
          <cell r="M5373" t="str">
            <v>4947_VM+ GLI 27-29 NGUYEN VAN TROI</v>
          </cell>
          <cell r="N5373" t="str">
            <v>VM+ GLI 27-29 NGUYEN VAN TROI</v>
          </cell>
          <cell r="O5373" t="str">
            <v>SO 27-29</v>
          </cell>
          <cell r="P5373" t="str">
            <v xml:space="preserve"> </v>
          </cell>
          <cell r="Q5373" t="str">
            <v>NGUYEN VAN TROI</v>
          </cell>
          <cell r="R5373" t="str">
            <v>HOI THUONG</v>
          </cell>
          <cell r="S5373" t="str">
            <v>PLEIKU</v>
          </cell>
          <cell r="T5373" t="str">
            <v>GIA LAI</v>
          </cell>
          <cell r="V5373" t="str">
            <v>CENTRAL</v>
          </cell>
          <cell r="W5373" t="str">
            <v>GIA LAI</v>
          </cell>
          <cell r="X5373" t="str">
            <v>CVS</v>
          </cell>
          <cell r="Y5373" t="str">
            <v>Chained CVS</v>
          </cell>
          <cell r="Z5373" t="str">
            <v>VIN+</v>
          </cell>
        </row>
        <row r="5374">
          <cell r="L5374">
            <v>5132920</v>
          </cell>
          <cell r="M5374" t="str">
            <v>4485_VM+ BDG C2-01 DUONG TC3</v>
          </cell>
          <cell r="N5374" t="str">
            <v>VM+ BDG C2-01 DUONG TC3</v>
          </cell>
          <cell r="O5374" t="str">
            <v>SO C2-01</v>
          </cell>
          <cell r="P5374" t="str">
            <v>KP 3</v>
          </cell>
          <cell r="Q5374" t="str">
            <v>DUONG TC3</v>
          </cell>
          <cell r="R5374" t="str">
            <v>MY PHUOC</v>
          </cell>
          <cell r="S5374" t="str">
            <v>BEN CAT</v>
          </cell>
          <cell r="T5374" t="str">
            <v>BINH DUONG</v>
          </cell>
          <cell r="V5374" t="str">
            <v>SOUTH EAST</v>
          </cell>
          <cell r="W5374" t="str">
            <v>BINH DUONG</v>
          </cell>
          <cell r="X5374" t="str">
            <v>CVS</v>
          </cell>
          <cell r="Y5374" t="str">
            <v>Chained CVS</v>
          </cell>
          <cell r="Z5374" t="str">
            <v>VIN+</v>
          </cell>
        </row>
        <row r="5375">
          <cell r="L5375">
            <v>5138197</v>
          </cell>
          <cell r="M5375" t="str">
            <v>5123_VM+ VTU SO 33A DUONG 30 THANG 4</v>
          </cell>
          <cell r="N5375" t="str">
            <v>VM+ VTU SO 33A DUONG 30 THANG 4</v>
          </cell>
          <cell r="O5375" t="str">
            <v>SO 33A</v>
          </cell>
          <cell r="P5375" t="str">
            <v>TOA NHA LAPEN CENTER</v>
          </cell>
          <cell r="Q5375" t="str">
            <v>DUONG 30 THANG 4</v>
          </cell>
          <cell r="R5375" t="str">
            <v>P9</v>
          </cell>
          <cell r="S5375" t="str">
            <v>VUNG TAU</v>
          </cell>
          <cell r="T5375" t="str">
            <v>BA RIA-VUNG TAU</v>
          </cell>
          <cell r="V5375" t="str">
            <v>SOUTH EAST</v>
          </cell>
          <cell r="W5375" t="str">
            <v>BA RIA-VUNG TAU</v>
          </cell>
          <cell r="X5375" t="str">
            <v>CVS</v>
          </cell>
          <cell r="Y5375" t="str">
            <v>Chained CVS</v>
          </cell>
          <cell r="Z5375" t="str">
            <v>VIN+</v>
          </cell>
        </row>
        <row r="5376">
          <cell r="L5376">
            <v>3090277</v>
          </cell>
          <cell r="M5376" t="str">
            <v>OSI FOOD PHUONG VIET</v>
          </cell>
          <cell r="N5376" t="str">
            <v>OSI  FOOD PHUONG VIET</v>
          </cell>
          <cell r="O5376">
            <v>1002</v>
          </cell>
          <cell r="P5376" t="str">
            <v>CHUNG CU PEGASUITE</v>
          </cell>
          <cell r="Q5376" t="str">
            <v>TA QUANG BUU</v>
          </cell>
          <cell r="R5376" t="str">
            <v>P6</v>
          </cell>
          <cell r="S5376" t="str">
            <v>Q8</v>
          </cell>
          <cell r="T5376" t="str">
            <v>TP HCM</v>
          </cell>
          <cell r="V5376" t="str">
            <v>TP HCM</v>
          </cell>
          <cell r="W5376" t="str">
            <v>QUAN 8</v>
          </cell>
          <cell r="X5376" t="str">
            <v>CVS</v>
          </cell>
          <cell r="Y5376" t="str">
            <v>Chained CVS</v>
          </cell>
          <cell r="Z5376" t="str">
            <v>NHAT MINH BAKERY</v>
          </cell>
        </row>
        <row r="5377">
          <cell r="L5377">
            <v>5295447</v>
          </cell>
          <cell r="M5377" t="str">
            <v>WM+ BDH 210 AU CO</v>
          </cell>
          <cell r="N5377" t="str">
            <v>WM+ BDH 210 AU CO</v>
          </cell>
          <cell r="O5377">
            <v>210</v>
          </cell>
          <cell r="P5377" t="str">
            <v xml:space="preserve"> </v>
          </cell>
          <cell r="Q5377" t="str">
            <v>AU CO</v>
          </cell>
          <cell r="R5377" t="str">
            <v>BUI THI XUAN</v>
          </cell>
          <cell r="S5377" t="str">
            <v>QUY NHON</v>
          </cell>
          <cell r="T5377" t="str">
            <v>BINH DINH</v>
          </cell>
          <cell r="V5377" t="str">
            <v>CENTRAL</v>
          </cell>
          <cell r="W5377" t="str">
            <v>BINH DINH</v>
          </cell>
          <cell r="X5377" t="str">
            <v>CVS</v>
          </cell>
          <cell r="Y5377" t="str">
            <v>Chained CVS</v>
          </cell>
          <cell r="Z5377" t="str">
            <v>VIN+</v>
          </cell>
        </row>
        <row r="5378">
          <cell r="L5378">
            <v>5338261</v>
          </cell>
          <cell r="M5378" t="str">
            <v>3947_WM+LIFE VTU 9 NGUYEN HUU CANH</v>
          </cell>
          <cell r="N5378" t="str">
            <v>3947_VM+ VTU 9 NGUYEN HUU CANH</v>
          </cell>
          <cell r="O5378" t="str">
            <v>SO 9</v>
          </cell>
          <cell r="P5378" t="str">
            <v xml:space="preserve"> </v>
          </cell>
          <cell r="Q5378" t="str">
            <v>NGUYEN HUU CANH</v>
          </cell>
          <cell r="R5378" t="str">
            <v>THANG NHAT</v>
          </cell>
          <cell r="S5378" t="str">
            <v>VUNG TAU</v>
          </cell>
          <cell r="T5378" t="str">
            <v>BA RIA-VUNG TAU</v>
          </cell>
          <cell r="V5378" t="str">
            <v>SOUTH EAST</v>
          </cell>
          <cell r="W5378" t="str">
            <v>BA RIA-VUNG TAU</v>
          </cell>
          <cell r="X5378" t="str">
            <v>CVS</v>
          </cell>
          <cell r="Y5378" t="str">
            <v>Chained CVS</v>
          </cell>
          <cell r="Z5378" t="str">
            <v>WINLIFE</v>
          </cell>
        </row>
        <row r="5379">
          <cell r="L5379">
            <v>5270365</v>
          </cell>
          <cell r="M5379" t="str">
            <v>5276_VM+ TVH SO 57 DONG KHOI</v>
          </cell>
          <cell r="N5379" t="str">
            <v>VM+ TVH SO 57 DONG KHOI</v>
          </cell>
          <cell r="O5379" t="str">
            <v>SO 57</v>
          </cell>
          <cell r="P5379" t="str">
            <v xml:space="preserve"> </v>
          </cell>
          <cell r="Q5379" t="str">
            <v>DONG KHOI</v>
          </cell>
          <cell r="R5379" t="str">
            <v>P6</v>
          </cell>
          <cell r="S5379" t="str">
            <v>TRA VINH</v>
          </cell>
          <cell r="T5379" t="str">
            <v>TRA VINH</v>
          </cell>
          <cell r="V5379" t="str">
            <v>MEKONG DELTA</v>
          </cell>
          <cell r="W5379" t="str">
            <v>TRA VINH</v>
          </cell>
          <cell r="X5379" t="str">
            <v>CVS</v>
          </cell>
          <cell r="Y5379" t="str">
            <v>Chained CVS</v>
          </cell>
          <cell r="Z5379" t="str">
            <v>VIN+</v>
          </cell>
        </row>
        <row r="5380">
          <cell r="L5380">
            <v>5150054</v>
          </cell>
          <cell r="M5380" t="str">
            <v>SATRAFOODS 177 HAI THUONG</v>
          </cell>
          <cell r="N5380" t="str">
            <v>177-SATRAFOODS HẢI THƯỢNG LÃN ÔNG</v>
          </cell>
          <cell r="O5380">
            <v>177</v>
          </cell>
          <cell r="P5380" t="str">
            <v xml:space="preserve"> </v>
          </cell>
          <cell r="Q5380" t="str">
            <v>HAI THUONG LAN ONG</v>
          </cell>
          <cell r="R5380" t="str">
            <v>P13</v>
          </cell>
          <cell r="S5380" t="str">
            <v>Q5</v>
          </cell>
          <cell r="T5380" t="str">
            <v>TP HCM</v>
          </cell>
          <cell r="V5380" t="str">
            <v>TP HCM</v>
          </cell>
          <cell r="W5380" t="str">
            <v>QUAN 5</v>
          </cell>
          <cell r="X5380" t="str">
            <v>MT</v>
          </cell>
          <cell r="Y5380" t="str">
            <v>SieuThi-Nho/Minimarket</v>
          </cell>
          <cell r="Z5380" t="str">
            <v>SATRAFOOD</v>
          </cell>
        </row>
        <row r="5381">
          <cell r="L5381">
            <v>5338344</v>
          </cell>
          <cell r="M5381" t="str">
            <v>3946_WM+LIFE HCM 34 DUONG SO 12</v>
          </cell>
          <cell r="N5381" t="str">
            <v>3946_VM+ HCM 34 DUONG SO 12</v>
          </cell>
          <cell r="O5381" t="str">
            <v>SO 34</v>
          </cell>
          <cell r="P5381" t="str">
            <v>KP 5</v>
          </cell>
          <cell r="Q5381" t="str">
            <v>DUONG SO 12</v>
          </cell>
          <cell r="R5381" t="str">
            <v>TRUONG THO</v>
          </cell>
          <cell r="S5381" t="str">
            <v>THU DUC</v>
          </cell>
          <cell r="T5381" t="str">
            <v>TP HCM</v>
          </cell>
          <cell r="V5381" t="str">
            <v>TP HCM</v>
          </cell>
          <cell r="W5381" t="str">
            <v>QUAN THU DUC</v>
          </cell>
          <cell r="X5381" t="str">
            <v>CVS</v>
          </cell>
          <cell r="Y5381" t="str">
            <v>Chained CVS</v>
          </cell>
          <cell r="Z5381" t="str">
            <v>WINLIFE</v>
          </cell>
        </row>
        <row r="5382">
          <cell r="L5382">
            <v>5270327</v>
          </cell>
          <cell r="M5382" t="str">
            <v>VM+ BTN 7 HOANG VAN THU</v>
          </cell>
          <cell r="N5382" t="str">
            <v>VM+ BTN 7 HOANG VAN THU</v>
          </cell>
          <cell r="O5382" t="str">
            <v>TBD 7</v>
          </cell>
          <cell r="P5382" t="str">
            <v xml:space="preserve"> </v>
          </cell>
          <cell r="Q5382" t="str">
            <v>HOANG VAN THU</v>
          </cell>
          <cell r="R5382" t="str">
            <v>LAC DAO</v>
          </cell>
          <cell r="S5382" t="str">
            <v>PHAN THIET</v>
          </cell>
          <cell r="T5382" t="str">
            <v>BINH THUAN</v>
          </cell>
          <cell r="V5382" t="str">
            <v>SOUTH EAST</v>
          </cell>
          <cell r="W5382" t="str">
            <v>BINH THUAN</v>
          </cell>
          <cell r="X5382" t="str">
            <v>CVS</v>
          </cell>
          <cell r="Y5382" t="str">
            <v>Chained CVS</v>
          </cell>
          <cell r="Z5382" t="str">
            <v>VIN+</v>
          </cell>
        </row>
        <row r="5383">
          <cell r="L5383">
            <v>5278651</v>
          </cell>
          <cell r="M5383" t="str">
            <v>5775_VM+ LDG 39 NGO QUYEN</v>
          </cell>
          <cell r="N5383" t="str">
            <v>VM+ LDG 39 NGO QUYEN</v>
          </cell>
          <cell r="O5383">
            <v>39</v>
          </cell>
          <cell r="P5383" t="str">
            <v xml:space="preserve"> </v>
          </cell>
          <cell r="Q5383" t="str">
            <v>NGO QUYEN</v>
          </cell>
          <cell r="R5383" t="str">
            <v>P6</v>
          </cell>
          <cell r="S5383" t="str">
            <v>DA LAT</v>
          </cell>
          <cell r="T5383" t="str">
            <v>LAM DONG</v>
          </cell>
          <cell r="V5383" t="str">
            <v>SOUTH EAST</v>
          </cell>
          <cell r="W5383" t="str">
            <v>LAM DONG</v>
          </cell>
          <cell r="X5383" t="str">
            <v>CVS</v>
          </cell>
          <cell r="Y5383" t="str">
            <v>Chained CVS</v>
          </cell>
          <cell r="Z5383" t="str">
            <v>VIN+</v>
          </cell>
        </row>
        <row r="5384">
          <cell r="L5384">
            <v>5270268</v>
          </cell>
          <cell r="M5384" t="str">
            <v>5148_VM+ NTN SO 134 NGO GIA TU</v>
          </cell>
          <cell r="N5384" t="str">
            <v>VM+ NTN SO 134 NGO GIA TU</v>
          </cell>
          <cell r="O5384" t="str">
            <v>SO 134</v>
          </cell>
          <cell r="P5384" t="str">
            <v xml:space="preserve"> </v>
          </cell>
          <cell r="Q5384" t="str">
            <v>NGO GIA TU</v>
          </cell>
          <cell r="R5384" t="str">
            <v>THANH SON</v>
          </cell>
          <cell r="S5384" t="str">
            <v>PHAN RANG</v>
          </cell>
          <cell r="T5384" t="str">
            <v>NINH THUAN</v>
          </cell>
          <cell r="V5384" t="str">
            <v>SOUTH EAST</v>
          </cell>
          <cell r="W5384" t="str">
            <v>NINH THUAN</v>
          </cell>
          <cell r="X5384" t="str">
            <v>CVS</v>
          </cell>
          <cell r="Y5384" t="str">
            <v>Chained CVS</v>
          </cell>
          <cell r="Z5384" t="str">
            <v>VIN+</v>
          </cell>
        </row>
        <row r="5385">
          <cell r="L5385">
            <v>5294147</v>
          </cell>
          <cell r="M5385" t="str">
            <v>6514_WM+ KHA 12D VO THI SAU</v>
          </cell>
          <cell r="N5385" t="str">
            <v>WM+ KHA 12D Võ Thị Sáu</v>
          </cell>
          <cell r="O5385" t="str">
            <v>12D</v>
          </cell>
          <cell r="P5385" t="str">
            <v xml:space="preserve"> </v>
          </cell>
          <cell r="Q5385" t="str">
            <v>VO THI SAU</v>
          </cell>
          <cell r="R5385" t="str">
            <v>PHUOC LONG</v>
          </cell>
          <cell r="S5385" t="str">
            <v>NHA TRANG</v>
          </cell>
          <cell r="T5385" t="str">
            <v>KHANH HOA</v>
          </cell>
          <cell r="V5385" t="str">
            <v>SOUTH EAST</v>
          </cell>
          <cell r="W5385" t="str">
            <v>KHANH HOA</v>
          </cell>
          <cell r="X5385" t="str">
            <v>CVS</v>
          </cell>
          <cell r="Y5385" t="str">
            <v>Chained CVS</v>
          </cell>
          <cell r="Z5385" t="str">
            <v>VIN+</v>
          </cell>
        </row>
        <row r="5386">
          <cell r="L5386">
            <v>5293148</v>
          </cell>
          <cell r="M5386" t="str">
            <v>WINMART VTU GATEWAY VUNG TAU</v>
          </cell>
          <cell r="N5386" t="str">
            <v>WINMART VTU GATEWAY VUNG TAU</v>
          </cell>
          <cell r="O5386" t="str">
            <v xml:space="preserve"> </v>
          </cell>
          <cell r="P5386" t="str">
            <v>TANG 01, CHUNG CU GATEWAY</v>
          </cell>
          <cell r="Q5386" t="str">
            <v>BA THANG HAI</v>
          </cell>
          <cell r="R5386" t="str">
            <v>NGUYEN AN NINH</v>
          </cell>
          <cell r="S5386" t="str">
            <v>BA RIA</v>
          </cell>
          <cell r="T5386" t="str">
            <v>BA RIA-VUNG TAU</v>
          </cell>
          <cell r="V5386" t="str">
            <v>SOUTH EAST</v>
          </cell>
          <cell r="W5386" t="str">
            <v>BA RIA-VUNG TAU</v>
          </cell>
          <cell r="X5386" t="str">
            <v>MT</v>
          </cell>
          <cell r="Y5386" t="str">
            <v>SieuThi-Lon/Supermarket</v>
          </cell>
          <cell r="Z5386" t="str">
            <v>VINMART</v>
          </cell>
        </row>
        <row r="5387">
          <cell r="L5387">
            <v>3090215</v>
          </cell>
          <cell r="M5387" t="str">
            <v>OSI FOOD SKY 9</v>
          </cell>
          <cell r="N5387" t="str">
            <v>OSI FOOD SKY 9</v>
          </cell>
          <cell r="O5387" t="str">
            <v>S010-011</v>
          </cell>
          <cell r="P5387" t="str">
            <v>BLOCK CT1, CHUNG CU SKY 9</v>
          </cell>
          <cell r="Q5387" t="str">
            <v>DUONG SO 1, KHU PHO 2</v>
          </cell>
          <cell r="R5387" t="str">
            <v>PHUOC HUU</v>
          </cell>
          <cell r="S5387" t="str">
            <v>THU DUC</v>
          </cell>
          <cell r="T5387" t="str">
            <v>TP HCM</v>
          </cell>
          <cell r="V5387" t="str">
            <v>TP HCM</v>
          </cell>
          <cell r="W5387" t="str">
            <v>QUAN THU DUC</v>
          </cell>
          <cell r="X5387" t="str">
            <v>CVS</v>
          </cell>
          <cell r="Y5387" t="str">
            <v>Chained CVS</v>
          </cell>
          <cell r="Z5387" t="str">
            <v>NHAT MINH BAKERY</v>
          </cell>
        </row>
        <row r="5388">
          <cell r="L5388">
            <v>5339620</v>
          </cell>
          <cell r="M5388" t="str">
            <v>4163_WM+LIFE DNI 3/9 NGUYEN VAN TO</v>
          </cell>
          <cell r="N5388" t="str">
            <v>VM+ DNI 3/9 NGUYEN VAN TO</v>
          </cell>
          <cell r="O5388" t="str">
            <v>SO 3/9</v>
          </cell>
          <cell r="P5388" t="str">
            <v>KP LONG DIEM</v>
          </cell>
          <cell r="Q5388" t="str">
            <v>NGUYEN VAN TO</v>
          </cell>
          <cell r="R5388" t="str">
            <v>LONG BINH TAN</v>
          </cell>
          <cell r="S5388" t="str">
            <v>BIEN HOA</v>
          </cell>
          <cell r="T5388" t="str">
            <v>DONG NAI</v>
          </cell>
          <cell r="V5388" t="str">
            <v>SOUTH EAST</v>
          </cell>
          <cell r="W5388" t="str">
            <v>DONG NAI</v>
          </cell>
          <cell r="X5388" t="str">
            <v>CVS</v>
          </cell>
          <cell r="Y5388" t="str">
            <v>Chained CVS</v>
          </cell>
          <cell r="Z5388" t="str">
            <v>VIN+</v>
          </cell>
        </row>
        <row r="5389">
          <cell r="L5389">
            <v>5339651</v>
          </cell>
          <cell r="M5389" t="str">
            <v>4223_WM+LIFE HCM 590/32 PHAN VAN TRI</v>
          </cell>
          <cell r="N5389" t="str">
            <v>4223_VM+ HCM 590/32 PHAN VAN TRI</v>
          </cell>
          <cell r="O5389" t="str">
            <v>SO 590/32</v>
          </cell>
          <cell r="P5389" t="str">
            <v xml:space="preserve"> </v>
          </cell>
          <cell r="Q5389" t="str">
            <v>PHAN VAN TRI</v>
          </cell>
          <cell r="R5389" t="str">
            <v>P7</v>
          </cell>
          <cell r="S5389" t="str">
            <v>GO VAP</v>
          </cell>
          <cell r="T5389" t="str">
            <v>TP HCM</v>
          </cell>
          <cell r="V5389" t="str">
            <v>TP HCM</v>
          </cell>
          <cell r="W5389" t="str">
            <v>QUAN GO VAP</v>
          </cell>
          <cell r="X5389" t="str">
            <v>CVS</v>
          </cell>
          <cell r="Y5389" t="str">
            <v>Chained CVS</v>
          </cell>
          <cell r="Z5389" t="str">
            <v>WINLIFE</v>
          </cell>
        </row>
        <row r="5390">
          <cell r="L5390">
            <v>5265899</v>
          </cell>
          <cell r="M5390" t="str">
            <v>BHX_HCM_NBE - KHO DC NHA BE</v>
          </cell>
          <cell r="N5390" t="str">
            <v>6655 - BHX_HCM_NBE - KHO DC NHA BE</v>
          </cell>
          <cell r="O5390" t="str">
            <v>LO F5-1, F5-2</v>
          </cell>
          <cell r="P5390" t="str">
            <v>KHU F</v>
          </cell>
          <cell r="Q5390" t="str">
            <v>KCN HIEP PHUOC</v>
          </cell>
          <cell r="R5390" t="str">
            <v>HIEP PHUOC</v>
          </cell>
          <cell r="S5390" t="str">
            <v>NHA BE</v>
          </cell>
          <cell r="T5390" t="str">
            <v>TP HCM</v>
          </cell>
          <cell r="V5390" t="str">
            <v>TP HCM</v>
          </cell>
          <cell r="W5390" t="str">
            <v>HUYEN NHA BE</v>
          </cell>
          <cell r="X5390" t="str">
            <v>MT</v>
          </cell>
          <cell r="Y5390" t="str">
            <v>SieuThi-Lon/Supermarket</v>
          </cell>
          <cell r="Z5390" t="str">
            <v>BACH HOA XANH</v>
          </cell>
        </row>
        <row r="5391">
          <cell r="L5391">
            <v>5292990</v>
          </cell>
          <cell r="M5391" t="str">
            <v>WM+LDG 66 HCM NGUYEN DINH CHIEU</v>
          </cell>
          <cell r="N5391" t="str">
            <v>WM+LĐG 66 HCM Nguyễn Đình Chiểu</v>
          </cell>
          <cell r="O5391">
            <v>66</v>
          </cell>
          <cell r="P5391" t="str">
            <v xml:space="preserve"> </v>
          </cell>
          <cell r="Q5391" t="str">
            <v>NGUYEN DINH CHIEU</v>
          </cell>
          <cell r="R5391" t="str">
            <v>P9</v>
          </cell>
          <cell r="S5391" t="str">
            <v>DA LAT</v>
          </cell>
          <cell r="T5391" t="str">
            <v>LAM DONG</v>
          </cell>
          <cell r="V5391" t="str">
            <v>SOUTH EAST</v>
          </cell>
          <cell r="W5391" t="str">
            <v>LAM DONG</v>
          </cell>
          <cell r="X5391" t="str">
            <v>CVS</v>
          </cell>
          <cell r="Y5391" t="str">
            <v>Chained CVS</v>
          </cell>
          <cell r="Z5391" t="str">
            <v>VIN+</v>
          </cell>
        </row>
        <row r="5392">
          <cell r="L5392">
            <v>5298046</v>
          </cell>
          <cell r="M5392" t="str">
            <v>6972-WM+ GLI 435 HUNG VUONG, PHU THIEN</v>
          </cell>
          <cell r="N5392" t="str">
            <v>6972-WM+ GLI 435 Hùng Vương, Phú Thiện</v>
          </cell>
          <cell r="O5392">
            <v>435</v>
          </cell>
          <cell r="P5392" t="str">
            <v>TO DAN PHO 4</v>
          </cell>
          <cell r="Q5392" t="str">
            <v>HUNG VUONG</v>
          </cell>
          <cell r="R5392" t="str">
            <v>PHU THIEN</v>
          </cell>
          <cell r="S5392" t="str">
            <v>PHU THIEN</v>
          </cell>
          <cell r="T5392" t="str">
            <v>GIA LAI</v>
          </cell>
          <cell r="V5392" t="str">
            <v>CENTRAL</v>
          </cell>
          <cell r="W5392" t="str">
            <v>GIA LAI</v>
          </cell>
          <cell r="X5392" t="str">
            <v>CVS</v>
          </cell>
          <cell r="Y5392" t="str">
            <v>Chained CVS</v>
          </cell>
          <cell r="Z5392" t="str">
            <v>VIN+</v>
          </cell>
        </row>
        <row r="5393">
          <cell r="L5393">
            <v>3090402</v>
          </cell>
          <cell r="M5393" t="str">
            <v>OSIFOOD LIEN PHUONG</v>
          </cell>
          <cell r="N5393" t="str">
            <v>OSIFOOD LIEN PHUONG</v>
          </cell>
          <cell r="O5393" t="str">
            <v>91-93</v>
          </cell>
          <cell r="P5393" t="str">
            <v xml:space="preserve"> </v>
          </cell>
          <cell r="Q5393" t="str">
            <v>LIEN PHUONG</v>
          </cell>
          <cell r="R5393" t="str">
            <v>PHUOC LONG B</v>
          </cell>
          <cell r="S5393" t="str">
            <v>THU DUC</v>
          </cell>
          <cell r="T5393" t="str">
            <v>TP HCM</v>
          </cell>
          <cell r="V5393" t="str">
            <v>TP HCM</v>
          </cell>
          <cell r="W5393" t="str">
            <v>QUAN THU DUC</v>
          </cell>
          <cell r="X5393" t="str">
            <v>CVS</v>
          </cell>
          <cell r="Y5393" t="str">
            <v>Chained CVS</v>
          </cell>
          <cell r="Z5393" t="str">
            <v>NHAT MINH BAKERY</v>
          </cell>
        </row>
        <row r="5394">
          <cell r="L5394">
            <v>5269992</v>
          </cell>
          <cell r="M5394" t="str">
            <v>BHX_LAN_CDU - KHO DC CAN DUOC (2022)</v>
          </cell>
          <cell r="N5394" t="str">
            <v>BHX_LAN_CDU - KHO DC CAN DUOC (2022)</v>
          </cell>
          <cell r="O5394" t="str">
            <v>THUA DAT SO 2905</v>
          </cell>
          <cell r="P5394" t="str">
            <v>TO BAN DO SO 03</v>
          </cell>
          <cell r="Q5394" t="str">
            <v xml:space="preserve"> </v>
          </cell>
          <cell r="R5394" t="str">
            <v>LONG CANG</v>
          </cell>
          <cell r="S5394" t="str">
            <v>CAN DUOC</v>
          </cell>
          <cell r="T5394" t="str">
            <v>LONG AN</v>
          </cell>
          <cell r="V5394" t="str">
            <v>MEKONG DELTA</v>
          </cell>
          <cell r="W5394" t="str">
            <v>LONG AN</v>
          </cell>
          <cell r="X5394" t="str">
            <v>MT</v>
          </cell>
          <cell r="Y5394" t="str">
            <v>SieuThi-Lon/Supermarket</v>
          </cell>
          <cell r="Z5394" t="str">
            <v>BACH HOA XANH</v>
          </cell>
        </row>
        <row r="5395">
          <cell r="L5395">
            <v>3052125</v>
          </cell>
          <cell r="M5395" t="str">
            <v>FAMILY MART 09 NGUYEN VAN TAO</v>
          </cell>
          <cell r="N5395" t="str">
            <v>FAMILY MART NGUYEN VAN TAO</v>
          </cell>
          <cell r="O5395">
            <v>9</v>
          </cell>
          <cell r="P5395" t="str">
            <v xml:space="preserve"> </v>
          </cell>
          <cell r="Q5395" t="str">
            <v>NGUYEN VAN TAO</v>
          </cell>
          <cell r="R5395" t="str">
            <v>LONG THOI</v>
          </cell>
          <cell r="S5395" t="str">
            <v>NHA BE</v>
          </cell>
          <cell r="T5395" t="str">
            <v>TP HCM</v>
          </cell>
          <cell r="V5395" t="str">
            <v>TP HCM</v>
          </cell>
          <cell r="W5395" t="str">
            <v>HUYEN NHA BE</v>
          </cell>
          <cell r="X5395" t="str">
            <v>CVS</v>
          </cell>
          <cell r="Y5395" t="str">
            <v>Chained CVS</v>
          </cell>
          <cell r="Z5395" t="str">
            <v>FAMILYMART</v>
          </cell>
        </row>
        <row r="5396">
          <cell r="L5396">
            <v>5334438</v>
          </cell>
          <cell r="M5396" t="str">
            <v>3610_VM+ KHA 513 DUONG 2/4</v>
          </cell>
          <cell r="N5396" t="str">
            <v>VM+ KHA 513 DUONG 2/4</v>
          </cell>
          <cell r="O5396">
            <v>513</v>
          </cell>
          <cell r="P5396" t="str">
            <v xml:space="preserve"> </v>
          </cell>
          <cell r="Q5396" t="str">
            <v>DUONG 2/4</v>
          </cell>
          <cell r="R5396" t="str">
            <v>VINH PHUOC</v>
          </cell>
          <cell r="S5396" t="str">
            <v>NHA TRANG</v>
          </cell>
          <cell r="T5396" t="str">
            <v>KHANH HOA</v>
          </cell>
          <cell r="V5396" t="str">
            <v>SOUTH EAST</v>
          </cell>
          <cell r="W5396" t="str">
            <v>KHANH HOA</v>
          </cell>
          <cell r="X5396" t="str">
            <v>CVS</v>
          </cell>
          <cell r="Y5396" t="str">
            <v>Chained CVS</v>
          </cell>
          <cell r="Z5396" t="str">
            <v>VIN+</v>
          </cell>
        </row>
        <row r="5397">
          <cell r="L5397">
            <v>5269992</v>
          </cell>
          <cell r="M5397" t="str">
            <v>BHX_LAN_CDU - KHO DC CAN DUOC (2022)</v>
          </cell>
          <cell r="N5397" t="str">
            <v>BHX_LAN_CDU - KHO DC CAN DUOC (2022)</v>
          </cell>
          <cell r="O5397" t="str">
            <v>THUA DAT SO 2905</v>
          </cell>
          <cell r="P5397" t="str">
            <v>TO BAN DO SO 03</v>
          </cell>
          <cell r="Q5397" t="str">
            <v xml:space="preserve"> </v>
          </cell>
          <cell r="R5397" t="str">
            <v>LONG CANG</v>
          </cell>
          <cell r="S5397" t="str">
            <v>CAN DUOC</v>
          </cell>
          <cell r="T5397" t="str">
            <v>LONG AN</v>
          </cell>
          <cell r="V5397" t="str">
            <v>MEKONG DELTA</v>
          </cell>
          <cell r="W5397" t="str">
            <v>LONG AN</v>
          </cell>
          <cell r="X5397" t="str">
            <v>MT</v>
          </cell>
          <cell r="Y5397" t="str">
            <v>SieuThi-Lon/Supermarket</v>
          </cell>
          <cell r="Z5397" t="str">
            <v>BACH HOA XANH</v>
          </cell>
        </row>
        <row r="5398">
          <cell r="L5398">
            <v>5292855</v>
          </cell>
          <cell r="M5398" t="str">
            <v>6426_WM+ VTU CC 18 TANG LO A, 199</v>
          </cell>
          <cell r="N5398" t="str">
            <v>WM+ VTU CC 18 TANG LO A, 199 NKKN</v>
          </cell>
          <cell r="O5398">
            <v>199</v>
          </cell>
          <cell r="P5398" t="str">
            <v>TR4,CHUNG CU 18 TANG</v>
          </cell>
          <cell r="Q5398" t="str">
            <v>NAM KY KHOI NGHIA</v>
          </cell>
          <cell r="R5398" t="str">
            <v>PHUONG 3</v>
          </cell>
          <cell r="S5398" t="str">
            <v>VUNG TAU</v>
          </cell>
          <cell r="T5398" t="str">
            <v>BA RIA-VUNG TAU</v>
          </cell>
          <cell r="V5398" t="str">
            <v>SOUTH EAST</v>
          </cell>
          <cell r="W5398" t="str">
            <v>BA RIA-VUNG TAU</v>
          </cell>
          <cell r="X5398" t="str">
            <v>CVS</v>
          </cell>
          <cell r="Y5398" t="str">
            <v>Chained CVS</v>
          </cell>
          <cell r="Z5398" t="str">
            <v>VIN+</v>
          </cell>
        </row>
        <row r="5399">
          <cell r="L5399">
            <v>5132366</v>
          </cell>
          <cell r="M5399" t="str">
            <v>4318_WM+ BDG TH. 1647 KHU MY PHUOC</v>
          </cell>
          <cell r="N5399" t="str">
            <v>WM+ BDG THUA 1647 KHU MY PHUOC</v>
          </cell>
          <cell r="O5399" t="str">
            <v xml:space="preserve"> </v>
          </cell>
          <cell r="P5399" t="str">
            <v>THUA 1647, KHU TM-DV-TDC MY PHUOC</v>
          </cell>
          <cell r="Q5399" t="str">
            <v xml:space="preserve"> </v>
          </cell>
          <cell r="R5399" t="str">
            <v>THOI HOA</v>
          </cell>
          <cell r="S5399" t="str">
            <v>BEN CAT</v>
          </cell>
          <cell r="T5399" t="str">
            <v>BINH DUONG</v>
          </cell>
          <cell r="V5399" t="str">
            <v>SOUTH EAST</v>
          </cell>
          <cell r="W5399" t="str">
            <v>BINH DUONG</v>
          </cell>
          <cell r="X5399" t="str">
            <v>CVS</v>
          </cell>
          <cell r="Y5399" t="str">
            <v>Chained CVS</v>
          </cell>
          <cell r="Z5399" t="str">
            <v>VIN+</v>
          </cell>
        </row>
        <row r="5400">
          <cell r="L5400">
            <v>3100183</v>
          </cell>
          <cell r="M5400" t="str">
            <v>G7 MINISTOP – TONG KHO BINH DUONG</v>
          </cell>
          <cell r="N5400" t="str">
            <v xml:space="preserve"> </v>
          </cell>
          <cell r="O5400" t="str">
            <v>LOA2-A3</v>
          </cell>
          <cell r="P5400" t="str">
            <v>KCN DET MAY BINH AN</v>
          </cell>
          <cell r="Q5400" t="str">
            <v>DUONG SO 6</v>
          </cell>
          <cell r="R5400" t="str">
            <v>BINH THANG</v>
          </cell>
          <cell r="S5400" t="str">
            <v>DI AN</v>
          </cell>
          <cell r="T5400" t="str">
            <v>BINH DUONG</v>
          </cell>
          <cell r="V5400" t="str">
            <v>SOUTH EAST</v>
          </cell>
          <cell r="W5400" t="str">
            <v>BINH DUONG</v>
          </cell>
          <cell r="X5400" t="str">
            <v>CVS</v>
          </cell>
          <cell r="Y5400" t="str">
            <v>Chained CVS</v>
          </cell>
          <cell r="Z5400" t="str">
            <v>MINISTOP</v>
          </cell>
        </row>
        <row r="5401">
          <cell r="L5401">
            <v>5338050</v>
          </cell>
          <cell r="M5401" t="str">
            <v>3906_VM+ HCM 75/4B KP 6</v>
          </cell>
          <cell r="N5401" t="str">
            <v>VM+ HCM 75/4B KP 6</v>
          </cell>
          <cell r="O5401" t="str">
            <v>SO 75/4B ( SO 144)</v>
          </cell>
          <cell r="P5401" t="str">
            <v>KP 6</v>
          </cell>
          <cell r="Q5401" t="str">
            <v>TAN THOI NHAT</v>
          </cell>
          <cell r="R5401" t="str">
            <v>TAN THOI NHAT</v>
          </cell>
          <cell r="S5401" t="str">
            <v>Q12</v>
          </cell>
          <cell r="T5401" t="str">
            <v>TP HCM</v>
          </cell>
          <cell r="V5401" t="str">
            <v>TP HCM</v>
          </cell>
          <cell r="W5401" t="str">
            <v>QUAN 12</v>
          </cell>
          <cell r="X5401" t="str">
            <v>CVS</v>
          </cell>
          <cell r="Y5401" t="str">
            <v>Chained CVS</v>
          </cell>
          <cell r="Z5401" t="str">
            <v>VIN+</v>
          </cell>
        </row>
        <row r="5402">
          <cell r="L5402">
            <v>5135055</v>
          </cell>
          <cell r="M5402" t="str">
            <v>4779_WM+LIFE HCM CS3-CS4 PROSPER</v>
          </cell>
          <cell r="N5402" t="str">
            <v>4779_VM+ HCM CS3-CS4 PROSPER</v>
          </cell>
          <cell r="O5402" t="str">
            <v>22/14</v>
          </cell>
          <cell r="P5402" t="str">
            <v xml:space="preserve"> </v>
          </cell>
          <cell r="Q5402" t="str">
            <v>PHAN VAN HON</v>
          </cell>
          <cell r="R5402" t="str">
            <v>TAN THOI NHAT</v>
          </cell>
          <cell r="S5402" t="str">
            <v>Q12</v>
          </cell>
          <cell r="T5402" t="str">
            <v>TP HCM</v>
          </cell>
          <cell r="V5402" t="str">
            <v>TP HCM</v>
          </cell>
          <cell r="W5402" t="str">
            <v>QUAN 12</v>
          </cell>
          <cell r="X5402" t="str">
            <v>CVS</v>
          </cell>
          <cell r="Y5402" t="str">
            <v>Chained CVS</v>
          </cell>
          <cell r="Z5402" t="str">
            <v>WINLIFE</v>
          </cell>
        </row>
        <row r="5403">
          <cell r="L5403">
            <v>5337833</v>
          </cell>
          <cell r="M5403" t="str">
            <v>3974_VM+ HCM 520 QUOC LO 13</v>
          </cell>
          <cell r="N5403" t="str">
            <v>VM+ HCM 520 QUOC LO 13</v>
          </cell>
          <cell r="O5403">
            <v>520</v>
          </cell>
          <cell r="P5403" t="str">
            <v xml:space="preserve"> </v>
          </cell>
          <cell r="Q5403" t="str">
            <v>QUOC LO 13</v>
          </cell>
          <cell r="R5403" t="str">
            <v>HIEP BINH PHUOC</v>
          </cell>
          <cell r="S5403" t="str">
            <v>THU DUC</v>
          </cell>
          <cell r="T5403" t="str">
            <v>TP HCM</v>
          </cell>
          <cell r="V5403" t="str">
            <v>TP HCM</v>
          </cell>
          <cell r="W5403" t="str">
            <v>QUAN THU DUC</v>
          </cell>
          <cell r="X5403" t="str">
            <v>CVS</v>
          </cell>
          <cell r="Y5403" t="str">
            <v>Chained CVS</v>
          </cell>
          <cell r="Z5403" t="str">
            <v>VIN+</v>
          </cell>
        </row>
        <row r="5404">
          <cell r="L5404">
            <v>5333183</v>
          </cell>
          <cell r="M5404" t="str">
            <v>3392_VM+ HCM AP DONG LAN</v>
          </cell>
          <cell r="N5404" t="str">
            <v>VM+ HCM AP DONG LAN</v>
          </cell>
          <cell r="O5404" t="str">
            <v>26/4B</v>
          </cell>
          <cell r="P5404" t="str">
            <v>AP DONG LAN</v>
          </cell>
          <cell r="Q5404" t="str">
            <v xml:space="preserve"> </v>
          </cell>
          <cell r="R5404" t="str">
            <v>BA ĐIEM</v>
          </cell>
          <cell r="S5404" t="str">
            <v>HOC MON</v>
          </cell>
          <cell r="T5404" t="str">
            <v>TP HCM</v>
          </cell>
          <cell r="V5404" t="str">
            <v>TP HCM</v>
          </cell>
          <cell r="W5404" t="str">
            <v>HUYEN HOC MON</v>
          </cell>
          <cell r="X5404" t="str">
            <v>CVS</v>
          </cell>
          <cell r="Y5404" t="str">
            <v>Chained CVS</v>
          </cell>
          <cell r="Z5404" t="str">
            <v>VIN+</v>
          </cell>
        </row>
        <row r="5405">
          <cell r="L5405">
            <v>5138751</v>
          </cell>
          <cell r="M5405" t="str">
            <v>5027_VM+ BTN UNG CHIEM</v>
          </cell>
          <cell r="N5405" t="str">
            <v>VM+ BTN  UNG CHIEM</v>
          </cell>
          <cell r="O5405" t="str">
            <v xml:space="preserve"> </v>
          </cell>
          <cell r="P5405" t="str">
            <v>THUA 21 TBD 05</v>
          </cell>
          <cell r="Q5405" t="str">
            <v>UNG CHIEM</v>
          </cell>
          <cell r="R5405" t="str">
            <v>PHU HAI</v>
          </cell>
          <cell r="S5405" t="str">
            <v>PHAN THIET</v>
          </cell>
          <cell r="T5405" t="str">
            <v>BINH THUAN</v>
          </cell>
          <cell r="V5405" t="str">
            <v>SOUTH EAST</v>
          </cell>
          <cell r="W5405" t="str">
            <v>BINH THUAN</v>
          </cell>
          <cell r="X5405" t="str">
            <v>CVS</v>
          </cell>
          <cell r="Y5405" t="str">
            <v>Chained CVS</v>
          </cell>
          <cell r="Z5405" t="str">
            <v>VIN+</v>
          </cell>
        </row>
        <row r="5406">
          <cell r="L5406">
            <v>5332388</v>
          </cell>
          <cell r="M5406" t="str">
            <v>3457_VM+ VTU 21A LE LOI</v>
          </cell>
          <cell r="N5406" t="str">
            <v>VM+ VTU 21A LE LOI</v>
          </cell>
          <cell r="O5406" t="str">
            <v>21A</v>
          </cell>
          <cell r="P5406" t="str">
            <v>TRUONG CONG DINH</v>
          </cell>
          <cell r="Q5406" t="str">
            <v>LE LOI</v>
          </cell>
          <cell r="R5406" t="str">
            <v>P4</v>
          </cell>
          <cell r="S5406" t="str">
            <v>VUNG TAU</v>
          </cell>
          <cell r="T5406" t="str">
            <v>BA RIA-VUNG TAU</v>
          </cell>
          <cell r="V5406" t="str">
            <v>SOUTH EAST</v>
          </cell>
          <cell r="W5406" t="str">
            <v>BA RIA-VUNG TAU</v>
          </cell>
          <cell r="X5406" t="str">
            <v>CVS</v>
          </cell>
          <cell r="Y5406" t="str">
            <v>Chained CVS</v>
          </cell>
          <cell r="Z5406" t="str">
            <v>VIN+</v>
          </cell>
        </row>
        <row r="5407">
          <cell r="L5407">
            <v>5332388</v>
          </cell>
          <cell r="M5407" t="str">
            <v>3457_VM+ VTU 21A LE LOI</v>
          </cell>
          <cell r="N5407" t="str">
            <v>VM+ VTU 21A LE LOI</v>
          </cell>
          <cell r="O5407" t="str">
            <v>21A</v>
          </cell>
          <cell r="P5407" t="str">
            <v>TRUONG CONG DINH</v>
          </cell>
          <cell r="Q5407" t="str">
            <v>LE LOI</v>
          </cell>
          <cell r="R5407" t="str">
            <v>P4</v>
          </cell>
          <cell r="S5407" t="str">
            <v>VUNG TAU</v>
          </cell>
          <cell r="T5407" t="str">
            <v>BA RIA-VUNG TAU</v>
          </cell>
          <cell r="V5407" t="str">
            <v>SOUTH EAST</v>
          </cell>
          <cell r="W5407" t="str">
            <v>BA RIA-VUNG TAU</v>
          </cell>
          <cell r="X5407" t="str">
            <v>CVS</v>
          </cell>
          <cell r="Y5407" t="str">
            <v>Chained CVS</v>
          </cell>
          <cell r="Z5407" t="str">
            <v>VIN+</v>
          </cell>
        </row>
        <row r="5408">
          <cell r="L5408">
            <v>3200289</v>
          </cell>
          <cell r="M5408" t="str">
            <v>SEVEN SYSTEM - 7AMBIENT- CU CHI- TAN PHU TRUNG CDC</v>
          </cell>
          <cell r="N5408" t="str">
            <v>SEVEN SYSTEM VN JSC - 108</v>
          </cell>
          <cell r="O5408" t="str">
            <v xml:space="preserve"> </v>
          </cell>
          <cell r="P5408" t="str">
            <v xml:space="preserve"> </v>
          </cell>
          <cell r="Q5408" t="str">
            <v>TAN PHU TRUNG LO D2</v>
          </cell>
          <cell r="R5408" t="str">
            <v>KCN TAN PHU TRUNG</v>
          </cell>
          <cell r="S5408" t="str">
            <v>CU CHI</v>
          </cell>
          <cell r="T5408" t="str">
            <v>TP HCM</v>
          </cell>
          <cell r="V5408" t="str">
            <v>TP HCM</v>
          </cell>
          <cell r="W5408" t="str">
            <v>HUYEN CU CHI</v>
          </cell>
          <cell r="X5408" t="str">
            <v>CVS</v>
          </cell>
          <cell r="Y5408" t="str">
            <v>Chained CVS</v>
          </cell>
          <cell r="Z5408" t="str">
            <v>SEVEN ELEVEN</v>
          </cell>
        </row>
        <row r="5409">
          <cell r="L5409">
            <v>5300967</v>
          </cell>
          <cell r="M5409" t="str">
            <v>2AU5_WM+ GLI 463 -465 TRAN HUNG DAO, AY</v>
          </cell>
          <cell r="N5409" t="str">
            <v>2AU5-WM+ GLI 463 - 465 TRAN HUNG DAO, AY</v>
          </cell>
          <cell r="O5409" t="str">
            <v>463 - 465</v>
          </cell>
          <cell r="P5409" t="str">
            <v xml:space="preserve"> </v>
          </cell>
          <cell r="Q5409" t="str">
            <v>TRAN HUNG DAO</v>
          </cell>
          <cell r="R5409" t="str">
            <v>CHEO REO</v>
          </cell>
          <cell r="S5409" t="str">
            <v>AYUN PA</v>
          </cell>
          <cell r="T5409" t="str">
            <v>GIA LAI</v>
          </cell>
          <cell r="V5409" t="str">
            <v>CENTRAL</v>
          </cell>
          <cell r="W5409" t="str">
            <v>GIA LAI</v>
          </cell>
          <cell r="X5409" t="str">
            <v>CVS</v>
          </cell>
          <cell r="Y5409" t="str">
            <v>Chained CVS</v>
          </cell>
          <cell r="Z5409" t="str">
            <v>VIN+</v>
          </cell>
        </row>
        <row r="5410">
          <cell r="L5410">
            <v>5299986</v>
          </cell>
          <cell r="M5410" t="str">
            <v>2AH6 - WM+ RURAL BTN 88 THONG NHAT</v>
          </cell>
          <cell r="N5410" t="str">
            <v>2AH6 - WM+ RURAL BTN 88 THONG NHAT</v>
          </cell>
          <cell r="O5410">
            <v>88</v>
          </cell>
          <cell r="P5410" t="str">
            <v xml:space="preserve"> </v>
          </cell>
          <cell r="Q5410" t="str">
            <v>THONG NHAT</v>
          </cell>
          <cell r="R5410" t="str">
            <v>PHAN RI CUA</v>
          </cell>
          <cell r="S5410" t="str">
            <v>TUY PHONG</v>
          </cell>
          <cell r="T5410" t="str">
            <v>BINH THUAN</v>
          </cell>
          <cell r="V5410" t="str">
            <v>SOUTH EAST</v>
          </cell>
          <cell r="W5410" t="str">
            <v>BINH THUAN</v>
          </cell>
          <cell r="X5410" t="str">
            <v>CVS</v>
          </cell>
          <cell r="Y5410" t="str">
            <v>Chained CVS</v>
          </cell>
          <cell r="Z5410" t="str">
            <v>WIN+ RURAL</v>
          </cell>
        </row>
        <row r="5411">
          <cell r="L5411">
            <v>5272512</v>
          </cell>
          <cell r="M5411" t="str">
            <v>5498_VM+ TVH 120 TRAN QUOC TUAN</v>
          </cell>
          <cell r="N5411" t="str">
            <v>VM+ TVH 120  TRAN QUOC TUAN</v>
          </cell>
          <cell r="O5411" t="str">
            <v>SO 120</v>
          </cell>
          <cell r="P5411" t="str">
            <v xml:space="preserve"> </v>
          </cell>
          <cell r="Q5411" t="str">
            <v>TRAN QUOC TUAN</v>
          </cell>
          <cell r="R5411" t="str">
            <v>P2</v>
          </cell>
          <cell r="S5411" t="str">
            <v>TRA VINH</v>
          </cell>
          <cell r="T5411" t="str">
            <v>TRA VINH</v>
          </cell>
          <cell r="V5411" t="str">
            <v>MEKONG DELTA</v>
          </cell>
          <cell r="W5411" t="str">
            <v>TRA VINH</v>
          </cell>
          <cell r="X5411" t="str">
            <v>CVS</v>
          </cell>
          <cell r="Y5411" t="str">
            <v>Chained CVS</v>
          </cell>
          <cell r="Z5411" t="str">
            <v>VIN+</v>
          </cell>
        </row>
        <row r="5412">
          <cell r="L5412">
            <v>5270327</v>
          </cell>
          <cell r="M5412" t="str">
            <v>VM+ BTN 7 HOANG VAN THU</v>
          </cell>
          <cell r="N5412" t="str">
            <v>VM+ BTN 7 HOANG VAN THU</v>
          </cell>
          <cell r="O5412" t="str">
            <v>TBD 7</v>
          </cell>
          <cell r="P5412" t="str">
            <v xml:space="preserve"> </v>
          </cell>
          <cell r="Q5412" t="str">
            <v>HOANG VAN THU</v>
          </cell>
          <cell r="R5412" t="str">
            <v>LAC DAO</v>
          </cell>
          <cell r="S5412" t="str">
            <v>PHAN THIET</v>
          </cell>
          <cell r="T5412" t="str">
            <v>BINH THUAN</v>
          </cell>
          <cell r="V5412" t="str">
            <v>SOUTH EAST</v>
          </cell>
          <cell r="W5412" t="str">
            <v>BINH THUAN</v>
          </cell>
          <cell r="X5412" t="str">
            <v>CVS</v>
          </cell>
          <cell r="Y5412" t="str">
            <v>Chained CVS</v>
          </cell>
          <cell r="Z5412" t="str">
            <v>VIN+</v>
          </cell>
        </row>
        <row r="5413">
          <cell r="L5413">
            <v>5298022</v>
          </cell>
          <cell r="M5413" t="str">
            <v>6931-WM+ DNI 19 PHAN BOI CHAU</v>
          </cell>
          <cell r="N5413" t="str">
            <v>6931-WM+ DNI 19 Phan Bội Châu</v>
          </cell>
          <cell r="O5413">
            <v>19</v>
          </cell>
          <cell r="P5413" t="str">
            <v xml:space="preserve"> </v>
          </cell>
          <cell r="Q5413" t="str">
            <v>PHAN BOI CHAU</v>
          </cell>
          <cell r="R5413" t="str">
            <v>XUAN AN</v>
          </cell>
          <cell r="S5413" t="str">
            <v>LONG KHANH</v>
          </cell>
          <cell r="T5413" t="str">
            <v>DONG NAI</v>
          </cell>
          <cell r="V5413" t="str">
            <v>SOUTH EAST</v>
          </cell>
          <cell r="W5413" t="str">
            <v>DONG NAI</v>
          </cell>
          <cell r="X5413" t="str">
            <v>CVS</v>
          </cell>
          <cell r="Y5413" t="str">
            <v>Chained CVS</v>
          </cell>
          <cell r="Z5413" t="str">
            <v>VIN+</v>
          </cell>
        </row>
        <row r="5414">
          <cell r="L5414">
            <v>5298022</v>
          </cell>
          <cell r="M5414" t="str">
            <v>6931-WM+ DNI 19 PHAN BOI CHAU</v>
          </cell>
          <cell r="N5414" t="str">
            <v>6931-WM+ DNI 19 Phan Bội Châu</v>
          </cell>
          <cell r="O5414">
            <v>19</v>
          </cell>
          <cell r="P5414" t="str">
            <v xml:space="preserve"> </v>
          </cell>
          <cell r="Q5414" t="str">
            <v>PHAN BOI CHAU</v>
          </cell>
          <cell r="R5414" t="str">
            <v>XUAN AN</v>
          </cell>
          <cell r="S5414" t="str">
            <v>LONG KHANH</v>
          </cell>
          <cell r="T5414" t="str">
            <v>DONG NAI</v>
          </cell>
          <cell r="V5414" t="str">
            <v>SOUTH EAST</v>
          </cell>
          <cell r="W5414" t="str">
            <v>DONG NAI</v>
          </cell>
          <cell r="X5414" t="str">
            <v>CVS</v>
          </cell>
          <cell r="Y5414" t="str">
            <v>Chained CVS</v>
          </cell>
          <cell r="Z5414" t="str">
            <v>VIN+</v>
          </cell>
        </row>
        <row r="5415">
          <cell r="L5415">
            <v>5298994</v>
          </cell>
          <cell r="M5415" t="str">
            <v>2A94-WM+ GLI 1107 - 1109 QUANG TRUNG</v>
          </cell>
          <cell r="N5415" t="str">
            <v>2A94-WM+ GLI 1107 - 1109 QUANG TRUNG</v>
          </cell>
          <cell r="O5415" t="str">
            <v>1107 - 1109</v>
          </cell>
          <cell r="P5415" t="str">
            <v xml:space="preserve"> </v>
          </cell>
          <cell r="Q5415" t="str">
            <v>QUANG TRUNG</v>
          </cell>
          <cell r="R5415" t="str">
            <v>AN PHU</v>
          </cell>
          <cell r="S5415" t="str">
            <v>AN KHE</v>
          </cell>
          <cell r="T5415" t="str">
            <v>GIA LAI</v>
          </cell>
          <cell r="V5415" t="str">
            <v>CENTRAL</v>
          </cell>
          <cell r="W5415" t="str">
            <v>GIA LAI</v>
          </cell>
          <cell r="X5415" t="str">
            <v>CVS</v>
          </cell>
          <cell r="Y5415" t="str">
            <v>Chained CVS</v>
          </cell>
          <cell r="Z5415" t="str">
            <v>VIN+</v>
          </cell>
        </row>
        <row r="5416">
          <cell r="L5416">
            <v>3090277</v>
          </cell>
          <cell r="M5416" t="str">
            <v>OSI FOOD PHUONG VIET</v>
          </cell>
          <cell r="N5416" t="str">
            <v>OSI  FOOD PHUONG VIET</v>
          </cell>
          <cell r="O5416">
            <v>1002</v>
          </cell>
          <cell r="P5416" t="str">
            <v>CHUNG CU PEGASUITE</v>
          </cell>
          <cell r="Q5416" t="str">
            <v>TA QUANG BUU</v>
          </cell>
          <cell r="R5416" t="str">
            <v>P6</v>
          </cell>
          <cell r="S5416" t="str">
            <v>Q8</v>
          </cell>
          <cell r="T5416" t="str">
            <v>TP HCM</v>
          </cell>
          <cell r="V5416" t="str">
            <v>TP HCM</v>
          </cell>
          <cell r="W5416" t="str">
            <v>QUAN 8</v>
          </cell>
          <cell r="X5416" t="str">
            <v>CVS</v>
          </cell>
          <cell r="Y5416" t="str">
            <v>Chained CVS</v>
          </cell>
          <cell r="Z5416" t="str">
            <v>NHAT MINH BAKERY</v>
          </cell>
        </row>
        <row r="5417">
          <cell r="L5417">
            <v>3090277</v>
          </cell>
          <cell r="M5417" t="str">
            <v>OSI FOOD PHUONG VIET</v>
          </cell>
          <cell r="N5417" t="str">
            <v>OSI  FOOD PHUONG VIET</v>
          </cell>
          <cell r="O5417">
            <v>1002</v>
          </cell>
          <cell r="P5417" t="str">
            <v>CHUNG CU PEGASUITE</v>
          </cell>
          <cell r="Q5417" t="str">
            <v>TA QUANG BUU</v>
          </cell>
          <cell r="R5417" t="str">
            <v>P6</v>
          </cell>
          <cell r="S5417" t="str">
            <v>Q8</v>
          </cell>
          <cell r="T5417" t="str">
            <v>TP HCM</v>
          </cell>
          <cell r="V5417" t="str">
            <v>TP HCM</v>
          </cell>
          <cell r="W5417" t="str">
            <v>QUAN 8</v>
          </cell>
          <cell r="X5417" t="str">
            <v>CVS</v>
          </cell>
          <cell r="Y5417" t="str">
            <v>Chained CVS</v>
          </cell>
          <cell r="Z5417" t="str">
            <v>NHAT MINH BAKERY</v>
          </cell>
        </row>
        <row r="5418">
          <cell r="L5418">
            <v>3090433</v>
          </cell>
          <cell r="M5418" t="str">
            <v>OSIFOOD HOMYLAND</v>
          </cell>
          <cell r="N5418" t="str">
            <v>OSIFOOD HOMYLAND</v>
          </cell>
          <cell r="O5418">
            <v>14</v>
          </cell>
          <cell r="P5418" t="str">
            <v>LO THUONG MAI SH15 - CHUNG CU HOMYLAND RIVERSIDE</v>
          </cell>
          <cell r="Q5418" t="str">
            <v>DUONG SO 1-THM</v>
          </cell>
          <cell r="R5418" t="str">
            <v>BINH TRUONG DONG</v>
          </cell>
          <cell r="S5418" t="str">
            <v>THU DUC</v>
          </cell>
          <cell r="T5418" t="str">
            <v>TP HCM</v>
          </cell>
          <cell r="V5418" t="str">
            <v>TP HCM</v>
          </cell>
          <cell r="W5418" t="str">
            <v>QUAN THU DUC</v>
          </cell>
          <cell r="X5418" t="str">
            <v>CVS</v>
          </cell>
          <cell r="Y5418" t="str">
            <v>Chained CVS</v>
          </cell>
          <cell r="Z5418" t="str">
            <v>NHAT MINH BAKERY</v>
          </cell>
        </row>
        <row r="5419">
          <cell r="L5419">
            <v>5299083</v>
          </cell>
          <cell r="M5419" t="str">
            <v>2AA1-WM+ RURAL GLI 160 HUNG VUONG</v>
          </cell>
          <cell r="N5419" t="str">
            <v>2AA1-WM+ GLI 160 HUNG VUONG</v>
          </cell>
          <cell r="O5419">
            <v>160</v>
          </cell>
          <cell r="P5419" t="str">
            <v xml:space="preserve"> </v>
          </cell>
          <cell r="Q5419" t="str">
            <v>HUNG VUONG</v>
          </cell>
          <cell r="R5419" t="str">
            <v>CHU PRONG</v>
          </cell>
          <cell r="S5419" t="str">
            <v>CHU PRONG</v>
          </cell>
          <cell r="T5419" t="str">
            <v>GIA LAI</v>
          </cell>
          <cell r="V5419" t="str">
            <v>CENTRAL</v>
          </cell>
          <cell r="W5419" t="str">
            <v>GIA LAI</v>
          </cell>
          <cell r="X5419" t="str">
            <v>CVS</v>
          </cell>
          <cell r="Y5419" t="str">
            <v>Chained CVS</v>
          </cell>
          <cell r="Z5419" t="str">
            <v>WIN+ RURAL</v>
          </cell>
        </row>
        <row r="5420">
          <cell r="L5420">
            <v>5300033</v>
          </cell>
          <cell r="M5420" t="str">
            <v>2AK9-WM+RURAL GLI 256 TRAN HUNG DAO</v>
          </cell>
          <cell r="N5420" t="str">
            <v>2AK9-WM+RURAL GLI 256 TRAN HUNG DAO</v>
          </cell>
          <cell r="O5420">
            <v>256</v>
          </cell>
          <cell r="P5420" t="str">
            <v xml:space="preserve"> </v>
          </cell>
          <cell r="Q5420" t="str">
            <v>TRAN HUNG DAO</v>
          </cell>
          <cell r="R5420" t="str">
            <v>KON DONG</v>
          </cell>
          <cell r="S5420" t="str">
            <v>MANG YANG</v>
          </cell>
          <cell r="T5420" t="str">
            <v>GIA LAI</v>
          </cell>
          <cell r="V5420" t="str">
            <v>CENTRAL</v>
          </cell>
          <cell r="W5420" t="str">
            <v>GIA LAI</v>
          </cell>
          <cell r="X5420" t="str">
            <v>CVS</v>
          </cell>
          <cell r="Y5420" t="str">
            <v>Chained CVS</v>
          </cell>
          <cell r="Z5420" t="str">
            <v>WIN+ RURAL</v>
          </cell>
        </row>
        <row r="5421">
          <cell r="L5421">
            <v>5270268</v>
          </cell>
          <cell r="M5421" t="str">
            <v>5148_VM+ NTN SO 134 NGO GIA TU</v>
          </cell>
          <cell r="N5421" t="str">
            <v>VM+ NTN SO 134 NGO GIA TU</v>
          </cell>
          <cell r="O5421" t="str">
            <v>SO 134</v>
          </cell>
          <cell r="P5421" t="str">
            <v xml:space="preserve"> </v>
          </cell>
          <cell r="Q5421" t="str">
            <v>NGO GIA TU</v>
          </cell>
          <cell r="R5421" t="str">
            <v>THANH SON</v>
          </cell>
          <cell r="S5421" t="str">
            <v>PHAN RANG</v>
          </cell>
          <cell r="T5421" t="str">
            <v>NINH THUAN</v>
          </cell>
          <cell r="V5421" t="str">
            <v>SOUTH EAST</v>
          </cell>
          <cell r="W5421" t="str">
            <v>NINH THUAN</v>
          </cell>
          <cell r="X5421" t="str">
            <v>CVS</v>
          </cell>
          <cell r="Y5421" t="str">
            <v>Chained CVS</v>
          </cell>
          <cell r="Z5421" t="str">
            <v>VIN+</v>
          </cell>
        </row>
        <row r="5422">
          <cell r="L5422">
            <v>3090215</v>
          </cell>
          <cell r="M5422" t="str">
            <v>OSI FOOD SKY 9</v>
          </cell>
          <cell r="N5422" t="str">
            <v>OSI FOOD SKY 9</v>
          </cell>
          <cell r="O5422" t="str">
            <v>S010-011</v>
          </cell>
          <cell r="P5422" t="str">
            <v>BLOCK CT1, CHUNG CU SKY 9</v>
          </cell>
          <cell r="Q5422" t="str">
            <v>DUONG SO 1, KHU PHO 2</v>
          </cell>
          <cell r="R5422" t="str">
            <v>PHUOC HUU</v>
          </cell>
          <cell r="S5422" t="str">
            <v>THU DUC</v>
          </cell>
          <cell r="T5422" t="str">
            <v>TP HCM</v>
          </cell>
          <cell r="V5422" t="str">
            <v>TP HCM</v>
          </cell>
          <cell r="W5422" t="str">
            <v>QUAN THU DUC</v>
          </cell>
          <cell r="X5422" t="str">
            <v>CVS</v>
          </cell>
          <cell r="Y5422" t="str">
            <v>Chained CVS</v>
          </cell>
          <cell r="Z5422" t="str">
            <v>NHAT MINH BAKERY</v>
          </cell>
        </row>
        <row r="5423">
          <cell r="L5423">
            <v>5294365</v>
          </cell>
          <cell r="M5423" t="str">
            <v>6598_WM+ BDH 80 VU BAO</v>
          </cell>
          <cell r="N5423" t="str">
            <v>WM+ BDH 80 VU BAO</v>
          </cell>
          <cell r="O5423">
            <v>80</v>
          </cell>
          <cell r="P5423" t="str">
            <v xml:space="preserve"> </v>
          </cell>
          <cell r="Q5423" t="str">
            <v>VU BAO</v>
          </cell>
          <cell r="R5423" t="str">
            <v>NGO MAY</v>
          </cell>
          <cell r="S5423" t="str">
            <v>QUY NHON</v>
          </cell>
          <cell r="T5423" t="str">
            <v>BINH DINH</v>
          </cell>
          <cell r="V5423" t="str">
            <v>CENTRAL</v>
          </cell>
          <cell r="W5423" t="str">
            <v>BINH DINH</v>
          </cell>
          <cell r="X5423" t="str">
            <v>CVS</v>
          </cell>
          <cell r="Y5423" t="str">
            <v>Chained CVS</v>
          </cell>
          <cell r="Z5423" t="str">
            <v>VIN+</v>
          </cell>
        </row>
        <row r="5424">
          <cell r="L5424">
            <v>5301575</v>
          </cell>
          <cell r="M5424" t="str">
            <v>2ABE-WM+ BDH TD 80, TBD 35 THON AN LUONG</v>
          </cell>
          <cell r="N5424" t="str">
            <v>2ABE-WM+ BDH TĐ 80, TBĐ 35 Thôn An Lương</v>
          </cell>
          <cell r="O5424" t="str">
            <v>THUA DAT SO 80</v>
          </cell>
          <cell r="P5424" t="str">
            <v>TO BAN DO SO 35, THON AN LUONG</v>
          </cell>
          <cell r="Q5424" t="str">
            <v xml:space="preserve"> </v>
          </cell>
          <cell r="R5424" t="str">
            <v>MY CHANH</v>
          </cell>
          <cell r="S5424" t="str">
            <v>PHU MY</v>
          </cell>
          <cell r="T5424" t="str">
            <v>BINH DINH</v>
          </cell>
          <cell r="V5424" t="str">
            <v>CENTRAL</v>
          </cell>
          <cell r="W5424" t="str">
            <v>BINH DINH</v>
          </cell>
          <cell r="X5424" t="str">
            <v>CVS</v>
          </cell>
          <cell r="Y5424" t="str">
            <v>Chained CVS</v>
          </cell>
          <cell r="Z5424" t="str">
            <v>VIN+</v>
          </cell>
        </row>
        <row r="5425">
          <cell r="L5425">
            <v>5269992</v>
          </cell>
          <cell r="M5425" t="str">
            <v>BHX_LAN_CDU - KHO DC CAN DUOC (2022)</v>
          </cell>
          <cell r="N5425" t="str">
            <v>BHX_LAN_CDU - KHO DC CAN DUOC (2022)</v>
          </cell>
          <cell r="O5425" t="str">
            <v>THUA DAT SO 2905</v>
          </cell>
          <cell r="P5425" t="str">
            <v>TO BAN DO SO 03</v>
          </cell>
          <cell r="Q5425" t="str">
            <v xml:space="preserve"> </v>
          </cell>
          <cell r="R5425" t="str">
            <v>LONG CANG</v>
          </cell>
          <cell r="S5425" t="str">
            <v>CAN DUOC</v>
          </cell>
          <cell r="T5425" t="str">
            <v>LONG AN</v>
          </cell>
          <cell r="V5425" t="str">
            <v>MEKONG DELTA</v>
          </cell>
          <cell r="W5425" t="str">
            <v>LONG AN</v>
          </cell>
          <cell r="X5425" t="str">
            <v>MT</v>
          </cell>
          <cell r="Y5425" t="str">
            <v>SieuThi-Lon/Supermarket</v>
          </cell>
          <cell r="Z5425" t="str">
            <v>BACH HOA XANH</v>
          </cell>
        </row>
        <row r="5426">
          <cell r="L5426">
            <v>5280331</v>
          </cell>
          <cell r="M5426" t="str">
            <v>BHX_BTH_HTN-DC HAM THUAN NAM</v>
          </cell>
          <cell r="N5426" t="str">
            <v>7211 - BHX_BTH_HTN - Kho DC Hàm Thuận Nam</v>
          </cell>
          <cell r="O5426" t="str">
            <v xml:space="preserve"> </v>
          </cell>
          <cell r="P5426" t="str">
            <v>LO C7-6/2,C7-7,C7-8/1, KCN HAM KIEM 1</v>
          </cell>
          <cell r="Q5426" t="str">
            <v>DUONG N4</v>
          </cell>
          <cell r="R5426" t="str">
            <v>HAM MY</v>
          </cell>
          <cell r="S5426" t="str">
            <v>HAM THUAN NAM</v>
          </cell>
          <cell r="T5426" t="str">
            <v>BINH THUAN</v>
          </cell>
          <cell r="V5426" t="str">
            <v>SOUTH EAST</v>
          </cell>
          <cell r="W5426" t="str">
            <v>BINH THUAN</v>
          </cell>
          <cell r="X5426" t="str">
            <v>MT</v>
          </cell>
          <cell r="Y5426" t="str">
            <v>SieuThi-Lon/Supermarket</v>
          </cell>
          <cell r="Z5426" t="str">
            <v>BACH HOA XANH</v>
          </cell>
        </row>
        <row r="5427">
          <cell r="L5427">
            <v>5280476</v>
          </cell>
          <cell r="M5427" t="str">
            <v>7200 BHX_KHH_DKH - KHO DC DIEN KHANH</v>
          </cell>
          <cell r="N5427" t="str">
            <v>7200 BHX_KHH_DKH - KHO DC DIEN KHANH</v>
          </cell>
          <cell r="O5427" t="str">
            <v>LO 12, 13</v>
          </cell>
          <cell r="P5427" t="str">
            <v>KCN DIEN PHU-VCN</v>
          </cell>
          <cell r="Q5427" t="str">
            <v xml:space="preserve"> </v>
          </cell>
          <cell r="R5427" t="str">
            <v>DIEN PHU</v>
          </cell>
          <cell r="S5427" t="str">
            <v>DIEN KHANH</v>
          </cell>
          <cell r="T5427" t="str">
            <v>KHANH HOA</v>
          </cell>
          <cell r="V5427" t="str">
            <v>SOUTH EAST</v>
          </cell>
          <cell r="W5427" t="str">
            <v>KHANH HOA</v>
          </cell>
          <cell r="X5427" t="str">
            <v>MT</v>
          </cell>
          <cell r="Y5427" t="str">
            <v>SieuThi-Lon/Supermarket</v>
          </cell>
          <cell r="Z5427" t="str">
            <v>BACH HOA XANH</v>
          </cell>
        </row>
        <row r="5428">
          <cell r="L5428">
            <v>5298565</v>
          </cell>
          <cell r="M5428" t="str">
            <v>6971-WM+ GLI 42 NGUYEN HUE, DOAN KET</v>
          </cell>
          <cell r="N5428" t="str">
            <v>6971-WM+ GLI 42 NGUYEN HUE, DOAN KET</v>
          </cell>
          <cell r="O5428">
            <v>42</v>
          </cell>
          <cell r="P5428" t="str">
            <v xml:space="preserve"> </v>
          </cell>
          <cell r="Q5428" t="str">
            <v>NGUYEN HUE</v>
          </cell>
          <cell r="R5428" t="str">
            <v>DOAN KET</v>
          </cell>
          <cell r="S5428" t="str">
            <v>AYUN PA</v>
          </cell>
          <cell r="T5428" t="str">
            <v>GIA LAI</v>
          </cell>
          <cell r="V5428" t="str">
            <v>CENTRAL</v>
          </cell>
          <cell r="W5428" t="str">
            <v>GIA LAI</v>
          </cell>
          <cell r="X5428" t="str">
            <v>CVS</v>
          </cell>
          <cell r="Y5428" t="str">
            <v>Chained CVS</v>
          </cell>
          <cell r="Z5428" t="str">
            <v>VIN+</v>
          </cell>
        </row>
        <row r="5429">
          <cell r="L5429">
            <v>5165357</v>
          </cell>
          <cell r="M5429" t="str">
            <v>BHX_DON_BHO-KHO DC LONG BINH</v>
          </cell>
          <cell r="N5429" t="str">
            <v>4089 - BHX_DON_BHO - KHO DC LONG BINH</v>
          </cell>
          <cell r="O5429" t="str">
            <v>G243</v>
          </cell>
          <cell r="P5429" t="str">
            <v>KP 7</v>
          </cell>
          <cell r="Q5429" t="str">
            <v>BUI VAN HOA</v>
          </cell>
          <cell r="R5429" t="str">
            <v>LONG BINH</v>
          </cell>
          <cell r="S5429" t="str">
            <v>BIEN HOA</v>
          </cell>
          <cell r="T5429" t="str">
            <v>DONG NAI</v>
          </cell>
          <cell r="V5429" t="str">
            <v>SOUTH EAST</v>
          </cell>
          <cell r="W5429" t="str">
            <v>DONG NAI</v>
          </cell>
          <cell r="X5429" t="str">
            <v>MT</v>
          </cell>
          <cell r="Y5429" t="str">
            <v>SieuThi-Lon/Supermarket</v>
          </cell>
          <cell r="Z5429" t="str">
            <v>BACH HOA XANH</v>
          </cell>
        </row>
        <row r="5430">
          <cell r="L5430">
            <v>5150483</v>
          </cell>
          <cell r="M5430" t="str">
            <v>SATRAFOODS PHAN DANG LUU</v>
          </cell>
          <cell r="N5430" t="str">
            <v>163-SATRAFOODS PHAN ĐĂNG LƯU</v>
          </cell>
          <cell r="O5430">
            <v>163</v>
          </cell>
          <cell r="P5430" t="str">
            <v xml:space="preserve"> </v>
          </cell>
          <cell r="Q5430" t="str">
            <v>PHAN DANG LUU</v>
          </cell>
          <cell r="R5430" t="str">
            <v>P1</v>
          </cell>
          <cell r="S5430" t="str">
            <v>PHU NHUAN</v>
          </cell>
          <cell r="T5430" t="str">
            <v>TP HCM</v>
          </cell>
          <cell r="V5430" t="str">
            <v>TP HCM</v>
          </cell>
          <cell r="W5430" t="str">
            <v>QUAN PHU NHUAN</v>
          </cell>
          <cell r="X5430" t="str">
            <v>MT</v>
          </cell>
          <cell r="Y5430" t="str">
            <v>SieuThi-Nho/Minimarket</v>
          </cell>
          <cell r="Z5430" t="str">
            <v>SATRAFOOD</v>
          </cell>
        </row>
        <row r="5431">
          <cell r="L5431">
            <v>5271333</v>
          </cell>
          <cell r="M5431" t="str">
            <v>5201_VM+ NTN 95 TRUONG CHINH</v>
          </cell>
          <cell r="N5431" t="str">
            <v>VM+ NTN SO 95 TRUONG CHINH</v>
          </cell>
          <cell r="O5431" t="str">
            <v>SO 95</v>
          </cell>
          <cell r="P5431" t="str">
            <v xml:space="preserve"> </v>
          </cell>
          <cell r="Q5431" t="str">
            <v>TRUONG CHINH</v>
          </cell>
          <cell r="R5431" t="str">
            <v>VAN HAI</v>
          </cell>
          <cell r="S5431" t="str">
            <v>PHAN RANG</v>
          </cell>
          <cell r="T5431" t="str">
            <v>NINH THUAN</v>
          </cell>
          <cell r="V5431" t="str">
            <v>SOUTH EAST</v>
          </cell>
          <cell r="W5431" t="str">
            <v>NINH THUAN</v>
          </cell>
          <cell r="X5431" t="str">
            <v>CVS</v>
          </cell>
          <cell r="Y5431" t="str">
            <v>Chained CVS</v>
          </cell>
          <cell r="Z5431" t="str">
            <v>VIN+</v>
          </cell>
        </row>
        <row r="5432">
          <cell r="L5432">
            <v>5301087</v>
          </cell>
          <cell r="M5432" t="str">
            <v>2AO2_WM+RURAL BTN 55A QUANG TRUNG</v>
          </cell>
          <cell r="N5432" t="str">
            <v>2AO2-WM+ BTN 55A QUANG TRUNG</v>
          </cell>
          <cell r="O5432" t="str">
            <v>SO 55A</v>
          </cell>
          <cell r="P5432" t="str">
            <v xml:space="preserve"> </v>
          </cell>
          <cell r="Q5432" t="str">
            <v>QUANG TRUNG</v>
          </cell>
          <cell r="R5432" t="str">
            <v>PHAN RI CUA</v>
          </cell>
          <cell r="S5432" t="str">
            <v>TUY PHONG</v>
          </cell>
          <cell r="T5432" t="str">
            <v>BINH THUAN</v>
          </cell>
          <cell r="V5432" t="str">
            <v>SOUTH EAST</v>
          </cell>
          <cell r="W5432" t="str">
            <v>BINH THUAN</v>
          </cell>
          <cell r="X5432" t="str">
            <v>CVS</v>
          </cell>
          <cell r="Y5432" t="str">
            <v>Chained CVS</v>
          </cell>
          <cell r="Z5432" t="str">
            <v>WIN+ RURAL</v>
          </cell>
        </row>
        <row r="5433">
          <cell r="L5433">
            <v>3052125</v>
          </cell>
          <cell r="M5433" t="str">
            <v>FAMILY MART 09 NGUYEN VAN TAO</v>
          </cell>
          <cell r="N5433" t="str">
            <v>FAMILY MART NGUYEN VAN TAO</v>
          </cell>
          <cell r="O5433">
            <v>9</v>
          </cell>
          <cell r="P5433" t="str">
            <v xml:space="preserve"> </v>
          </cell>
          <cell r="Q5433" t="str">
            <v>NGUYEN VAN TAO</v>
          </cell>
          <cell r="R5433" t="str">
            <v>LONG THOI</v>
          </cell>
          <cell r="S5433" t="str">
            <v>NHA BE</v>
          </cell>
          <cell r="T5433" t="str">
            <v>TP HCM</v>
          </cell>
          <cell r="V5433" t="str">
            <v>TP HCM</v>
          </cell>
          <cell r="W5433" t="str">
            <v>HUYEN NHA BE</v>
          </cell>
          <cell r="X5433" t="str">
            <v>CVS</v>
          </cell>
          <cell r="Y5433" t="str">
            <v>Chained CVS</v>
          </cell>
          <cell r="Z5433" t="str">
            <v>FAMILYMART</v>
          </cell>
        </row>
        <row r="5434">
          <cell r="L5434">
            <v>6810018</v>
          </cell>
          <cell r="M5434" t="str">
            <v>ST: AN PHU</v>
          </cell>
          <cell r="N5434" t="str">
            <v>Siêu Thị An Phú</v>
          </cell>
          <cell r="O5434">
            <v>43</v>
          </cell>
          <cell r="P5434" t="str">
            <v xml:space="preserve"> </v>
          </cell>
          <cell r="Q5434" t="str">
            <v>THAO DIEN</v>
          </cell>
          <cell r="R5434" t="str">
            <v>THAO DIEN</v>
          </cell>
          <cell r="S5434" t="str">
            <v>TP THU DUC</v>
          </cell>
          <cell r="T5434" t="str">
            <v>TP HCM</v>
          </cell>
          <cell r="V5434" t="str">
            <v>TP HCM</v>
          </cell>
          <cell r="W5434" t="str">
            <v>QUAN 2</v>
          </cell>
          <cell r="X5434" t="str">
            <v>MT</v>
          </cell>
          <cell r="Y5434" t="str">
            <v>SieuThi-Lon/Supermarket</v>
          </cell>
          <cell r="Z5434" t="str">
            <v>AN PHU MT</v>
          </cell>
        </row>
        <row r="5435">
          <cell r="L5435">
            <v>3090433</v>
          </cell>
          <cell r="M5435" t="str">
            <v>OSIFOOD HOMYLAND</v>
          </cell>
          <cell r="N5435" t="str">
            <v>OSIFOOD HOMYLAND</v>
          </cell>
          <cell r="O5435">
            <v>14</v>
          </cell>
          <cell r="P5435" t="str">
            <v>LO THUONG MAI SH15 - CHUNG CU HOMYLAND RIVERSIDE</v>
          </cell>
          <cell r="Q5435" t="str">
            <v>DUONG SO 1-THM</v>
          </cell>
          <cell r="R5435" t="str">
            <v>BINH TRUONG DONG</v>
          </cell>
          <cell r="S5435" t="str">
            <v>THU DUC</v>
          </cell>
          <cell r="T5435" t="str">
            <v>TP HCM</v>
          </cell>
          <cell r="V5435" t="str">
            <v>TP HCM</v>
          </cell>
          <cell r="W5435" t="str">
            <v>QUAN THU DUC</v>
          </cell>
          <cell r="X5435" t="str">
            <v>CVS</v>
          </cell>
          <cell r="Y5435" t="str">
            <v>Chained CVS</v>
          </cell>
          <cell r="Z5435" t="str">
            <v>NHAT MINH BAKERY</v>
          </cell>
        </row>
        <row r="5436">
          <cell r="L5436">
            <v>5280331</v>
          </cell>
          <cell r="M5436" t="str">
            <v>BHX_BTH_HTN-DC HAM THUAN NAM</v>
          </cell>
          <cell r="N5436" t="str">
            <v>7211 - BHX_BTH_HTN - Kho DC Hàm Thuận Nam</v>
          </cell>
          <cell r="O5436" t="str">
            <v xml:space="preserve"> </v>
          </cell>
          <cell r="P5436" t="str">
            <v>LO C7-6/2,C7-7,C7-8/1, KCN HAM KIEM 1</v>
          </cell>
          <cell r="Q5436" t="str">
            <v>DUONG N4</v>
          </cell>
          <cell r="R5436" t="str">
            <v>HAM MY</v>
          </cell>
          <cell r="S5436" t="str">
            <v>HAM THUAN NAM</v>
          </cell>
          <cell r="T5436" t="str">
            <v>BINH THUAN</v>
          </cell>
          <cell r="V5436" t="str">
            <v>SOUTH EAST</v>
          </cell>
          <cell r="W5436" t="str">
            <v>BINH THUAN</v>
          </cell>
          <cell r="X5436" t="str">
            <v>MT</v>
          </cell>
          <cell r="Y5436" t="str">
            <v>SieuThi-Lon/Supermarket</v>
          </cell>
          <cell r="Z5436" t="str">
            <v>BACH HOA XANH</v>
          </cell>
        </row>
        <row r="5437">
          <cell r="L5437">
            <v>3090433</v>
          </cell>
          <cell r="M5437" t="str">
            <v>OSIFOOD HOMYLAND</v>
          </cell>
          <cell r="N5437" t="str">
            <v>OSIFOOD HOMYLAND</v>
          </cell>
          <cell r="O5437">
            <v>14</v>
          </cell>
          <cell r="P5437" t="str">
            <v>LO THUONG MAI SH15 - CHUNG CU HOMYLAND RIVERSIDE</v>
          </cell>
          <cell r="Q5437" t="str">
            <v>DUONG SO 1-THM</v>
          </cell>
          <cell r="R5437" t="str">
            <v>BINH TRUONG DONG</v>
          </cell>
          <cell r="S5437" t="str">
            <v>THU DUC</v>
          </cell>
          <cell r="T5437" t="str">
            <v>TP HCM</v>
          </cell>
          <cell r="V5437" t="str">
            <v>TP HCM</v>
          </cell>
          <cell r="W5437" t="str">
            <v>QUAN THU DUC</v>
          </cell>
          <cell r="X5437" t="str">
            <v>CVS</v>
          </cell>
          <cell r="Y5437" t="str">
            <v>Chained CVS</v>
          </cell>
          <cell r="Z5437" t="str">
            <v>NHAT MINH BAKERY</v>
          </cell>
        </row>
        <row r="5438">
          <cell r="L5438">
            <v>3090277</v>
          </cell>
          <cell r="M5438" t="str">
            <v>OSI FOOD PHUONG VIET</v>
          </cell>
          <cell r="N5438" t="str">
            <v>OSI  FOOD PHUONG VIET</v>
          </cell>
          <cell r="O5438">
            <v>1002</v>
          </cell>
          <cell r="P5438" t="str">
            <v>CHUNG CU PEGASUITE</v>
          </cell>
          <cell r="Q5438" t="str">
            <v>TA QUANG BUU</v>
          </cell>
          <cell r="R5438" t="str">
            <v>P6</v>
          </cell>
          <cell r="S5438" t="str">
            <v>Q8</v>
          </cell>
          <cell r="T5438" t="str">
            <v>TP HCM</v>
          </cell>
          <cell r="V5438" t="str">
            <v>TP HCM</v>
          </cell>
          <cell r="W5438" t="str">
            <v>QUAN 8</v>
          </cell>
          <cell r="X5438" t="str">
            <v>CVS</v>
          </cell>
          <cell r="Y5438" t="str">
            <v>Chained CVS</v>
          </cell>
          <cell r="Z5438" t="str">
            <v>NHAT MINH BAKERY</v>
          </cell>
        </row>
        <row r="5439">
          <cell r="L5439">
            <v>3090215</v>
          </cell>
          <cell r="M5439" t="str">
            <v>OSI FOOD SKY 9</v>
          </cell>
          <cell r="N5439" t="str">
            <v>OSI FOOD SKY 9</v>
          </cell>
          <cell r="O5439" t="str">
            <v>S010-011</v>
          </cell>
          <cell r="P5439" t="str">
            <v>BLOCK CT1, CHUNG CU SKY 9</v>
          </cell>
          <cell r="Q5439" t="str">
            <v>DUONG SO 1, KHU PHO 2</v>
          </cell>
          <cell r="R5439" t="str">
            <v>PHUOC HUU</v>
          </cell>
          <cell r="S5439" t="str">
            <v>THU DUC</v>
          </cell>
          <cell r="T5439" t="str">
            <v>TP HCM</v>
          </cell>
          <cell r="V5439" t="str">
            <v>TP HCM</v>
          </cell>
          <cell r="W5439" t="str">
            <v>QUAN THU DUC</v>
          </cell>
          <cell r="X5439" t="str">
            <v>CVS</v>
          </cell>
          <cell r="Y5439" t="str">
            <v>Chained CVS</v>
          </cell>
          <cell r="Z5439" t="str">
            <v>NHAT MINH BAKERY</v>
          </cell>
        </row>
        <row r="5440">
          <cell r="L5440">
            <v>3030400</v>
          </cell>
          <cell r="M5440" t="str">
            <v>CIRCLE K DC</v>
          </cell>
          <cell r="N5440" t="str">
            <v>CIRLE K DC</v>
          </cell>
          <cell r="O5440" t="str">
            <v xml:space="preserve"> </v>
          </cell>
          <cell r="P5440" t="str">
            <v>KHO NGOAI QUAN PETEC, KCN NAM TAN UYEN</v>
          </cell>
          <cell r="Q5440" t="str">
            <v>DUONG N4</v>
          </cell>
          <cell r="R5440" t="str">
            <v>KHANH BINH</v>
          </cell>
          <cell r="S5440" t="str">
            <v>TAN UYEN</v>
          </cell>
          <cell r="T5440" t="str">
            <v>BINH DUONG</v>
          </cell>
          <cell r="V5440" t="str">
            <v>SOUTH EAST</v>
          </cell>
          <cell r="W5440" t="str">
            <v>BINH DUONG</v>
          </cell>
          <cell r="X5440" t="str">
            <v>CVS</v>
          </cell>
          <cell r="Y5440" t="str">
            <v>Chained CVS</v>
          </cell>
          <cell r="Z5440" t="str">
            <v>CIRCLE K</v>
          </cell>
        </row>
        <row r="5441">
          <cell r="L5441">
            <v>5280476</v>
          </cell>
          <cell r="M5441" t="str">
            <v>7200 BHX_KHH_DKH - KHO DC DIEN KHANH</v>
          </cell>
          <cell r="N5441" t="str">
            <v>7200 BHX_KHH_DKH - KHO DC DIEN KHANH</v>
          </cell>
          <cell r="O5441" t="str">
            <v>LO 12, 13</v>
          </cell>
          <cell r="P5441" t="str">
            <v>KCN DIEN PHU-VCN</v>
          </cell>
          <cell r="Q5441" t="str">
            <v xml:space="preserve"> </v>
          </cell>
          <cell r="R5441" t="str">
            <v>DIEN PHU</v>
          </cell>
          <cell r="S5441" t="str">
            <v>DIEN KHANH</v>
          </cell>
          <cell r="T5441" t="str">
            <v>KHANH HOA</v>
          </cell>
          <cell r="V5441" t="str">
            <v>SOUTH EAST</v>
          </cell>
          <cell r="W5441" t="str">
            <v>KHANH HOA</v>
          </cell>
          <cell r="X5441" t="str">
            <v>MT</v>
          </cell>
          <cell r="Y5441" t="str">
            <v>SieuThi-Lon/Supermarket</v>
          </cell>
          <cell r="Z5441" t="str">
            <v>BACH HOA XANH</v>
          </cell>
        </row>
        <row r="5442">
          <cell r="L5442">
            <v>5150483</v>
          </cell>
          <cell r="M5442" t="str">
            <v>SATRAFOODS PHAN DANG LUU</v>
          </cell>
          <cell r="N5442" t="str">
            <v>163-SATRAFOODS PHAN ĐĂNG LƯU</v>
          </cell>
          <cell r="O5442">
            <v>163</v>
          </cell>
          <cell r="P5442" t="str">
            <v xml:space="preserve"> </v>
          </cell>
          <cell r="Q5442" t="str">
            <v>PHAN DANG LUU</v>
          </cell>
          <cell r="R5442" t="str">
            <v>P1</v>
          </cell>
          <cell r="S5442" t="str">
            <v>PHU NHUAN</v>
          </cell>
          <cell r="T5442" t="str">
            <v>TP HCM</v>
          </cell>
          <cell r="V5442" t="str">
            <v>TP HCM</v>
          </cell>
          <cell r="W5442" t="str">
            <v>QUAN PHU NHUAN</v>
          </cell>
          <cell r="X5442" t="str">
            <v>MT</v>
          </cell>
          <cell r="Y5442" t="str">
            <v>SieuThi-Nho/Minimarket</v>
          </cell>
          <cell r="Z5442" t="str">
            <v>SATRAFOOD</v>
          </cell>
        </row>
        <row r="5443">
          <cell r="L5443">
            <v>5165357</v>
          </cell>
          <cell r="M5443" t="str">
            <v>BHX_DON_BHO-KHO DC LONG BINH</v>
          </cell>
          <cell r="N5443" t="str">
            <v>4089 - BHX_DON_BHO - KHO DC LONG BINH</v>
          </cell>
          <cell r="O5443" t="str">
            <v>G243</v>
          </cell>
          <cell r="P5443" t="str">
            <v>KP 7</v>
          </cell>
          <cell r="Q5443" t="str">
            <v>BUI VAN HOA</v>
          </cell>
          <cell r="R5443" t="str">
            <v>LONG BINH</v>
          </cell>
          <cell r="S5443" t="str">
            <v>BIEN HOA</v>
          </cell>
          <cell r="T5443" t="str">
            <v>DONG NAI</v>
          </cell>
          <cell r="V5443" t="str">
            <v>SOUTH EAST</v>
          </cell>
          <cell r="W5443" t="str">
            <v>DONG NAI</v>
          </cell>
          <cell r="X5443" t="str">
            <v>MT</v>
          </cell>
          <cell r="Y5443" t="str">
            <v>SieuThi-Lon/Supermarket</v>
          </cell>
          <cell r="Z5443" t="str">
            <v>BACH HOA XANH</v>
          </cell>
        </row>
        <row r="5444">
          <cell r="L5444">
            <v>5152346</v>
          </cell>
          <cell r="M5444" t="str">
            <v>SATRAFOODS THANH LOC</v>
          </cell>
          <cell r="N5444" t="str">
            <v>SATRAFOODS 66 THẠNH LỘC 27, Q.12</v>
          </cell>
          <cell r="O5444">
            <v>66</v>
          </cell>
          <cell r="P5444" t="str">
            <v xml:space="preserve"> </v>
          </cell>
          <cell r="Q5444" t="str">
            <v>THANH LOC 27</v>
          </cell>
          <cell r="R5444" t="str">
            <v>THANH LOC</v>
          </cell>
          <cell r="S5444" t="str">
            <v>Q12</v>
          </cell>
          <cell r="T5444" t="str">
            <v>TP HCM</v>
          </cell>
          <cell r="V5444" t="str">
            <v>TP HCM</v>
          </cell>
          <cell r="W5444" t="str">
            <v>QUAN 12</v>
          </cell>
          <cell r="X5444" t="str">
            <v>MT</v>
          </cell>
          <cell r="Y5444" t="str">
            <v>SieuThi-Nho/Minimarket</v>
          </cell>
          <cell r="Z5444" t="str">
            <v>SATRAFOOD</v>
          </cell>
        </row>
        <row r="5445">
          <cell r="L5445">
            <v>5320172</v>
          </cell>
          <cell r="M5445" t="str">
            <v>MMVN MEGA TONG KHO</v>
          </cell>
          <cell r="N5445" t="str">
            <v xml:space="preserve"> </v>
          </cell>
          <cell r="O5445" t="str">
            <v>LO J2</v>
          </cell>
          <cell r="P5445" t="str">
            <v>CONG SO 3, KCN SONG THAN 1, TONG KHO CJ GEMADEPT</v>
          </cell>
          <cell r="Q5445" t="str">
            <v>DUONG SO 10</v>
          </cell>
          <cell r="R5445" t="str">
            <v xml:space="preserve"> </v>
          </cell>
          <cell r="S5445" t="str">
            <v>DI AN</v>
          </cell>
          <cell r="T5445" t="str">
            <v>BINH DUONG</v>
          </cell>
          <cell r="V5445" t="str">
            <v>SOUTH EAST</v>
          </cell>
          <cell r="W5445" t="str">
            <v>BINH DUONG</v>
          </cell>
          <cell r="X5445" t="str">
            <v>MT</v>
          </cell>
          <cell r="Y5445" t="str">
            <v>SieuThi-Lon/Supermarket</v>
          </cell>
          <cell r="Z5445" t="str">
            <v>MEGA</v>
          </cell>
        </row>
        <row r="5446">
          <cell r="L5446">
            <v>3100183</v>
          </cell>
          <cell r="M5446" t="str">
            <v>G7 MINISTOP – TONG KHO BINH DUONG</v>
          </cell>
          <cell r="N5446" t="str">
            <v xml:space="preserve"> </v>
          </cell>
          <cell r="O5446" t="str">
            <v>LOA2-A3</v>
          </cell>
          <cell r="P5446" t="str">
            <v>KCN DET MAY BINH AN</v>
          </cell>
          <cell r="Q5446" t="str">
            <v>DUONG SO 6</v>
          </cell>
          <cell r="R5446" t="str">
            <v>BINH THANG</v>
          </cell>
          <cell r="S5446" t="str">
            <v>DI AN</v>
          </cell>
          <cell r="T5446" t="str">
            <v>BINH DUONG</v>
          </cell>
          <cell r="V5446" t="str">
            <v>SOUTH EAST</v>
          </cell>
          <cell r="W5446" t="str">
            <v>BINH DUONG</v>
          </cell>
          <cell r="X5446" t="str">
            <v>CVS</v>
          </cell>
          <cell r="Y5446" t="str">
            <v>Chained CVS</v>
          </cell>
          <cell r="Z5446" t="str">
            <v>MINISTOP</v>
          </cell>
        </row>
        <row r="5447">
          <cell r="L5447">
            <v>5131028</v>
          </cell>
          <cell r="M5447" t="str">
            <v>4251_WM+ HCM 61/43 DUONG SO 48</v>
          </cell>
          <cell r="N5447" t="str">
            <v>WM+ HCM 61/43 DUONG SO 48</v>
          </cell>
          <cell r="O5447" t="str">
            <v>SO 61/43</v>
          </cell>
          <cell r="P5447" t="str">
            <v>KP 6</v>
          </cell>
          <cell r="Q5447" t="str">
            <v>SO 48</v>
          </cell>
          <cell r="R5447" t="str">
            <v>HIEP BINH CHANH</v>
          </cell>
          <cell r="S5447" t="str">
            <v>THU DUC</v>
          </cell>
          <cell r="T5447" t="str">
            <v>TP HCM</v>
          </cell>
          <cell r="V5447" t="str">
            <v>TP HCM</v>
          </cell>
          <cell r="W5447" t="str">
            <v>QUAN THU DUC</v>
          </cell>
          <cell r="X5447" t="str">
            <v>CVS</v>
          </cell>
          <cell r="Y5447" t="str">
            <v>Chained CVS</v>
          </cell>
          <cell r="Z5447" t="str">
            <v>VIN+</v>
          </cell>
        </row>
        <row r="5448">
          <cell r="L5448">
            <v>5131042</v>
          </cell>
          <cell r="M5448" t="str">
            <v>4268_WM+LIFE HCM 188 HIEP BINH</v>
          </cell>
          <cell r="N5448" t="str">
            <v>4268_WM+ HCM 188 HIEP BINH</v>
          </cell>
          <cell r="O5448" t="str">
            <v>SO 188</v>
          </cell>
          <cell r="P5448" t="str">
            <v>KP 8</v>
          </cell>
          <cell r="Q5448" t="str">
            <v>HIEP BINH</v>
          </cell>
          <cell r="R5448" t="str">
            <v>HIEP BINH CHANH</v>
          </cell>
          <cell r="S5448" t="str">
            <v>THU DUC</v>
          </cell>
          <cell r="T5448" t="str">
            <v>TP HCM</v>
          </cell>
          <cell r="V5448" t="str">
            <v>TP HCM</v>
          </cell>
          <cell r="W5448" t="str">
            <v>QUAN THU DUC</v>
          </cell>
          <cell r="X5448" t="str">
            <v>CVS</v>
          </cell>
          <cell r="Y5448" t="str">
            <v>Chained CVS</v>
          </cell>
          <cell r="Z5448" t="str">
            <v>WINLIFE</v>
          </cell>
        </row>
        <row r="5449">
          <cell r="L5449">
            <v>5132089</v>
          </cell>
          <cell r="M5449" t="str">
            <v>4312_WM+LIFE HCM 8A DUONG SO 12</v>
          </cell>
          <cell r="N5449" t="str">
            <v>WM+ HCM 8A DUONG SO 12</v>
          </cell>
          <cell r="O5449" t="str">
            <v>SO 8A</v>
          </cell>
          <cell r="P5449" t="str">
            <v>KP 2</v>
          </cell>
          <cell r="Q5449" t="str">
            <v>DUONG SO 12</v>
          </cell>
          <cell r="R5449" t="str">
            <v>HIEP BINH PHUOC</v>
          </cell>
          <cell r="S5449" t="str">
            <v>THU DUC</v>
          </cell>
          <cell r="T5449" t="str">
            <v>TP HCM</v>
          </cell>
          <cell r="V5449" t="str">
            <v>TP HCM</v>
          </cell>
          <cell r="W5449" t="str">
            <v>QUAN THU DUC</v>
          </cell>
          <cell r="X5449" t="str">
            <v>CVS</v>
          </cell>
          <cell r="Y5449" t="str">
            <v>Chained CVS</v>
          </cell>
          <cell r="Z5449" t="str">
            <v>VIN+</v>
          </cell>
        </row>
        <row r="5450">
          <cell r="L5450">
            <v>5270358</v>
          </cell>
          <cell r="M5450" t="str">
            <v>5243_VM+ TVH SO 214 LE LOI</v>
          </cell>
          <cell r="N5450" t="str">
            <v>VM+ TVH SO 214 LE LOI</v>
          </cell>
          <cell r="O5450" t="str">
            <v>SO 214</v>
          </cell>
          <cell r="P5450" t="str">
            <v xml:space="preserve"> </v>
          </cell>
          <cell r="Q5450" t="str">
            <v>LE LOI</v>
          </cell>
          <cell r="R5450" t="str">
            <v>P1</v>
          </cell>
          <cell r="S5450" t="str">
            <v>TRA VINH</v>
          </cell>
          <cell r="T5450" t="str">
            <v>TRA VINH</v>
          </cell>
          <cell r="V5450" t="str">
            <v>MEKONG DELTA</v>
          </cell>
          <cell r="W5450" t="str">
            <v>TRA VINH</v>
          </cell>
          <cell r="X5450" t="str">
            <v>CVS</v>
          </cell>
          <cell r="Y5450" t="str">
            <v>Chained CVS</v>
          </cell>
          <cell r="Z5450" t="str">
            <v>VIN+</v>
          </cell>
        </row>
        <row r="5451">
          <cell r="L5451">
            <v>5291894</v>
          </cell>
          <cell r="M5451" t="str">
            <v>6350_WM+LIFE HCM 48 DUONG SO 53</v>
          </cell>
          <cell r="N5451" t="str">
            <v>6350_WM+HCM 48 DUONG SO 53</v>
          </cell>
          <cell r="O5451">
            <v>48</v>
          </cell>
          <cell r="P5451" t="str">
            <v xml:space="preserve"> </v>
          </cell>
          <cell r="Q5451" t="str">
            <v>DUONG SO 53</v>
          </cell>
          <cell r="R5451" t="str">
            <v>TAN PHONG</v>
          </cell>
          <cell r="S5451" t="str">
            <v>Q7</v>
          </cell>
          <cell r="T5451" t="str">
            <v>TP HCM</v>
          </cell>
          <cell r="V5451" t="str">
            <v>TP HCM</v>
          </cell>
          <cell r="W5451" t="str">
            <v>QUAN 7</v>
          </cell>
          <cell r="X5451" t="str">
            <v>CVS</v>
          </cell>
          <cell r="Y5451" t="str">
            <v>Chained CVS</v>
          </cell>
          <cell r="Z5451" t="str">
            <v>WINLIFE</v>
          </cell>
        </row>
        <row r="5452">
          <cell r="L5452">
            <v>5298558</v>
          </cell>
          <cell r="M5452" t="str">
            <v>2A25-WM+ HCM 437 NGUYEN VAN TANG</v>
          </cell>
          <cell r="N5452" t="str">
            <v>2A25-WM+ HCM 437 NGUYEN VAN TANG</v>
          </cell>
          <cell r="O5452">
            <v>437</v>
          </cell>
          <cell r="P5452" t="str">
            <v xml:space="preserve"> </v>
          </cell>
          <cell r="Q5452" t="str">
            <v>NGUYEN VAN TANG</v>
          </cell>
          <cell r="R5452" t="str">
            <v>LONG THANH MY</v>
          </cell>
          <cell r="S5452" t="str">
            <v>THU DUC</v>
          </cell>
          <cell r="T5452" t="str">
            <v>TP HCM</v>
          </cell>
          <cell r="V5452" t="str">
            <v>TP HCM</v>
          </cell>
          <cell r="W5452" t="str">
            <v>QUAN THU DUC</v>
          </cell>
          <cell r="X5452" t="str">
            <v>CVS</v>
          </cell>
          <cell r="Y5452" t="str">
            <v>Chained CVS</v>
          </cell>
          <cell r="Z5452" t="str">
            <v>VIN+</v>
          </cell>
        </row>
        <row r="5453">
          <cell r="L5453">
            <v>5298022</v>
          </cell>
          <cell r="M5453" t="str">
            <v>6931-WM+ DNI 19 PHAN BOI CHAU</v>
          </cell>
          <cell r="N5453" t="str">
            <v>6931-WM+ DNI 19 Phan Bội Châu</v>
          </cell>
          <cell r="O5453">
            <v>19</v>
          </cell>
          <cell r="P5453" t="str">
            <v xml:space="preserve"> </v>
          </cell>
          <cell r="Q5453" t="str">
            <v>PHAN BOI CHAU</v>
          </cell>
          <cell r="R5453" t="str">
            <v>XUAN AN</v>
          </cell>
          <cell r="S5453" t="str">
            <v>LONG KHANH</v>
          </cell>
          <cell r="T5453" t="str">
            <v>DONG NAI</v>
          </cell>
          <cell r="V5453" t="str">
            <v>SOUTH EAST</v>
          </cell>
          <cell r="W5453" t="str">
            <v>DONG NAI</v>
          </cell>
          <cell r="X5453" t="str">
            <v>CVS</v>
          </cell>
          <cell r="Y5453" t="str">
            <v>Chained CVS</v>
          </cell>
          <cell r="Z5453" t="str">
            <v>VIN+</v>
          </cell>
        </row>
        <row r="5454">
          <cell r="L5454">
            <v>5291005</v>
          </cell>
          <cell r="M5454" t="str">
            <v>6216_WM+ TVH 320A PHAM NGU LAO</v>
          </cell>
          <cell r="N5454" t="str">
            <v>WM+ 6216 TVH 320A PHAM NGU LAO</v>
          </cell>
          <cell r="O5454" t="str">
            <v>320A</v>
          </cell>
          <cell r="P5454" t="str">
            <v xml:space="preserve"> </v>
          </cell>
          <cell r="Q5454" t="str">
            <v>PHAM NGU LAO</v>
          </cell>
          <cell r="R5454" t="str">
            <v>P1</v>
          </cell>
          <cell r="S5454" t="str">
            <v>TRA VINH</v>
          </cell>
          <cell r="T5454" t="str">
            <v>TRA VINH</v>
          </cell>
          <cell r="V5454" t="str">
            <v>MEKONG DELTA</v>
          </cell>
          <cell r="W5454" t="str">
            <v>TRA VINH</v>
          </cell>
          <cell r="X5454" t="str">
            <v>CVS</v>
          </cell>
          <cell r="Y5454" t="str">
            <v>Chained CVS</v>
          </cell>
          <cell r="Z5454" t="str">
            <v>VIN+</v>
          </cell>
        </row>
        <row r="5455">
          <cell r="L5455">
            <v>5291870</v>
          </cell>
          <cell r="M5455" t="str">
            <v>6259_WM+HCM T1-0.02, CALLA GARDEN</v>
          </cell>
          <cell r="N5455" t="str">
            <v>WM+6259  HCM T1-0.02, Calla Garden</v>
          </cell>
          <cell r="O5455" t="str">
            <v>13C</v>
          </cell>
          <cell r="P5455" t="str">
            <v>T1-0.02 CC CALLA GARDEN</v>
          </cell>
          <cell r="Q5455" t="str">
            <v>NGUYEN VAN LINH</v>
          </cell>
          <cell r="R5455" t="str">
            <v>PHONG PHU</v>
          </cell>
          <cell r="S5455" t="str">
            <v>BINH CHANH</v>
          </cell>
          <cell r="T5455" t="str">
            <v>TP HCM</v>
          </cell>
          <cell r="V5455" t="str">
            <v>TP HCM</v>
          </cell>
          <cell r="W5455" t="str">
            <v>HUYEN BINH CHANH</v>
          </cell>
          <cell r="X5455" t="str">
            <v>CVS</v>
          </cell>
          <cell r="Y5455" t="str">
            <v>Chained CVS</v>
          </cell>
          <cell r="Z5455" t="str">
            <v>VIN+</v>
          </cell>
        </row>
        <row r="5456">
          <cell r="L5456">
            <v>5278879</v>
          </cell>
          <cell r="M5456" t="str">
            <v>5983_VM+ HCM SO 31 DUONG SO 4</v>
          </cell>
          <cell r="N5456" t="str">
            <v>VM+ HCM Số 31 Đường số 4 KDC Nguyên</v>
          </cell>
          <cell r="O5456">
            <v>31</v>
          </cell>
          <cell r="P5456" t="str">
            <v>KDC NGUYEN SON</v>
          </cell>
          <cell r="Q5456" t="str">
            <v>DUONG SO 4</v>
          </cell>
          <cell r="R5456" t="str">
            <v>BINH HUNG</v>
          </cell>
          <cell r="S5456" t="str">
            <v>BINH CHANH</v>
          </cell>
          <cell r="T5456" t="str">
            <v>TP HCM</v>
          </cell>
          <cell r="V5456" t="str">
            <v>TP HCM</v>
          </cell>
          <cell r="W5456" t="str">
            <v>HUYEN BINH CHANH</v>
          </cell>
          <cell r="X5456" t="str">
            <v>CVS</v>
          </cell>
          <cell r="Y5456" t="str">
            <v>Chained CVS</v>
          </cell>
          <cell r="Z5456" t="str">
            <v>VIN+</v>
          </cell>
        </row>
        <row r="5457">
          <cell r="L5457">
            <v>3090433</v>
          </cell>
          <cell r="M5457" t="str">
            <v>OSIFOOD HOMYLAND</v>
          </cell>
          <cell r="N5457" t="str">
            <v>OSIFOOD HOMYLAND</v>
          </cell>
          <cell r="O5457">
            <v>14</v>
          </cell>
          <cell r="P5457" t="str">
            <v>LO THUONG MAI SH15 - CHUNG CU HOMYLAND RIVERSIDE</v>
          </cell>
          <cell r="Q5457" t="str">
            <v>DUONG SO 1-THM</v>
          </cell>
          <cell r="R5457" t="str">
            <v>BINH TRUONG DONG</v>
          </cell>
          <cell r="S5457" t="str">
            <v>THU DUC</v>
          </cell>
          <cell r="T5457" t="str">
            <v>TP HCM</v>
          </cell>
          <cell r="V5457" t="str">
            <v>TP HCM</v>
          </cell>
          <cell r="W5457" t="str">
            <v>QUAN THU DUC</v>
          </cell>
          <cell r="X5457" t="str">
            <v>CVS</v>
          </cell>
          <cell r="Y5457" t="str">
            <v>Chained CVS</v>
          </cell>
          <cell r="Z5457" t="str">
            <v>NHAT MINH BAKERY</v>
          </cell>
        </row>
        <row r="5458">
          <cell r="L5458">
            <v>5150483</v>
          </cell>
          <cell r="M5458" t="str">
            <v>SATRAFOODS PHAN DANG LUU</v>
          </cell>
          <cell r="N5458" t="str">
            <v>163-SATRAFOODS PHAN ĐĂNG LƯU</v>
          </cell>
          <cell r="O5458">
            <v>163</v>
          </cell>
          <cell r="P5458" t="str">
            <v xml:space="preserve"> </v>
          </cell>
          <cell r="Q5458" t="str">
            <v>PHAN DANG LUU</v>
          </cell>
          <cell r="R5458" t="str">
            <v>P1</v>
          </cell>
          <cell r="S5458" t="str">
            <v>PHU NHUAN</v>
          </cell>
          <cell r="T5458" t="str">
            <v>TP HCM</v>
          </cell>
          <cell r="V5458" t="str">
            <v>TP HCM</v>
          </cell>
          <cell r="W5458" t="str">
            <v>QUAN PHU NHUAN</v>
          </cell>
          <cell r="X5458" t="str">
            <v>MT</v>
          </cell>
          <cell r="Y5458" t="str">
            <v>SieuThi-Nho/Minimarket</v>
          </cell>
          <cell r="Z5458" t="str">
            <v>SATRAFOOD</v>
          </cell>
        </row>
        <row r="5459">
          <cell r="L5459">
            <v>5338261</v>
          </cell>
          <cell r="M5459" t="str">
            <v>3947_WM+LIFE VTU 9 NGUYEN HUU CANH</v>
          </cell>
          <cell r="N5459" t="str">
            <v>3947_VM+ VTU 9 NGUYEN HUU CANH</v>
          </cell>
          <cell r="O5459" t="str">
            <v>SO 9</v>
          </cell>
          <cell r="P5459" t="str">
            <v xml:space="preserve"> </v>
          </cell>
          <cell r="Q5459" t="str">
            <v>NGUYEN HUU CANH</v>
          </cell>
          <cell r="R5459" t="str">
            <v>THANG NHAT</v>
          </cell>
          <cell r="S5459" t="str">
            <v>VUNG TAU</v>
          </cell>
          <cell r="T5459" t="str">
            <v>BA RIA-VUNG TAU</v>
          </cell>
          <cell r="V5459" t="str">
            <v>SOUTH EAST</v>
          </cell>
          <cell r="W5459" t="str">
            <v>BA RIA-VUNG TAU</v>
          </cell>
          <cell r="X5459" t="str">
            <v>CVS</v>
          </cell>
          <cell r="Y5459" t="str">
            <v>Chained CVS</v>
          </cell>
          <cell r="Z5459" t="str">
            <v>WINLIFE</v>
          </cell>
        </row>
        <row r="5460">
          <cell r="L5460">
            <v>5270400</v>
          </cell>
          <cell r="M5460" t="str">
            <v>VM+ KTM SO 1A BA TRIEU</v>
          </cell>
          <cell r="N5460" t="str">
            <v>VM+ KTM SO 1A BA TRIEU</v>
          </cell>
          <cell r="O5460" t="str">
            <v>SO 1A</v>
          </cell>
          <cell r="P5460" t="str">
            <v xml:space="preserve"> </v>
          </cell>
          <cell r="Q5460" t="str">
            <v>BA TRIEU</v>
          </cell>
          <cell r="R5460" t="str">
            <v>THANG LOI</v>
          </cell>
          <cell r="S5460" t="str">
            <v>KON TUM</v>
          </cell>
          <cell r="T5460" t="str">
            <v>KON TUM</v>
          </cell>
          <cell r="V5460" t="str">
            <v>CENTRAL</v>
          </cell>
          <cell r="W5460" t="str">
            <v>KON TUM</v>
          </cell>
          <cell r="X5460" t="str">
            <v>CVS</v>
          </cell>
          <cell r="Y5460" t="str">
            <v>Chained CVS</v>
          </cell>
          <cell r="Z5460" t="str">
            <v>VIN+</v>
          </cell>
        </row>
        <row r="5461">
          <cell r="L5461">
            <v>5150919</v>
          </cell>
          <cell r="M5461" t="str">
            <v>SATRAFOODS DONG NAM</v>
          </cell>
          <cell r="N5461" t="str">
            <v>LÔ TT1-1-SATRAFOODS CỦ CHI 4</v>
          </cell>
          <cell r="O5461" t="str">
            <v>LO TT1-1</v>
          </cell>
          <cell r="P5461" t="str">
            <v>KHU CN DONG NAM</v>
          </cell>
          <cell r="Q5461" t="str">
            <v>DUONG D4</v>
          </cell>
          <cell r="R5461" t="str">
            <v xml:space="preserve"> </v>
          </cell>
          <cell r="S5461" t="str">
            <v>CU CHI</v>
          </cell>
          <cell r="T5461" t="str">
            <v>TP HCM</v>
          </cell>
          <cell r="V5461" t="str">
            <v>TP HCM</v>
          </cell>
          <cell r="W5461" t="str">
            <v>HUYEN CU CHI</v>
          </cell>
          <cell r="X5461" t="str">
            <v>MT</v>
          </cell>
          <cell r="Y5461" t="str">
            <v>SieuThi-Nho/Minimarket</v>
          </cell>
          <cell r="Z5461" t="str">
            <v>SATRAFOOD</v>
          </cell>
        </row>
        <row r="5462">
          <cell r="L5462">
            <v>5139279</v>
          </cell>
          <cell r="M5462" t="str">
            <v>5126_VM+ VTU 159 LE QUANG DINH</v>
          </cell>
          <cell r="N5462" t="str">
            <v>VM+ SO 159 LE QUANG DINH</v>
          </cell>
          <cell r="O5462" t="str">
            <v>SO 159</v>
          </cell>
          <cell r="P5462" t="str">
            <v xml:space="preserve"> </v>
          </cell>
          <cell r="Q5462" t="str">
            <v>LE QUANG DINH</v>
          </cell>
          <cell r="R5462" t="str">
            <v>THANG NHAT</v>
          </cell>
          <cell r="S5462" t="str">
            <v>VUNG TAU</v>
          </cell>
          <cell r="T5462" t="str">
            <v>BA RIA-VUNG TAU</v>
          </cell>
          <cell r="V5462" t="str">
            <v>SOUTH EAST</v>
          </cell>
          <cell r="W5462" t="str">
            <v>BA RIA-VUNG TAU</v>
          </cell>
          <cell r="X5462" t="str">
            <v>CVS</v>
          </cell>
          <cell r="Y5462" t="str">
            <v>Chained CVS</v>
          </cell>
          <cell r="Z5462" t="str">
            <v>VIN+</v>
          </cell>
        </row>
        <row r="5463">
          <cell r="L5463">
            <v>5338344</v>
          </cell>
          <cell r="M5463" t="str">
            <v>3946_WM+LIFE HCM 34 DUONG SO 12</v>
          </cell>
          <cell r="N5463" t="str">
            <v>3946_VM+ HCM 34 DUONG SO 12</v>
          </cell>
          <cell r="O5463" t="str">
            <v>SO 34</v>
          </cell>
          <cell r="P5463" t="str">
            <v>KP 5</v>
          </cell>
          <cell r="Q5463" t="str">
            <v>DUONG SO 12</v>
          </cell>
          <cell r="R5463" t="str">
            <v>TRUONG THO</v>
          </cell>
          <cell r="S5463" t="str">
            <v>THU DUC</v>
          </cell>
          <cell r="T5463" t="str">
            <v>TP HCM</v>
          </cell>
          <cell r="V5463" t="str">
            <v>TP HCM</v>
          </cell>
          <cell r="W5463" t="str">
            <v>QUAN THU DUC</v>
          </cell>
          <cell r="X5463" t="str">
            <v>CVS</v>
          </cell>
          <cell r="Y5463" t="str">
            <v>Chained CVS</v>
          </cell>
          <cell r="Z5463" t="str">
            <v>WINLIFE</v>
          </cell>
        </row>
        <row r="5464">
          <cell r="L5464">
            <v>5131907</v>
          </cell>
          <cell r="M5464" t="str">
            <v>4376_WM+LIFE HCM CC AN GIA STAR</v>
          </cell>
          <cell r="N5464" t="str">
            <v>4376_WM+ HCM CC AN GIA STAR</v>
          </cell>
          <cell r="O5464" t="str">
            <v>SO 900A</v>
          </cell>
          <cell r="P5464" t="str">
            <v>TANG TRET, CCU AN GIA STAR</v>
          </cell>
          <cell r="Q5464" t="str">
            <v>QUOC LO 1A</v>
          </cell>
          <cell r="R5464" t="str">
            <v>BINH TRI DONG A</v>
          </cell>
          <cell r="S5464" t="str">
            <v>BINH TAN</v>
          </cell>
          <cell r="T5464" t="str">
            <v>TP HCM</v>
          </cell>
          <cell r="V5464" t="str">
            <v>TP HCM</v>
          </cell>
          <cell r="W5464" t="str">
            <v>QUAN BINH TAN</v>
          </cell>
          <cell r="X5464" t="str">
            <v>CVS</v>
          </cell>
          <cell r="Y5464" t="str">
            <v>Chained CVS</v>
          </cell>
          <cell r="Z5464" t="str">
            <v>WINLIFE</v>
          </cell>
        </row>
        <row r="5465">
          <cell r="L5465">
            <v>5132373</v>
          </cell>
          <cell r="M5465" t="str">
            <v>4310_WM+ BDG THUA 2359</v>
          </cell>
          <cell r="N5465" t="str">
            <v>WM+ BDG THUA 2359</v>
          </cell>
          <cell r="O5465" t="str">
            <v xml:space="preserve"> </v>
          </cell>
          <cell r="P5465" t="str">
            <v>THUA 2359, TBD SO 7</v>
          </cell>
          <cell r="Q5465" t="str">
            <v xml:space="preserve"> </v>
          </cell>
          <cell r="R5465" t="str">
            <v>THOI HOA</v>
          </cell>
          <cell r="S5465" t="str">
            <v>BEN CAT</v>
          </cell>
          <cell r="T5465" t="str">
            <v>BINH DUONG</v>
          </cell>
          <cell r="V5465" t="str">
            <v>SOUTH EAST</v>
          </cell>
          <cell r="W5465" t="str">
            <v>BINH DUONG</v>
          </cell>
          <cell r="X5465" t="str">
            <v>CVS</v>
          </cell>
          <cell r="Y5465" t="str">
            <v>Chained CVS</v>
          </cell>
          <cell r="Z5465" t="str">
            <v>VIN+</v>
          </cell>
        </row>
        <row r="5466">
          <cell r="L5466">
            <v>5338728</v>
          </cell>
          <cell r="M5466" t="str">
            <v>4012_WM+LIFE HCM 258/27 BONG SAO</v>
          </cell>
          <cell r="N5466" t="str">
            <v>4012_VM+ HCM 258/27 BONG SAO</v>
          </cell>
          <cell r="O5466" t="str">
            <v>SO 258/27</v>
          </cell>
          <cell r="P5466" t="str">
            <v xml:space="preserve"> </v>
          </cell>
          <cell r="Q5466" t="str">
            <v>BONG SAO</v>
          </cell>
          <cell r="R5466" t="str">
            <v>P5</v>
          </cell>
          <cell r="S5466" t="str">
            <v>Q8</v>
          </cell>
          <cell r="T5466" t="str">
            <v>TP HCM</v>
          </cell>
          <cell r="V5466" t="str">
            <v>TP HCM</v>
          </cell>
          <cell r="W5466" t="str">
            <v>QUAN 8</v>
          </cell>
          <cell r="X5466" t="str">
            <v>CVS</v>
          </cell>
          <cell r="Y5466" t="str">
            <v>Chained CVS</v>
          </cell>
          <cell r="Z5466" t="str">
            <v>WINLIFE</v>
          </cell>
        </row>
        <row r="5467">
          <cell r="L5467">
            <v>9184433</v>
          </cell>
          <cell r="M5467" t="str">
            <v>3670_WM+LIFE HCM 85A QUOC LO 13</v>
          </cell>
          <cell r="N5467" t="str">
            <v>3670_VM+ HCM 85A QUOC LO 13</v>
          </cell>
          <cell r="O5467" t="str">
            <v>85A</v>
          </cell>
          <cell r="P5467" t="str">
            <v xml:space="preserve"> </v>
          </cell>
          <cell r="Q5467" t="str">
            <v>QUOC LO 13</v>
          </cell>
          <cell r="R5467" t="str">
            <v>HIEP BINH PHUOC</v>
          </cell>
          <cell r="S5467" t="str">
            <v>THU DUC</v>
          </cell>
          <cell r="T5467" t="str">
            <v>TP HCM</v>
          </cell>
          <cell r="V5467" t="str">
            <v>TP HCM</v>
          </cell>
          <cell r="W5467" t="str">
            <v>QUAN THU DUC</v>
          </cell>
          <cell r="X5467" t="str">
            <v>CVS</v>
          </cell>
          <cell r="Y5467" t="str">
            <v>Chained CVS</v>
          </cell>
          <cell r="Z5467" t="str">
            <v>WINLIFE</v>
          </cell>
        </row>
        <row r="5468">
          <cell r="L5468">
            <v>5272851</v>
          </cell>
          <cell r="M5468" t="str">
            <v>5233_WM+LIFE HCM 25 DUONG SO 17</v>
          </cell>
          <cell r="N5468" t="str">
            <v>VM+ HCM 25 DUONG SO 17</v>
          </cell>
          <cell r="O5468">
            <v>25</v>
          </cell>
          <cell r="P5468" t="str">
            <v>KP5</v>
          </cell>
          <cell r="Q5468" t="str">
            <v>DUONG SO 17</v>
          </cell>
          <cell r="R5468" t="str">
            <v>PHUONG LINH TRUNG</v>
          </cell>
          <cell r="S5468" t="str">
            <v>THU DUC</v>
          </cell>
          <cell r="T5468" t="str">
            <v>TP HCM</v>
          </cell>
          <cell r="V5468" t="str">
            <v>TP HCM</v>
          </cell>
          <cell r="W5468" t="str">
            <v>QUAN THU DUC</v>
          </cell>
          <cell r="X5468" t="str">
            <v>CVS</v>
          </cell>
          <cell r="Y5468" t="str">
            <v>Chained CVS</v>
          </cell>
          <cell r="Z5468" t="str">
            <v>VIN+</v>
          </cell>
        </row>
        <row r="5469">
          <cell r="L5469">
            <v>5294147</v>
          </cell>
          <cell r="M5469" t="str">
            <v>6514_WM+ KHA 12D VO THI SAU</v>
          </cell>
          <cell r="N5469" t="str">
            <v>WM+ KHA 12D Võ Thị Sáu</v>
          </cell>
          <cell r="O5469" t="str">
            <v>12D</v>
          </cell>
          <cell r="P5469" t="str">
            <v xml:space="preserve"> </v>
          </cell>
          <cell r="Q5469" t="str">
            <v>VO THI SAU</v>
          </cell>
          <cell r="R5469" t="str">
            <v>PHUOC LONG</v>
          </cell>
          <cell r="S5469" t="str">
            <v>NHA TRANG</v>
          </cell>
          <cell r="T5469" t="str">
            <v>KHANH HOA</v>
          </cell>
          <cell r="V5469" t="str">
            <v>SOUTH EAST</v>
          </cell>
          <cell r="W5469" t="str">
            <v>KHANH HOA</v>
          </cell>
          <cell r="X5469" t="str">
            <v>CVS</v>
          </cell>
          <cell r="Y5469" t="str">
            <v>Chained CVS</v>
          </cell>
          <cell r="Z5469" t="str">
            <v>VIN+</v>
          </cell>
        </row>
        <row r="5470">
          <cell r="L5470">
            <v>5278578</v>
          </cell>
          <cell r="M5470" t="str">
            <v>6047_VM+ HCM 602 LE QUANG DINH</v>
          </cell>
          <cell r="N5470" t="str">
            <v>VM+ HCM 602 LE QUANG DINH</v>
          </cell>
          <cell r="O5470">
            <v>602</v>
          </cell>
          <cell r="P5470" t="str">
            <v xml:space="preserve"> </v>
          </cell>
          <cell r="Q5470" t="str">
            <v>LE QUANG DINH</v>
          </cell>
          <cell r="R5470" t="str">
            <v>P1</v>
          </cell>
          <cell r="S5470" t="str">
            <v>GO VAP</v>
          </cell>
          <cell r="T5470" t="str">
            <v>TP HCM</v>
          </cell>
          <cell r="V5470" t="str">
            <v>TP HCM</v>
          </cell>
          <cell r="W5470" t="str">
            <v>QUAN GO VAP</v>
          </cell>
          <cell r="X5470" t="str">
            <v>CVS</v>
          </cell>
          <cell r="Y5470" t="str">
            <v>Chained CVS</v>
          </cell>
          <cell r="Z5470" t="str">
            <v>VIN+</v>
          </cell>
        </row>
        <row r="5471">
          <cell r="L5471">
            <v>5293148</v>
          </cell>
          <cell r="M5471" t="str">
            <v>WINMART VTU GATEWAY VUNG TAU</v>
          </cell>
          <cell r="N5471" t="str">
            <v>WINMART VTU GATEWAY VUNG TAU</v>
          </cell>
          <cell r="O5471" t="str">
            <v xml:space="preserve"> </v>
          </cell>
          <cell r="P5471" t="str">
            <v>TANG 01, CHUNG CU GATEWAY</v>
          </cell>
          <cell r="Q5471" t="str">
            <v>BA THANG HAI</v>
          </cell>
          <cell r="R5471" t="str">
            <v>NGUYEN AN NINH</v>
          </cell>
          <cell r="S5471" t="str">
            <v>BA RIA</v>
          </cell>
          <cell r="T5471" t="str">
            <v>BA RIA-VUNG TAU</v>
          </cell>
          <cell r="V5471" t="str">
            <v>SOUTH EAST</v>
          </cell>
          <cell r="W5471" t="str">
            <v>BA RIA-VUNG TAU</v>
          </cell>
          <cell r="X5471" t="str">
            <v>MT</v>
          </cell>
          <cell r="Y5471" t="str">
            <v>SieuThi-Lon/Supermarket</v>
          </cell>
          <cell r="Z5471" t="str">
            <v>VINMART</v>
          </cell>
        </row>
        <row r="5472">
          <cell r="L5472">
            <v>5278938</v>
          </cell>
          <cell r="M5472" t="str">
            <v>6055_VM+ DNI G1/31 TO 19</v>
          </cell>
          <cell r="N5472" t="str">
            <v>VM+ DNI G1/31 Tổ 19</v>
          </cell>
          <cell r="O5472" t="str">
            <v>G1/20</v>
          </cell>
          <cell r="P5472" t="str">
            <v>TO 19</v>
          </cell>
          <cell r="Q5472" t="str">
            <v xml:space="preserve"> </v>
          </cell>
          <cell r="R5472" t="str">
            <v>LONG BINH TAN</v>
          </cell>
          <cell r="S5472" t="str">
            <v>BIEN HOA</v>
          </cell>
          <cell r="T5472" t="str">
            <v>DONG NAI</v>
          </cell>
          <cell r="V5472" t="str">
            <v>SOUTH EAST</v>
          </cell>
          <cell r="W5472" t="str">
            <v>DONG NAI</v>
          </cell>
          <cell r="X5472" t="str">
            <v>CVS</v>
          </cell>
          <cell r="Y5472" t="str">
            <v>Chained CVS</v>
          </cell>
          <cell r="Z5472" t="str">
            <v>VIN+</v>
          </cell>
        </row>
        <row r="5473">
          <cell r="L5473">
            <v>3090215</v>
          </cell>
          <cell r="M5473" t="str">
            <v>OSI FOOD SKY 9</v>
          </cell>
          <cell r="N5473" t="str">
            <v>OSI FOOD SKY 9</v>
          </cell>
          <cell r="O5473" t="str">
            <v>S010-011</v>
          </cell>
          <cell r="P5473" t="str">
            <v>BLOCK CT1, CHUNG CU SKY 9</v>
          </cell>
          <cell r="Q5473" t="str">
            <v>DUONG SO 1, KHU PHO 2</v>
          </cell>
          <cell r="R5473" t="str">
            <v>PHUOC HUU</v>
          </cell>
          <cell r="S5473" t="str">
            <v>THU DUC</v>
          </cell>
          <cell r="T5473" t="str">
            <v>TP HCM</v>
          </cell>
          <cell r="V5473" t="str">
            <v>TP HCM</v>
          </cell>
          <cell r="W5473" t="str">
            <v>QUAN THU DUC</v>
          </cell>
          <cell r="X5473" t="str">
            <v>CVS</v>
          </cell>
          <cell r="Y5473" t="str">
            <v>Chained CVS</v>
          </cell>
          <cell r="Z5473" t="str">
            <v>NHAT MINH BAKERY</v>
          </cell>
        </row>
        <row r="5474">
          <cell r="L5474">
            <v>5339613</v>
          </cell>
          <cell r="M5474" t="str">
            <v>4073_WM+LIFE HCM DU AN KNO HIM LAM</v>
          </cell>
          <cell r="N5474" t="str">
            <v>4073_VM+ HCM DU AN KNO HIM LAM</v>
          </cell>
          <cell r="O5474" t="str">
            <v>LO TM BS6-BS7</v>
          </cell>
          <cell r="P5474" t="str">
            <v>TANG TRET-LUNG TAI DU AN KHU NHA O LO A1 - THUOC DU AN KHU NHA O HIM LAM</v>
          </cell>
          <cell r="Q5474" t="str">
            <v xml:space="preserve"> </v>
          </cell>
          <cell r="R5474" t="str">
            <v>TAN HUNG</v>
          </cell>
          <cell r="S5474" t="str">
            <v>Q7</v>
          </cell>
          <cell r="T5474" t="str">
            <v>TP HCM</v>
          </cell>
          <cell r="V5474" t="str">
            <v>TP HCM</v>
          </cell>
          <cell r="W5474" t="str">
            <v>QUAN 7</v>
          </cell>
          <cell r="X5474" t="str">
            <v>CVS</v>
          </cell>
          <cell r="Y5474" t="str">
            <v>Chained CVS</v>
          </cell>
          <cell r="Z5474" t="str">
            <v>WINLIFE</v>
          </cell>
        </row>
        <row r="5475">
          <cell r="L5475">
            <v>5336841</v>
          </cell>
          <cell r="M5475" t="str">
            <v>3888_VM+ DNI 53 HOANG BA BICH</v>
          </cell>
          <cell r="N5475" t="str">
            <v>VM+ DNI 53 HOANG BA BICH</v>
          </cell>
          <cell r="O5475" t="str">
            <v>SO 53</v>
          </cell>
          <cell r="P5475" t="str">
            <v>KP 5A</v>
          </cell>
          <cell r="Q5475" t="str">
            <v>DUONG 88</v>
          </cell>
          <cell r="R5475" t="str">
            <v>LONG BINH</v>
          </cell>
          <cell r="S5475" t="str">
            <v>BIEN HOA</v>
          </cell>
          <cell r="T5475" t="str">
            <v>DONG NAI</v>
          </cell>
          <cell r="V5475" t="str">
            <v>SOUTH EAST</v>
          </cell>
          <cell r="W5475" t="str">
            <v>DONG NAI</v>
          </cell>
          <cell r="X5475" t="str">
            <v>CVS</v>
          </cell>
          <cell r="Y5475" t="str">
            <v>Chained CVS</v>
          </cell>
          <cell r="Z5475" t="str">
            <v>VIN+</v>
          </cell>
        </row>
        <row r="5476">
          <cell r="L5476">
            <v>5272567</v>
          </cell>
          <cell r="M5476" t="str">
            <v>5480-WM+ VTU 408 - 410 NGUYEN HUU CANH</v>
          </cell>
          <cell r="N5476" t="str">
            <v>5480-WM+ VTU 408 - 410 NGUYEN HUU CANH</v>
          </cell>
          <cell r="O5476" t="str">
            <v>408 - 410</v>
          </cell>
          <cell r="P5476" t="str">
            <v xml:space="preserve"> </v>
          </cell>
          <cell r="Q5476" t="str">
            <v>NGUYEN HUU CANH</v>
          </cell>
          <cell r="R5476" t="str">
            <v>NGUYEN AN NINH</v>
          </cell>
          <cell r="S5476" t="str">
            <v>VUNG TAU</v>
          </cell>
          <cell r="T5476" t="str">
            <v>BA RIA-VUNG TAU</v>
          </cell>
          <cell r="V5476" t="str">
            <v>SOUTH EAST</v>
          </cell>
          <cell r="W5476" t="str">
            <v>BA RIA-VUNG TAU</v>
          </cell>
          <cell r="X5476" t="str">
            <v>CVS</v>
          </cell>
          <cell r="Y5476" t="str">
            <v>Chained CVS</v>
          </cell>
          <cell r="Z5476" t="str">
            <v>VIN+</v>
          </cell>
        </row>
        <row r="5477">
          <cell r="L5477">
            <v>5269992</v>
          </cell>
          <cell r="M5477" t="str">
            <v>BHX_LAN_CDU - KHO DC CAN DUOC (2022)</v>
          </cell>
          <cell r="N5477" t="str">
            <v>BHX_LAN_CDU - KHO DC CAN DUOC (2022)</v>
          </cell>
          <cell r="O5477" t="str">
            <v>THUA DAT SO 2905</v>
          </cell>
          <cell r="P5477" t="str">
            <v>TO BAN DO SO 03</v>
          </cell>
          <cell r="Q5477" t="str">
            <v xml:space="preserve"> </v>
          </cell>
          <cell r="R5477" t="str">
            <v>LONG CANG</v>
          </cell>
          <cell r="S5477" t="str">
            <v>CAN DUOC</v>
          </cell>
          <cell r="T5477" t="str">
            <v>LONG AN</v>
          </cell>
          <cell r="V5477" t="str">
            <v>MEKONG DELTA</v>
          </cell>
          <cell r="W5477" t="str">
            <v>LONG AN</v>
          </cell>
          <cell r="X5477" t="str">
            <v>MT</v>
          </cell>
          <cell r="Y5477" t="str">
            <v>SieuThi-Lon/Supermarket</v>
          </cell>
          <cell r="Z5477" t="str">
            <v>BACH HOA XANH</v>
          </cell>
        </row>
        <row r="5478">
          <cell r="L5478">
            <v>5279975</v>
          </cell>
          <cell r="M5478" t="str">
            <v>5973_WM+LIFE HCM 74 NGUYEN CHI THANH</v>
          </cell>
          <cell r="N5478" t="str">
            <v>5973_VM+ HCM 74 NGUYEN CHI THANH</v>
          </cell>
          <cell r="O5478">
            <v>74</v>
          </cell>
          <cell r="P5478" t="str">
            <v xml:space="preserve"> </v>
          </cell>
          <cell r="Q5478" t="str">
            <v>NGUYEN CHI THANH</v>
          </cell>
          <cell r="R5478" t="str">
            <v>P16</v>
          </cell>
          <cell r="S5478" t="str">
            <v>Q11</v>
          </cell>
          <cell r="T5478" t="str">
            <v>TP HCM</v>
          </cell>
          <cell r="V5478" t="str">
            <v>TP HCM</v>
          </cell>
          <cell r="W5478" t="str">
            <v>QUAN 11</v>
          </cell>
          <cell r="X5478" t="str">
            <v>CVS</v>
          </cell>
          <cell r="Y5478" t="str">
            <v>Chained CVS</v>
          </cell>
          <cell r="Z5478" t="str">
            <v>WINLIFE</v>
          </cell>
        </row>
        <row r="5479">
          <cell r="L5479">
            <v>5294365</v>
          </cell>
          <cell r="M5479" t="str">
            <v>6598_WM+ BDH 80 VU BAO</v>
          </cell>
          <cell r="N5479" t="str">
            <v>WM+ BDH 80 VU BAO</v>
          </cell>
          <cell r="O5479">
            <v>80</v>
          </cell>
          <cell r="P5479" t="str">
            <v xml:space="preserve"> </v>
          </cell>
          <cell r="Q5479" t="str">
            <v>VU BAO</v>
          </cell>
          <cell r="R5479" t="str">
            <v>NGO MAY</v>
          </cell>
          <cell r="S5479" t="str">
            <v>QUY NHON</v>
          </cell>
          <cell r="T5479" t="str">
            <v>BINH DINH</v>
          </cell>
          <cell r="V5479" t="str">
            <v>CENTRAL</v>
          </cell>
          <cell r="W5479" t="str">
            <v>BINH DINH</v>
          </cell>
          <cell r="X5479" t="str">
            <v>CVS</v>
          </cell>
          <cell r="Y5479" t="str">
            <v>Chained CVS</v>
          </cell>
          <cell r="Z5479" t="str">
            <v>VIN+</v>
          </cell>
        </row>
        <row r="5480">
          <cell r="L5480">
            <v>5339651</v>
          </cell>
          <cell r="M5480" t="str">
            <v>4223_WM+LIFE HCM 590/32 PHAN VAN TRI</v>
          </cell>
          <cell r="N5480" t="str">
            <v>4223_VM+ HCM 590/32 PHAN VAN TRI</v>
          </cell>
          <cell r="O5480" t="str">
            <v>SO 590/32</v>
          </cell>
          <cell r="P5480" t="str">
            <v xml:space="preserve"> </v>
          </cell>
          <cell r="Q5480" t="str">
            <v>PHAN VAN TRI</v>
          </cell>
          <cell r="R5480" t="str">
            <v>P7</v>
          </cell>
          <cell r="S5480" t="str">
            <v>GO VAP</v>
          </cell>
          <cell r="T5480" t="str">
            <v>TP HCM</v>
          </cell>
          <cell r="V5480" t="str">
            <v>TP HCM</v>
          </cell>
          <cell r="W5480" t="str">
            <v>QUAN GO VAP</v>
          </cell>
          <cell r="X5480" t="str">
            <v>CVS</v>
          </cell>
          <cell r="Y5480" t="str">
            <v>Chained CVS</v>
          </cell>
          <cell r="Z5480" t="str">
            <v>WINLIFE</v>
          </cell>
        </row>
        <row r="5481">
          <cell r="L5481">
            <v>5331251</v>
          </cell>
          <cell r="M5481" t="str">
            <v>3173_WM+LIFE HCM 192/72 NGUYEN OANH</v>
          </cell>
          <cell r="N5481" t="str">
            <v>3173_VM+ HCM 192/72 NGUYEN OANH</v>
          </cell>
          <cell r="O5481" t="str">
            <v>192/72/74/76</v>
          </cell>
          <cell r="P5481" t="str">
            <v xml:space="preserve"> </v>
          </cell>
          <cell r="Q5481" t="str">
            <v>NGUYEN OANH</v>
          </cell>
          <cell r="R5481" t="str">
            <v>P17</v>
          </cell>
          <cell r="S5481" t="str">
            <v>GO VAP</v>
          </cell>
          <cell r="T5481" t="str">
            <v>TP HCM</v>
          </cell>
          <cell r="V5481" t="str">
            <v>TP HCM</v>
          </cell>
          <cell r="W5481" t="str">
            <v>QUAN GO VAP</v>
          </cell>
          <cell r="X5481" t="str">
            <v>CVS</v>
          </cell>
          <cell r="Y5481" t="str">
            <v>Chained CVS</v>
          </cell>
          <cell r="Z5481" t="str">
            <v>WINLIFE</v>
          </cell>
        </row>
        <row r="5482">
          <cell r="L5482">
            <v>5339893</v>
          </cell>
          <cell r="M5482" t="str">
            <v>4150_VM+ VTU SO 7-8G1 NGO DUC KE</v>
          </cell>
          <cell r="N5482" t="str">
            <v>VM+ VTU SO 7-8G1 NGO DUC KE</v>
          </cell>
          <cell r="O5482" t="str">
            <v>SO 7-8G1</v>
          </cell>
          <cell r="P5482" t="str">
            <v xml:space="preserve"> </v>
          </cell>
          <cell r="Q5482" t="str">
            <v>NGO DUC KE</v>
          </cell>
          <cell r="R5482" t="str">
            <v>P7</v>
          </cell>
          <cell r="S5482" t="str">
            <v>VUNG TAU</v>
          </cell>
          <cell r="T5482" t="str">
            <v>BA RIA-VUNG TAU</v>
          </cell>
          <cell r="V5482" t="str">
            <v>SOUTH EAST</v>
          </cell>
          <cell r="W5482" t="str">
            <v>BA RIA-VUNG TAU</v>
          </cell>
          <cell r="X5482" t="str">
            <v>CVS</v>
          </cell>
          <cell r="Y5482" t="str">
            <v>Chained CVS</v>
          </cell>
          <cell r="Z5482" t="str">
            <v>VIN+</v>
          </cell>
        </row>
        <row r="5483">
          <cell r="L5483">
            <v>5278855</v>
          </cell>
          <cell r="M5483" t="str">
            <v>6067_WM+LIFE HCM 181-183 LE CO</v>
          </cell>
          <cell r="N5483" t="str">
            <v>6067_VM+ HCM 181-183 LE CO</v>
          </cell>
          <cell r="O5483" t="str">
            <v>181-183</v>
          </cell>
          <cell r="P5483" t="str">
            <v xml:space="preserve"> </v>
          </cell>
          <cell r="Q5483" t="str">
            <v>LE CO</v>
          </cell>
          <cell r="R5483" t="str">
            <v>AN LAC</v>
          </cell>
          <cell r="S5483" t="str">
            <v>BINH TAN</v>
          </cell>
          <cell r="T5483" t="str">
            <v>TP HCM</v>
          </cell>
          <cell r="V5483" t="str">
            <v>TP HCM</v>
          </cell>
          <cell r="W5483" t="str">
            <v>QUAN BINH TAN</v>
          </cell>
          <cell r="X5483" t="str">
            <v>CVS</v>
          </cell>
          <cell r="Y5483" t="str">
            <v>Chained CVS</v>
          </cell>
          <cell r="Z5483" t="str">
            <v>WINLIFE</v>
          </cell>
        </row>
        <row r="5484">
          <cell r="L5484">
            <v>3090402</v>
          </cell>
          <cell r="M5484" t="str">
            <v>OSIFOOD LIEN PHUONG</v>
          </cell>
          <cell r="N5484" t="str">
            <v>OSIFOOD LIEN PHUONG</v>
          </cell>
          <cell r="O5484" t="str">
            <v>91-93</v>
          </cell>
          <cell r="P5484" t="str">
            <v xml:space="preserve"> </v>
          </cell>
          <cell r="Q5484" t="str">
            <v>LIEN PHUONG</v>
          </cell>
          <cell r="R5484" t="str">
            <v>PHUOC LONG B</v>
          </cell>
          <cell r="S5484" t="str">
            <v>THU DUC</v>
          </cell>
          <cell r="T5484" t="str">
            <v>TP HCM</v>
          </cell>
          <cell r="V5484" t="str">
            <v>TP HCM</v>
          </cell>
          <cell r="W5484" t="str">
            <v>QUAN THU DUC</v>
          </cell>
          <cell r="X5484" t="str">
            <v>CVS</v>
          </cell>
          <cell r="Y5484" t="str">
            <v>Chained CVS</v>
          </cell>
          <cell r="Z5484" t="str">
            <v>NHAT MINH BAKERY</v>
          </cell>
        </row>
        <row r="5485">
          <cell r="L5485">
            <v>5270486</v>
          </cell>
          <cell r="M5485" t="str">
            <v>VM+ LDG SO D03 ME LINH</v>
          </cell>
          <cell r="N5485" t="str">
            <v>VM+ LDG SO D03 ME LINH</v>
          </cell>
          <cell r="O5485" t="str">
            <v>SO D03</v>
          </cell>
          <cell r="P5485" t="str">
            <v xml:space="preserve"> </v>
          </cell>
          <cell r="Q5485" t="str">
            <v>ME LINH</v>
          </cell>
          <cell r="R5485" t="str">
            <v>P9</v>
          </cell>
          <cell r="S5485" t="str">
            <v>DA LAT</v>
          </cell>
          <cell r="T5485" t="str">
            <v>LAM DONG</v>
          </cell>
          <cell r="V5485" t="str">
            <v>SOUTH EAST</v>
          </cell>
          <cell r="W5485" t="str">
            <v>LAM DONG</v>
          </cell>
          <cell r="X5485" t="str">
            <v>CVS</v>
          </cell>
          <cell r="Y5485" t="str">
            <v>Chained CVS</v>
          </cell>
          <cell r="Z5485" t="str">
            <v>VIN+</v>
          </cell>
        </row>
        <row r="5486">
          <cell r="L5486">
            <v>5334078</v>
          </cell>
          <cell r="M5486" t="str">
            <v>3473_WM+LIFE HCM 60 DUONG SO 9</v>
          </cell>
          <cell r="N5486" t="str">
            <v>3473_VM+ HCM 60 DUONG SO 9</v>
          </cell>
          <cell r="O5486">
            <v>60</v>
          </cell>
          <cell r="P5486" t="str">
            <v xml:space="preserve"> </v>
          </cell>
          <cell r="Q5486" t="str">
            <v>DUONG SO 9</v>
          </cell>
          <cell r="R5486" t="str">
            <v>LINH TAY</v>
          </cell>
          <cell r="S5486" t="str">
            <v>THU DUC</v>
          </cell>
          <cell r="T5486" t="str">
            <v>TP HCM</v>
          </cell>
          <cell r="V5486" t="str">
            <v>TP HCM</v>
          </cell>
          <cell r="W5486" t="str">
            <v>QUAN THU DUC</v>
          </cell>
          <cell r="X5486" t="str">
            <v>CVS</v>
          </cell>
          <cell r="Y5486" t="str">
            <v>Chained CVS</v>
          </cell>
          <cell r="Z5486" t="str">
            <v>WINLIFE</v>
          </cell>
        </row>
        <row r="5487">
          <cell r="L5487">
            <v>3030400</v>
          </cell>
          <cell r="M5487" t="str">
            <v>CIRCLE K DC</v>
          </cell>
          <cell r="N5487" t="str">
            <v>CIRLE K DC</v>
          </cell>
          <cell r="O5487" t="str">
            <v xml:space="preserve"> </v>
          </cell>
          <cell r="P5487" t="str">
            <v>KHO NGOAI QUAN PETEC, KCN NAM TAN UYEN</v>
          </cell>
          <cell r="Q5487" t="str">
            <v>DUONG N4</v>
          </cell>
          <cell r="R5487" t="str">
            <v>KHANH BINH</v>
          </cell>
          <cell r="S5487" t="str">
            <v>TAN UYEN</v>
          </cell>
          <cell r="T5487" t="str">
            <v>BINH DUONG</v>
          </cell>
          <cell r="V5487" t="str">
            <v>SOUTH EAST</v>
          </cell>
          <cell r="W5487" t="str">
            <v>BINH DUONG</v>
          </cell>
          <cell r="X5487" t="str">
            <v>CVS</v>
          </cell>
          <cell r="Y5487" t="str">
            <v>Chained CVS</v>
          </cell>
          <cell r="Z5487" t="str">
            <v>CIRCLE K</v>
          </cell>
        </row>
        <row r="5488">
          <cell r="L5488">
            <v>5331763</v>
          </cell>
          <cell r="M5488" t="str">
            <v>3283_VM+ HCM 1/45 NGUYEN VAN QUA</v>
          </cell>
          <cell r="N5488" t="str">
            <v>VM+ HCM 1/45 NGUYEN VAN QUA</v>
          </cell>
          <cell r="O5488">
            <v>16438</v>
          </cell>
          <cell r="P5488" t="str">
            <v>KDC MO RONG</v>
          </cell>
          <cell r="Q5488" t="str">
            <v>NG VĂN QUÁ</v>
          </cell>
          <cell r="R5488" t="str">
            <v>DONG HUNG THUAN</v>
          </cell>
          <cell r="S5488" t="str">
            <v>Q12</v>
          </cell>
          <cell r="T5488" t="str">
            <v>TP HCM</v>
          </cell>
          <cell r="V5488" t="str">
            <v>TP HCM</v>
          </cell>
          <cell r="W5488" t="str">
            <v>QUAN 12</v>
          </cell>
          <cell r="X5488" t="str">
            <v>CVS</v>
          </cell>
          <cell r="Y5488" t="str">
            <v>Chained CVS</v>
          </cell>
          <cell r="Z5488" t="str">
            <v>VIN+</v>
          </cell>
        </row>
        <row r="5489">
          <cell r="L5489">
            <v>5332821</v>
          </cell>
          <cell r="M5489" t="str">
            <v>3243_WM+LIFE HCM 53 VUON LAI</v>
          </cell>
          <cell r="N5489" t="str">
            <v>3243_VM+ HCM 53 VUON LAI</v>
          </cell>
          <cell r="O5489">
            <v>53</v>
          </cell>
          <cell r="P5489" t="str">
            <v xml:space="preserve"> </v>
          </cell>
          <cell r="Q5489" t="str">
            <v>VUON LAI</v>
          </cell>
          <cell r="R5489" t="str">
            <v>PHU THO HOA</v>
          </cell>
          <cell r="S5489" t="str">
            <v>TAN PHU</v>
          </cell>
          <cell r="T5489" t="str">
            <v>TP HCM</v>
          </cell>
          <cell r="V5489" t="str">
            <v>TP HCM</v>
          </cell>
          <cell r="W5489" t="str">
            <v>QUAN TAN PHU</v>
          </cell>
          <cell r="X5489" t="str">
            <v>CVS</v>
          </cell>
          <cell r="Y5489" t="str">
            <v>Chained CVS</v>
          </cell>
          <cell r="Z5489" t="str">
            <v>WINLIFE</v>
          </cell>
        </row>
        <row r="5490">
          <cell r="L5490">
            <v>5127461</v>
          </cell>
          <cell r="M5490" t="str">
            <v>2929_WM+LIFE HCM HOANG ANH THANH BINH</v>
          </cell>
          <cell r="N5490" t="str">
            <v>2929_WM+ HCM HOANG ANH THANH BINH</v>
          </cell>
          <cell r="O5490" t="str">
            <v>A01-08, TANG 1</v>
          </cell>
          <cell r="P5490" t="str">
            <v>BLOCK A, HOANG ANH THANH BINH</v>
          </cell>
          <cell r="Q5490" t="str">
            <v>DUONG SO 17</v>
          </cell>
          <cell r="R5490" t="str">
            <v>TAN HUNG</v>
          </cell>
          <cell r="S5490" t="str">
            <v>Q7</v>
          </cell>
          <cell r="T5490" t="str">
            <v>TP HCM</v>
          </cell>
          <cell r="V5490" t="str">
            <v>TP HCM</v>
          </cell>
          <cell r="W5490" t="str">
            <v>QUAN 7</v>
          </cell>
          <cell r="X5490" t="str">
            <v>CVS</v>
          </cell>
          <cell r="Y5490" t="str">
            <v>Chained CVS</v>
          </cell>
          <cell r="Z5490" t="str">
            <v>WINLIFE</v>
          </cell>
        </row>
        <row r="5491">
          <cell r="L5491">
            <v>5127153</v>
          </cell>
          <cell r="M5491" t="str">
            <v>2892_WM+LIFE HCM CC 12 VIEW</v>
          </cell>
          <cell r="N5491" t="str">
            <v>2892_WM+ HCM CC 12 VIEW</v>
          </cell>
          <cell r="O5491">
            <v>2</v>
          </cell>
          <cell r="P5491" t="str">
            <v>TANG TRET- BLOCK A, CC 12 VIEW</v>
          </cell>
          <cell r="Q5491" t="str">
            <v xml:space="preserve"> </v>
          </cell>
          <cell r="R5491" t="str">
            <v>TAN THOI NHAT</v>
          </cell>
          <cell r="S5491" t="str">
            <v>Q12</v>
          </cell>
          <cell r="T5491" t="str">
            <v>TP HCM</v>
          </cell>
          <cell r="V5491" t="str">
            <v>TP HCM</v>
          </cell>
          <cell r="W5491" t="str">
            <v>QUAN 12</v>
          </cell>
          <cell r="X5491" t="str">
            <v>CVS</v>
          </cell>
          <cell r="Y5491" t="str">
            <v>Chained CVS</v>
          </cell>
          <cell r="Z5491" t="str">
            <v>WINLIFE</v>
          </cell>
        </row>
        <row r="5492">
          <cell r="L5492">
            <v>5296183</v>
          </cell>
          <cell r="M5492" t="str">
            <v>WM+ KTM 258 TRAN KHANH DU</v>
          </cell>
          <cell r="N5492" t="str">
            <v>WM+ KTM 258 Trần Khánh Dư</v>
          </cell>
          <cell r="O5492">
            <v>258</v>
          </cell>
          <cell r="P5492" t="str">
            <v xml:space="preserve"> </v>
          </cell>
          <cell r="Q5492" t="str">
            <v>TRAN KHANH DU</v>
          </cell>
          <cell r="R5492" t="str">
            <v>DUY TAN</v>
          </cell>
          <cell r="S5492" t="str">
            <v>KON TUM</v>
          </cell>
          <cell r="T5492" t="str">
            <v>KON TUM</v>
          </cell>
          <cell r="V5492" t="str">
            <v>CENTRAL</v>
          </cell>
          <cell r="W5492" t="str">
            <v>KON TUM</v>
          </cell>
          <cell r="X5492" t="str">
            <v>CVS</v>
          </cell>
          <cell r="Y5492" t="str">
            <v>Chained CVS</v>
          </cell>
          <cell r="Z5492" t="str">
            <v>VIN+</v>
          </cell>
        </row>
        <row r="5493">
          <cell r="L5493">
            <v>5279830</v>
          </cell>
          <cell r="M5493" t="str">
            <v>6133-WM+ HCM 36/2–36/2B LE THI HA</v>
          </cell>
          <cell r="N5493" t="str">
            <v>6133-WM+ HCM 36/2–36/2B LE THI HA</v>
          </cell>
          <cell r="O5493" t="str">
            <v>36/2-36/2B</v>
          </cell>
          <cell r="P5493" t="str">
            <v xml:space="preserve"> </v>
          </cell>
          <cell r="Q5493" t="str">
            <v>LE THI HA</v>
          </cell>
          <cell r="R5493" t="str">
            <v>KP 8</v>
          </cell>
          <cell r="S5493" t="str">
            <v>HOC MON</v>
          </cell>
          <cell r="T5493" t="str">
            <v>TP HCM</v>
          </cell>
          <cell r="V5493" t="str">
            <v>TP HCM</v>
          </cell>
          <cell r="W5493" t="str">
            <v>HUYEN HOC MON</v>
          </cell>
          <cell r="X5493" t="str">
            <v>CVS</v>
          </cell>
          <cell r="Y5493" t="str">
            <v>Chained CVS</v>
          </cell>
          <cell r="Z5493" t="str">
            <v>VIN+</v>
          </cell>
        </row>
        <row r="5494">
          <cell r="L5494">
            <v>5279830</v>
          </cell>
          <cell r="M5494" t="str">
            <v>6133-WM+ HCM 36/2–36/2B LE THI HA</v>
          </cell>
          <cell r="N5494" t="str">
            <v>6133-WM+ HCM 36/2–36/2B LE THI HA</v>
          </cell>
          <cell r="O5494" t="str">
            <v>36/2-36/2B</v>
          </cell>
          <cell r="P5494" t="str">
            <v xml:space="preserve"> </v>
          </cell>
          <cell r="Q5494" t="str">
            <v>LE THI HA</v>
          </cell>
          <cell r="R5494" t="str">
            <v>KP 8</v>
          </cell>
          <cell r="S5494" t="str">
            <v>HOC MON</v>
          </cell>
          <cell r="T5494" t="str">
            <v>TP HCM</v>
          </cell>
          <cell r="V5494" t="str">
            <v>TP HCM</v>
          </cell>
          <cell r="W5494" t="str">
            <v>HUYEN HOC MON</v>
          </cell>
          <cell r="X5494" t="str">
            <v>CVS</v>
          </cell>
          <cell r="Y5494" t="str">
            <v>Chained CVS</v>
          </cell>
          <cell r="Z5494" t="str">
            <v>VIN+</v>
          </cell>
        </row>
        <row r="5495">
          <cell r="L5495">
            <v>5300479</v>
          </cell>
          <cell r="M5495" t="str">
            <v>2AL7-WM+ HCM SI.18, CC SAI GON RIVERSIDE</v>
          </cell>
          <cell r="N5495" t="str">
            <v>2AL7-WM+ HCM SI.18, CC SAI GON RIVERSIDE</v>
          </cell>
          <cell r="O5495" t="str">
            <v>SO 4</v>
          </cell>
          <cell r="P5495" t="str">
            <v>SI.18, TANG TRET, BLOCK URANUS, KHU DAN CU VA THUONG MAI HON HOP KHAI VY</v>
          </cell>
          <cell r="Q5495" t="str">
            <v>DAO TRI</v>
          </cell>
          <cell r="R5495" t="str">
            <v>PHU THUAN</v>
          </cell>
          <cell r="S5495" t="str">
            <v>Q7</v>
          </cell>
          <cell r="T5495" t="str">
            <v>TP HCM</v>
          </cell>
          <cell r="V5495" t="str">
            <v>TP HCM</v>
          </cell>
          <cell r="W5495" t="str">
            <v>QUAN 7</v>
          </cell>
          <cell r="X5495" t="str">
            <v>CVS</v>
          </cell>
          <cell r="Y5495" t="str">
            <v>Chained CVS</v>
          </cell>
          <cell r="Z5495" t="str">
            <v>VIN+</v>
          </cell>
        </row>
        <row r="5496">
          <cell r="L5496">
            <v>5165357</v>
          </cell>
          <cell r="M5496" t="str">
            <v>BHX_DON_BHO-KHO DC LONG BINH</v>
          </cell>
          <cell r="N5496" t="str">
            <v>4089 - BHX_DON_BHO - KHO DC LONG BINH</v>
          </cell>
          <cell r="O5496" t="str">
            <v>G243</v>
          </cell>
          <cell r="P5496" t="str">
            <v>KP 7</v>
          </cell>
          <cell r="Q5496" t="str">
            <v>BUI VAN HOA</v>
          </cell>
          <cell r="R5496" t="str">
            <v>LONG BINH</v>
          </cell>
          <cell r="S5496" t="str">
            <v>BIEN HOA</v>
          </cell>
          <cell r="T5496" t="str">
            <v>DONG NAI</v>
          </cell>
          <cell r="V5496" t="str">
            <v>SOUTH EAST</v>
          </cell>
          <cell r="W5496" t="str">
            <v>DONG NAI</v>
          </cell>
          <cell r="X5496" t="str">
            <v>MT</v>
          </cell>
          <cell r="Y5496" t="str">
            <v>SieuThi-Lon/Supermarket</v>
          </cell>
          <cell r="Z5496" t="str">
            <v>BACH HOA XANH</v>
          </cell>
        </row>
        <row r="5497">
          <cell r="L5497">
            <v>5334597</v>
          </cell>
          <cell r="M5497" t="str">
            <v>3593_WM+LIFE DNI 27 LY VAN SAM</v>
          </cell>
          <cell r="N5497" t="str">
            <v>VM+ DNI 27 LY VAN SAM</v>
          </cell>
          <cell r="O5497">
            <v>27</v>
          </cell>
          <cell r="P5497" t="str">
            <v>KP 6</v>
          </cell>
          <cell r="Q5497" t="str">
            <v>LY VAN SAM</v>
          </cell>
          <cell r="R5497" t="str">
            <v>TAM HIEP</v>
          </cell>
          <cell r="S5497" t="str">
            <v>BIEN HOA</v>
          </cell>
          <cell r="T5497" t="str">
            <v>DONG NAI</v>
          </cell>
          <cell r="V5497" t="str">
            <v>SOUTH EAST</v>
          </cell>
          <cell r="W5497" t="str">
            <v>DONG NAI</v>
          </cell>
          <cell r="X5497" t="str">
            <v>CVS</v>
          </cell>
          <cell r="Y5497" t="str">
            <v>Chained CVS</v>
          </cell>
          <cell r="Z5497" t="str">
            <v>VIN+</v>
          </cell>
        </row>
        <row r="5498">
          <cell r="L5498">
            <v>5135055</v>
          </cell>
          <cell r="M5498" t="str">
            <v>4779_WM+LIFE HCM CS3-CS4 PROSPER</v>
          </cell>
          <cell r="N5498" t="str">
            <v>4779_VM+ HCM CS3-CS4 PROSPER</v>
          </cell>
          <cell r="O5498" t="str">
            <v>22/14</v>
          </cell>
          <cell r="P5498" t="str">
            <v xml:space="preserve"> </v>
          </cell>
          <cell r="Q5498" t="str">
            <v>PHAN VAN HON</v>
          </cell>
          <cell r="R5498" t="str">
            <v>TAN THOI NHAT</v>
          </cell>
          <cell r="S5498" t="str">
            <v>Q12</v>
          </cell>
          <cell r="T5498" t="str">
            <v>TP HCM</v>
          </cell>
          <cell r="V5498" t="str">
            <v>TP HCM</v>
          </cell>
          <cell r="W5498" t="str">
            <v>QUAN 12</v>
          </cell>
          <cell r="X5498" t="str">
            <v>CVS</v>
          </cell>
          <cell r="Y5498" t="str">
            <v>Chained CVS</v>
          </cell>
          <cell r="Z5498" t="str">
            <v>WINLIFE</v>
          </cell>
        </row>
        <row r="5499">
          <cell r="L5499">
            <v>6810018</v>
          </cell>
          <cell r="M5499" t="str">
            <v>ST: AN PHU</v>
          </cell>
          <cell r="N5499" t="str">
            <v>Siêu Thị An Phú</v>
          </cell>
          <cell r="O5499">
            <v>43</v>
          </cell>
          <cell r="P5499" t="str">
            <v xml:space="preserve"> </v>
          </cell>
          <cell r="Q5499" t="str">
            <v>THAO DIEN</v>
          </cell>
          <cell r="R5499" t="str">
            <v>THAO DIEN</v>
          </cell>
          <cell r="S5499" t="str">
            <v>TP THU DUC</v>
          </cell>
          <cell r="T5499" t="str">
            <v>TP HCM</v>
          </cell>
          <cell r="V5499" t="str">
            <v>TP HCM</v>
          </cell>
          <cell r="W5499" t="str">
            <v>QUAN 2</v>
          </cell>
          <cell r="X5499" t="str">
            <v>MT</v>
          </cell>
          <cell r="Y5499" t="str">
            <v>SieuThi-Lon/Supermarket</v>
          </cell>
          <cell r="Z5499" t="str">
            <v>AN PHU MT</v>
          </cell>
        </row>
        <row r="5500">
          <cell r="L5500">
            <v>5271333</v>
          </cell>
          <cell r="M5500" t="str">
            <v>5201_VM+ NTN 95 TRUONG CHINH</v>
          </cell>
          <cell r="N5500" t="str">
            <v>VM+ NTN SO 95 TRUONG CHINH</v>
          </cell>
          <cell r="O5500" t="str">
            <v>SO 95</v>
          </cell>
          <cell r="P5500" t="str">
            <v xml:space="preserve"> </v>
          </cell>
          <cell r="Q5500" t="str">
            <v>TRUONG CHINH</v>
          </cell>
          <cell r="R5500" t="str">
            <v>VAN HAI</v>
          </cell>
          <cell r="S5500" t="str">
            <v>PHAN RANG</v>
          </cell>
          <cell r="T5500" t="str">
            <v>NINH THUAN</v>
          </cell>
          <cell r="V5500" t="str">
            <v>SOUTH EAST</v>
          </cell>
          <cell r="W5500" t="str">
            <v>NINH THUAN</v>
          </cell>
          <cell r="X5500" t="str">
            <v>CVS</v>
          </cell>
          <cell r="Y5500" t="str">
            <v>Chained CVS</v>
          </cell>
          <cell r="Z5500" t="str">
            <v>VIN+</v>
          </cell>
        </row>
        <row r="5501">
          <cell r="L5501">
            <v>5290518</v>
          </cell>
          <cell r="M5501" t="str">
            <v>6105_WM+ DNI 27 LE DUAN</v>
          </cell>
          <cell r="N5501" t="str">
            <v>WM+ DNI 27 LE DUAN</v>
          </cell>
          <cell r="O5501">
            <v>27</v>
          </cell>
          <cell r="P5501" t="str">
            <v xml:space="preserve"> </v>
          </cell>
          <cell r="Q5501" t="str">
            <v>LE DUAN</v>
          </cell>
          <cell r="R5501" t="str">
            <v>LONG DUC</v>
          </cell>
          <cell r="S5501" t="str">
            <v>LONG THANH</v>
          </cell>
          <cell r="T5501" t="str">
            <v>DONG NAI</v>
          </cell>
          <cell r="V5501" t="str">
            <v>SOUTH EAST</v>
          </cell>
          <cell r="W5501" t="str">
            <v>DONG NAI</v>
          </cell>
          <cell r="X5501" t="str">
            <v>CVS</v>
          </cell>
          <cell r="Y5501" t="str">
            <v>Chained CVS</v>
          </cell>
          <cell r="Z5501" t="str">
            <v>VIN+</v>
          </cell>
        </row>
        <row r="5502">
          <cell r="L5502">
            <v>5135446</v>
          </cell>
          <cell r="M5502" t="str">
            <v>4463_VM+ HCM 48 DUONG SO 26, KP5</v>
          </cell>
          <cell r="N5502" t="str">
            <v>VM+ HCM 48 DUONG SO 26, KP5</v>
          </cell>
          <cell r="O5502">
            <v>48</v>
          </cell>
          <cell r="P5502" t="str">
            <v>KP 5</v>
          </cell>
          <cell r="Q5502" t="str">
            <v>DUONG SO 26</v>
          </cell>
          <cell r="R5502" t="str">
            <v>HIEP BINH CHANH</v>
          </cell>
          <cell r="S5502" t="str">
            <v>THU DUC</v>
          </cell>
          <cell r="T5502" t="str">
            <v>TP HCM</v>
          </cell>
          <cell r="V5502" t="str">
            <v>TP HCM</v>
          </cell>
          <cell r="W5502" t="str">
            <v>QUAN THU DUC</v>
          </cell>
          <cell r="X5502" t="str">
            <v>CVS</v>
          </cell>
          <cell r="Y5502" t="str">
            <v>Chained CVS</v>
          </cell>
          <cell r="Z5502" t="str">
            <v>VIN+</v>
          </cell>
        </row>
        <row r="5503">
          <cell r="L5503">
            <v>5295025</v>
          </cell>
          <cell r="M5503" t="str">
            <v>WM+ DNI 106 HO HOA</v>
          </cell>
          <cell r="N5503" t="str">
            <v>WM+ DNI 106 Hồ Hòa</v>
          </cell>
          <cell r="O5503">
            <v>106</v>
          </cell>
          <cell r="P5503" t="str">
            <v xml:space="preserve"> </v>
          </cell>
          <cell r="Q5503" t="str">
            <v>HO HOA</v>
          </cell>
          <cell r="R5503" t="str">
            <v>TAN PHONG</v>
          </cell>
          <cell r="S5503" t="str">
            <v>BIEN HOA</v>
          </cell>
          <cell r="T5503" t="str">
            <v>DONG NAI</v>
          </cell>
          <cell r="V5503" t="str">
            <v>SOUTH EAST</v>
          </cell>
          <cell r="W5503" t="str">
            <v>DONG NAI</v>
          </cell>
          <cell r="X5503" t="str">
            <v>CVS</v>
          </cell>
          <cell r="Y5503" t="str">
            <v>Chained CVS</v>
          </cell>
          <cell r="Z5503" t="str">
            <v>VIN+</v>
          </cell>
        </row>
        <row r="5504">
          <cell r="L5504">
            <v>5334241</v>
          </cell>
          <cell r="M5504" t="str">
            <v>3286_VM+ HCM 108 DHT02</v>
          </cell>
          <cell r="N5504" t="str">
            <v>VM+ HCM 108 DHT02</v>
          </cell>
          <cell r="O5504">
            <v>108</v>
          </cell>
          <cell r="P5504" t="str">
            <v xml:space="preserve"> </v>
          </cell>
          <cell r="Q5504" t="str">
            <v>DHT02</v>
          </cell>
          <cell r="R5504" t="str">
            <v>DONG HUNG THUAN</v>
          </cell>
          <cell r="S5504" t="str">
            <v>Q12</v>
          </cell>
          <cell r="T5504" t="str">
            <v>TP HCM</v>
          </cell>
          <cell r="V5504" t="str">
            <v>TP HCM</v>
          </cell>
          <cell r="W5504" t="str">
            <v>QUAN 12</v>
          </cell>
          <cell r="X5504" t="str">
            <v>CVS</v>
          </cell>
          <cell r="Y5504" t="str">
            <v>Chained CVS</v>
          </cell>
          <cell r="Z5504" t="str">
            <v>VIN+</v>
          </cell>
        </row>
        <row r="5505">
          <cell r="L5505">
            <v>5132418</v>
          </cell>
          <cell r="M5505" t="str">
            <v>4346_WM+ KHA 21 NGUYEN DUC CANH</v>
          </cell>
          <cell r="N5505" t="str">
            <v>WM+ KHA 21 NGUYEN DUC CANH</v>
          </cell>
          <cell r="O5505" t="str">
            <v>SO 21</v>
          </cell>
          <cell r="P5505" t="str">
            <v xml:space="preserve"> </v>
          </cell>
          <cell r="Q5505" t="str">
            <v>NGUYEN DUC CANH</v>
          </cell>
          <cell r="R5505" t="str">
            <v>PHUOC LONG</v>
          </cell>
          <cell r="S5505" t="str">
            <v>NHA TRANG</v>
          </cell>
          <cell r="T5505" t="str">
            <v>KHANH HOA</v>
          </cell>
          <cell r="V5505" t="str">
            <v>SOUTH EAST</v>
          </cell>
          <cell r="W5505" t="str">
            <v>KHANH HOA</v>
          </cell>
          <cell r="X5505" t="str">
            <v>CVS</v>
          </cell>
          <cell r="Y5505" t="str">
            <v>Chained CVS</v>
          </cell>
          <cell r="Z5505" t="str">
            <v>VIN+</v>
          </cell>
        </row>
        <row r="5506">
          <cell r="L5506">
            <v>5131710</v>
          </cell>
          <cell r="M5506" t="str">
            <v>4297_WM+ VTU 40 DO LUONG</v>
          </cell>
          <cell r="N5506" t="str">
            <v>WM+ VTU 40 DO LUONG</v>
          </cell>
          <cell r="O5506" t="str">
            <v>SO 40</v>
          </cell>
          <cell r="P5506" t="str">
            <v xml:space="preserve"> </v>
          </cell>
          <cell r="Q5506" t="str">
            <v>DO LUONG</v>
          </cell>
          <cell r="R5506" t="str">
            <v>P11</v>
          </cell>
          <cell r="S5506" t="str">
            <v>VUNG TAU</v>
          </cell>
          <cell r="T5506" t="str">
            <v>BA RIA-VUNG TAU</v>
          </cell>
          <cell r="V5506" t="str">
            <v>SOUTH EAST</v>
          </cell>
          <cell r="W5506" t="str">
            <v>BA RIA-VUNG TAU</v>
          </cell>
          <cell r="X5506" t="str">
            <v>CVS</v>
          </cell>
          <cell r="Y5506" t="str">
            <v>Chained CVS</v>
          </cell>
          <cell r="Z5506" t="str">
            <v>VIN+</v>
          </cell>
        </row>
        <row r="5507">
          <cell r="L5507">
            <v>5299706</v>
          </cell>
          <cell r="M5507" t="str">
            <v>2AE1-WM+RURAL BDG LO J56 DUONG NE8</v>
          </cell>
          <cell r="N5507" t="str">
            <v>WM+ BDG LO J56 DUONG NE8</v>
          </cell>
          <cell r="O5507" t="str">
            <v xml:space="preserve"> </v>
          </cell>
          <cell r="P5507" t="str">
            <v>THUA DAT 4950, TBD SO 34, LO J56 DUONG NE8 - DJ9 TO 11 KHU PHO 3B</v>
          </cell>
          <cell r="Q5507" t="str">
            <v xml:space="preserve"> </v>
          </cell>
          <cell r="R5507" t="str">
            <v>THOI HOA</v>
          </cell>
          <cell r="S5507" t="str">
            <v>BEN CAT</v>
          </cell>
          <cell r="T5507" t="str">
            <v>BINH DUONG</v>
          </cell>
          <cell r="V5507" t="str">
            <v>SOUTH EAST</v>
          </cell>
          <cell r="W5507" t="str">
            <v>BINH DUONG</v>
          </cell>
          <cell r="X5507" t="str">
            <v>CVS</v>
          </cell>
          <cell r="Y5507" t="str">
            <v>Chained CVS</v>
          </cell>
          <cell r="Z5507" t="str">
            <v>WIN+ RURAL</v>
          </cell>
        </row>
        <row r="5508">
          <cell r="L5508">
            <v>5300185</v>
          </cell>
          <cell r="M5508" t="str">
            <v>2A48-WM+ HCM 01.03-S5.01 VINHOMES GRAND</v>
          </cell>
          <cell r="N5508" t="str">
            <v>2A48-WM+ HCM 01.03-S5.01 VINHOMES GRAND</v>
          </cell>
          <cell r="O5508">
            <v>512</v>
          </cell>
          <cell r="P5508" t="str">
            <v>1.03, TANG 1, TN CC S5.01, KHU A - DA KDC VA CV PHUOC THIEN</v>
          </cell>
          <cell r="Q5508" t="str">
            <v>PHUOC THIEN</v>
          </cell>
          <cell r="R5508" t="str">
            <v>LONG THANH MY</v>
          </cell>
          <cell r="S5508" t="str">
            <v>THU DUC</v>
          </cell>
          <cell r="T5508" t="str">
            <v>TP HCM</v>
          </cell>
          <cell r="V5508" t="str">
            <v>TP HCM</v>
          </cell>
          <cell r="W5508" t="str">
            <v>QUAN THU DUC</v>
          </cell>
          <cell r="X5508" t="str">
            <v>CVS</v>
          </cell>
          <cell r="Y5508" t="str">
            <v>Chained CVS</v>
          </cell>
          <cell r="Z5508" t="str">
            <v>VIN+</v>
          </cell>
        </row>
        <row r="5509">
          <cell r="L5509">
            <v>5279207</v>
          </cell>
          <cell r="M5509" t="str">
            <v>5833_VM+ VTU 41 HAI BA TRUNG</v>
          </cell>
          <cell r="N5509" t="str">
            <v>VM+ VTU 41 Hai Bà Trưng</v>
          </cell>
          <cell r="O5509">
            <v>41</v>
          </cell>
          <cell r="P5509" t="str">
            <v xml:space="preserve"> </v>
          </cell>
          <cell r="Q5509" t="str">
            <v>HAI BA TRUNG</v>
          </cell>
          <cell r="R5509" t="str">
            <v>PHUOC HIEP</v>
          </cell>
          <cell r="S5509" t="str">
            <v>BA RIA</v>
          </cell>
          <cell r="T5509" t="str">
            <v>BA RIA-VUNG TAU</v>
          </cell>
          <cell r="V5509" t="str">
            <v>SOUTH EAST</v>
          </cell>
          <cell r="W5509" t="str">
            <v>BA RIA-VUNG TAU</v>
          </cell>
          <cell r="X5509" t="str">
            <v>CVS</v>
          </cell>
          <cell r="Y5509" t="str">
            <v>Chained CVS</v>
          </cell>
          <cell r="Z5509" t="str">
            <v>VIN+</v>
          </cell>
        </row>
        <row r="5510">
          <cell r="L5510">
            <v>5120437</v>
          </cell>
          <cell r="M5510" t="str">
            <v>2023_WM+LIFE HCM TRAN HUNG DAO</v>
          </cell>
          <cell r="N5510" t="str">
            <v>2023_WM+ HCM TRAN HUNG DAO</v>
          </cell>
          <cell r="O5510" t="str">
            <v>331C</v>
          </cell>
          <cell r="P5510" t="str">
            <v xml:space="preserve"> </v>
          </cell>
          <cell r="Q5510" t="str">
            <v>TRAN HUNG DAO</v>
          </cell>
          <cell r="R5510" t="str">
            <v>CO GIANG</v>
          </cell>
          <cell r="S5510" t="str">
            <v>Q1</v>
          </cell>
          <cell r="T5510" t="str">
            <v>TP HCM</v>
          </cell>
          <cell r="V5510" t="str">
            <v>TP HCM</v>
          </cell>
          <cell r="W5510" t="str">
            <v>QUAN 1</v>
          </cell>
          <cell r="X5510" t="str">
            <v>CVS</v>
          </cell>
          <cell r="Y5510" t="str">
            <v>Chained CVS</v>
          </cell>
          <cell r="Z5510" t="str">
            <v>WINLIFE</v>
          </cell>
        </row>
        <row r="5511">
          <cell r="L5511">
            <v>5137866</v>
          </cell>
          <cell r="M5511" t="str">
            <v>4821_WM+LIFE HCM LAVITA GARDEN</v>
          </cell>
          <cell r="N5511" t="str">
            <v>4821_VM+ HCM LAVITA GARDEN</v>
          </cell>
          <cell r="O5511">
            <v>17</v>
          </cell>
          <cell r="P5511" t="str">
            <v>0.14 TANG 1 TRET CC CAO TANG, KP 6</v>
          </cell>
          <cell r="Q5511" t="str">
            <v>DUONG SO 3</v>
          </cell>
          <cell r="R5511" t="str">
            <v>TRUONG THO</v>
          </cell>
          <cell r="S5511" t="str">
            <v>THU DUC</v>
          </cell>
          <cell r="T5511" t="str">
            <v>TP HCM</v>
          </cell>
          <cell r="V5511" t="str">
            <v>TP HCM</v>
          </cell>
          <cell r="W5511" t="str">
            <v>QUAN THU DUC</v>
          </cell>
          <cell r="X5511" t="str">
            <v>CVS</v>
          </cell>
          <cell r="Y5511" t="str">
            <v>Chained CVS</v>
          </cell>
          <cell r="Z5511" t="str">
            <v>WINLIFE</v>
          </cell>
        </row>
        <row r="5512">
          <cell r="L5512">
            <v>3200289</v>
          </cell>
          <cell r="M5512" t="str">
            <v>SEVEN SYSTEM - 7AMBIENT- CU CHI- TAN PHU TRUNG CDC</v>
          </cell>
          <cell r="N5512" t="str">
            <v>SEVEN SYSTEM VN JSC - 108</v>
          </cell>
          <cell r="O5512" t="str">
            <v xml:space="preserve"> </v>
          </cell>
          <cell r="P5512" t="str">
            <v xml:space="preserve"> </v>
          </cell>
          <cell r="Q5512" t="str">
            <v>TAN PHU TRUNG LO D2</v>
          </cell>
          <cell r="R5512" t="str">
            <v>KCN TAN PHU TRUNG</v>
          </cell>
          <cell r="S5512" t="str">
            <v>CU CHI</v>
          </cell>
          <cell r="T5512" t="str">
            <v>TP HCM</v>
          </cell>
          <cell r="V5512" t="str">
            <v>TP HCM</v>
          </cell>
          <cell r="W5512" t="str">
            <v>HUYEN CU CHI</v>
          </cell>
          <cell r="X5512" t="str">
            <v>CVS</v>
          </cell>
          <cell r="Y5512" t="str">
            <v>Chained CVS</v>
          </cell>
          <cell r="Z5512" t="str">
            <v>SEVEN ELEVEN</v>
          </cell>
        </row>
        <row r="5513">
          <cell r="L5513">
            <v>5294943</v>
          </cell>
          <cell r="M5513" t="str">
            <v>WM+ HCM 34/5B TRUNG MY - TAN XUAN</v>
          </cell>
          <cell r="N5513" t="str">
            <v>WM+ HCM 34/5B Trung Mỹ - Tân Xuân</v>
          </cell>
          <cell r="O5513" t="str">
            <v>34/5B</v>
          </cell>
          <cell r="P5513" t="str">
            <v xml:space="preserve"> </v>
          </cell>
          <cell r="Q5513" t="str">
            <v>TRUNG MY- TAN XUAN</v>
          </cell>
          <cell r="R5513" t="str">
            <v>TRUNG CHANH</v>
          </cell>
          <cell r="S5513" t="str">
            <v>HOC MON</v>
          </cell>
          <cell r="T5513" t="str">
            <v>TP HCM</v>
          </cell>
          <cell r="V5513" t="str">
            <v>TP HCM</v>
          </cell>
          <cell r="W5513" t="str">
            <v>HUYEN HOC MON</v>
          </cell>
          <cell r="X5513" t="str">
            <v>CVS</v>
          </cell>
          <cell r="Y5513" t="str">
            <v>Chained CVS</v>
          </cell>
          <cell r="Z5513" t="str">
            <v>VIN+</v>
          </cell>
        </row>
        <row r="5514">
          <cell r="L5514">
            <v>5301416</v>
          </cell>
          <cell r="M5514" t="str">
            <v>2AAO_WM+ HCM TM19-0.21, CC 8X-PLUS</v>
          </cell>
          <cell r="N5514" t="str">
            <v>2AAO-WIN HCM TM19-0.21, CC 8X-Plus</v>
          </cell>
          <cell r="O5514" t="str">
            <v>163A</v>
          </cell>
          <cell r="P5514" t="str">
            <v>SHOP TM19, SO NHA 0.21, CC 8X-PLUS</v>
          </cell>
          <cell r="Q5514" t="str">
            <v>TRUONG CHINH</v>
          </cell>
          <cell r="R5514" t="str">
            <v>TAN THOI NHAT</v>
          </cell>
          <cell r="S5514" t="str">
            <v>Q12</v>
          </cell>
          <cell r="T5514" t="str">
            <v>TP HCM</v>
          </cell>
          <cell r="V5514" t="str">
            <v>TP HCM</v>
          </cell>
          <cell r="W5514" t="str">
            <v>QUAN 12</v>
          </cell>
          <cell r="X5514" t="str">
            <v>CVS</v>
          </cell>
          <cell r="Y5514" t="str">
            <v>Chained CVS</v>
          </cell>
          <cell r="Z5514" t="str">
            <v>VIN+</v>
          </cell>
        </row>
        <row r="5515">
          <cell r="L5515">
            <v>5135806</v>
          </cell>
          <cell r="M5515" t="str">
            <v>WINMART LOTUS TRUNG SON</v>
          </cell>
          <cell r="N5515" t="str">
            <v>WINMART LOTUS TRUNG SON</v>
          </cell>
          <cell r="O5515" t="str">
            <v>7J</v>
          </cell>
          <cell r="P5515" t="str">
            <v>TANG TRET CAO OC SILAND</v>
          </cell>
          <cell r="Q5515" t="str">
            <v>DUONG 9A</v>
          </cell>
          <cell r="R5515" t="str">
            <v>BINH HUNG</v>
          </cell>
          <cell r="S5515" t="str">
            <v>BINH CHANH</v>
          </cell>
          <cell r="T5515" t="str">
            <v>TP HCM</v>
          </cell>
          <cell r="V5515" t="str">
            <v>TP HCM</v>
          </cell>
          <cell r="W5515" t="str">
            <v>HUYEN BINH CHANH</v>
          </cell>
          <cell r="X5515" t="str">
            <v>MT</v>
          </cell>
          <cell r="Y5515" t="str">
            <v>SieuThi-Lon/Supermarket</v>
          </cell>
          <cell r="Z5515" t="str">
            <v>VINMART</v>
          </cell>
        </row>
        <row r="5516">
          <cell r="L5516">
            <v>5123029</v>
          </cell>
          <cell r="M5516" t="str">
            <v>2386_WM+ HCM TAN CHANH HIEP</v>
          </cell>
          <cell r="N5516" t="str">
            <v>WM+ HCM TAN CHANH HIEP</v>
          </cell>
          <cell r="O5516">
            <v>5</v>
          </cell>
          <cell r="P5516" t="str">
            <v>A1,CC 48A</v>
          </cell>
          <cell r="Q5516" t="str">
            <v>TAN CHANH HIEP 21</v>
          </cell>
          <cell r="R5516" t="str">
            <v>TAN CHANH HIEP</v>
          </cell>
          <cell r="S5516" t="str">
            <v>Q12</v>
          </cell>
          <cell r="T5516" t="str">
            <v>TP HCM</v>
          </cell>
          <cell r="V5516" t="str">
            <v>TP HCM</v>
          </cell>
          <cell r="W5516" t="str">
            <v>QUAN 12</v>
          </cell>
          <cell r="X5516" t="str">
            <v>CVS</v>
          </cell>
          <cell r="Y5516" t="str">
            <v>Chained CVS</v>
          </cell>
          <cell r="Z5516" t="str">
            <v>VIN+</v>
          </cell>
        </row>
        <row r="5517">
          <cell r="L5517">
            <v>5127139</v>
          </cell>
          <cell r="M5517" t="str">
            <v>2891_WM+LIFE HCM 3 DUONG SO 4</v>
          </cell>
          <cell r="N5517" t="str">
            <v>2891_WM+ HCM 3 DUONG SO 4</v>
          </cell>
          <cell r="O5517">
            <v>3</v>
          </cell>
          <cell r="P5517" t="str">
            <v>KP 6</v>
          </cell>
          <cell r="Q5517" t="str">
            <v>DUONG SO 4</v>
          </cell>
          <cell r="R5517" t="str">
            <v>TRUONG THO</v>
          </cell>
          <cell r="S5517" t="str">
            <v>THU DUC</v>
          </cell>
          <cell r="T5517" t="str">
            <v>TP HCM</v>
          </cell>
          <cell r="V5517" t="str">
            <v>TP HCM</v>
          </cell>
          <cell r="W5517" t="str">
            <v>QUAN THU DUC</v>
          </cell>
          <cell r="X5517" t="str">
            <v>CVS</v>
          </cell>
          <cell r="Y5517" t="str">
            <v>Chained CVS</v>
          </cell>
          <cell r="Z5517" t="str">
            <v>WINLIFE</v>
          </cell>
        </row>
        <row r="5518">
          <cell r="L5518">
            <v>5338119</v>
          </cell>
          <cell r="M5518" t="str">
            <v>3996_WM+LIFE HCM 66/10A BINH THANH</v>
          </cell>
          <cell r="N5518" t="str">
            <v>3996_VM+ HCM 66/10A BINH THANH</v>
          </cell>
          <cell r="O5518" t="str">
            <v>SO 66/10A</v>
          </cell>
          <cell r="P5518" t="str">
            <v>KP 4</v>
          </cell>
          <cell r="Q5518" t="str">
            <v>BINH THANH</v>
          </cell>
          <cell r="R5518" t="str">
            <v>BINH HUNG HOA B</v>
          </cell>
          <cell r="S5518" t="str">
            <v>BINH TAN</v>
          </cell>
          <cell r="T5518" t="str">
            <v>TP HCM</v>
          </cell>
          <cell r="V5518" t="str">
            <v>TP HCM</v>
          </cell>
          <cell r="W5518" t="str">
            <v>QUAN BINH TAN</v>
          </cell>
          <cell r="X5518" t="str">
            <v>CVS</v>
          </cell>
          <cell r="Y5518" t="str">
            <v>Chained CVS</v>
          </cell>
          <cell r="Z5518" t="str">
            <v>WINLIFE</v>
          </cell>
        </row>
        <row r="5519">
          <cell r="L5519">
            <v>5133981</v>
          </cell>
          <cell r="M5519" t="str">
            <v>4578_VM+ HCM 145A LE DINH CAN</v>
          </cell>
          <cell r="N5519" t="str">
            <v>VM+ HCM 145A LE DINH CAN</v>
          </cell>
          <cell r="O5519" t="str">
            <v>SO 145A</v>
          </cell>
          <cell r="P5519" t="str">
            <v>KP 6</v>
          </cell>
          <cell r="Q5519" t="str">
            <v>LE DINH CAN</v>
          </cell>
          <cell r="R5519" t="str">
            <v>TAN TAO</v>
          </cell>
          <cell r="S5519" t="str">
            <v>BINH TAN</v>
          </cell>
          <cell r="T5519" t="str">
            <v>TP HCM</v>
          </cell>
          <cell r="V5519" t="str">
            <v>TP HCM</v>
          </cell>
          <cell r="W5519" t="str">
            <v>QUAN BINH TAN</v>
          </cell>
          <cell r="X5519" t="str">
            <v>CVS</v>
          </cell>
          <cell r="Y5519" t="str">
            <v>Chained CVS</v>
          </cell>
          <cell r="Z5519" t="str">
            <v>VIN+</v>
          </cell>
        </row>
        <row r="5520">
          <cell r="L5520">
            <v>5265899</v>
          </cell>
          <cell r="M5520" t="str">
            <v>BHX_HCM_NBE - KHO DC NHA BE</v>
          </cell>
          <cell r="N5520" t="str">
            <v>6655 - BHX_HCM_NBE - KHO DC NHA BE</v>
          </cell>
          <cell r="O5520" t="str">
            <v>LO F5-1, F5-2</v>
          </cell>
          <cell r="P5520" t="str">
            <v>KHU F</v>
          </cell>
          <cell r="Q5520" t="str">
            <v>KCN HIEP PHUOC</v>
          </cell>
          <cell r="R5520" t="str">
            <v>HIEP PHUOC</v>
          </cell>
          <cell r="S5520" t="str">
            <v>NHA BE</v>
          </cell>
          <cell r="T5520" t="str">
            <v>TP HCM</v>
          </cell>
          <cell r="V5520" t="str">
            <v>TP HCM</v>
          </cell>
          <cell r="W5520" t="str">
            <v>HUYEN NHA BE</v>
          </cell>
          <cell r="X5520" t="str">
            <v>MT</v>
          </cell>
          <cell r="Y5520" t="str">
            <v>SieuThi-Lon/Supermarket</v>
          </cell>
          <cell r="Z5520" t="str">
            <v>BACH HOA XANH</v>
          </cell>
        </row>
        <row r="5521">
          <cell r="L5521">
            <v>5136812</v>
          </cell>
          <cell r="M5521" t="str">
            <v>4909_VM+ GLI 32 LE DUAN</v>
          </cell>
          <cell r="N5521" t="str">
            <v>VM+ GLI 32 LE DUAN</v>
          </cell>
          <cell r="O5521" t="str">
            <v>SO 32</v>
          </cell>
          <cell r="P5521" t="str">
            <v xml:space="preserve"> </v>
          </cell>
          <cell r="Q5521" t="str">
            <v>LE DUAN</v>
          </cell>
          <cell r="R5521" t="str">
            <v>TRA BA</v>
          </cell>
          <cell r="S5521" t="str">
            <v>PLEIKU</v>
          </cell>
          <cell r="T5521" t="str">
            <v>GIA LAI</v>
          </cell>
          <cell r="V5521" t="str">
            <v>CENTRAL</v>
          </cell>
          <cell r="W5521" t="str">
            <v>GIA LAI</v>
          </cell>
          <cell r="X5521" t="str">
            <v>CVS</v>
          </cell>
          <cell r="Y5521" t="str">
            <v>Chained CVS</v>
          </cell>
          <cell r="Z5521" t="str">
            <v>VIN+</v>
          </cell>
        </row>
        <row r="5522">
          <cell r="L5522">
            <v>5297528</v>
          </cell>
          <cell r="M5522" t="str">
            <v>6875-WM+LIFE HCM S7.02-01.04 VINHOMES GRAND</v>
          </cell>
          <cell r="N5522" t="str">
            <v>6875-WM+ HCM S7.02-01.04 VINHOMES GRAND</v>
          </cell>
          <cell r="O5522">
            <v>88</v>
          </cell>
          <cell r="P5522" t="str">
            <v>01.04 S7.02 VINHOMES GRAND PARK</v>
          </cell>
          <cell r="Q5522" t="str">
            <v>PHUOC THIEN</v>
          </cell>
          <cell r="R5522" t="str">
            <v>LONG BINH</v>
          </cell>
          <cell r="S5522" t="str">
            <v>THU DUC</v>
          </cell>
          <cell r="T5522" t="str">
            <v>TP HCM</v>
          </cell>
          <cell r="V5522" t="str">
            <v>TP HCM</v>
          </cell>
          <cell r="W5522" t="str">
            <v>QUAN THU DUC</v>
          </cell>
          <cell r="X5522" t="str">
            <v>CVS</v>
          </cell>
          <cell r="Y5522" t="str">
            <v>Chained CVS</v>
          </cell>
          <cell r="Z5522" t="str">
            <v>WINLIFE</v>
          </cell>
        </row>
        <row r="5523">
          <cell r="L5523">
            <v>5139480</v>
          </cell>
          <cell r="M5523" t="str">
            <v>5149_VM+ NTN SO 42C DUONG 21 THANG 8</v>
          </cell>
          <cell r="N5523" t="str">
            <v>VM+ NTN SO 42C DUONG 21/8</v>
          </cell>
          <cell r="O5523" t="str">
            <v>SO 42C</v>
          </cell>
          <cell r="P5523" t="str">
            <v xml:space="preserve"> </v>
          </cell>
          <cell r="Q5523" t="str">
            <v>DUONG 21/8</v>
          </cell>
          <cell r="R5523" t="str">
            <v>PHU HA</v>
          </cell>
          <cell r="S5523" t="str">
            <v>PHAN RANG</v>
          </cell>
          <cell r="T5523" t="str">
            <v>NINH THUAN</v>
          </cell>
          <cell r="V5523" t="str">
            <v>SOUTH EAST</v>
          </cell>
          <cell r="W5523" t="str">
            <v>NINH THUAN</v>
          </cell>
          <cell r="X5523" t="str">
            <v>CVS</v>
          </cell>
          <cell r="Y5523" t="str">
            <v>Chained CVS</v>
          </cell>
          <cell r="Z5523" t="str">
            <v>VIN+</v>
          </cell>
        </row>
        <row r="5524">
          <cell r="L5524">
            <v>5139480</v>
          </cell>
          <cell r="M5524" t="str">
            <v>5149_VM+ NTN SO 42C DUONG 21 THANG 8</v>
          </cell>
          <cell r="N5524" t="str">
            <v>VM+ NTN SO 42C DUONG 21/8</v>
          </cell>
          <cell r="O5524" t="str">
            <v>SO 42C</v>
          </cell>
          <cell r="P5524" t="str">
            <v xml:space="preserve"> </v>
          </cell>
          <cell r="Q5524" t="str">
            <v>DUONG 21/8</v>
          </cell>
          <cell r="R5524" t="str">
            <v>PHU HA</v>
          </cell>
          <cell r="S5524" t="str">
            <v>PHAN RANG</v>
          </cell>
          <cell r="T5524" t="str">
            <v>NINH THUAN</v>
          </cell>
          <cell r="V5524" t="str">
            <v>SOUTH EAST</v>
          </cell>
          <cell r="W5524" t="str">
            <v>NINH THUAN</v>
          </cell>
          <cell r="X5524" t="str">
            <v>CVS</v>
          </cell>
          <cell r="Y5524" t="str">
            <v>Chained CVS</v>
          </cell>
          <cell r="Z5524" t="str">
            <v>VIN+</v>
          </cell>
        </row>
        <row r="5525">
          <cell r="L5525">
            <v>5338029</v>
          </cell>
          <cell r="M5525" t="str">
            <v>3984_VM+ HCM 148 NG. DUY CUNG</v>
          </cell>
          <cell r="N5525" t="str">
            <v>VM+ HCM 148 NGUYEN DUY CUNG</v>
          </cell>
          <cell r="O5525" t="str">
            <v>SO 148</v>
          </cell>
          <cell r="P5525" t="str">
            <v xml:space="preserve"> </v>
          </cell>
          <cell r="Q5525" t="str">
            <v>NGUYEN DUY CUNG</v>
          </cell>
          <cell r="R5525" t="str">
            <v>P12</v>
          </cell>
          <cell r="S5525" t="str">
            <v>GO VAP</v>
          </cell>
          <cell r="T5525" t="str">
            <v>TP HCM</v>
          </cell>
          <cell r="V5525" t="str">
            <v>TP HCM</v>
          </cell>
          <cell r="W5525" t="str">
            <v>QUAN GO VAP</v>
          </cell>
          <cell r="X5525" t="str">
            <v>CVS</v>
          </cell>
          <cell r="Y5525" t="str">
            <v>Chained CVS</v>
          </cell>
          <cell r="Z5525" t="str">
            <v>VIN+</v>
          </cell>
        </row>
        <row r="5526">
          <cell r="L5526">
            <v>5338036</v>
          </cell>
          <cell r="M5526" t="str">
            <v>4165_WM+LIFE HCM 209/48 TON THAT THUYET</v>
          </cell>
          <cell r="N5526" t="str">
            <v>4165_VM+ HCM 209/48 TON THAT THUYET</v>
          </cell>
          <cell r="O5526" t="str">
            <v>SO 209/48</v>
          </cell>
          <cell r="P5526" t="str">
            <v xml:space="preserve"> </v>
          </cell>
          <cell r="Q5526" t="str">
            <v>TON THAT THUYET</v>
          </cell>
          <cell r="R5526" t="str">
            <v>P3</v>
          </cell>
          <cell r="S5526" t="str">
            <v>Q4</v>
          </cell>
          <cell r="T5526" t="str">
            <v>TP HCM</v>
          </cell>
          <cell r="V5526" t="str">
            <v>TP HCM</v>
          </cell>
          <cell r="W5526" t="str">
            <v>QUAN 4</v>
          </cell>
          <cell r="X5526" t="str">
            <v>CVS</v>
          </cell>
          <cell r="Y5526" t="str">
            <v>Chained CVS</v>
          </cell>
          <cell r="Z5526" t="str">
            <v>WINLIFE</v>
          </cell>
        </row>
        <row r="5527">
          <cell r="L5527">
            <v>5338050</v>
          </cell>
          <cell r="M5527" t="str">
            <v>3906_VM+ HCM 75/4B KP 6</v>
          </cell>
          <cell r="N5527" t="str">
            <v>VM+ HCM 75/4B KP 6</v>
          </cell>
          <cell r="O5527" t="str">
            <v>SO 75/4B ( SO 144)</v>
          </cell>
          <cell r="P5527" t="str">
            <v>KP 6</v>
          </cell>
          <cell r="Q5527" t="str">
            <v>TAN THOI NHAT</v>
          </cell>
          <cell r="R5527" t="str">
            <v>TAN THOI NHAT</v>
          </cell>
          <cell r="S5527" t="str">
            <v>Q12</v>
          </cell>
          <cell r="T5527" t="str">
            <v>TP HCM</v>
          </cell>
          <cell r="V5527" t="str">
            <v>TP HCM</v>
          </cell>
          <cell r="W5527" t="str">
            <v>QUAN 12</v>
          </cell>
          <cell r="X5527" t="str">
            <v>CVS</v>
          </cell>
          <cell r="Y5527" t="str">
            <v>Chained CVS</v>
          </cell>
          <cell r="Z5527" t="str">
            <v>VIN+</v>
          </cell>
        </row>
        <row r="5528">
          <cell r="L5528">
            <v>5271461</v>
          </cell>
          <cell r="M5528" t="str">
            <v>5299_VM+ NTN SO 111 LE LOI</v>
          </cell>
          <cell r="N5528" t="str">
            <v xml:space="preserve"> </v>
          </cell>
          <cell r="O5528" t="str">
            <v>SO 111</v>
          </cell>
          <cell r="P5528" t="str">
            <v xml:space="preserve"> </v>
          </cell>
          <cell r="Q5528" t="str">
            <v>LE LOI</v>
          </cell>
          <cell r="R5528" t="str">
            <v>KINH DINH</v>
          </cell>
          <cell r="S5528" t="str">
            <v>PHAN RANG</v>
          </cell>
          <cell r="T5528" t="str">
            <v>NINH THUAN</v>
          </cell>
          <cell r="V5528" t="str">
            <v>SOUTH EAST</v>
          </cell>
          <cell r="W5528" t="str">
            <v>NINH THUAN</v>
          </cell>
          <cell r="X5528" t="str">
            <v>CVS</v>
          </cell>
          <cell r="Y5528" t="str">
            <v>Chained CVS</v>
          </cell>
          <cell r="Z5528" t="str">
            <v>VIN+</v>
          </cell>
        </row>
        <row r="5529">
          <cell r="L5529">
            <v>5129850</v>
          </cell>
          <cell r="M5529" t="str">
            <v>3063_WM+ HCM 70 KDC TRUNG SON</v>
          </cell>
          <cell r="N5529" t="str">
            <v>WM+ HCM 70 KDC TRUNG SON</v>
          </cell>
          <cell r="O5529" t="str">
            <v>SO 70</v>
          </cell>
          <cell r="P5529" t="str">
            <v>KDC TRUNG SON, AP 4B</v>
          </cell>
          <cell r="Q5529" t="str">
            <v>DUONG SO 8</v>
          </cell>
          <cell r="R5529" t="str">
            <v>BINH HUNG</v>
          </cell>
          <cell r="S5529" t="str">
            <v>BINH CHANH</v>
          </cell>
          <cell r="T5529" t="str">
            <v>TP HCM</v>
          </cell>
          <cell r="V5529" t="str">
            <v>TP HCM</v>
          </cell>
          <cell r="W5529" t="str">
            <v>HUYEN BINH CHANH</v>
          </cell>
          <cell r="X5529" t="str">
            <v>CVS</v>
          </cell>
          <cell r="Y5529" t="str">
            <v>Chained CVS</v>
          </cell>
          <cell r="Z5529" t="str">
            <v>VIN+</v>
          </cell>
        </row>
        <row r="5530">
          <cell r="L5530">
            <v>5272512</v>
          </cell>
          <cell r="M5530" t="str">
            <v>5498_VM+ TVH 120 TRAN QUOC TUAN</v>
          </cell>
          <cell r="N5530" t="str">
            <v>VM+ TVH 120  TRAN QUOC TUAN</v>
          </cell>
          <cell r="O5530" t="str">
            <v>SO 120</v>
          </cell>
          <cell r="P5530" t="str">
            <v xml:space="preserve"> </v>
          </cell>
          <cell r="Q5530" t="str">
            <v>TRAN QUOC TUAN</v>
          </cell>
          <cell r="R5530" t="str">
            <v>P2</v>
          </cell>
          <cell r="S5530" t="str">
            <v>TRA VINH</v>
          </cell>
          <cell r="T5530" t="str">
            <v>TRA VINH</v>
          </cell>
          <cell r="V5530" t="str">
            <v>MEKONG DELTA</v>
          </cell>
          <cell r="W5530" t="str">
            <v>TRA VINH</v>
          </cell>
          <cell r="X5530" t="str">
            <v>CVS</v>
          </cell>
          <cell r="Y5530" t="str">
            <v>Chained CVS</v>
          </cell>
          <cell r="Z5530" t="str">
            <v>VIN+</v>
          </cell>
        </row>
        <row r="5531">
          <cell r="L5531">
            <v>5271326</v>
          </cell>
          <cell r="M5531" t="str">
            <v>5357_VM+ NTN 160-162 THONG NHAT</v>
          </cell>
          <cell r="N5531" t="str">
            <v>VM+ NTN SO 160-162 THONG NHAT</v>
          </cell>
          <cell r="O5531" t="str">
            <v>SO 160-162</v>
          </cell>
          <cell r="P5531" t="str">
            <v xml:space="preserve"> </v>
          </cell>
          <cell r="Q5531" t="str">
            <v>THONG NHAT</v>
          </cell>
          <cell r="R5531" t="str">
            <v>PHU HA</v>
          </cell>
          <cell r="S5531" t="str">
            <v>PHAN RANG</v>
          </cell>
          <cell r="T5531" t="str">
            <v>NINH THUAN</v>
          </cell>
          <cell r="V5531" t="str">
            <v>SOUTH EAST</v>
          </cell>
          <cell r="W5531" t="str">
            <v>NINH THUAN</v>
          </cell>
          <cell r="X5531" t="str">
            <v>CVS</v>
          </cell>
          <cell r="Y5531" t="str">
            <v>Chained CVS</v>
          </cell>
          <cell r="Z5531" t="str">
            <v>VIN+</v>
          </cell>
        </row>
        <row r="5532">
          <cell r="L5532">
            <v>5270275</v>
          </cell>
          <cell r="M5532" t="str">
            <v>5150_VM+ NTN 284 DUONG 21/8</v>
          </cell>
          <cell r="N5532" t="str">
            <v>VM+ NTN 284 DUONG 21/8</v>
          </cell>
          <cell r="O5532" t="str">
            <v>SO 284</v>
          </cell>
          <cell r="P5532" t="str">
            <v xml:space="preserve"> </v>
          </cell>
          <cell r="Q5532" t="str">
            <v>DUONG 21/8</v>
          </cell>
          <cell r="R5532" t="str">
            <v>PHUOC MY</v>
          </cell>
          <cell r="S5532" t="str">
            <v>PHAN RANG</v>
          </cell>
          <cell r="T5532" t="str">
            <v>NINH THUAN</v>
          </cell>
          <cell r="V5532" t="str">
            <v>SOUTH EAST</v>
          </cell>
          <cell r="W5532" t="str">
            <v>NINH THUAN</v>
          </cell>
          <cell r="X5532" t="str">
            <v>CVS</v>
          </cell>
          <cell r="Y5532" t="str">
            <v>Chained CVS</v>
          </cell>
          <cell r="Z5532" t="str">
            <v>VIN+</v>
          </cell>
        </row>
        <row r="5533">
          <cell r="L5533">
            <v>5273421</v>
          </cell>
          <cell r="M5533" t="str">
            <v>VM+ HCM 45F1-46F1 DUONG DN5 KDC AN SUONG</v>
          </cell>
          <cell r="N5533" t="str">
            <v>VM+ HCM 45F1-46F1 DUONG DN5 KDC AN SUONG</v>
          </cell>
          <cell r="O5533" t="str">
            <v>45F1-46F1</v>
          </cell>
          <cell r="P5533" t="str">
            <v xml:space="preserve"> </v>
          </cell>
          <cell r="Q5533" t="str">
            <v>DN5</v>
          </cell>
          <cell r="R5533" t="str">
            <v>DONG HUNG THUAN</v>
          </cell>
          <cell r="S5533" t="str">
            <v>Q12</v>
          </cell>
          <cell r="T5533" t="str">
            <v>TP HCM</v>
          </cell>
          <cell r="V5533" t="str">
            <v>TP HCM</v>
          </cell>
          <cell r="W5533" t="str">
            <v>QUAN 12</v>
          </cell>
          <cell r="X5533" t="str">
            <v>CVS</v>
          </cell>
          <cell r="Y5533" t="str">
            <v>Chained CVS</v>
          </cell>
          <cell r="Z5533" t="str">
            <v>VIN+</v>
          </cell>
        </row>
        <row r="5534">
          <cell r="L5534">
            <v>5338067</v>
          </cell>
          <cell r="M5534" t="str">
            <v>4027_WM+LIFE HCM 4/1D AP NAM THOI</v>
          </cell>
          <cell r="N5534" t="str">
            <v>4027_VM+ HCM 4/1D AP NAM THOI</v>
          </cell>
          <cell r="O5534" t="str">
            <v>SO 4/1D</v>
          </cell>
          <cell r="P5534" t="str">
            <v>AP NAM THOI</v>
          </cell>
          <cell r="Q5534" t="str">
            <v xml:space="preserve"> </v>
          </cell>
          <cell r="R5534" t="str">
            <v>THOI TAM THON</v>
          </cell>
          <cell r="S5534" t="str">
            <v>HOC MON</v>
          </cell>
          <cell r="T5534" t="str">
            <v>TP HCM</v>
          </cell>
          <cell r="V5534" t="str">
            <v>TP HCM</v>
          </cell>
          <cell r="W5534" t="str">
            <v>HUYEN HOC MON</v>
          </cell>
          <cell r="X5534" t="str">
            <v>CVS</v>
          </cell>
          <cell r="Y5534" t="str">
            <v>Chained CVS</v>
          </cell>
          <cell r="Z5534" t="str">
            <v>WINLIFE</v>
          </cell>
        </row>
        <row r="5535">
          <cell r="L5535">
            <v>5337411</v>
          </cell>
          <cell r="M5535" t="str">
            <v>3933_WM+LIFE HCM 39 DUONG SO 1</v>
          </cell>
          <cell r="N5535" t="str">
            <v>3933_VM+ HCM 39 DUONG SO 1</v>
          </cell>
          <cell r="O5535">
            <v>39</v>
          </cell>
          <cell r="P5535" t="str">
            <v xml:space="preserve"> </v>
          </cell>
          <cell r="Q5535" t="str">
            <v>SO 1</v>
          </cell>
          <cell r="R5535" t="str">
            <v>BINH TRI DONG B</v>
          </cell>
          <cell r="S5535" t="str">
            <v>BINH TAN</v>
          </cell>
          <cell r="T5535" t="str">
            <v>TP HCM</v>
          </cell>
          <cell r="V5535" t="str">
            <v>TP HCM</v>
          </cell>
          <cell r="W5535" t="str">
            <v>QUAN BINH TAN</v>
          </cell>
          <cell r="X5535" t="str">
            <v>CVS</v>
          </cell>
          <cell r="Y5535" t="str">
            <v>Chained CVS</v>
          </cell>
          <cell r="Z5535" t="str">
            <v>WINLIFE</v>
          </cell>
        </row>
        <row r="5536">
          <cell r="L5536">
            <v>6812663</v>
          </cell>
          <cell r="M5536" t="str">
            <v>ST: THISO PHAN HUY ICH</v>
          </cell>
          <cell r="N5536" t="str">
            <v>Siêu thị Emart Phan Huy Ích</v>
          </cell>
          <cell r="O5536">
            <v>385</v>
          </cell>
          <cell r="P5536" t="str">
            <v xml:space="preserve"> </v>
          </cell>
          <cell r="Q5536" t="str">
            <v>PHAN HUY ICH</v>
          </cell>
          <cell r="R5536" t="str">
            <v>P14</v>
          </cell>
          <cell r="S5536" t="str">
            <v>GO VAP</v>
          </cell>
          <cell r="T5536" t="str">
            <v>TP HCM</v>
          </cell>
          <cell r="V5536" t="str">
            <v>TP HCM</v>
          </cell>
          <cell r="W5536" t="str">
            <v>QUAN GO VAP</v>
          </cell>
          <cell r="X5536" t="str">
            <v>MT</v>
          </cell>
          <cell r="Y5536" t="str">
            <v>SieuThi-Lon/Supermarket</v>
          </cell>
          <cell r="Z5536" t="str">
            <v>THISO RETAIL</v>
          </cell>
        </row>
        <row r="5537">
          <cell r="L5537">
            <v>5320172</v>
          </cell>
          <cell r="M5537" t="str">
            <v>MMVN MEGA TONG KHO</v>
          </cell>
          <cell r="N5537" t="str">
            <v xml:space="preserve"> </v>
          </cell>
          <cell r="O5537" t="str">
            <v>LO J2</v>
          </cell>
          <cell r="P5537" t="str">
            <v>CONG SO 3, KCN SONG THAN 1, TONG KHO CJ GEMADEPT</v>
          </cell>
          <cell r="Q5537" t="str">
            <v>DUONG SO 10</v>
          </cell>
          <cell r="R5537" t="str">
            <v xml:space="preserve"> </v>
          </cell>
          <cell r="S5537" t="str">
            <v>DI AN</v>
          </cell>
          <cell r="T5537" t="str">
            <v>BINH DUONG</v>
          </cell>
          <cell r="V5537" t="str">
            <v>SOUTH EAST</v>
          </cell>
          <cell r="W5537" t="str">
            <v>BINH DUONG</v>
          </cell>
          <cell r="X5537" t="str">
            <v>MT</v>
          </cell>
          <cell r="Y5537" t="str">
            <v>SieuThi-Lon/Supermarket</v>
          </cell>
          <cell r="Z5537" t="str">
            <v>MEGA</v>
          </cell>
        </row>
        <row r="5538">
          <cell r="L5538">
            <v>5292336</v>
          </cell>
          <cell r="M5538" t="str">
            <v>6410_WM+ RURAL HCM 154 NGUYEN THI NI</v>
          </cell>
          <cell r="N5538" t="str">
            <v>WM+ HCM 154 Nguyễn Thị Nỉ</v>
          </cell>
          <cell r="O5538">
            <v>154</v>
          </cell>
          <cell r="P5538" t="str">
            <v>AP HOI THANH</v>
          </cell>
          <cell r="Q5538" t="str">
            <v>NGUYEN THI NI</v>
          </cell>
          <cell r="R5538" t="str">
            <v>TRUNG AN</v>
          </cell>
          <cell r="S5538" t="str">
            <v>CU CHI</v>
          </cell>
          <cell r="T5538" t="str">
            <v>TP HCM</v>
          </cell>
          <cell r="V5538" t="str">
            <v>TP HCM</v>
          </cell>
          <cell r="W5538" t="str">
            <v>HUYEN CU CHI</v>
          </cell>
          <cell r="X5538" t="str">
            <v>CVS</v>
          </cell>
          <cell r="Y5538" t="str">
            <v>Chained CVS</v>
          </cell>
          <cell r="Z5538" t="str">
            <v>WIN+ RURAL</v>
          </cell>
        </row>
        <row r="5539">
          <cell r="L5539">
            <v>5123171</v>
          </cell>
          <cell r="M5539" t="str">
            <v>2387_WM+ HCM SUNVIEW THU DUC</v>
          </cell>
          <cell r="N5539" t="str">
            <v>WM+ HCM SUNVIEW THU DUC</v>
          </cell>
          <cell r="O5539" t="str">
            <v>A2-12A</v>
          </cell>
          <cell r="P5539" t="str">
            <v>TOA NHA SUNVIEW</v>
          </cell>
          <cell r="Q5539" t="str">
            <v>GO DUA</v>
          </cell>
          <cell r="R5539" t="str">
            <v>TAM BINH</v>
          </cell>
          <cell r="S5539" t="str">
            <v>THU DUC</v>
          </cell>
          <cell r="T5539" t="str">
            <v>TP HCM</v>
          </cell>
          <cell r="V5539" t="str">
            <v>TP HCM</v>
          </cell>
          <cell r="W5539" t="str">
            <v>QUAN THU DUC</v>
          </cell>
          <cell r="X5539" t="str">
            <v>CVS</v>
          </cell>
          <cell r="Y5539" t="str">
            <v>Chained CVS</v>
          </cell>
          <cell r="Z5539" t="str">
            <v>VIN+</v>
          </cell>
        </row>
        <row r="5540">
          <cell r="L5540">
            <v>5138979</v>
          </cell>
          <cell r="M5540" t="str">
            <v>5211_VM+ TVH SO 491 NGUYEN THI MINH KHAI</v>
          </cell>
          <cell r="N5540" t="str">
            <v>VM+ TVH SO 491 NGUYEN THI MINH KHAI</v>
          </cell>
          <cell r="O5540" t="str">
            <v>SO 491</v>
          </cell>
          <cell r="P5540" t="str">
            <v>KHOM 7</v>
          </cell>
          <cell r="Q5540" t="str">
            <v>NGUYEN THI MINH KHAI</v>
          </cell>
          <cell r="R5540" t="str">
            <v>P7</v>
          </cell>
          <cell r="S5540" t="str">
            <v>TRA VINH</v>
          </cell>
          <cell r="T5540" t="str">
            <v>TRA VINH</v>
          </cell>
          <cell r="V5540" t="str">
            <v>MEKONG DELTA</v>
          </cell>
          <cell r="W5540" t="str">
            <v>TRA VINH</v>
          </cell>
          <cell r="X5540" t="str">
            <v>CVS</v>
          </cell>
          <cell r="Y5540" t="str">
            <v>Chained CVS</v>
          </cell>
          <cell r="Z5540" t="str">
            <v>VIN+</v>
          </cell>
        </row>
        <row r="5541">
          <cell r="L5541">
            <v>3100183</v>
          </cell>
          <cell r="M5541" t="str">
            <v>G7 MINISTOP – TONG KHO BINH DUONG</v>
          </cell>
          <cell r="N5541" t="str">
            <v xml:space="preserve"> </v>
          </cell>
          <cell r="O5541" t="str">
            <v>LOA2-A3</v>
          </cell>
          <cell r="P5541" t="str">
            <v>KCN DET MAY BINH AN</v>
          </cell>
          <cell r="Q5541" t="str">
            <v>DUONG SO 6</v>
          </cell>
          <cell r="R5541" t="str">
            <v>BINH THANG</v>
          </cell>
          <cell r="S5541" t="str">
            <v>DI AN</v>
          </cell>
          <cell r="T5541" t="str">
            <v>BINH DUONG</v>
          </cell>
          <cell r="V5541" t="str">
            <v>SOUTH EAST</v>
          </cell>
          <cell r="W5541" t="str">
            <v>BINH DUONG</v>
          </cell>
          <cell r="X5541" t="str">
            <v>CVS</v>
          </cell>
          <cell r="Y5541" t="str">
            <v>Chained CVS</v>
          </cell>
          <cell r="Z5541" t="str">
            <v>MINISTOP</v>
          </cell>
        </row>
        <row r="5542">
          <cell r="L5542">
            <v>5320172</v>
          </cell>
          <cell r="M5542" t="str">
            <v>MMVN MEGA TONG KHO</v>
          </cell>
          <cell r="N5542" t="str">
            <v xml:space="preserve"> </v>
          </cell>
          <cell r="O5542" t="str">
            <v>LO J2</v>
          </cell>
          <cell r="P5542" t="str">
            <v>CONG SO 3, KCN SONG THAN 1, TONG KHO CJ GEMADEPT</v>
          </cell>
          <cell r="Q5542" t="str">
            <v>DUONG SO 10</v>
          </cell>
          <cell r="R5542" t="str">
            <v xml:space="preserve"> </v>
          </cell>
          <cell r="S5542" t="str">
            <v>DI AN</v>
          </cell>
          <cell r="T5542" t="str">
            <v>BINH DUONG</v>
          </cell>
          <cell r="V5542" t="str">
            <v>SOUTH EAST</v>
          </cell>
          <cell r="W5542" t="str">
            <v>BINH DUONG</v>
          </cell>
          <cell r="X5542" t="str">
            <v>MT</v>
          </cell>
          <cell r="Y5542" t="str">
            <v>SieuThi-Lon/Supermarket</v>
          </cell>
          <cell r="Z5542" t="str">
            <v>MEGA</v>
          </cell>
        </row>
        <row r="5543">
          <cell r="L5543">
            <v>3052125</v>
          </cell>
          <cell r="M5543" t="str">
            <v>FAMILY MART 09 NGUYEN VAN TAO</v>
          </cell>
          <cell r="N5543" t="str">
            <v>FAMILY MART NGUYEN VAN TAO</v>
          </cell>
          <cell r="O5543">
            <v>9</v>
          </cell>
          <cell r="P5543" t="str">
            <v xml:space="preserve"> </v>
          </cell>
          <cell r="Q5543" t="str">
            <v>NGUYEN VAN TAO</v>
          </cell>
          <cell r="R5543" t="str">
            <v>LONG THOI</v>
          </cell>
          <cell r="S5543" t="str">
            <v>NHA BE</v>
          </cell>
          <cell r="T5543" t="str">
            <v>TP HCM</v>
          </cell>
          <cell r="V5543" t="str">
            <v>TP HCM</v>
          </cell>
          <cell r="W5543" t="str">
            <v>HUYEN NHA BE</v>
          </cell>
          <cell r="X5543" t="str">
            <v>CVS</v>
          </cell>
          <cell r="Y5543" t="str">
            <v>Chained CVS</v>
          </cell>
          <cell r="Z5543" t="str">
            <v>FAMILYMART</v>
          </cell>
        </row>
        <row r="5544">
          <cell r="L5544">
            <v>3090277</v>
          </cell>
          <cell r="M5544" t="str">
            <v>OSI FOOD PHUONG VIET</v>
          </cell>
          <cell r="N5544" t="str">
            <v>OSI  FOOD PHUONG VIET</v>
          </cell>
          <cell r="O5544">
            <v>1002</v>
          </cell>
          <cell r="P5544" t="str">
            <v>CHUNG CU PEGASUITE</v>
          </cell>
          <cell r="Q5544" t="str">
            <v>TA QUANG BUU</v>
          </cell>
          <cell r="R5544" t="str">
            <v>P6</v>
          </cell>
          <cell r="S5544" t="str">
            <v>Q8</v>
          </cell>
          <cell r="T5544" t="str">
            <v>TP HCM</v>
          </cell>
          <cell r="V5544" t="str">
            <v>TP HCM</v>
          </cell>
          <cell r="W5544" t="str">
            <v>QUAN 8</v>
          </cell>
          <cell r="X5544" t="str">
            <v>CVS</v>
          </cell>
          <cell r="Y5544" t="str">
            <v>Chained CVS</v>
          </cell>
          <cell r="Z5544" t="str">
            <v>NHAT MINH BAKERY</v>
          </cell>
        </row>
        <row r="5545">
          <cell r="L5545">
            <v>5280476</v>
          </cell>
          <cell r="M5545" t="str">
            <v>7200 BHX_KHH_DKH - KHO DC DIEN KHANH</v>
          </cell>
          <cell r="N5545" t="str">
            <v>7200 BHX_KHH_DKH - KHO DC DIEN KHANH</v>
          </cell>
          <cell r="O5545" t="str">
            <v>LO 12, 13</v>
          </cell>
          <cell r="P5545" t="str">
            <v>KCN DIEN PHU-VCN</v>
          </cell>
          <cell r="Q5545" t="str">
            <v xml:space="preserve"> </v>
          </cell>
          <cell r="R5545" t="str">
            <v>DIEN PHU</v>
          </cell>
          <cell r="S5545" t="str">
            <v>DIEN KHANH</v>
          </cell>
          <cell r="T5545" t="str">
            <v>KHANH HOA</v>
          </cell>
          <cell r="V5545" t="str">
            <v>SOUTH EAST</v>
          </cell>
          <cell r="W5545" t="str">
            <v>KHANH HOA</v>
          </cell>
          <cell r="X5545" t="str">
            <v>MT</v>
          </cell>
          <cell r="Y5545" t="str">
            <v>SieuThi-Lon/Supermarket</v>
          </cell>
          <cell r="Z5545" t="str">
            <v>BACH HOA XANH</v>
          </cell>
        </row>
        <row r="5546">
          <cell r="L5546">
            <v>5265899</v>
          </cell>
          <cell r="M5546" t="str">
            <v>BHX_HCM_NBE - KHO DC NHA BE</v>
          </cell>
          <cell r="N5546" t="str">
            <v>6655 - BHX_HCM_NBE - KHO DC NHA BE</v>
          </cell>
          <cell r="O5546" t="str">
            <v>LO F5-1, F5-2</v>
          </cell>
          <cell r="P5546" t="str">
            <v>KHU F</v>
          </cell>
          <cell r="Q5546" t="str">
            <v>KCN HIEP PHUOC</v>
          </cell>
          <cell r="R5546" t="str">
            <v>HIEP PHUOC</v>
          </cell>
          <cell r="S5546" t="str">
            <v>NHA BE</v>
          </cell>
          <cell r="T5546" t="str">
            <v>TP HCM</v>
          </cell>
          <cell r="V5546" t="str">
            <v>TP HCM</v>
          </cell>
          <cell r="W5546" t="str">
            <v>HUYEN NHA BE</v>
          </cell>
          <cell r="X5546" t="str">
            <v>MT</v>
          </cell>
          <cell r="Y5546" t="str">
            <v>SieuThi-Lon/Supermarket</v>
          </cell>
          <cell r="Z5546" t="str">
            <v>BACH HOA XANH</v>
          </cell>
        </row>
        <row r="5547">
          <cell r="L5547">
            <v>3090215</v>
          </cell>
          <cell r="M5547" t="str">
            <v>OSI FOOD SKY 9</v>
          </cell>
          <cell r="N5547" t="str">
            <v>OSI FOOD SKY 9</v>
          </cell>
          <cell r="O5547" t="str">
            <v>S010-011</v>
          </cell>
          <cell r="P5547" t="str">
            <v>BLOCK CT1, CHUNG CU SKY 9</v>
          </cell>
          <cell r="Q5547" t="str">
            <v>DUONG SO 1, KHU PHO 2</v>
          </cell>
          <cell r="R5547" t="str">
            <v>PHUOC HUU</v>
          </cell>
          <cell r="S5547" t="str">
            <v>THU DUC</v>
          </cell>
          <cell r="T5547" t="str">
            <v>TP HCM</v>
          </cell>
          <cell r="V5547" t="str">
            <v>TP HCM</v>
          </cell>
          <cell r="W5547" t="str">
            <v>QUAN THU DUC</v>
          </cell>
          <cell r="X5547" t="str">
            <v>CVS</v>
          </cell>
          <cell r="Y5547" t="str">
            <v>Chained CVS</v>
          </cell>
          <cell r="Z5547" t="str">
            <v>NHAT MINH BAKERY</v>
          </cell>
        </row>
        <row r="5548">
          <cell r="L5548">
            <v>5265899</v>
          </cell>
          <cell r="M5548" t="str">
            <v>BHX_HCM_NBE - KHO DC NHA BE</v>
          </cell>
          <cell r="N5548" t="str">
            <v>6655 - BHX_HCM_NBE - KHO DC NHA BE</v>
          </cell>
          <cell r="O5548" t="str">
            <v>LO F5-1, F5-2</v>
          </cell>
          <cell r="P5548" t="str">
            <v>KHU F</v>
          </cell>
          <cell r="Q5548" t="str">
            <v>KCN HIEP PHUOC</v>
          </cell>
          <cell r="R5548" t="str">
            <v>HIEP PHUOC</v>
          </cell>
          <cell r="S5548" t="str">
            <v>NHA BE</v>
          </cell>
          <cell r="T5548" t="str">
            <v>TP HCM</v>
          </cell>
          <cell r="V5548" t="str">
            <v>TP HCM</v>
          </cell>
          <cell r="W5548" t="str">
            <v>HUYEN NHA BE</v>
          </cell>
          <cell r="X5548" t="str">
            <v>MT</v>
          </cell>
          <cell r="Y5548" t="str">
            <v>SieuThi-Lon/Supermarket</v>
          </cell>
          <cell r="Z5548" t="str">
            <v>BACH HOA XANH</v>
          </cell>
        </row>
        <row r="5549">
          <cell r="L5549">
            <v>5269992</v>
          </cell>
          <cell r="M5549" t="str">
            <v>BHX_LAN_CDU - KHO DC CAN DUOC (2022)</v>
          </cell>
          <cell r="N5549" t="str">
            <v>BHX_LAN_CDU - KHO DC CAN DUOC (2022)</v>
          </cell>
          <cell r="O5549" t="str">
            <v>THUA DAT SO 2905</v>
          </cell>
          <cell r="P5549" t="str">
            <v>TO BAN DO SO 03</v>
          </cell>
          <cell r="Q5549" t="str">
            <v xml:space="preserve"> </v>
          </cell>
          <cell r="R5549" t="str">
            <v>LONG CANG</v>
          </cell>
          <cell r="S5549" t="str">
            <v>CAN DUOC</v>
          </cell>
          <cell r="T5549" t="str">
            <v>LONG AN</v>
          </cell>
          <cell r="V5549" t="str">
            <v>MEKONG DELTA</v>
          </cell>
          <cell r="W5549" t="str">
            <v>LONG AN</v>
          </cell>
          <cell r="X5549" t="str">
            <v>MT</v>
          </cell>
          <cell r="Y5549" t="str">
            <v>SieuThi-Lon/Supermarket</v>
          </cell>
          <cell r="Z5549" t="str">
            <v>BACH HOA XANH</v>
          </cell>
        </row>
        <row r="5550">
          <cell r="L5550">
            <v>6810018</v>
          </cell>
          <cell r="M5550" t="str">
            <v>ST: AN PHU</v>
          </cell>
          <cell r="N5550" t="str">
            <v>Siêu Thị An Phú</v>
          </cell>
          <cell r="O5550">
            <v>43</v>
          </cell>
          <cell r="P5550" t="str">
            <v xml:space="preserve"> </v>
          </cell>
          <cell r="Q5550" t="str">
            <v>THAO DIEN</v>
          </cell>
          <cell r="R5550" t="str">
            <v>THAO DIEN</v>
          </cell>
          <cell r="S5550" t="str">
            <v>TP THU DUC</v>
          </cell>
          <cell r="T5550" t="str">
            <v>TP HCM</v>
          </cell>
          <cell r="V5550" t="str">
            <v>TP HCM</v>
          </cell>
          <cell r="W5550" t="str">
            <v>QUAN 2</v>
          </cell>
          <cell r="X5550" t="str">
            <v>MT</v>
          </cell>
          <cell r="Y5550" t="str">
            <v>SieuThi-Lon/Supermarket</v>
          </cell>
          <cell r="Z5550" t="str">
            <v>AN PHU MT</v>
          </cell>
        </row>
        <row r="5551">
          <cell r="L5551">
            <v>5265899</v>
          </cell>
          <cell r="M5551" t="str">
            <v>BHX_HCM_NBE - KHO DC NHA BE</v>
          </cell>
          <cell r="N5551" t="str">
            <v>6655 - BHX_HCM_NBE - KHO DC NHA BE</v>
          </cell>
          <cell r="O5551" t="str">
            <v>LO F5-1, F5-2</v>
          </cell>
          <cell r="P5551" t="str">
            <v>KHU F</v>
          </cell>
          <cell r="Q5551" t="str">
            <v>KCN HIEP PHUOC</v>
          </cell>
          <cell r="R5551" t="str">
            <v>HIEP PHUOC</v>
          </cell>
          <cell r="S5551" t="str">
            <v>NHA BE</v>
          </cell>
          <cell r="T5551" t="str">
            <v>TP HCM</v>
          </cell>
          <cell r="V5551" t="str">
            <v>TP HCM</v>
          </cell>
          <cell r="W5551" t="str">
            <v>HUYEN NHA BE</v>
          </cell>
          <cell r="X5551" t="str">
            <v>MT</v>
          </cell>
          <cell r="Y5551" t="str">
            <v>SieuThi-Lon/Supermarket</v>
          </cell>
          <cell r="Z5551" t="str">
            <v>BACH HOA XANH</v>
          </cell>
        </row>
        <row r="5552">
          <cell r="L5552">
            <v>3100183</v>
          </cell>
          <cell r="M5552" t="str">
            <v>G7 MINISTOP – TONG KHO BINH DUONG</v>
          </cell>
          <cell r="N5552" t="str">
            <v xml:space="preserve"> </v>
          </cell>
          <cell r="O5552" t="str">
            <v>LOA2-A3</v>
          </cell>
          <cell r="P5552" t="str">
            <v>KCN DET MAY BINH AN</v>
          </cell>
          <cell r="Q5552" t="str">
            <v>DUONG SO 6</v>
          </cell>
          <cell r="R5552" t="str">
            <v>BINH THANG</v>
          </cell>
          <cell r="S5552" t="str">
            <v>DI AN</v>
          </cell>
          <cell r="T5552" t="str">
            <v>BINH DUONG</v>
          </cell>
          <cell r="V5552" t="str">
            <v>SOUTH EAST</v>
          </cell>
          <cell r="W5552" t="str">
            <v>BINH DUONG</v>
          </cell>
          <cell r="X5552" t="str">
            <v>CVS</v>
          </cell>
          <cell r="Y5552" t="str">
            <v>Chained CVS</v>
          </cell>
          <cell r="Z5552" t="str">
            <v>MINISTOP</v>
          </cell>
        </row>
        <row r="5553">
          <cell r="L5553">
            <v>5280331</v>
          </cell>
          <cell r="M5553" t="str">
            <v>BHX_BTH_HTN-DC HAM THUAN NAM</v>
          </cell>
          <cell r="N5553" t="str">
            <v>7211 - BHX_BTH_HTN - Kho DC Hàm Thuận Nam</v>
          </cell>
          <cell r="O5553" t="str">
            <v xml:space="preserve"> </v>
          </cell>
          <cell r="P5553" t="str">
            <v>LO C7-6/2,C7-7,C7-8/1, KCN HAM KIEM 1</v>
          </cell>
          <cell r="Q5553" t="str">
            <v>DUONG N4</v>
          </cell>
          <cell r="R5553" t="str">
            <v>HAM MY</v>
          </cell>
          <cell r="S5553" t="str">
            <v>HAM THUAN NAM</v>
          </cell>
          <cell r="T5553" t="str">
            <v>BINH THUAN</v>
          </cell>
          <cell r="V5553" t="str">
            <v>SOUTH EAST</v>
          </cell>
          <cell r="W5553" t="str">
            <v>BINH THUAN</v>
          </cell>
          <cell r="X5553" t="str">
            <v>MT</v>
          </cell>
          <cell r="Y5553" t="str">
            <v>SieuThi-Lon/Supermarket</v>
          </cell>
          <cell r="Z5553" t="str">
            <v>BACH HOA XANH</v>
          </cell>
        </row>
        <row r="5554">
          <cell r="L5554">
            <v>3090215</v>
          </cell>
          <cell r="M5554" t="str">
            <v>OSI FOOD SKY 9</v>
          </cell>
          <cell r="N5554" t="str">
            <v>OSI FOOD SKY 9</v>
          </cell>
          <cell r="O5554" t="str">
            <v>S010-011</v>
          </cell>
          <cell r="P5554" t="str">
            <v>BLOCK CT1, CHUNG CU SKY 9</v>
          </cell>
          <cell r="Q5554" t="str">
            <v>DUONG SO 1, KHU PHO 2</v>
          </cell>
          <cell r="R5554" t="str">
            <v>PHUOC HUU</v>
          </cell>
          <cell r="S5554" t="str">
            <v>THU DUC</v>
          </cell>
          <cell r="T5554" t="str">
            <v>TP HCM</v>
          </cell>
          <cell r="V5554" t="str">
            <v>TP HCM</v>
          </cell>
          <cell r="W5554" t="str">
            <v>QUAN THU DUC</v>
          </cell>
          <cell r="X5554" t="str">
            <v>CVS</v>
          </cell>
          <cell r="Y5554" t="str">
            <v>Chained CVS</v>
          </cell>
          <cell r="Z5554" t="str">
            <v>NHAT MINH BAKERY</v>
          </cell>
        </row>
        <row r="5555">
          <cell r="L5555">
            <v>5280476</v>
          </cell>
          <cell r="M5555" t="str">
            <v>7200 BHX_KHH_DKH - KHO DC DIEN KHANH</v>
          </cell>
          <cell r="N5555" t="str">
            <v>7200 BHX_KHH_DKH - KHO DC DIEN KHANH</v>
          </cell>
          <cell r="O5555" t="str">
            <v>LO 12, 13</v>
          </cell>
          <cell r="P5555" t="str">
            <v>KCN DIEN PHU-VCN</v>
          </cell>
          <cell r="Q5555" t="str">
            <v xml:space="preserve"> </v>
          </cell>
          <cell r="R5555" t="str">
            <v>DIEN PHU</v>
          </cell>
          <cell r="S5555" t="str">
            <v>DIEN KHANH</v>
          </cell>
          <cell r="T5555" t="str">
            <v>KHANH HOA</v>
          </cell>
          <cell r="V5555" t="str">
            <v>SOUTH EAST</v>
          </cell>
          <cell r="W5555" t="str">
            <v>KHANH HOA</v>
          </cell>
          <cell r="X5555" t="str">
            <v>MT</v>
          </cell>
          <cell r="Y5555" t="str">
            <v>SieuThi-Lon/Supermarket</v>
          </cell>
          <cell r="Z5555" t="str">
            <v>BACH HOA XANH</v>
          </cell>
        </row>
        <row r="5556">
          <cell r="L5556">
            <v>5165357</v>
          </cell>
          <cell r="M5556" t="str">
            <v>BHX_DON_BHO-KHO DC LONG BINH</v>
          </cell>
          <cell r="N5556" t="str">
            <v>4089 - BHX_DON_BHO - KHO DC LONG BINH</v>
          </cell>
          <cell r="O5556" t="str">
            <v>G243</v>
          </cell>
          <cell r="P5556" t="str">
            <v>KP 7</v>
          </cell>
          <cell r="Q5556" t="str">
            <v>BUI VAN HOA</v>
          </cell>
          <cell r="R5556" t="str">
            <v>LONG BINH</v>
          </cell>
          <cell r="S5556" t="str">
            <v>BIEN HOA</v>
          </cell>
          <cell r="T5556" t="str">
            <v>DONG NAI</v>
          </cell>
          <cell r="V5556" t="str">
            <v>SOUTH EAST</v>
          </cell>
          <cell r="W5556" t="str">
            <v>DONG NAI</v>
          </cell>
          <cell r="X5556" t="str">
            <v>MT</v>
          </cell>
          <cell r="Y5556" t="str">
            <v>SieuThi-Lon/Supermarket</v>
          </cell>
          <cell r="Z5556" t="str">
            <v>BACH HOA XANH</v>
          </cell>
        </row>
        <row r="5557">
          <cell r="L5557">
            <v>3030400</v>
          </cell>
          <cell r="M5557" t="str">
            <v>CIRCLE K DC</v>
          </cell>
          <cell r="N5557" t="str">
            <v>CIRLE K DC</v>
          </cell>
          <cell r="O5557" t="str">
            <v xml:space="preserve"> </v>
          </cell>
          <cell r="P5557" t="str">
            <v>KHO NGOAI QUAN PETEC, KCN NAM TAN UYEN</v>
          </cell>
          <cell r="Q5557" t="str">
            <v>DUONG N4</v>
          </cell>
          <cell r="R5557" t="str">
            <v>KHANH BINH</v>
          </cell>
          <cell r="S5557" t="str">
            <v>TAN UYEN</v>
          </cell>
          <cell r="T5557" t="str">
            <v>BINH DUONG</v>
          </cell>
          <cell r="V5557" t="str">
            <v>SOUTH EAST</v>
          </cell>
          <cell r="W5557" t="str">
            <v>BINH DUONG</v>
          </cell>
          <cell r="X5557" t="str">
            <v>CVS</v>
          </cell>
          <cell r="Y5557" t="str">
            <v>Chained CVS</v>
          </cell>
          <cell r="Z5557" t="str">
            <v>CIRCLE K</v>
          </cell>
        </row>
        <row r="5558">
          <cell r="L5558">
            <v>6810018</v>
          </cell>
          <cell r="M5558" t="str">
            <v>ST: AN PHU</v>
          </cell>
          <cell r="N5558" t="str">
            <v>Siêu Thị An Phú</v>
          </cell>
          <cell r="O5558">
            <v>43</v>
          </cell>
          <cell r="P5558" t="str">
            <v xml:space="preserve"> </v>
          </cell>
          <cell r="Q5558" t="str">
            <v>THAO DIEN</v>
          </cell>
          <cell r="R5558" t="str">
            <v>THAO DIEN</v>
          </cell>
          <cell r="S5558" t="str">
            <v>TP THU DUC</v>
          </cell>
          <cell r="T5558" t="str">
            <v>TP HCM</v>
          </cell>
          <cell r="V5558" t="str">
            <v>TP HCM</v>
          </cell>
          <cell r="W5558" t="str">
            <v>QUAN 2</v>
          </cell>
          <cell r="X5558" t="str">
            <v>MT</v>
          </cell>
          <cell r="Y5558" t="str">
            <v>SieuThi-Lon/Supermarket</v>
          </cell>
          <cell r="Z5558" t="str">
            <v>AN PHU MT</v>
          </cell>
        </row>
        <row r="5559">
          <cell r="L5559">
            <v>5320172</v>
          </cell>
          <cell r="M5559" t="str">
            <v>MMVN MEGA TONG KHO</v>
          </cell>
          <cell r="N5559" t="str">
            <v xml:space="preserve"> </v>
          </cell>
          <cell r="O5559" t="str">
            <v>LO J2</v>
          </cell>
          <cell r="P5559" t="str">
            <v>CONG SO 3, KCN SONG THAN 1, TONG KHO CJ GEMADEPT</v>
          </cell>
          <cell r="Q5559" t="str">
            <v>DUONG SO 10</v>
          </cell>
          <cell r="R5559" t="str">
            <v xml:space="preserve"> </v>
          </cell>
          <cell r="S5559" t="str">
            <v>DI AN</v>
          </cell>
          <cell r="T5559" t="str">
            <v>BINH DUONG</v>
          </cell>
          <cell r="V5559" t="str">
            <v>SOUTH EAST</v>
          </cell>
          <cell r="W5559" t="str">
            <v>BINH DUONG</v>
          </cell>
          <cell r="X5559" t="str">
            <v>MT</v>
          </cell>
          <cell r="Y5559" t="str">
            <v>SieuThi-Lon/Supermarket</v>
          </cell>
          <cell r="Z5559" t="str">
            <v>MEGA</v>
          </cell>
        </row>
        <row r="5560">
          <cell r="L5560">
            <v>5320172</v>
          </cell>
          <cell r="M5560" t="str">
            <v>MMVN MEGA TONG KHO</v>
          </cell>
          <cell r="N5560" t="str">
            <v xml:space="preserve"> </v>
          </cell>
          <cell r="O5560" t="str">
            <v>LO J2</v>
          </cell>
          <cell r="P5560" t="str">
            <v>CONG SO 3, KCN SONG THAN 1, TONG KHO CJ GEMADEPT</v>
          </cell>
          <cell r="Q5560" t="str">
            <v>DUONG SO 10</v>
          </cell>
          <cell r="R5560" t="str">
            <v xml:space="preserve"> </v>
          </cell>
          <cell r="S5560" t="str">
            <v>DI AN</v>
          </cell>
          <cell r="T5560" t="str">
            <v>BINH DUONG</v>
          </cell>
          <cell r="V5560" t="str">
            <v>SOUTH EAST</v>
          </cell>
          <cell r="W5560" t="str">
            <v>BINH DUONG</v>
          </cell>
          <cell r="X5560" t="str">
            <v>MT</v>
          </cell>
          <cell r="Y5560" t="str">
            <v>SieuThi-Lon/Supermarket</v>
          </cell>
          <cell r="Z5560" t="str">
            <v>MEGA</v>
          </cell>
        </row>
        <row r="5561">
          <cell r="L5561">
            <v>3030400</v>
          </cell>
          <cell r="M5561" t="str">
            <v>CIRCLE K DC</v>
          </cell>
          <cell r="N5561" t="str">
            <v>CIRLE K DC</v>
          </cell>
          <cell r="O5561" t="str">
            <v xml:space="preserve"> </v>
          </cell>
          <cell r="P5561" t="str">
            <v>KHO NGOAI QUAN PETEC, KCN NAM TAN UYEN</v>
          </cell>
          <cell r="Q5561" t="str">
            <v>DUONG N4</v>
          </cell>
          <cell r="R5561" t="str">
            <v>KHANH BINH</v>
          </cell>
          <cell r="S5561" t="str">
            <v>TAN UYEN</v>
          </cell>
          <cell r="T5561" t="str">
            <v>BINH DUONG</v>
          </cell>
          <cell r="V5561" t="str">
            <v>SOUTH EAST</v>
          </cell>
          <cell r="W5561" t="str">
            <v>BINH DUONG</v>
          </cell>
          <cell r="X5561" t="str">
            <v>CVS</v>
          </cell>
          <cell r="Y5561" t="str">
            <v>Chained CVS</v>
          </cell>
          <cell r="Z5561" t="str">
            <v>CIRCLE K</v>
          </cell>
        </row>
        <row r="5562">
          <cell r="L5562">
            <v>5339004</v>
          </cell>
          <cell r="M5562" t="str">
            <v>4075_VM+ KHA 69 TRUONG SA</v>
          </cell>
          <cell r="N5562" t="str">
            <v>VM+ KHA 69 TRUONG SA</v>
          </cell>
          <cell r="O5562" t="str">
            <v>SO 69</v>
          </cell>
          <cell r="P5562" t="str">
            <v xml:space="preserve"> </v>
          </cell>
          <cell r="Q5562" t="str">
            <v>TRUONG SA</v>
          </cell>
          <cell r="R5562" t="str">
            <v>PHUOC LONG</v>
          </cell>
          <cell r="S5562" t="str">
            <v>NHA TRANG</v>
          </cell>
          <cell r="T5562" t="str">
            <v>KHANH HOA</v>
          </cell>
          <cell r="V5562" t="str">
            <v>SOUTH EAST</v>
          </cell>
          <cell r="W5562" t="str">
            <v>KHANH HOA</v>
          </cell>
          <cell r="X5562" t="str">
            <v>CVS</v>
          </cell>
          <cell r="Y5562" t="str">
            <v>Chained CVS</v>
          </cell>
          <cell r="Z5562" t="str">
            <v>VIN+</v>
          </cell>
        </row>
        <row r="5563">
          <cell r="L5563">
            <v>5165357</v>
          </cell>
          <cell r="M5563" t="str">
            <v>BHX_DON_BHO-KHO DC LONG BINH</v>
          </cell>
          <cell r="N5563" t="str">
            <v>4089 - BHX_DON_BHO - KHO DC LONG BINH</v>
          </cell>
          <cell r="O5563" t="str">
            <v>G243</v>
          </cell>
          <cell r="P5563" t="str">
            <v>KP 7</v>
          </cell>
          <cell r="Q5563" t="str">
            <v>BUI VAN HOA</v>
          </cell>
          <cell r="R5563" t="str">
            <v>LONG BINH</v>
          </cell>
          <cell r="S5563" t="str">
            <v>BIEN HOA</v>
          </cell>
          <cell r="T5563" t="str">
            <v>DONG NAI</v>
          </cell>
          <cell r="V5563" t="str">
            <v>SOUTH EAST</v>
          </cell>
          <cell r="W5563" t="str">
            <v>DONG NAI</v>
          </cell>
          <cell r="X5563" t="str">
            <v>MT</v>
          </cell>
          <cell r="Y5563" t="str">
            <v>SieuThi-Lon/Supermarket</v>
          </cell>
          <cell r="Z5563" t="str">
            <v>BACH HOA XANH</v>
          </cell>
        </row>
        <row r="5564">
          <cell r="L5564">
            <v>5136829</v>
          </cell>
          <cell r="M5564" t="str">
            <v>4900_VM+ GLI 05-107 THONG NHAT</v>
          </cell>
          <cell r="N5564" t="str">
            <v>VM+ GLI 05-107 THONG NHAT</v>
          </cell>
          <cell r="O5564" t="str">
            <v>SO 105-107</v>
          </cell>
          <cell r="P5564" t="str">
            <v xml:space="preserve"> </v>
          </cell>
          <cell r="Q5564" t="str">
            <v>THONG NHAT</v>
          </cell>
          <cell r="R5564" t="str">
            <v>LA KRING</v>
          </cell>
          <cell r="S5564" t="str">
            <v>PLEIKU</v>
          </cell>
          <cell r="T5564" t="str">
            <v>GIA LAI</v>
          </cell>
          <cell r="V5564" t="str">
            <v>CENTRAL</v>
          </cell>
          <cell r="W5564" t="str">
            <v>GIA LAI</v>
          </cell>
          <cell r="X5564" t="str">
            <v>CVS</v>
          </cell>
          <cell r="Y5564" t="str">
            <v>Chained CVS</v>
          </cell>
          <cell r="Z5564" t="str">
            <v>VIN+</v>
          </cell>
        </row>
        <row r="5565">
          <cell r="L5565">
            <v>5270545</v>
          </cell>
          <cell r="M5565" t="str">
            <v>5404_VM+ LDG SO 83 PHAN DINH PHUNG</v>
          </cell>
          <cell r="N5565" t="str">
            <v>VM+ LDG SO 83 PHAN DINH PHUNG</v>
          </cell>
          <cell r="O5565" t="str">
            <v>SO 83</v>
          </cell>
          <cell r="P5565" t="str">
            <v xml:space="preserve"> </v>
          </cell>
          <cell r="Q5565" t="str">
            <v>PHAN DINH PHUNG</v>
          </cell>
          <cell r="R5565" t="str">
            <v>P1</v>
          </cell>
          <cell r="S5565" t="str">
            <v>DA LAT</v>
          </cell>
          <cell r="T5565" t="str">
            <v>LAM DONG</v>
          </cell>
          <cell r="V5565" t="str">
            <v>SOUTH EAST</v>
          </cell>
          <cell r="W5565" t="str">
            <v>LAM DONG</v>
          </cell>
          <cell r="X5565" t="str">
            <v>CVS</v>
          </cell>
          <cell r="Y5565" t="str">
            <v>Chained CVS</v>
          </cell>
          <cell r="Z5565" t="str">
            <v>VIN+</v>
          </cell>
        </row>
        <row r="5566">
          <cell r="L5566">
            <v>6810018</v>
          </cell>
          <cell r="M5566" t="str">
            <v>ST: AN PHU</v>
          </cell>
          <cell r="N5566" t="str">
            <v>Siêu Thị An Phú</v>
          </cell>
          <cell r="O5566">
            <v>43</v>
          </cell>
          <cell r="P5566" t="str">
            <v xml:space="preserve"> </v>
          </cell>
          <cell r="Q5566" t="str">
            <v>THAO DIEN</v>
          </cell>
          <cell r="R5566" t="str">
            <v>THAO DIEN</v>
          </cell>
          <cell r="S5566" t="str">
            <v>TP THU DUC</v>
          </cell>
          <cell r="T5566" t="str">
            <v>TP HCM</v>
          </cell>
          <cell r="V5566" t="str">
            <v>TP HCM</v>
          </cell>
          <cell r="W5566" t="str">
            <v>QUAN 2</v>
          </cell>
          <cell r="X5566" t="str">
            <v>MT</v>
          </cell>
          <cell r="Y5566" t="str">
            <v>SieuThi-Lon/Supermarket</v>
          </cell>
          <cell r="Z5566" t="str">
            <v>AN PHU MT</v>
          </cell>
        </row>
        <row r="5567">
          <cell r="L5567">
            <v>5280331</v>
          </cell>
          <cell r="M5567" t="str">
            <v>BHX_BTH_HTN-DC HAM THUAN NAM</v>
          </cell>
          <cell r="N5567" t="str">
            <v>7211 - BHX_BTH_HTN - Kho DC Hàm Thuận Nam</v>
          </cell>
          <cell r="O5567" t="str">
            <v xml:space="preserve"> </v>
          </cell>
          <cell r="P5567" t="str">
            <v>LO C7-6/2,C7-7,C7-8/1, KCN HAM KIEM 1</v>
          </cell>
          <cell r="Q5567" t="str">
            <v>DUONG N4</v>
          </cell>
          <cell r="R5567" t="str">
            <v>HAM MY</v>
          </cell>
          <cell r="S5567" t="str">
            <v>HAM THUAN NAM</v>
          </cell>
          <cell r="T5567" t="str">
            <v>BINH THUAN</v>
          </cell>
          <cell r="V5567" t="str">
            <v>SOUTH EAST</v>
          </cell>
          <cell r="W5567" t="str">
            <v>BINH THUAN</v>
          </cell>
          <cell r="X5567" t="str">
            <v>MT</v>
          </cell>
          <cell r="Y5567" t="str">
            <v>SieuThi-Lon/Supermarket</v>
          </cell>
          <cell r="Z5567" t="str">
            <v>BACH HOA XANH</v>
          </cell>
        </row>
        <row r="5568">
          <cell r="L5568">
            <v>5280476</v>
          </cell>
          <cell r="M5568" t="str">
            <v>7200 BHX_KHH_DKH - KHO DC DIEN KHANH</v>
          </cell>
          <cell r="N5568" t="str">
            <v>7200 BHX_KHH_DKH - KHO DC DIEN KHANH</v>
          </cell>
          <cell r="O5568" t="str">
            <v>LO 12, 13</v>
          </cell>
          <cell r="P5568" t="str">
            <v>KCN DIEN PHU-VCN</v>
          </cell>
          <cell r="Q5568" t="str">
            <v xml:space="preserve"> </v>
          </cell>
          <cell r="R5568" t="str">
            <v>DIEN PHU</v>
          </cell>
          <cell r="S5568" t="str">
            <v>DIEN KHANH</v>
          </cell>
          <cell r="T5568" t="str">
            <v>KHANH HOA</v>
          </cell>
          <cell r="V5568" t="str">
            <v>SOUTH EAST</v>
          </cell>
          <cell r="W5568" t="str">
            <v>KHANH HOA</v>
          </cell>
          <cell r="X5568" t="str">
            <v>MT</v>
          </cell>
          <cell r="Y5568" t="str">
            <v>SieuThi-Lon/Supermarket</v>
          </cell>
          <cell r="Z5568" t="str">
            <v>BACH HOA XANH</v>
          </cell>
        </row>
        <row r="5569">
          <cell r="L5569">
            <v>3090215</v>
          </cell>
          <cell r="M5569" t="str">
            <v>OSI FOOD SKY 9</v>
          </cell>
          <cell r="N5569" t="str">
            <v>OSI FOOD SKY 9</v>
          </cell>
          <cell r="O5569" t="str">
            <v>S010-011</v>
          </cell>
          <cell r="P5569" t="str">
            <v>BLOCK CT1, CHUNG CU SKY 9</v>
          </cell>
          <cell r="Q5569" t="str">
            <v>DUONG SO 1, KHU PHO 2</v>
          </cell>
          <cell r="R5569" t="str">
            <v>PHUOC HUU</v>
          </cell>
          <cell r="S5569" t="str">
            <v>THU DUC</v>
          </cell>
          <cell r="T5569" t="str">
            <v>TP HCM</v>
          </cell>
          <cell r="V5569" t="str">
            <v>TP HCM</v>
          </cell>
          <cell r="W5569" t="str">
            <v>QUAN THU DUC</v>
          </cell>
          <cell r="X5569" t="str">
            <v>CVS</v>
          </cell>
          <cell r="Y5569" t="str">
            <v>Chained CVS</v>
          </cell>
          <cell r="Z5569" t="str">
            <v>NHAT MINH BAKERY</v>
          </cell>
        </row>
        <row r="5570">
          <cell r="L5570">
            <v>5265899</v>
          </cell>
          <cell r="M5570" t="str">
            <v>BHX_HCM_NBE - KHO DC NHA BE</v>
          </cell>
          <cell r="N5570" t="str">
            <v>6655 - BHX_HCM_NBE - KHO DC NHA BE</v>
          </cell>
          <cell r="O5570" t="str">
            <v>LO F5-1, F5-2</v>
          </cell>
          <cell r="P5570" t="str">
            <v>KHU F</v>
          </cell>
          <cell r="Q5570" t="str">
            <v>KCN HIEP PHUOC</v>
          </cell>
          <cell r="R5570" t="str">
            <v>HIEP PHUOC</v>
          </cell>
          <cell r="S5570" t="str">
            <v>NHA BE</v>
          </cell>
          <cell r="T5570" t="str">
            <v>TP HCM</v>
          </cell>
          <cell r="V5570" t="str">
            <v>TP HCM</v>
          </cell>
          <cell r="W5570" t="str">
            <v>HUYEN NHA BE</v>
          </cell>
          <cell r="X5570" t="str">
            <v>MT</v>
          </cell>
          <cell r="Y5570" t="str">
            <v>SieuThi-Lon/Supermarket</v>
          </cell>
          <cell r="Z5570" t="str">
            <v>BACH HOA XANH</v>
          </cell>
        </row>
        <row r="5571">
          <cell r="L5571">
            <v>5294147</v>
          </cell>
          <cell r="M5571" t="str">
            <v>6514_WM+ KHA 12D VO THI SAU</v>
          </cell>
          <cell r="N5571" t="str">
            <v>WM+ KHA 12D Võ Thị Sáu</v>
          </cell>
          <cell r="O5571" t="str">
            <v>12D</v>
          </cell>
          <cell r="P5571" t="str">
            <v xml:space="preserve"> </v>
          </cell>
          <cell r="Q5571" t="str">
            <v>VO THI SAU</v>
          </cell>
          <cell r="R5571" t="str">
            <v>PHUOC LONG</v>
          </cell>
          <cell r="S5571" t="str">
            <v>NHA TRANG</v>
          </cell>
          <cell r="T5571" t="str">
            <v>KHANH HOA</v>
          </cell>
          <cell r="V5571" t="str">
            <v>SOUTH EAST</v>
          </cell>
          <cell r="W5571" t="str">
            <v>KHANH HOA</v>
          </cell>
          <cell r="X5571" t="str">
            <v>CVS</v>
          </cell>
          <cell r="Y5571" t="str">
            <v>Chained CVS</v>
          </cell>
          <cell r="Z5571" t="str">
            <v>VIN+</v>
          </cell>
        </row>
        <row r="5572">
          <cell r="L5572">
            <v>5269992</v>
          </cell>
          <cell r="M5572" t="str">
            <v>BHX_LAN_CDU - KHO DC CAN DUOC (2022)</v>
          </cell>
          <cell r="N5572" t="str">
            <v>BHX_LAN_CDU - KHO DC CAN DUOC (2022)</v>
          </cell>
          <cell r="O5572" t="str">
            <v>THUA DAT SO 2905</v>
          </cell>
          <cell r="P5572" t="str">
            <v>TO BAN DO SO 03</v>
          </cell>
          <cell r="Q5572" t="str">
            <v xml:space="preserve"> </v>
          </cell>
          <cell r="R5572" t="str">
            <v>LONG CANG</v>
          </cell>
          <cell r="S5572" t="str">
            <v>CAN DUOC</v>
          </cell>
          <cell r="T5572" t="str">
            <v>LONG AN</v>
          </cell>
          <cell r="V5572" t="str">
            <v>MEKONG DELTA</v>
          </cell>
          <cell r="W5572" t="str">
            <v>LONG AN</v>
          </cell>
          <cell r="X5572" t="str">
            <v>MT</v>
          </cell>
          <cell r="Y5572" t="str">
            <v>SieuThi-Lon/Supermarket</v>
          </cell>
          <cell r="Z5572" t="str">
            <v>BACH HOA XANH</v>
          </cell>
        </row>
        <row r="5573">
          <cell r="L5573">
            <v>5334289</v>
          </cell>
          <cell r="M5573" t="str">
            <v>3339_VM+ HCM 6 TRAN THI NGHI</v>
          </cell>
          <cell r="N5573" t="str">
            <v>VM+ HCM 6 TRAN THI NGHI</v>
          </cell>
          <cell r="O5573">
            <v>6</v>
          </cell>
          <cell r="P5573" t="str">
            <v xml:space="preserve"> </v>
          </cell>
          <cell r="Q5573" t="str">
            <v>TRAN THI NGHI</v>
          </cell>
          <cell r="R5573" t="str">
            <v>P7</v>
          </cell>
          <cell r="S5573" t="str">
            <v>GO VAP</v>
          </cell>
          <cell r="T5573" t="str">
            <v>TP HCM</v>
          </cell>
          <cell r="V5573" t="str">
            <v>TP HCM</v>
          </cell>
          <cell r="W5573" t="str">
            <v>QUAN GO VAP</v>
          </cell>
          <cell r="X5573" t="str">
            <v>CVS</v>
          </cell>
          <cell r="Y5573" t="str">
            <v>Chained CVS</v>
          </cell>
          <cell r="Z5573" t="str">
            <v>VIN+</v>
          </cell>
        </row>
        <row r="5574">
          <cell r="L5574">
            <v>5339620</v>
          </cell>
          <cell r="M5574" t="str">
            <v>4163_WM+LIFE DNI 3/9 NGUYEN VAN TO</v>
          </cell>
          <cell r="N5574" t="str">
            <v>VM+ DNI 3/9 NGUYEN VAN TO</v>
          </cell>
          <cell r="O5574" t="str">
            <v>SO 3/9</v>
          </cell>
          <cell r="P5574" t="str">
            <v>KP LONG DIEM</v>
          </cell>
          <cell r="Q5574" t="str">
            <v>NGUYEN VAN TO</v>
          </cell>
          <cell r="R5574" t="str">
            <v>LONG BINH TAN</v>
          </cell>
          <cell r="S5574" t="str">
            <v>BIEN HOA</v>
          </cell>
          <cell r="T5574" t="str">
            <v>DONG NAI</v>
          </cell>
          <cell r="V5574" t="str">
            <v>SOUTH EAST</v>
          </cell>
          <cell r="W5574" t="str">
            <v>DONG NAI</v>
          </cell>
          <cell r="X5574" t="str">
            <v>CVS</v>
          </cell>
          <cell r="Y5574" t="str">
            <v>Chained CVS</v>
          </cell>
          <cell r="Z5574" t="str">
            <v>VIN+</v>
          </cell>
        </row>
        <row r="5575">
          <cell r="L5575">
            <v>5136812</v>
          </cell>
          <cell r="M5575" t="str">
            <v>4909_VM+ GLI 32 LE DUAN</v>
          </cell>
          <cell r="N5575" t="str">
            <v>VM+ GLI 32 LE DUAN</v>
          </cell>
          <cell r="O5575" t="str">
            <v>SO 32</v>
          </cell>
          <cell r="P5575" t="str">
            <v xml:space="preserve"> </v>
          </cell>
          <cell r="Q5575" t="str">
            <v>LE DUAN</v>
          </cell>
          <cell r="R5575" t="str">
            <v>TRA BA</v>
          </cell>
          <cell r="S5575" t="str">
            <v>PLEIKU</v>
          </cell>
          <cell r="T5575" t="str">
            <v>GIA LAI</v>
          </cell>
          <cell r="V5575" t="str">
            <v>CENTRAL</v>
          </cell>
          <cell r="W5575" t="str">
            <v>GIA LAI</v>
          </cell>
          <cell r="X5575" t="str">
            <v>CVS</v>
          </cell>
          <cell r="Y5575" t="str">
            <v>Chained CVS</v>
          </cell>
          <cell r="Z5575" t="str">
            <v>VIN+</v>
          </cell>
        </row>
        <row r="5576">
          <cell r="L5576">
            <v>5294635</v>
          </cell>
          <cell r="M5576" t="str">
            <v>6648_WM+ GLI 45C PHAN DINH PHUNG</v>
          </cell>
          <cell r="N5576" t="str">
            <v>WM+ GLI 45C Phan Đình Phùng</v>
          </cell>
          <cell r="O5576" t="str">
            <v>45C</v>
          </cell>
          <cell r="P5576" t="str">
            <v xml:space="preserve"> </v>
          </cell>
          <cell r="Q5576" t="str">
            <v>PHAN DINH PHUNG</v>
          </cell>
          <cell r="R5576" t="str">
            <v>PLEIKU</v>
          </cell>
          <cell r="S5576" t="str">
            <v>GIA LAI</v>
          </cell>
          <cell r="T5576" t="str">
            <v>GIA LAI</v>
          </cell>
          <cell r="V5576" t="str">
            <v>CENTRAL</v>
          </cell>
          <cell r="W5576" t="str">
            <v>GIA LAI</v>
          </cell>
          <cell r="X5576" t="str">
            <v>CVS</v>
          </cell>
          <cell r="Y5576" t="str">
            <v>Chained CVS</v>
          </cell>
          <cell r="Z5576" t="str">
            <v>VIN+</v>
          </cell>
        </row>
        <row r="5577">
          <cell r="L5577">
            <v>5338067</v>
          </cell>
          <cell r="M5577" t="str">
            <v>4027_WM+LIFE HCM 4/1D AP NAM THOI</v>
          </cell>
          <cell r="N5577" t="str">
            <v>4027_VM+ HCM 4/1D AP NAM THOI</v>
          </cell>
          <cell r="O5577" t="str">
            <v>SO 4/1D</v>
          </cell>
          <cell r="P5577" t="str">
            <v>AP NAM THOI</v>
          </cell>
          <cell r="Q5577" t="str">
            <v xml:space="preserve"> </v>
          </cell>
          <cell r="R5577" t="str">
            <v>THOI TAM THON</v>
          </cell>
          <cell r="S5577" t="str">
            <v>HOC MON</v>
          </cell>
          <cell r="T5577" t="str">
            <v>TP HCM</v>
          </cell>
          <cell r="V5577" t="str">
            <v>TP HCM</v>
          </cell>
          <cell r="W5577" t="str">
            <v>HUYEN HOC MON</v>
          </cell>
          <cell r="X5577" t="str">
            <v>CVS</v>
          </cell>
          <cell r="Y5577" t="str">
            <v>Chained CVS</v>
          </cell>
          <cell r="Z5577" t="str">
            <v>WINLIFE</v>
          </cell>
        </row>
        <row r="5578">
          <cell r="L5578">
            <v>5279999</v>
          </cell>
          <cell r="M5578" t="str">
            <v>5883_VM+ GLI 40B HUNG VUONG</v>
          </cell>
          <cell r="N5578" t="str">
            <v>VM+ GLI 40B Hùng Vương</v>
          </cell>
          <cell r="O5578" t="str">
            <v>40B</v>
          </cell>
          <cell r="P5578" t="str">
            <v xml:space="preserve"> </v>
          </cell>
          <cell r="Q5578" t="str">
            <v>HUNG VUONG</v>
          </cell>
          <cell r="R5578" t="str">
            <v>IA KRING</v>
          </cell>
          <cell r="S5578" t="str">
            <v>PLEIKU</v>
          </cell>
          <cell r="T5578" t="str">
            <v>GIA LAI</v>
          </cell>
          <cell r="V5578" t="str">
            <v>CENTRAL</v>
          </cell>
          <cell r="W5578" t="str">
            <v>GIA LAI</v>
          </cell>
          <cell r="X5578" t="str">
            <v>CVS</v>
          </cell>
          <cell r="Y5578" t="str">
            <v>Chained CVS</v>
          </cell>
          <cell r="Z5578" t="str">
            <v>VIN+</v>
          </cell>
        </row>
        <row r="5579">
          <cell r="L5579">
            <v>5270545</v>
          </cell>
          <cell r="M5579" t="str">
            <v>5404_VM+ LDG SO 83 PHAN DINH PHUNG</v>
          </cell>
          <cell r="N5579" t="str">
            <v>VM+ LDG SO 83 PHAN DINH PHUNG</v>
          </cell>
          <cell r="O5579" t="str">
            <v>SO 83</v>
          </cell>
          <cell r="P5579" t="str">
            <v xml:space="preserve"> </v>
          </cell>
          <cell r="Q5579" t="str">
            <v>PHAN DINH PHUNG</v>
          </cell>
          <cell r="R5579" t="str">
            <v>P1</v>
          </cell>
          <cell r="S5579" t="str">
            <v>DA LAT</v>
          </cell>
          <cell r="T5579" t="str">
            <v>LAM DONG</v>
          </cell>
          <cell r="V5579" t="str">
            <v>SOUTH EAST</v>
          </cell>
          <cell r="W5579" t="str">
            <v>LAM DONG</v>
          </cell>
          <cell r="X5579" t="str">
            <v>CVS</v>
          </cell>
          <cell r="Y5579" t="str">
            <v>Chained CVS</v>
          </cell>
          <cell r="Z5579" t="str">
            <v>VIN+</v>
          </cell>
        </row>
        <row r="5580">
          <cell r="L5580">
            <v>3200289</v>
          </cell>
          <cell r="M5580" t="str">
            <v>SEVEN SYSTEM - 7AMBIENT- CU CHI- TAN PHU TRUNG CDC</v>
          </cell>
          <cell r="N5580" t="str">
            <v>SEVEN SYSTEM VN JSC - 108</v>
          </cell>
          <cell r="O5580" t="str">
            <v xml:space="preserve"> </v>
          </cell>
          <cell r="P5580" t="str">
            <v xml:space="preserve"> </v>
          </cell>
          <cell r="Q5580" t="str">
            <v>TAN PHU TRUNG LO D2</v>
          </cell>
          <cell r="R5580" t="str">
            <v>KCN TAN PHU TRUNG</v>
          </cell>
          <cell r="S5580" t="str">
            <v>CU CHI</v>
          </cell>
          <cell r="T5580" t="str">
            <v>TP HCM</v>
          </cell>
          <cell r="V5580" t="str">
            <v>TP HCM</v>
          </cell>
          <cell r="W5580" t="str">
            <v>HUYEN CU CHI</v>
          </cell>
          <cell r="X5580" t="str">
            <v>CVS</v>
          </cell>
          <cell r="Y5580" t="str">
            <v>Chained CVS</v>
          </cell>
          <cell r="Z5580" t="str">
            <v>SEVEN ELEVEN</v>
          </cell>
        </row>
        <row r="5581">
          <cell r="L5581">
            <v>6811453</v>
          </cell>
          <cell r="M5581" t="str">
            <v>ST: THISO RETAIL VIET NAM</v>
          </cell>
          <cell r="N5581" t="str">
            <v xml:space="preserve"> </v>
          </cell>
          <cell r="O5581">
            <v>168</v>
          </cell>
          <cell r="P5581" t="str">
            <v xml:space="preserve"> </v>
          </cell>
          <cell r="Q5581" t="str">
            <v>PHAN VAN TRI</v>
          </cell>
          <cell r="R5581" t="str">
            <v>P5</v>
          </cell>
          <cell r="S5581" t="str">
            <v>GO VAP</v>
          </cell>
          <cell r="T5581" t="str">
            <v>TP HCM</v>
          </cell>
          <cell r="V5581" t="str">
            <v>TP HCM</v>
          </cell>
          <cell r="W5581" t="str">
            <v>QUAN GO VAP</v>
          </cell>
          <cell r="X5581" t="str">
            <v>MT</v>
          </cell>
          <cell r="Y5581" t="str">
            <v>SieuThi-Lon/Supermarket</v>
          </cell>
          <cell r="Z5581" t="str">
            <v>THISO RETAIL</v>
          </cell>
        </row>
        <row r="5582">
          <cell r="L5582">
            <v>3090402</v>
          </cell>
          <cell r="M5582" t="str">
            <v>OSIFOOD LIEN PHUONG</v>
          </cell>
          <cell r="N5582" t="str">
            <v>OSIFOOD LIEN PHUONG</v>
          </cell>
          <cell r="O5582" t="str">
            <v>91-93</v>
          </cell>
          <cell r="P5582" t="str">
            <v xml:space="preserve"> </v>
          </cell>
          <cell r="Q5582" t="str">
            <v>LIEN PHUONG</v>
          </cell>
          <cell r="R5582" t="str">
            <v>PHUOC LONG B</v>
          </cell>
          <cell r="S5582" t="str">
            <v>THU DUC</v>
          </cell>
          <cell r="T5582" t="str">
            <v>TP HCM</v>
          </cell>
          <cell r="V5582" t="str">
            <v>TP HCM</v>
          </cell>
          <cell r="W5582" t="str">
            <v>QUAN THU DUC</v>
          </cell>
          <cell r="X5582" t="str">
            <v>CVS</v>
          </cell>
          <cell r="Y5582" t="str">
            <v>Chained CVS</v>
          </cell>
          <cell r="Z5582" t="str">
            <v>NHAT MINH BAKERY</v>
          </cell>
        </row>
        <row r="5583">
          <cell r="L5583">
            <v>3090402</v>
          </cell>
          <cell r="M5583" t="str">
            <v>OSIFOOD LIEN PHUONG</v>
          </cell>
          <cell r="N5583" t="str">
            <v>OSIFOOD LIEN PHUONG</v>
          </cell>
          <cell r="O5583" t="str">
            <v>91-93</v>
          </cell>
          <cell r="P5583" t="str">
            <v xml:space="preserve"> </v>
          </cell>
          <cell r="Q5583" t="str">
            <v>LIEN PHUONG</v>
          </cell>
          <cell r="R5583" t="str">
            <v>PHUOC LONG B</v>
          </cell>
          <cell r="S5583" t="str">
            <v>THU DUC</v>
          </cell>
          <cell r="T5583" t="str">
            <v>TP HCM</v>
          </cell>
          <cell r="V5583" t="str">
            <v>TP HCM</v>
          </cell>
          <cell r="W5583" t="str">
            <v>QUAN THU DUC</v>
          </cell>
          <cell r="X5583" t="str">
            <v>CVS</v>
          </cell>
          <cell r="Y5583" t="str">
            <v>Chained CVS</v>
          </cell>
          <cell r="Z5583" t="str">
            <v>NHAT MINH BAKERY</v>
          </cell>
        </row>
        <row r="5584">
          <cell r="L5584">
            <v>3200289</v>
          </cell>
          <cell r="M5584" t="str">
            <v>SEVEN SYSTEM - 7AMBIENT- CU CHI- TAN PHU TRUNG CDC</v>
          </cell>
          <cell r="N5584" t="str">
            <v>SEVEN SYSTEM VN JSC - 108</v>
          </cell>
          <cell r="O5584" t="str">
            <v xml:space="preserve"> </v>
          </cell>
          <cell r="P5584" t="str">
            <v xml:space="preserve"> </v>
          </cell>
          <cell r="Q5584" t="str">
            <v>TAN PHU TRUNG LO D2</v>
          </cell>
          <cell r="R5584" t="str">
            <v>KCN TAN PHU TRUNG</v>
          </cell>
          <cell r="S5584" t="str">
            <v>CU CHI</v>
          </cell>
          <cell r="T5584" t="str">
            <v>TP HCM</v>
          </cell>
          <cell r="V5584" t="str">
            <v>TP HCM</v>
          </cell>
          <cell r="W5584" t="str">
            <v>HUYEN CU CHI</v>
          </cell>
          <cell r="X5584" t="str">
            <v>CVS</v>
          </cell>
          <cell r="Y5584" t="str">
            <v>Chained CVS</v>
          </cell>
          <cell r="Z5584" t="str">
            <v>SEVEN ELEVEN</v>
          </cell>
        </row>
        <row r="5585">
          <cell r="L5585">
            <v>5132089</v>
          </cell>
          <cell r="M5585" t="str">
            <v>4312_WM+LIFE HCM 8A DUONG SO 12</v>
          </cell>
          <cell r="N5585" t="str">
            <v>WM+ HCM 8A DUONG SO 12</v>
          </cell>
          <cell r="O5585" t="str">
            <v>SO 8A</v>
          </cell>
          <cell r="P5585" t="str">
            <v>KP 2</v>
          </cell>
          <cell r="Q5585" t="str">
            <v>DUONG SO 12</v>
          </cell>
          <cell r="R5585" t="str">
            <v>HIEP BINH PHUOC</v>
          </cell>
          <cell r="S5585" t="str">
            <v>THU DUC</v>
          </cell>
          <cell r="T5585" t="str">
            <v>TP HCM</v>
          </cell>
          <cell r="V5585" t="str">
            <v>TP HCM</v>
          </cell>
          <cell r="W5585" t="str">
            <v>QUAN THU DUC</v>
          </cell>
          <cell r="X5585" t="str">
            <v>CVS</v>
          </cell>
          <cell r="Y5585" t="str">
            <v>Chained CVS</v>
          </cell>
          <cell r="Z5585" t="str">
            <v>VIN+</v>
          </cell>
        </row>
        <row r="5586">
          <cell r="L5586">
            <v>6810018</v>
          </cell>
          <cell r="M5586" t="str">
            <v>ST: AN PHU</v>
          </cell>
          <cell r="N5586" t="str">
            <v>Siêu Thị An Phú</v>
          </cell>
          <cell r="O5586">
            <v>43</v>
          </cell>
          <cell r="P5586" t="str">
            <v xml:space="preserve"> </v>
          </cell>
          <cell r="Q5586" t="str">
            <v>THAO DIEN</v>
          </cell>
          <cell r="R5586" t="str">
            <v>THAO DIEN</v>
          </cell>
          <cell r="S5586" t="str">
            <v>TP THU DUC</v>
          </cell>
          <cell r="T5586" t="str">
            <v>TP HCM</v>
          </cell>
          <cell r="V5586" t="str">
            <v>TP HCM</v>
          </cell>
          <cell r="W5586" t="str">
            <v>QUAN 2</v>
          </cell>
          <cell r="X5586" t="str">
            <v>MT</v>
          </cell>
          <cell r="Y5586" t="str">
            <v>SieuThi-Lon/Supermarket</v>
          </cell>
          <cell r="Z5586" t="str">
            <v>AN PHU MT</v>
          </cell>
        </row>
        <row r="5587">
          <cell r="L5587">
            <v>5126718</v>
          </cell>
          <cell r="M5587" t="str">
            <v>2881_WM+ HCM TOWER THAM LUONG</v>
          </cell>
          <cell r="N5587" t="str">
            <v>WM+ HCM TOWER THAM LUONG</v>
          </cell>
          <cell r="O5587">
            <v>285</v>
          </cell>
          <cell r="P5587" t="str">
            <v>SO TM.08,TOA NHA GREEN NET 1,CC TECCO TOWER THAM LUONG</v>
          </cell>
          <cell r="Q5587" t="str">
            <v>PHAN VAN HON</v>
          </cell>
          <cell r="R5587" t="str">
            <v>TAN SON NHAT</v>
          </cell>
          <cell r="S5587" t="str">
            <v>Q12</v>
          </cell>
          <cell r="T5587" t="str">
            <v>TP HCM</v>
          </cell>
          <cell r="V5587" t="str">
            <v>TP HCM</v>
          </cell>
          <cell r="W5587" t="str">
            <v>QUAN 12</v>
          </cell>
          <cell r="X5587" t="str">
            <v>CVS</v>
          </cell>
          <cell r="Y5587" t="str">
            <v>Chained CVS</v>
          </cell>
          <cell r="Z5587" t="str">
            <v>VIN+</v>
          </cell>
        </row>
        <row r="5588">
          <cell r="L5588">
            <v>5337833</v>
          </cell>
          <cell r="M5588" t="str">
            <v>3974_VM+ HCM 520 QUOC LO 13</v>
          </cell>
          <cell r="N5588" t="str">
            <v>VM+ HCM 520 QUOC LO 13</v>
          </cell>
          <cell r="O5588">
            <v>520</v>
          </cell>
          <cell r="P5588" t="str">
            <v xml:space="preserve"> </v>
          </cell>
          <cell r="Q5588" t="str">
            <v>QUOC LO 13</v>
          </cell>
          <cell r="R5588" t="str">
            <v>HIEP BINH PHUOC</v>
          </cell>
          <cell r="S5588" t="str">
            <v>THU DUC</v>
          </cell>
          <cell r="T5588" t="str">
            <v>TP HCM</v>
          </cell>
          <cell r="V5588" t="str">
            <v>TP HCM</v>
          </cell>
          <cell r="W5588" t="str">
            <v>QUAN THU DUC</v>
          </cell>
          <cell r="X5588" t="str">
            <v>CVS</v>
          </cell>
          <cell r="Y5588" t="str">
            <v>Chained CVS</v>
          </cell>
          <cell r="Z5588" t="str">
            <v>VIN+</v>
          </cell>
        </row>
        <row r="5589">
          <cell r="L5589">
            <v>5333169</v>
          </cell>
          <cell r="M5589" t="str">
            <v>3484-WM+ HCM 101/2 AP 4</v>
          </cell>
          <cell r="N5589" t="str">
            <v>3484-WM+ HCM 101/2 AP 4</v>
          </cell>
          <cell r="O5589" t="str">
            <v>101/2</v>
          </cell>
          <cell r="P5589" t="str">
            <v>AP 4</v>
          </cell>
          <cell r="Q5589" t="str">
            <v xml:space="preserve"> </v>
          </cell>
          <cell r="R5589" t="str">
            <v>XUAN THOI THUONG</v>
          </cell>
          <cell r="S5589" t="str">
            <v>HOC MON</v>
          </cell>
          <cell r="T5589" t="str">
            <v>TP HCM</v>
          </cell>
          <cell r="V5589" t="str">
            <v>TP HCM</v>
          </cell>
          <cell r="W5589" t="str">
            <v>HUYEN HOC MON</v>
          </cell>
          <cell r="X5589" t="str">
            <v>CVS</v>
          </cell>
          <cell r="Y5589" t="str">
            <v>Chained CVS</v>
          </cell>
          <cell r="Z5589" t="str">
            <v>VIN+</v>
          </cell>
        </row>
        <row r="5590">
          <cell r="L5590">
            <v>5334289</v>
          </cell>
          <cell r="M5590" t="str">
            <v>3339_VM+ HCM 6 TRAN THI NGHI</v>
          </cell>
          <cell r="N5590" t="str">
            <v>VM+ HCM 6 TRAN THI NGHI</v>
          </cell>
          <cell r="O5590">
            <v>6</v>
          </cell>
          <cell r="P5590" t="str">
            <v xml:space="preserve"> </v>
          </cell>
          <cell r="Q5590" t="str">
            <v>TRAN THI NGHI</v>
          </cell>
          <cell r="R5590" t="str">
            <v>P7</v>
          </cell>
          <cell r="S5590" t="str">
            <v>GO VAP</v>
          </cell>
          <cell r="T5590" t="str">
            <v>TP HCM</v>
          </cell>
          <cell r="V5590" t="str">
            <v>TP HCM</v>
          </cell>
          <cell r="W5590" t="str">
            <v>QUAN GO VAP</v>
          </cell>
          <cell r="X5590" t="str">
            <v>CVS</v>
          </cell>
          <cell r="Y5590" t="str">
            <v>Chained CVS</v>
          </cell>
          <cell r="Z5590" t="str">
            <v>VIN+</v>
          </cell>
        </row>
        <row r="5591">
          <cell r="L5591">
            <v>5278125</v>
          </cell>
          <cell r="M5591" t="str">
            <v>5902_VM+ KHA 155 DUONG A2 PHUOC HAI</v>
          </cell>
          <cell r="N5591" t="str">
            <v>VM+ KHA 155 đường A2 Phước Hải</v>
          </cell>
          <cell r="O5591">
            <v>155</v>
          </cell>
          <cell r="P5591" t="str">
            <v>KDT VCN PHUOC HAI</v>
          </cell>
          <cell r="Q5591" t="str">
            <v>DUONG A2</v>
          </cell>
          <cell r="R5591" t="str">
            <v>PHUOC HAI</v>
          </cell>
          <cell r="S5591" t="str">
            <v>NHA TRANG</v>
          </cell>
          <cell r="T5591" t="str">
            <v>KHANH HOA</v>
          </cell>
          <cell r="V5591" t="str">
            <v>SOUTH EAST</v>
          </cell>
          <cell r="W5591" t="str">
            <v>KHANH HOA</v>
          </cell>
          <cell r="X5591" t="str">
            <v>CVS</v>
          </cell>
          <cell r="Y5591" t="str">
            <v>Chained CVS</v>
          </cell>
          <cell r="Z5591" t="str">
            <v>VIN+</v>
          </cell>
        </row>
        <row r="5592">
          <cell r="L5592">
            <v>5138917</v>
          </cell>
          <cell r="M5592" t="str">
            <v>4686_VM+ BTN SO 118 TU VAN TU</v>
          </cell>
          <cell r="N5592" t="str">
            <v>VM+ BTN SO 118 TU VAN TU</v>
          </cell>
          <cell r="O5592" t="str">
            <v>SO 118</v>
          </cell>
          <cell r="P5592" t="str">
            <v xml:space="preserve"> </v>
          </cell>
          <cell r="Q5592" t="str">
            <v>TU VAN TU</v>
          </cell>
          <cell r="R5592" t="str">
            <v>PHU TRINH</v>
          </cell>
          <cell r="S5592" t="str">
            <v>PHAN THIET</v>
          </cell>
          <cell r="T5592" t="str">
            <v>BINH THUAN</v>
          </cell>
          <cell r="V5592" t="str">
            <v>SOUTH EAST</v>
          </cell>
          <cell r="W5592" t="str">
            <v>BINH THUAN</v>
          </cell>
          <cell r="X5592" t="str">
            <v>CVS</v>
          </cell>
          <cell r="Y5592" t="str">
            <v>Chained CVS</v>
          </cell>
          <cell r="Z5592" t="str">
            <v>VIN+</v>
          </cell>
        </row>
        <row r="5593">
          <cell r="L5593">
            <v>5138979</v>
          </cell>
          <cell r="M5593" t="str">
            <v>5211_VM+ TVH SO 491 NGUYEN THI MINH KHAI</v>
          </cell>
          <cell r="N5593" t="str">
            <v>VM+ TVH SO 491 NGUYEN THI MINH KHAI</v>
          </cell>
          <cell r="O5593" t="str">
            <v>SO 491</v>
          </cell>
          <cell r="P5593" t="str">
            <v>KHOM 7</v>
          </cell>
          <cell r="Q5593" t="str">
            <v>NGUYEN THI MINH KHAI</v>
          </cell>
          <cell r="R5593" t="str">
            <v>P7</v>
          </cell>
          <cell r="S5593" t="str">
            <v>TRA VINH</v>
          </cell>
          <cell r="T5593" t="str">
            <v>TRA VINH</v>
          </cell>
          <cell r="V5593" t="str">
            <v>MEKONG DELTA</v>
          </cell>
          <cell r="W5593" t="str">
            <v>TRA VINH</v>
          </cell>
          <cell r="X5593" t="str">
            <v>CVS</v>
          </cell>
          <cell r="Y5593" t="str">
            <v>Chained CVS</v>
          </cell>
          <cell r="Z5593" t="str">
            <v>VIN+</v>
          </cell>
        </row>
        <row r="5594">
          <cell r="L5594">
            <v>5139099</v>
          </cell>
          <cell r="M5594" t="str">
            <v>4948_VM+ DNI SO 6 NGUYEN BAO DUC</v>
          </cell>
          <cell r="N5594" t="str">
            <v>VM+ DNI SO 6 NGUYEN BAO DUC</v>
          </cell>
          <cell r="O5594" t="str">
            <v>SO 6</v>
          </cell>
          <cell r="P5594" t="str">
            <v>KP 6</v>
          </cell>
          <cell r="Q5594" t="str">
            <v>NGUYEN BAO DUC</v>
          </cell>
          <cell r="R5594" t="str">
            <v>TAM HIEP</v>
          </cell>
          <cell r="S5594" t="str">
            <v>BIEN HOA</v>
          </cell>
          <cell r="T5594" t="str">
            <v>DONG NAI</v>
          </cell>
          <cell r="V5594" t="str">
            <v>SOUTH EAST</v>
          </cell>
          <cell r="W5594" t="str">
            <v>DONG NAI</v>
          </cell>
          <cell r="X5594" t="str">
            <v>CVS</v>
          </cell>
          <cell r="Y5594" t="str">
            <v>Chained CVS</v>
          </cell>
          <cell r="Z5594" t="str">
            <v>VIN+</v>
          </cell>
        </row>
        <row r="5595">
          <cell r="L5595">
            <v>5138038</v>
          </cell>
          <cell r="M5595" t="str">
            <v>5141_VM+ HCM 112/6 TAN CHANH HIEP 36</v>
          </cell>
          <cell r="N5595" t="str">
            <v>VM+ HCM 112/6 TAN CHANH HIEP 36</v>
          </cell>
          <cell r="O5595" t="str">
            <v>112/6</v>
          </cell>
          <cell r="P5595" t="str">
            <v>KP 6</v>
          </cell>
          <cell r="Q5595" t="str">
            <v>TAN CHANH HIEP 36</v>
          </cell>
          <cell r="R5595" t="str">
            <v>TAN CHANH HIEP</v>
          </cell>
          <cell r="S5595" t="str">
            <v>Q12</v>
          </cell>
          <cell r="T5595" t="str">
            <v>TP HCM</v>
          </cell>
          <cell r="V5595" t="str">
            <v>TP HCM</v>
          </cell>
          <cell r="W5595" t="str">
            <v>QUAN 12</v>
          </cell>
          <cell r="X5595" t="str">
            <v>CVS</v>
          </cell>
          <cell r="Y5595" t="str">
            <v>Chained CVS</v>
          </cell>
          <cell r="Z5595" t="str">
            <v>VIN+</v>
          </cell>
        </row>
        <row r="5596">
          <cell r="L5596">
            <v>5280331</v>
          </cell>
          <cell r="M5596" t="str">
            <v>BHX_BTH_HTN-DC HAM THUAN NAM</v>
          </cell>
          <cell r="N5596" t="str">
            <v>7211 - BHX_BTH_HTN - Kho DC Hàm Thuận Nam</v>
          </cell>
          <cell r="O5596" t="str">
            <v xml:space="preserve"> </v>
          </cell>
          <cell r="P5596" t="str">
            <v>LO C7-6/2,C7-7,C7-8/1, KCN HAM KIEM 1</v>
          </cell>
          <cell r="Q5596" t="str">
            <v>DUONG N4</v>
          </cell>
          <cell r="R5596" t="str">
            <v>HAM MY</v>
          </cell>
          <cell r="S5596" t="str">
            <v>HAM THUAN NAM</v>
          </cell>
          <cell r="T5596" t="str">
            <v>BINH THUAN</v>
          </cell>
          <cell r="V5596" t="str">
            <v>SOUTH EAST</v>
          </cell>
          <cell r="W5596" t="str">
            <v>BINH THUAN</v>
          </cell>
          <cell r="X5596" t="str">
            <v>MT</v>
          </cell>
          <cell r="Y5596" t="str">
            <v>SieuThi-Lon/Supermarket</v>
          </cell>
          <cell r="Z5596" t="str">
            <v>BACH HOA XANH</v>
          </cell>
        </row>
        <row r="5597">
          <cell r="L5597">
            <v>6810018</v>
          </cell>
          <cell r="M5597" t="str">
            <v>ST: AN PHU</v>
          </cell>
          <cell r="N5597" t="str">
            <v>Siêu Thị An Phú</v>
          </cell>
          <cell r="O5597">
            <v>43</v>
          </cell>
          <cell r="P5597" t="str">
            <v xml:space="preserve"> </v>
          </cell>
          <cell r="Q5597" t="str">
            <v>THAO DIEN</v>
          </cell>
          <cell r="R5597" t="str">
            <v>THAO DIEN</v>
          </cell>
          <cell r="S5597" t="str">
            <v>TP THU DUC</v>
          </cell>
          <cell r="T5597" t="str">
            <v>TP HCM</v>
          </cell>
          <cell r="V5597" t="str">
            <v>TP HCM</v>
          </cell>
          <cell r="W5597" t="str">
            <v>QUAN 2</v>
          </cell>
          <cell r="X5597" t="str">
            <v>MT</v>
          </cell>
          <cell r="Y5597" t="str">
            <v>SieuThi-Lon/Supermarket</v>
          </cell>
          <cell r="Z5597" t="str">
            <v>AN PHU MT</v>
          </cell>
        </row>
        <row r="5598">
          <cell r="L5598">
            <v>5279131</v>
          </cell>
          <cell r="M5598" t="str">
            <v>6008_VM+ HCM 125A DUONG THI MUOI</v>
          </cell>
          <cell r="N5598" t="str">
            <v>VM+ HCM 125A Dương Thị Mười</v>
          </cell>
          <cell r="O5598" t="str">
            <v>125A</v>
          </cell>
          <cell r="P5598" t="str">
            <v xml:space="preserve"> </v>
          </cell>
          <cell r="Q5598" t="str">
            <v>DUONG THI MUOI</v>
          </cell>
          <cell r="R5598" t="str">
            <v>TAN CHANH HIEP</v>
          </cell>
          <cell r="S5598" t="str">
            <v>Q12</v>
          </cell>
          <cell r="T5598" t="str">
            <v>TP HCM</v>
          </cell>
          <cell r="V5598" t="str">
            <v>TP HCM</v>
          </cell>
          <cell r="W5598" t="str">
            <v>QUAN 12</v>
          </cell>
          <cell r="X5598" t="str">
            <v>CVS</v>
          </cell>
          <cell r="Y5598" t="str">
            <v>Chained CVS</v>
          </cell>
          <cell r="Z5598" t="str">
            <v>VIN+</v>
          </cell>
        </row>
        <row r="5599">
          <cell r="L5599">
            <v>5278253</v>
          </cell>
          <cell r="M5599" t="str">
            <v>5809_VM+ HCM 174A TRINH DINH TRONG</v>
          </cell>
          <cell r="N5599" t="str">
            <v>VM+ HCM 174A Trịnh Đình Trọng</v>
          </cell>
          <cell r="O5599" t="str">
            <v>174A</v>
          </cell>
          <cell r="P5599" t="str">
            <v xml:space="preserve"> </v>
          </cell>
          <cell r="Q5599" t="str">
            <v>TRINH DINH TRONG</v>
          </cell>
          <cell r="R5599" t="str">
            <v>PHU TRUNG</v>
          </cell>
          <cell r="S5599" t="str">
            <v>TAN PHU</v>
          </cell>
          <cell r="T5599" t="str">
            <v>TP HCM</v>
          </cell>
          <cell r="V5599" t="str">
            <v>TP HCM</v>
          </cell>
          <cell r="W5599" t="str">
            <v>QUAN TAN PHU</v>
          </cell>
          <cell r="X5599" t="str">
            <v>CVS</v>
          </cell>
          <cell r="Y5599" t="str">
            <v>Chained CVS</v>
          </cell>
          <cell r="Z5599" t="str">
            <v>VIN+</v>
          </cell>
        </row>
        <row r="5600">
          <cell r="L5600">
            <v>5132058</v>
          </cell>
          <cell r="M5600" t="str">
            <v>4345_WM+ HCM 506/61 NGUYEN ANH THU</v>
          </cell>
          <cell r="N5600" t="str">
            <v>WM+ HCM 506/61 NGUYEN ANH THU</v>
          </cell>
          <cell r="O5600" t="str">
            <v>SO 506/61</v>
          </cell>
          <cell r="P5600" t="str">
            <v>KP 4</v>
          </cell>
          <cell r="Q5600" t="str">
            <v>NGUYEN ANH THU</v>
          </cell>
          <cell r="R5600" t="str">
            <v>HIEP THANH</v>
          </cell>
          <cell r="S5600" t="str">
            <v>Q12</v>
          </cell>
          <cell r="T5600" t="str">
            <v>TP HCM</v>
          </cell>
          <cell r="V5600" t="str">
            <v>TP HCM</v>
          </cell>
          <cell r="W5600" t="str">
            <v>QUAN 12</v>
          </cell>
          <cell r="X5600" t="str">
            <v>CVS</v>
          </cell>
          <cell r="Y5600" t="str">
            <v>Chained CVS</v>
          </cell>
          <cell r="Z5600" t="str">
            <v>VIN+</v>
          </cell>
        </row>
        <row r="5601">
          <cell r="L5601">
            <v>5269992</v>
          </cell>
          <cell r="M5601" t="str">
            <v>BHX_LAN_CDU - KHO DC CAN DUOC (2022)</v>
          </cell>
          <cell r="N5601" t="str">
            <v>BHX_LAN_CDU - KHO DC CAN DUOC (2022)</v>
          </cell>
          <cell r="O5601" t="str">
            <v>THUA DAT SO 2905</v>
          </cell>
          <cell r="P5601" t="str">
            <v>TO BAN DO SO 03</v>
          </cell>
          <cell r="Q5601" t="str">
            <v xml:space="preserve"> </v>
          </cell>
          <cell r="R5601" t="str">
            <v>LONG CANG</v>
          </cell>
          <cell r="S5601" t="str">
            <v>CAN DUOC</v>
          </cell>
          <cell r="T5601" t="str">
            <v>LONG AN</v>
          </cell>
          <cell r="V5601" t="str">
            <v>MEKONG DELTA</v>
          </cell>
          <cell r="W5601" t="str">
            <v>LONG AN</v>
          </cell>
          <cell r="X5601" t="str">
            <v>MT</v>
          </cell>
          <cell r="Y5601" t="str">
            <v>SieuThi-Lon/Supermarket</v>
          </cell>
          <cell r="Z5601" t="str">
            <v>BACH HOA XANH</v>
          </cell>
        </row>
        <row r="5602">
          <cell r="L5602">
            <v>5279830</v>
          </cell>
          <cell r="M5602" t="str">
            <v>6133-WM+ HCM 36/2–36/2B LE THI HA</v>
          </cell>
          <cell r="N5602" t="str">
            <v>6133-WM+ HCM 36/2–36/2B LE THI HA</v>
          </cell>
          <cell r="O5602" t="str">
            <v>36/2-36/2B</v>
          </cell>
          <cell r="P5602" t="str">
            <v xml:space="preserve"> </v>
          </cell>
          <cell r="Q5602" t="str">
            <v>LE THI HA</v>
          </cell>
          <cell r="R5602" t="str">
            <v>KP 8</v>
          </cell>
          <cell r="S5602" t="str">
            <v>HOC MON</v>
          </cell>
          <cell r="T5602" t="str">
            <v>TP HCM</v>
          </cell>
          <cell r="V5602" t="str">
            <v>TP HCM</v>
          </cell>
          <cell r="W5602" t="str">
            <v>HUYEN HOC MON</v>
          </cell>
          <cell r="X5602" t="str">
            <v>CVS</v>
          </cell>
          <cell r="Y5602" t="str">
            <v>Chained CVS</v>
          </cell>
          <cell r="Z5602" t="str">
            <v>VIN+</v>
          </cell>
        </row>
        <row r="5603">
          <cell r="L5603">
            <v>5150483</v>
          </cell>
          <cell r="M5603" t="str">
            <v>SATRAFOODS PHAN DANG LUU</v>
          </cell>
          <cell r="N5603" t="str">
            <v>163-SATRAFOODS PHAN ĐĂNG LƯU</v>
          </cell>
          <cell r="O5603">
            <v>163</v>
          </cell>
          <cell r="P5603" t="str">
            <v xml:space="preserve"> </v>
          </cell>
          <cell r="Q5603" t="str">
            <v>PHAN DANG LUU</v>
          </cell>
          <cell r="R5603" t="str">
            <v>P1</v>
          </cell>
          <cell r="S5603" t="str">
            <v>PHU NHUAN</v>
          </cell>
          <cell r="T5603" t="str">
            <v>TP HCM</v>
          </cell>
          <cell r="V5603" t="str">
            <v>TP HCM</v>
          </cell>
          <cell r="W5603" t="str">
            <v>QUAN PHU NHUAN</v>
          </cell>
          <cell r="X5603" t="str">
            <v>MT</v>
          </cell>
          <cell r="Y5603" t="str">
            <v>SieuThi-Nho/Minimarket</v>
          </cell>
          <cell r="Z5603" t="str">
            <v>SATRAFOOD</v>
          </cell>
        </row>
        <row r="5604">
          <cell r="L5604">
            <v>5265899</v>
          </cell>
          <cell r="M5604" t="str">
            <v>BHX_HCM_NBE - KHO DC NHA BE</v>
          </cell>
          <cell r="N5604" t="str">
            <v>6655 - BHX_HCM_NBE - KHO DC NHA BE</v>
          </cell>
          <cell r="O5604" t="str">
            <v>LO F5-1, F5-2</v>
          </cell>
          <cell r="P5604" t="str">
            <v>KHU F</v>
          </cell>
          <cell r="Q5604" t="str">
            <v>KCN HIEP PHUOC</v>
          </cell>
          <cell r="R5604" t="str">
            <v>HIEP PHUOC</v>
          </cell>
          <cell r="S5604" t="str">
            <v>NHA BE</v>
          </cell>
          <cell r="T5604" t="str">
            <v>TP HCM</v>
          </cell>
          <cell r="V5604" t="str">
            <v>TP HCM</v>
          </cell>
          <cell r="W5604" t="str">
            <v>HUYEN NHA BE</v>
          </cell>
          <cell r="X5604" t="str">
            <v>MT</v>
          </cell>
          <cell r="Y5604" t="str">
            <v>SieuThi-Lon/Supermarket</v>
          </cell>
          <cell r="Z5604" t="str">
            <v>BACH HOA XANH</v>
          </cell>
        </row>
        <row r="5605">
          <cell r="L5605">
            <v>5291922</v>
          </cell>
          <cell r="M5605" t="str">
            <v>6359-WM+ HCM 33/23 GO CAT</v>
          </cell>
          <cell r="N5605" t="str">
            <v>6359-WM+ HCM 33/23 GO CAT</v>
          </cell>
          <cell r="O5605" t="str">
            <v>33/23</v>
          </cell>
          <cell r="P5605" t="str">
            <v xml:space="preserve"> </v>
          </cell>
          <cell r="Q5605" t="str">
            <v>GO CAT</v>
          </cell>
          <cell r="R5605" t="str">
            <v>PHU HUU</v>
          </cell>
          <cell r="S5605" t="str">
            <v>THU DUC</v>
          </cell>
          <cell r="T5605" t="str">
            <v>TP HCM</v>
          </cell>
          <cell r="V5605" t="str">
            <v>TP HCM</v>
          </cell>
          <cell r="W5605" t="str">
            <v>QUAN THU DUC</v>
          </cell>
          <cell r="X5605" t="str">
            <v>CVS</v>
          </cell>
          <cell r="Y5605" t="str">
            <v>Chained CVS</v>
          </cell>
          <cell r="Z5605" t="str">
            <v>VIN+</v>
          </cell>
        </row>
        <row r="5606">
          <cell r="L5606">
            <v>5136829</v>
          </cell>
          <cell r="M5606" t="str">
            <v>4900_VM+ GLI 05-107 THONG NHAT</v>
          </cell>
          <cell r="N5606" t="str">
            <v>VM+ GLI 05-107 THONG NHAT</v>
          </cell>
          <cell r="O5606" t="str">
            <v>SO 105-107</v>
          </cell>
          <cell r="P5606" t="str">
            <v xml:space="preserve"> </v>
          </cell>
          <cell r="Q5606" t="str">
            <v>THONG NHAT</v>
          </cell>
          <cell r="R5606" t="str">
            <v>LA KRING</v>
          </cell>
          <cell r="S5606" t="str">
            <v>PLEIKU</v>
          </cell>
          <cell r="T5606" t="str">
            <v>GIA LAI</v>
          </cell>
          <cell r="V5606" t="str">
            <v>CENTRAL</v>
          </cell>
          <cell r="W5606" t="str">
            <v>GIA LAI</v>
          </cell>
          <cell r="X5606" t="str">
            <v>CVS</v>
          </cell>
          <cell r="Y5606" t="str">
            <v>Chained CVS</v>
          </cell>
          <cell r="Z5606" t="str">
            <v>VIN+</v>
          </cell>
        </row>
        <row r="5607">
          <cell r="L5607">
            <v>5279207</v>
          </cell>
          <cell r="M5607" t="str">
            <v>5833_VM+ VTU 41 HAI BA TRUNG</v>
          </cell>
          <cell r="N5607" t="str">
            <v>VM+ VTU 41 Hai Bà Trưng</v>
          </cell>
          <cell r="O5607">
            <v>41</v>
          </cell>
          <cell r="P5607" t="str">
            <v xml:space="preserve"> </v>
          </cell>
          <cell r="Q5607" t="str">
            <v>HAI BA TRUNG</v>
          </cell>
          <cell r="R5607" t="str">
            <v>PHUOC HIEP</v>
          </cell>
          <cell r="S5607" t="str">
            <v>BA RIA</v>
          </cell>
          <cell r="T5607" t="str">
            <v>BA RIA-VUNG TAU</v>
          </cell>
          <cell r="V5607" t="str">
            <v>SOUTH EAST</v>
          </cell>
          <cell r="W5607" t="str">
            <v>BA RIA-VUNG TAU</v>
          </cell>
          <cell r="X5607" t="str">
            <v>CVS</v>
          </cell>
          <cell r="Y5607" t="str">
            <v>Chained CVS</v>
          </cell>
          <cell r="Z5607" t="str">
            <v>VIN+</v>
          </cell>
        </row>
        <row r="5608">
          <cell r="L5608">
            <v>5299249</v>
          </cell>
          <cell r="M5608" t="str">
            <v>2AB0 - WM+ HCM 22 DUONG SO 3</v>
          </cell>
          <cell r="N5608" t="str">
            <v>2AB0 - WM+ HCM 22 DUONG SO 3</v>
          </cell>
          <cell r="O5608">
            <v>22</v>
          </cell>
          <cell r="P5608" t="str">
            <v xml:space="preserve"> </v>
          </cell>
          <cell r="Q5608" t="str">
            <v>DUONG SO 3, KP 5</v>
          </cell>
          <cell r="R5608" t="str">
            <v>HIEP BINH PHUOC</v>
          </cell>
          <cell r="S5608" t="str">
            <v>THU DUC</v>
          </cell>
          <cell r="T5608" t="str">
            <v>TP HCM</v>
          </cell>
          <cell r="V5608" t="str">
            <v>TP HCM</v>
          </cell>
          <cell r="W5608" t="str">
            <v>QUAN THU DUC</v>
          </cell>
          <cell r="X5608" t="str">
            <v>CVS</v>
          </cell>
          <cell r="Y5608" t="str">
            <v>Chained CVS</v>
          </cell>
          <cell r="Z5608" t="str">
            <v>VIN+</v>
          </cell>
        </row>
        <row r="5609">
          <cell r="L5609">
            <v>5120437</v>
          </cell>
          <cell r="M5609" t="str">
            <v>2023_WM+LIFE HCM TRAN HUNG DAO</v>
          </cell>
          <cell r="N5609" t="str">
            <v>2023_WM+ HCM TRAN HUNG DAO</v>
          </cell>
          <cell r="O5609" t="str">
            <v>331C</v>
          </cell>
          <cell r="P5609" t="str">
            <v xml:space="preserve"> </v>
          </cell>
          <cell r="Q5609" t="str">
            <v>TRAN HUNG DAO</v>
          </cell>
          <cell r="R5609" t="str">
            <v>CO GIANG</v>
          </cell>
          <cell r="S5609" t="str">
            <v>Q1</v>
          </cell>
          <cell r="T5609" t="str">
            <v>TP HCM</v>
          </cell>
          <cell r="V5609" t="str">
            <v>TP HCM</v>
          </cell>
          <cell r="W5609" t="str">
            <v>QUAN 1</v>
          </cell>
          <cell r="X5609" t="str">
            <v>CVS</v>
          </cell>
          <cell r="Y5609" t="str">
            <v>Chained CVS</v>
          </cell>
          <cell r="Z5609" t="str">
            <v>WINLIFE</v>
          </cell>
        </row>
        <row r="5610">
          <cell r="L5610">
            <v>5134980</v>
          </cell>
          <cell r="M5610" t="str">
            <v>4732_VM+ DLK 349 LE THANH TONG</v>
          </cell>
          <cell r="N5610" t="str">
            <v>VM+ DLK 349 LE THANH TONG</v>
          </cell>
          <cell r="O5610" t="str">
            <v>SO 349</v>
          </cell>
          <cell r="P5610" t="str">
            <v>TO BD 71 THUA 22</v>
          </cell>
          <cell r="Q5610" t="str">
            <v>LE THANH TONG</v>
          </cell>
          <cell r="R5610" t="str">
            <v>TAN LOI</v>
          </cell>
          <cell r="S5610" t="str">
            <v>BUON MA THUOT</v>
          </cell>
          <cell r="T5610" t="str">
            <v>DAK LAK</v>
          </cell>
          <cell r="V5610" t="str">
            <v>SOUTH EAST</v>
          </cell>
          <cell r="W5610" t="str">
            <v>DAK LAK</v>
          </cell>
          <cell r="X5610" t="str">
            <v>CVS</v>
          </cell>
          <cell r="Y5610" t="str">
            <v>Chained CVS</v>
          </cell>
          <cell r="Z5610" t="str">
            <v>VIN+</v>
          </cell>
        </row>
        <row r="5611">
          <cell r="L5611">
            <v>5274233</v>
          </cell>
          <cell r="M5611" t="str">
            <v>5719 - VM+ KHA 19 DUONG A1</v>
          </cell>
          <cell r="N5611" t="str">
            <v>5719 - VM+ KHA 19 DUONG A1</v>
          </cell>
          <cell r="O5611" t="str">
            <v>LO 19</v>
          </cell>
          <cell r="P5611" t="str">
            <v>KHU DO THI VINH DIEM TRUNG</v>
          </cell>
          <cell r="Q5611" t="str">
            <v>A1</v>
          </cell>
          <cell r="R5611" t="str">
            <v>VINH HIEP</v>
          </cell>
          <cell r="S5611" t="str">
            <v>NHA TRANG</v>
          </cell>
          <cell r="T5611" t="str">
            <v>KHANH HOA</v>
          </cell>
          <cell r="V5611" t="str">
            <v>SOUTH EAST</v>
          </cell>
          <cell r="W5611" t="str">
            <v>KHANH HOA</v>
          </cell>
          <cell r="X5611" t="str">
            <v>CVS</v>
          </cell>
          <cell r="Y5611" t="str">
            <v>Chained CVS</v>
          </cell>
          <cell r="Z5611" t="str">
            <v>VIN+</v>
          </cell>
        </row>
        <row r="5612">
          <cell r="L5612">
            <v>5265899</v>
          </cell>
          <cell r="M5612" t="str">
            <v>BHX_HCM_NBE - KHO DC NHA BE</v>
          </cell>
          <cell r="N5612" t="str">
            <v>6655 - BHX_HCM_NBE - KHO DC NHA BE</v>
          </cell>
          <cell r="O5612" t="str">
            <v>LO F5-1, F5-2</v>
          </cell>
          <cell r="P5612" t="str">
            <v>KHU F</v>
          </cell>
          <cell r="Q5612" t="str">
            <v>KCN HIEP PHUOC</v>
          </cell>
          <cell r="R5612" t="str">
            <v>HIEP PHUOC</v>
          </cell>
          <cell r="S5612" t="str">
            <v>NHA BE</v>
          </cell>
          <cell r="T5612" t="str">
            <v>TP HCM</v>
          </cell>
          <cell r="V5612" t="str">
            <v>TP HCM</v>
          </cell>
          <cell r="W5612" t="str">
            <v>HUYEN NHA BE</v>
          </cell>
          <cell r="X5612" t="str">
            <v>MT</v>
          </cell>
          <cell r="Y5612" t="str">
            <v>SieuThi-Lon/Supermarket</v>
          </cell>
          <cell r="Z5612" t="str">
            <v>BACH HOA XANH</v>
          </cell>
        </row>
        <row r="5613">
          <cell r="L5613">
            <v>5270462</v>
          </cell>
          <cell r="M5613" t="str">
            <v>5165_VM+ LDG SO 09 BUI THI XUAN</v>
          </cell>
          <cell r="N5613" t="str">
            <v>VM+ LDG SO 09 BUI THI XUAN</v>
          </cell>
          <cell r="O5613" t="str">
            <v>SO 09</v>
          </cell>
          <cell r="P5613" t="str">
            <v xml:space="preserve"> </v>
          </cell>
          <cell r="Q5613" t="str">
            <v>BUI THI XUAN</v>
          </cell>
          <cell r="R5613" t="str">
            <v>P2</v>
          </cell>
          <cell r="S5613" t="str">
            <v>DA LAT</v>
          </cell>
          <cell r="T5613" t="str">
            <v>LAM DONG</v>
          </cell>
          <cell r="V5613" t="str">
            <v>SOUTH EAST</v>
          </cell>
          <cell r="W5613" t="str">
            <v>LAM DONG</v>
          </cell>
          <cell r="X5613" t="str">
            <v>CVS</v>
          </cell>
          <cell r="Y5613" t="str">
            <v>Chained CVS</v>
          </cell>
          <cell r="Z5613" t="str">
            <v>VIN+</v>
          </cell>
        </row>
        <row r="5614">
          <cell r="L5614">
            <v>6811453</v>
          </cell>
          <cell r="M5614" t="str">
            <v>ST: THISO RETAIL VIET NAM</v>
          </cell>
          <cell r="N5614" t="str">
            <v xml:space="preserve"> </v>
          </cell>
          <cell r="O5614">
            <v>168</v>
          </cell>
          <cell r="P5614" t="str">
            <v xml:space="preserve"> </v>
          </cell>
          <cell r="Q5614" t="str">
            <v>PHAN VAN TRI</v>
          </cell>
          <cell r="R5614" t="str">
            <v>P5</v>
          </cell>
          <cell r="S5614" t="str">
            <v>GO VAP</v>
          </cell>
          <cell r="T5614" t="str">
            <v>TP HCM</v>
          </cell>
          <cell r="V5614" t="str">
            <v>TP HCM</v>
          </cell>
          <cell r="W5614" t="str">
            <v>QUAN GO VAP</v>
          </cell>
          <cell r="X5614" t="str">
            <v>MT</v>
          </cell>
          <cell r="Y5614" t="str">
            <v>SieuThi-Lon/Supermarket</v>
          </cell>
          <cell r="Z5614" t="str">
            <v>THISO RETAIL</v>
          </cell>
        </row>
        <row r="5615">
          <cell r="L5615">
            <v>5293155</v>
          </cell>
          <cell r="M5615" t="str">
            <v>6461_WM+ HCM S9.01-01.17 VINHOMES</v>
          </cell>
          <cell r="N5615" t="str">
            <v>WM+ HCM S9.01-01.17 Vinhomes Grand Park</v>
          </cell>
          <cell r="O5615">
            <v>88</v>
          </cell>
          <cell r="P5615" t="str">
            <v>01.17 TOA S9.01 VGP</v>
          </cell>
          <cell r="Q5615" t="str">
            <v>PHUOC THIEN</v>
          </cell>
          <cell r="R5615" t="str">
            <v>LONG BINH</v>
          </cell>
          <cell r="S5615" t="str">
            <v>THU DUC</v>
          </cell>
          <cell r="T5615" t="str">
            <v>TP HCM</v>
          </cell>
          <cell r="V5615" t="str">
            <v>TP HCM</v>
          </cell>
          <cell r="W5615" t="str">
            <v>QUAN THU DUC</v>
          </cell>
          <cell r="X5615" t="str">
            <v>CVS</v>
          </cell>
          <cell r="Y5615" t="str">
            <v>Chained CVS</v>
          </cell>
          <cell r="Z5615" t="str">
            <v>VIN+</v>
          </cell>
        </row>
        <row r="5616">
          <cell r="L5616">
            <v>5331628</v>
          </cell>
          <cell r="M5616" t="str">
            <v>VM+ HCM VINHOMES C. PARK P7</v>
          </cell>
          <cell r="N5616" t="str">
            <v>VM+ HCM VINHOMES C. PARK P7</v>
          </cell>
          <cell r="O5616">
            <v>722</v>
          </cell>
          <cell r="P5616" t="str">
            <v>P7-SH-01 NHA P7</v>
          </cell>
          <cell r="Q5616" t="str">
            <v>DIEN BIEN PHU</v>
          </cell>
          <cell r="R5616" t="str">
            <v>P22</v>
          </cell>
          <cell r="S5616" t="str">
            <v>BINH THANH</v>
          </cell>
          <cell r="T5616" t="str">
            <v>TP HCM</v>
          </cell>
          <cell r="V5616" t="str">
            <v>TP HCM</v>
          </cell>
          <cell r="W5616" t="str">
            <v>QUAN BINH THANH</v>
          </cell>
          <cell r="X5616" t="str">
            <v>CVS</v>
          </cell>
          <cell r="Y5616" t="str">
            <v>Chained CVS</v>
          </cell>
          <cell r="Z5616" t="str">
            <v>VIN+</v>
          </cell>
        </row>
        <row r="5617">
          <cell r="L5617">
            <v>5133974</v>
          </cell>
          <cell r="M5617" t="str">
            <v>4462_WM+LIFE HCM 34 CHUONG DUONG</v>
          </cell>
          <cell r="N5617" t="str">
            <v>4462_VM+ HCM 34 CHUONG DUONG</v>
          </cell>
          <cell r="O5617" t="str">
            <v>SO 34</v>
          </cell>
          <cell r="P5617" t="str">
            <v xml:space="preserve"> </v>
          </cell>
          <cell r="Q5617" t="str">
            <v>CHUONG DUONG</v>
          </cell>
          <cell r="R5617" t="str">
            <v>LINH CHIEU</v>
          </cell>
          <cell r="S5617" t="str">
            <v>THU DUC</v>
          </cell>
          <cell r="T5617" t="str">
            <v>TP HCM</v>
          </cell>
          <cell r="V5617" t="str">
            <v>TP HCM</v>
          </cell>
          <cell r="W5617" t="str">
            <v>QUAN THU DUC</v>
          </cell>
          <cell r="X5617" t="str">
            <v>CVS</v>
          </cell>
          <cell r="Y5617" t="str">
            <v>Chained CVS</v>
          </cell>
          <cell r="Z5617" t="str">
            <v>WINLIFE</v>
          </cell>
        </row>
        <row r="5618">
          <cell r="L5618">
            <v>5291870</v>
          </cell>
          <cell r="M5618" t="str">
            <v>6259_WM+HCM T1-0.02, CALLA GARDEN</v>
          </cell>
          <cell r="N5618" t="str">
            <v>WM+6259  HCM T1-0.02, Calla Garden</v>
          </cell>
          <cell r="O5618" t="str">
            <v>13C</v>
          </cell>
          <cell r="P5618" t="str">
            <v>T1-0.02 CC CALLA GARDEN</v>
          </cell>
          <cell r="Q5618" t="str">
            <v>NGUYEN VAN LINH</v>
          </cell>
          <cell r="R5618" t="str">
            <v>PHONG PHU</v>
          </cell>
          <cell r="S5618" t="str">
            <v>BINH CHANH</v>
          </cell>
          <cell r="T5618" t="str">
            <v>TP HCM</v>
          </cell>
          <cell r="V5618" t="str">
            <v>TP HCM</v>
          </cell>
          <cell r="W5618" t="str">
            <v>HUYEN BINH CHANH</v>
          </cell>
          <cell r="X5618" t="str">
            <v>CVS</v>
          </cell>
          <cell r="Y5618" t="str">
            <v>Chained CVS</v>
          </cell>
          <cell r="Z5618" t="str">
            <v>VIN+</v>
          </cell>
        </row>
        <row r="5619">
          <cell r="L5619">
            <v>5299038</v>
          </cell>
          <cell r="M5619" t="str">
            <v>2A46-WM+ HCM TM.03, CC CTL TOWER</v>
          </cell>
          <cell r="N5619" t="str">
            <v>2A46-WM+ HCM TM.03, CC CTL TOWER</v>
          </cell>
          <cell r="O5619" t="str">
            <v>TM.03</v>
          </cell>
          <cell r="P5619" t="str">
            <v>CC CLT TOWER, KHU CC TAI DINH CU THAM LUONG</v>
          </cell>
          <cell r="Q5619" t="str">
            <v xml:space="preserve"> </v>
          </cell>
          <cell r="R5619" t="str">
            <v>TAN THOI NHAT</v>
          </cell>
          <cell r="S5619" t="str">
            <v>Q12</v>
          </cell>
          <cell r="T5619" t="str">
            <v>TP HCM</v>
          </cell>
          <cell r="V5619" t="str">
            <v>TP HCM</v>
          </cell>
          <cell r="W5619" t="str">
            <v>QUAN 12</v>
          </cell>
          <cell r="X5619" t="str">
            <v>CVS</v>
          </cell>
          <cell r="Y5619" t="str">
            <v>Chained CVS</v>
          </cell>
          <cell r="Z5619" t="str">
            <v>VIN+</v>
          </cell>
        </row>
        <row r="5620">
          <cell r="L5620">
            <v>5298994</v>
          </cell>
          <cell r="M5620" t="str">
            <v>2A94-WM+ GLI 1107 - 1109 QUANG TRUNG</v>
          </cell>
          <cell r="N5620" t="str">
            <v>2A94-WM+ GLI 1107 - 1109 QUANG TRUNG</v>
          </cell>
          <cell r="O5620" t="str">
            <v>1107 - 1109</v>
          </cell>
          <cell r="P5620" t="str">
            <v xml:space="preserve"> </v>
          </cell>
          <cell r="Q5620" t="str">
            <v>QUANG TRUNG</v>
          </cell>
          <cell r="R5620" t="str">
            <v>AN PHU</v>
          </cell>
          <cell r="S5620" t="str">
            <v>AN KHE</v>
          </cell>
          <cell r="T5620" t="str">
            <v>GIA LAI</v>
          </cell>
          <cell r="V5620" t="str">
            <v>CENTRAL</v>
          </cell>
          <cell r="W5620" t="str">
            <v>GIA LAI</v>
          </cell>
          <cell r="X5620" t="str">
            <v>CVS</v>
          </cell>
          <cell r="Y5620" t="str">
            <v>Chained CVS</v>
          </cell>
          <cell r="Z5620" t="str">
            <v>VIN+</v>
          </cell>
        </row>
        <row r="5621">
          <cell r="L5621">
            <v>5299986</v>
          </cell>
          <cell r="M5621" t="str">
            <v>2AH6 - WM+ RURAL BTN 88 THONG NHAT</v>
          </cell>
          <cell r="N5621" t="str">
            <v>2AH6 - WM+ RURAL BTN 88 THONG NHAT</v>
          </cell>
          <cell r="O5621">
            <v>88</v>
          </cell>
          <cell r="P5621" t="str">
            <v xml:space="preserve"> </v>
          </cell>
          <cell r="Q5621" t="str">
            <v>THONG NHAT</v>
          </cell>
          <cell r="R5621" t="str">
            <v>PHAN RI CUA</v>
          </cell>
          <cell r="S5621" t="str">
            <v>TUY PHONG</v>
          </cell>
          <cell r="T5621" t="str">
            <v>BINH THUAN</v>
          </cell>
          <cell r="V5621" t="str">
            <v>SOUTH EAST</v>
          </cell>
          <cell r="W5621" t="str">
            <v>BINH THUAN</v>
          </cell>
          <cell r="X5621" t="str">
            <v>CVS</v>
          </cell>
          <cell r="Y5621" t="str">
            <v>Chained CVS</v>
          </cell>
          <cell r="Z5621" t="str">
            <v>WIN+ RURAL</v>
          </cell>
        </row>
        <row r="5622">
          <cell r="L5622">
            <v>5130991</v>
          </cell>
          <cell r="M5622" t="str">
            <v>4257_WM+ VTU 193 BINH GIA</v>
          </cell>
          <cell r="N5622" t="str">
            <v>WM+ VTU 193 BINH GIA</v>
          </cell>
          <cell r="O5622" t="str">
            <v>SO 193</v>
          </cell>
          <cell r="P5622" t="str">
            <v xml:space="preserve"> </v>
          </cell>
          <cell r="Q5622" t="str">
            <v>BINH GIA</v>
          </cell>
          <cell r="R5622" t="str">
            <v>P8</v>
          </cell>
          <cell r="S5622" t="str">
            <v>VUNG TAU</v>
          </cell>
          <cell r="T5622" t="str">
            <v>BA RIA-VUNG TAU</v>
          </cell>
          <cell r="V5622" t="str">
            <v>SOUTH EAST</v>
          </cell>
          <cell r="W5622" t="str">
            <v>BA RIA-VUNG TAU</v>
          </cell>
          <cell r="X5622" t="str">
            <v>CVS</v>
          </cell>
          <cell r="Y5622" t="str">
            <v>Chained CVS</v>
          </cell>
          <cell r="Z5622" t="str">
            <v>VIN+</v>
          </cell>
        </row>
        <row r="5623">
          <cell r="L5623">
            <v>5127139</v>
          </cell>
          <cell r="M5623" t="str">
            <v>2891_WM+LIFE HCM 3 DUONG SO 4</v>
          </cell>
          <cell r="N5623" t="str">
            <v>2891_WM+ HCM 3 DUONG SO 4</v>
          </cell>
          <cell r="O5623">
            <v>3</v>
          </cell>
          <cell r="P5623" t="str">
            <v>KP 6</v>
          </cell>
          <cell r="Q5623" t="str">
            <v>DUONG SO 4</v>
          </cell>
          <cell r="R5623" t="str">
            <v>TRUONG THO</v>
          </cell>
          <cell r="S5623" t="str">
            <v>THU DUC</v>
          </cell>
          <cell r="T5623" t="str">
            <v>TP HCM</v>
          </cell>
          <cell r="V5623" t="str">
            <v>TP HCM</v>
          </cell>
          <cell r="W5623" t="str">
            <v>QUAN THU DUC</v>
          </cell>
          <cell r="X5623" t="str">
            <v>CVS</v>
          </cell>
          <cell r="Y5623" t="str">
            <v>Chained CVS</v>
          </cell>
          <cell r="Z5623" t="str">
            <v>WINLIFE</v>
          </cell>
        </row>
        <row r="5624">
          <cell r="L5624">
            <v>5138962</v>
          </cell>
          <cell r="M5624" t="str">
            <v>VM+ TVH SO 142 A NGUYEN DANG</v>
          </cell>
          <cell r="N5624" t="str">
            <v>VM+ TVH SO 142 A NGUYEN DANG</v>
          </cell>
          <cell r="O5624" t="str">
            <v>SO 142 A</v>
          </cell>
          <cell r="P5624" t="str">
            <v>KHOM 8</v>
          </cell>
          <cell r="Q5624" t="str">
            <v>NGUYEN DANG</v>
          </cell>
          <cell r="R5624" t="str">
            <v>P6</v>
          </cell>
          <cell r="S5624" t="str">
            <v>TRA VINH</v>
          </cell>
          <cell r="T5624" t="str">
            <v>TRA VINH</v>
          </cell>
          <cell r="V5624" t="str">
            <v>MEKONG DELTA</v>
          </cell>
          <cell r="W5624" t="str">
            <v>TRA VINH</v>
          </cell>
          <cell r="X5624" t="str">
            <v>CVS</v>
          </cell>
          <cell r="Y5624" t="str">
            <v>Chained CVS</v>
          </cell>
          <cell r="Z5624" t="str">
            <v>VIN+</v>
          </cell>
        </row>
        <row r="5625">
          <cell r="L5625">
            <v>5272550</v>
          </cell>
          <cell r="M5625" t="str">
            <v>5478_VM+ DLK 544-546 NGUYEN VAN CU</v>
          </cell>
          <cell r="N5625" t="str">
            <v>VM+ DLK 544-546 NGUYEN VAN CU</v>
          </cell>
          <cell r="O5625" t="str">
            <v>SO 544-546</v>
          </cell>
          <cell r="P5625" t="str">
            <v xml:space="preserve"> </v>
          </cell>
          <cell r="Q5625" t="str">
            <v>NGUYEN VAN CU</v>
          </cell>
          <cell r="R5625" t="str">
            <v>TAN LAP</v>
          </cell>
          <cell r="S5625" t="str">
            <v>BUON MA THUOT</v>
          </cell>
          <cell r="T5625" t="str">
            <v>DAK LAK</v>
          </cell>
          <cell r="V5625" t="str">
            <v>SOUTH EAST</v>
          </cell>
          <cell r="W5625" t="str">
            <v>DAK LAK</v>
          </cell>
          <cell r="X5625" t="str">
            <v>CVS</v>
          </cell>
          <cell r="Y5625" t="str">
            <v>Chained CVS</v>
          </cell>
          <cell r="Z5625" t="str">
            <v>VIN+</v>
          </cell>
        </row>
        <row r="5626">
          <cell r="L5626">
            <v>5291887</v>
          </cell>
          <cell r="M5626" t="str">
            <v>6254_WM+LIFE HCM 0.01-0.02, CC IMPERIAL</v>
          </cell>
          <cell r="N5626" t="str">
            <v>6254_WM+HCM 0.01-0.02, CC IMPERIAL</v>
          </cell>
          <cell r="O5626">
            <v>355</v>
          </cell>
          <cell r="P5626" t="str">
            <v>C-G0.01 CC CAO TANG NATURAL POEM</v>
          </cell>
          <cell r="Q5626" t="str">
            <v>KINH DUONG VUONG</v>
          </cell>
          <cell r="R5626" t="str">
            <v>AN LAC</v>
          </cell>
          <cell r="S5626" t="str">
            <v>BINH TAN</v>
          </cell>
          <cell r="T5626" t="str">
            <v>TP HCM</v>
          </cell>
          <cell r="V5626" t="str">
            <v>TP HCM</v>
          </cell>
          <cell r="W5626" t="str">
            <v>QUAN BINH TAN</v>
          </cell>
          <cell r="X5626" t="str">
            <v>CVS</v>
          </cell>
          <cell r="Y5626" t="str">
            <v>Chained CVS</v>
          </cell>
          <cell r="Z5626" t="str">
            <v>WINLIFE</v>
          </cell>
        </row>
        <row r="5627">
          <cell r="L5627">
            <v>5280476</v>
          </cell>
          <cell r="M5627" t="str">
            <v>7200 BHX_KHH_DKH - KHO DC DIEN KHANH</v>
          </cell>
          <cell r="N5627" t="str">
            <v>7200 BHX_KHH_DKH - KHO DC DIEN KHANH</v>
          </cell>
          <cell r="O5627" t="str">
            <v>LO 12, 13</v>
          </cell>
          <cell r="P5627" t="str">
            <v>KCN DIEN PHU-VCN</v>
          </cell>
          <cell r="Q5627" t="str">
            <v xml:space="preserve"> </v>
          </cell>
          <cell r="R5627" t="str">
            <v>DIEN PHU</v>
          </cell>
          <cell r="S5627" t="str">
            <v>DIEN KHANH</v>
          </cell>
          <cell r="T5627" t="str">
            <v>KHANH HOA</v>
          </cell>
          <cell r="V5627" t="str">
            <v>SOUTH EAST</v>
          </cell>
          <cell r="W5627" t="str">
            <v>KHANH HOA</v>
          </cell>
          <cell r="X5627" t="str">
            <v>MT</v>
          </cell>
          <cell r="Y5627" t="str">
            <v>SieuThi-Lon/Supermarket</v>
          </cell>
          <cell r="Z5627" t="str">
            <v>BACH HOA XANH</v>
          </cell>
        </row>
        <row r="5628">
          <cell r="L5628">
            <v>5152346</v>
          </cell>
          <cell r="M5628" t="str">
            <v>SATRAFOODS THANH LOC</v>
          </cell>
          <cell r="N5628" t="str">
            <v>SATRAFOODS 66 THẠNH LỘC 27, Q.12</v>
          </cell>
          <cell r="O5628">
            <v>66</v>
          </cell>
          <cell r="P5628" t="str">
            <v xml:space="preserve"> </v>
          </cell>
          <cell r="Q5628" t="str">
            <v>THANH LOC 27</v>
          </cell>
          <cell r="R5628" t="str">
            <v>THANH LOC</v>
          </cell>
          <cell r="S5628" t="str">
            <v>Q12</v>
          </cell>
          <cell r="T5628" t="str">
            <v>TP HCM</v>
          </cell>
          <cell r="V5628" t="str">
            <v>TP HCM</v>
          </cell>
          <cell r="W5628" t="str">
            <v>QUAN 12</v>
          </cell>
          <cell r="X5628" t="str">
            <v>MT</v>
          </cell>
          <cell r="Y5628" t="str">
            <v>SieuThi-Nho/Minimarket</v>
          </cell>
          <cell r="Z5628" t="str">
            <v>SATRAFOOD</v>
          </cell>
        </row>
        <row r="5629">
          <cell r="L5629">
            <v>6812663</v>
          </cell>
          <cell r="M5629" t="str">
            <v>ST: THISO PHAN HUY ICH</v>
          </cell>
          <cell r="N5629" t="str">
            <v>Siêu thị Emart Phan Huy Ích</v>
          </cell>
          <cell r="O5629">
            <v>385</v>
          </cell>
          <cell r="P5629" t="str">
            <v xml:space="preserve"> </v>
          </cell>
          <cell r="Q5629" t="str">
            <v>PHAN HUY ICH</v>
          </cell>
          <cell r="R5629" t="str">
            <v>P14</v>
          </cell>
          <cell r="S5629" t="str">
            <v>GO VAP</v>
          </cell>
          <cell r="T5629" t="str">
            <v>TP HCM</v>
          </cell>
          <cell r="V5629" t="str">
            <v>TP HCM</v>
          </cell>
          <cell r="W5629" t="str">
            <v>QUAN GO VAP</v>
          </cell>
          <cell r="X5629" t="str">
            <v>MT</v>
          </cell>
          <cell r="Y5629" t="str">
            <v>SieuThi-Lon/Supermarket</v>
          </cell>
          <cell r="Z5629" t="str">
            <v>THISO RETAIL</v>
          </cell>
        </row>
        <row r="5630">
          <cell r="L5630">
            <v>5291773</v>
          </cell>
          <cell r="M5630" t="str">
            <v>6317_WM+VTU 639 VO THI SAU</v>
          </cell>
          <cell r="N5630" t="str">
            <v>WM+6317  VTU 639 Võ Thị Sáu</v>
          </cell>
          <cell r="O5630">
            <v>639</v>
          </cell>
          <cell r="P5630" t="str">
            <v xml:space="preserve"> </v>
          </cell>
          <cell r="Q5630" t="str">
            <v>VO THI SAU</v>
          </cell>
          <cell r="R5630" t="str">
            <v>LONG HAI</v>
          </cell>
          <cell r="S5630" t="str">
            <v>LONG DIEN</v>
          </cell>
          <cell r="T5630" t="str">
            <v>BA RIA-VUNG TAU</v>
          </cell>
          <cell r="V5630" t="str">
            <v>SOUTH EAST</v>
          </cell>
          <cell r="W5630" t="str">
            <v>BA RIA-VUNG TAU</v>
          </cell>
          <cell r="X5630" t="str">
            <v>CVS</v>
          </cell>
          <cell r="Y5630" t="str">
            <v>Chained CVS</v>
          </cell>
          <cell r="Z5630" t="str">
            <v>VIN+</v>
          </cell>
        </row>
        <row r="5631">
          <cell r="L5631">
            <v>5150919</v>
          </cell>
          <cell r="M5631" t="str">
            <v>SATRAFOODS DONG NAM</v>
          </cell>
          <cell r="N5631" t="str">
            <v>LÔ TT1-1-SATRAFOODS CỦ CHI 4</v>
          </cell>
          <cell r="O5631" t="str">
            <v>LO TT1-1</v>
          </cell>
          <cell r="P5631" t="str">
            <v>KHU CN DONG NAM</v>
          </cell>
          <cell r="Q5631" t="str">
            <v>DUONG D4</v>
          </cell>
          <cell r="R5631" t="str">
            <v xml:space="preserve"> </v>
          </cell>
          <cell r="S5631" t="str">
            <v>CU CHI</v>
          </cell>
          <cell r="T5631" t="str">
            <v>TP HCM</v>
          </cell>
          <cell r="V5631" t="str">
            <v>TP HCM</v>
          </cell>
          <cell r="W5631" t="str">
            <v>HUYEN CU CHI</v>
          </cell>
          <cell r="X5631" t="str">
            <v>MT</v>
          </cell>
          <cell r="Y5631" t="str">
            <v>SieuThi-Nho/Minimarket</v>
          </cell>
          <cell r="Z5631" t="str">
            <v>SATRAFOOD</v>
          </cell>
        </row>
        <row r="5632">
          <cell r="L5632">
            <v>5137866</v>
          </cell>
          <cell r="M5632" t="str">
            <v>4821_WM+LIFE HCM LAVITA GARDEN</v>
          </cell>
          <cell r="N5632" t="str">
            <v>4821_VM+ HCM LAVITA GARDEN</v>
          </cell>
          <cell r="O5632">
            <v>17</v>
          </cell>
          <cell r="P5632" t="str">
            <v>0.14 TANG 1 TRET CC CAO TANG, KP 6</v>
          </cell>
          <cell r="Q5632" t="str">
            <v>DUONG SO 3</v>
          </cell>
          <cell r="R5632" t="str">
            <v>TRUONG THO</v>
          </cell>
          <cell r="S5632" t="str">
            <v>THU DUC</v>
          </cell>
          <cell r="T5632" t="str">
            <v>TP HCM</v>
          </cell>
          <cell r="V5632" t="str">
            <v>TP HCM</v>
          </cell>
          <cell r="W5632" t="str">
            <v>QUAN THU DUC</v>
          </cell>
          <cell r="X5632" t="str">
            <v>CVS</v>
          </cell>
          <cell r="Y5632" t="str">
            <v>Chained CVS</v>
          </cell>
          <cell r="Z5632" t="str">
            <v>WINLIFE</v>
          </cell>
        </row>
        <row r="5633">
          <cell r="L5633">
            <v>6812300</v>
          </cell>
          <cell r="M5633" t="str">
            <v>ST: THISO SALA THU THIEM</v>
          </cell>
          <cell r="N5633" t="str">
            <v>Siêu thị Emart Sala Thủ Thiêm</v>
          </cell>
          <cell r="O5633" t="str">
            <v>SO 10</v>
          </cell>
          <cell r="P5633" t="str">
            <v>B1-01 TTTM THISO MALL</v>
          </cell>
          <cell r="Q5633" t="str">
            <v>MAI CHI THO</v>
          </cell>
          <cell r="R5633" t="str">
            <v>THU THIEM</v>
          </cell>
          <cell r="S5633" t="str">
            <v>THU DUC</v>
          </cell>
          <cell r="T5633" t="str">
            <v>TP HCM</v>
          </cell>
          <cell r="V5633" t="str">
            <v>TP HCM</v>
          </cell>
          <cell r="W5633" t="str">
            <v>QUAN THU DUC</v>
          </cell>
          <cell r="X5633" t="str">
            <v>MT</v>
          </cell>
          <cell r="Y5633" t="str">
            <v>SieuThi-Lon/Supermarket</v>
          </cell>
          <cell r="Z5633" t="str">
            <v>THISO RETAIL</v>
          </cell>
        </row>
        <row r="5634">
          <cell r="L5634">
            <v>5300019</v>
          </cell>
          <cell r="M5634" t="str">
            <v>2AG3-WM+ RURAL HCM 49 DONG THANH 3-4</v>
          </cell>
          <cell r="N5634" t="str">
            <v>2AG3-WM+ RURAL HCM 49 DONG THANH 3-4</v>
          </cell>
          <cell r="O5634">
            <v>49</v>
          </cell>
          <cell r="P5634" t="str">
            <v>AP 7</v>
          </cell>
          <cell r="Q5634" t="str">
            <v>DONG THANH 3-4</v>
          </cell>
          <cell r="R5634" t="str">
            <v>DONG THANH</v>
          </cell>
          <cell r="S5634" t="str">
            <v>HOC MON</v>
          </cell>
          <cell r="T5634" t="str">
            <v>TP HCM</v>
          </cell>
          <cell r="V5634" t="str">
            <v>TP HCM</v>
          </cell>
          <cell r="W5634" t="str">
            <v>HUYEN HOC MON</v>
          </cell>
          <cell r="X5634" t="str">
            <v>CVS</v>
          </cell>
          <cell r="Y5634" t="str">
            <v>Chained CVS</v>
          </cell>
          <cell r="Z5634" t="str">
            <v>WIN+ RURAL</v>
          </cell>
        </row>
        <row r="5635">
          <cell r="L5635">
            <v>5299661</v>
          </cell>
          <cell r="M5635" t="str">
            <v>2AG4-WM+LIFE HCM 250-252 PHAM VAN CHIEU</v>
          </cell>
          <cell r="N5635" t="str">
            <v>2AG4-WM+ HCM 250-252 PHAM VAN CHIEU</v>
          </cell>
          <cell r="O5635" t="str">
            <v>250-252</v>
          </cell>
          <cell r="P5635" t="str">
            <v xml:space="preserve"> </v>
          </cell>
          <cell r="Q5635" t="str">
            <v>PHAM VAN CHIEU</v>
          </cell>
          <cell r="R5635" t="str">
            <v>P9</v>
          </cell>
          <cell r="S5635" t="str">
            <v>GO VAP</v>
          </cell>
          <cell r="T5635" t="str">
            <v>TP HCM</v>
          </cell>
          <cell r="V5635" t="str">
            <v>TP HCM</v>
          </cell>
          <cell r="W5635" t="str">
            <v>QUAN GO VAP</v>
          </cell>
          <cell r="X5635" t="str">
            <v>CVS</v>
          </cell>
          <cell r="Y5635" t="str">
            <v>Chained CVS</v>
          </cell>
          <cell r="Z5635" t="str">
            <v>WINLIFE</v>
          </cell>
        </row>
        <row r="5636">
          <cell r="L5636">
            <v>5271980</v>
          </cell>
          <cell r="M5636" t="str">
            <v>5521_VM+ HCM 34 TAN THOI NHAT 21</v>
          </cell>
          <cell r="N5636" t="str">
            <v>VM+ HCM 34 TAN THOI NHAT 21</v>
          </cell>
          <cell r="O5636">
            <v>34</v>
          </cell>
          <cell r="P5636" t="str">
            <v>KP 4</v>
          </cell>
          <cell r="Q5636" t="str">
            <v>TAN THOI NHAT 21</v>
          </cell>
          <cell r="R5636" t="str">
            <v>TAN THOI NHAT</v>
          </cell>
          <cell r="S5636" t="str">
            <v>Q12</v>
          </cell>
          <cell r="T5636" t="str">
            <v>TP HCM</v>
          </cell>
          <cell r="V5636" t="str">
            <v>TP HCM</v>
          </cell>
          <cell r="W5636" t="str">
            <v>QUAN 12</v>
          </cell>
          <cell r="X5636" t="str">
            <v>CVS</v>
          </cell>
          <cell r="Y5636" t="str">
            <v>Chained CVS</v>
          </cell>
          <cell r="Z5636" t="str">
            <v>VIN+</v>
          </cell>
        </row>
        <row r="5637">
          <cell r="L5637">
            <v>5265899</v>
          </cell>
          <cell r="M5637" t="str">
            <v>BHX_HCM_NBE - KHO DC NHA BE</v>
          </cell>
          <cell r="N5637" t="str">
            <v>6655 - BHX_HCM_NBE - KHO DC NHA BE</v>
          </cell>
          <cell r="O5637" t="str">
            <v>LO F5-1, F5-2</v>
          </cell>
          <cell r="P5637" t="str">
            <v>KHU F</v>
          </cell>
          <cell r="Q5637" t="str">
            <v>KCN HIEP PHUOC</v>
          </cell>
          <cell r="R5637" t="str">
            <v>HIEP PHUOC</v>
          </cell>
          <cell r="S5637" t="str">
            <v>NHA BE</v>
          </cell>
          <cell r="T5637" t="str">
            <v>TP HCM</v>
          </cell>
          <cell r="V5637" t="str">
            <v>TP HCM</v>
          </cell>
          <cell r="W5637" t="str">
            <v>HUYEN NHA BE</v>
          </cell>
          <cell r="X5637" t="str">
            <v>MT</v>
          </cell>
          <cell r="Y5637" t="str">
            <v>SieuThi-Lon/Supermarket</v>
          </cell>
          <cell r="Z5637" t="str">
            <v>BACH HOA XANH</v>
          </cell>
        </row>
        <row r="5638">
          <cell r="L5638">
            <v>5294365</v>
          </cell>
          <cell r="M5638" t="str">
            <v>6598_WM+ BDH 80 VU BAO</v>
          </cell>
          <cell r="N5638" t="str">
            <v>WM+ BDH 80 VU BAO</v>
          </cell>
          <cell r="O5638">
            <v>80</v>
          </cell>
          <cell r="P5638" t="str">
            <v xml:space="preserve"> </v>
          </cell>
          <cell r="Q5638" t="str">
            <v>VU BAO</v>
          </cell>
          <cell r="R5638" t="str">
            <v>NGO MAY</v>
          </cell>
          <cell r="S5638" t="str">
            <v>QUY NHON</v>
          </cell>
          <cell r="T5638" t="str">
            <v>BINH DINH</v>
          </cell>
          <cell r="V5638" t="str">
            <v>CENTRAL</v>
          </cell>
          <cell r="W5638" t="str">
            <v>BINH DINH</v>
          </cell>
          <cell r="X5638" t="str">
            <v>CVS</v>
          </cell>
          <cell r="Y5638" t="str">
            <v>Chained CVS</v>
          </cell>
          <cell r="Z5638" t="str">
            <v>VIN+</v>
          </cell>
        </row>
        <row r="5639">
          <cell r="L5639">
            <v>5294057</v>
          </cell>
          <cell r="M5639" t="str">
            <v>6565_WM+ HCM 12/1 DUONG TL27</v>
          </cell>
          <cell r="N5639" t="str">
            <v>WM+ HCM 12/1 đường TL27</v>
          </cell>
          <cell r="O5639">
            <v>45303</v>
          </cell>
          <cell r="P5639" t="str">
            <v xml:space="preserve"> </v>
          </cell>
          <cell r="Q5639" t="str">
            <v>DUONG TL27, KHU PHO 3</v>
          </cell>
          <cell r="R5639" t="str">
            <v>THANH LOC</v>
          </cell>
          <cell r="S5639" t="str">
            <v>Q12</v>
          </cell>
          <cell r="T5639" t="str">
            <v>TP HCM</v>
          </cell>
          <cell r="V5639" t="str">
            <v>TP HCM</v>
          </cell>
          <cell r="W5639" t="str">
            <v>QUAN 12</v>
          </cell>
          <cell r="X5639" t="str">
            <v>CVS</v>
          </cell>
          <cell r="Y5639" t="str">
            <v>Chained CVS</v>
          </cell>
          <cell r="Z5639" t="str">
            <v>VIN+</v>
          </cell>
        </row>
        <row r="5640">
          <cell r="L5640">
            <v>5297317</v>
          </cell>
          <cell r="M5640" t="str">
            <v>6889-WM+ VTU 168 NGUYEN VAN CU</v>
          </cell>
          <cell r="N5640" t="str">
            <v>6889-WM+ VTU 168 NGUYEN VAN CU</v>
          </cell>
          <cell r="O5640">
            <v>168</v>
          </cell>
          <cell r="P5640" t="str">
            <v xml:space="preserve"> </v>
          </cell>
          <cell r="Q5640" t="str">
            <v>NGUYEN VAN CU</v>
          </cell>
          <cell r="R5640" t="str">
            <v>LONG TOAN</v>
          </cell>
          <cell r="S5640" t="str">
            <v>BA RIA</v>
          </cell>
          <cell r="T5640" t="str">
            <v>BA RIA-VUNG TAU</v>
          </cell>
          <cell r="V5640" t="str">
            <v>SOUTH EAST</v>
          </cell>
          <cell r="W5640" t="str">
            <v>BA RIA-VUNG TAU</v>
          </cell>
          <cell r="X5640" t="str">
            <v>CVS</v>
          </cell>
          <cell r="Y5640" t="str">
            <v>Chained CVS</v>
          </cell>
          <cell r="Z5640" t="str">
            <v>VIN+</v>
          </cell>
        </row>
        <row r="5641">
          <cell r="L5641">
            <v>5294088</v>
          </cell>
          <cell r="M5641" t="str">
            <v>6544_WM+ HCM 1 DUONG SO 38</v>
          </cell>
          <cell r="N5641" t="str">
            <v>WM+ HCM 1 Đường số 38</v>
          </cell>
          <cell r="O5641">
            <v>1</v>
          </cell>
          <cell r="P5641" t="str">
            <v xml:space="preserve"> </v>
          </cell>
          <cell r="Q5641" t="str">
            <v>DUONG SO 38</v>
          </cell>
          <cell r="R5641" t="str">
            <v>HIEP BINH CHANH</v>
          </cell>
          <cell r="S5641" t="str">
            <v>THU DUC</v>
          </cell>
          <cell r="T5641" t="str">
            <v>TP HCM</v>
          </cell>
          <cell r="V5641" t="str">
            <v>TP HCM</v>
          </cell>
          <cell r="W5641" t="str">
            <v>QUAN THU DUC</v>
          </cell>
          <cell r="X5641" t="str">
            <v>CVS</v>
          </cell>
          <cell r="Y5641" t="str">
            <v>Chained CVS</v>
          </cell>
          <cell r="Z5641" t="str">
            <v>VIN+</v>
          </cell>
        </row>
        <row r="5642">
          <cell r="L5642">
            <v>5298783</v>
          </cell>
          <cell r="M5642" t="str">
            <v>2A35-WM+ KHA 15 HA HUY TAP</v>
          </cell>
          <cell r="N5642" t="str">
            <v>2A35-WM+ KHA 15 HA HUY TAP</v>
          </cell>
          <cell r="O5642">
            <v>15</v>
          </cell>
          <cell r="P5642" t="str">
            <v xml:space="preserve"> </v>
          </cell>
          <cell r="Q5642" t="str">
            <v>HA HUY TAP</v>
          </cell>
          <cell r="R5642" t="str">
            <v>DIEN KHANH</v>
          </cell>
          <cell r="S5642" t="str">
            <v>DIEM KHANH</v>
          </cell>
          <cell r="T5642" t="str">
            <v>KHANH HOA</v>
          </cell>
          <cell r="V5642" t="str">
            <v>SOUTH EAST</v>
          </cell>
          <cell r="W5642" t="str">
            <v>KHANH HOA</v>
          </cell>
          <cell r="X5642" t="str">
            <v>CVS</v>
          </cell>
          <cell r="Y5642" t="str">
            <v>Chained CVS</v>
          </cell>
          <cell r="Z5642" t="str">
            <v>VIN+</v>
          </cell>
        </row>
        <row r="5643">
          <cell r="L5643">
            <v>5152498</v>
          </cell>
          <cell r="M5643" t="str">
            <v>SATRAFOODS 47 NGUYEN HONG</v>
          </cell>
          <cell r="N5643" t="str">
            <v>SATRAFOODS 47 NGUYEN HONG</v>
          </cell>
          <cell r="O5643">
            <v>47</v>
          </cell>
          <cell r="P5643" t="str">
            <v xml:space="preserve"> </v>
          </cell>
          <cell r="Q5643" t="str">
            <v>NGUYEN HONG</v>
          </cell>
          <cell r="R5643" t="str">
            <v>P11</v>
          </cell>
          <cell r="S5643" t="str">
            <v>BINH THANH</v>
          </cell>
          <cell r="T5643" t="str">
            <v>TP HCM</v>
          </cell>
          <cell r="V5643" t="str">
            <v>TP HCM</v>
          </cell>
          <cell r="W5643" t="str">
            <v>QUAN BINH THANH</v>
          </cell>
          <cell r="X5643" t="str">
            <v>MT</v>
          </cell>
          <cell r="Y5643" t="str">
            <v>SieuThi-Nho/Minimarket</v>
          </cell>
          <cell r="Z5643" t="str">
            <v>SATRAFOOD</v>
          </cell>
        </row>
        <row r="5644">
          <cell r="L5644">
            <v>5301416</v>
          </cell>
          <cell r="M5644" t="str">
            <v>2AAO_WM+ HCM TM19-0.21, CC 8X-PLUS</v>
          </cell>
          <cell r="N5644" t="str">
            <v>2AAO-WIN HCM TM19-0.21, CC 8X-Plus</v>
          </cell>
          <cell r="O5644" t="str">
            <v>163A</v>
          </cell>
          <cell r="P5644" t="str">
            <v>SHOP TM19, SO NHA 0.21, CC 8X-PLUS</v>
          </cell>
          <cell r="Q5644" t="str">
            <v>TRUONG CHINH</v>
          </cell>
          <cell r="R5644" t="str">
            <v>TAN THOI NHAT</v>
          </cell>
          <cell r="S5644" t="str">
            <v>Q12</v>
          </cell>
          <cell r="T5644" t="str">
            <v>TP HCM</v>
          </cell>
          <cell r="V5644" t="str">
            <v>TP HCM</v>
          </cell>
          <cell r="W5644" t="str">
            <v>QUAN 12</v>
          </cell>
          <cell r="X5644" t="str">
            <v>CVS</v>
          </cell>
          <cell r="Y5644" t="str">
            <v>Chained CVS</v>
          </cell>
          <cell r="Z5644" t="str">
            <v>VIN+</v>
          </cell>
        </row>
        <row r="5645">
          <cell r="L5645">
            <v>3090402</v>
          </cell>
          <cell r="M5645" t="str">
            <v>OSIFOOD LIEN PHUONG</v>
          </cell>
          <cell r="N5645" t="str">
            <v>OSIFOOD LIEN PHUONG</v>
          </cell>
          <cell r="O5645" t="str">
            <v>91-93</v>
          </cell>
          <cell r="P5645" t="str">
            <v xml:space="preserve"> </v>
          </cell>
          <cell r="Q5645" t="str">
            <v>LIEN PHUONG</v>
          </cell>
          <cell r="R5645" t="str">
            <v>PHUOC LONG B</v>
          </cell>
          <cell r="S5645" t="str">
            <v>THU DUC</v>
          </cell>
          <cell r="T5645" t="str">
            <v>TP HCM</v>
          </cell>
          <cell r="V5645" t="str">
            <v>TP HCM</v>
          </cell>
          <cell r="W5645" t="str">
            <v>QUAN THU DUC</v>
          </cell>
          <cell r="X5645" t="str">
            <v>CVS</v>
          </cell>
          <cell r="Y5645" t="str">
            <v>Chained CVS</v>
          </cell>
          <cell r="Z5645" t="str">
            <v>NHAT MINH BAKERY</v>
          </cell>
        </row>
        <row r="5646">
          <cell r="L5646">
            <v>5269992</v>
          </cell>
          <cell r="M5646" t="str">
            <v>BHX_LAN_CDU - KHO DC CAN DUOC (2022)</v>
          </cell>
          <cell r="N5646" t="str">
            <v>BHX_LAN_CDU - KHO DC CAN DUOC (2022)</v>
          </cell>
          <cell r="O5646" t="str">
            <v>THUA DAT SO 2905</v>
          </cell>
          <cell r="P5646" t="str">
            <v>TO BAN DO SO 03</v>
          </cell>
          <cell r="Q5646" t="str">
            <v xml:space="preserve"> </v>
          </cell>
          <cell r="R5646" t="str">
            <v>LONG CANG</v>
          </cell>
          <cell r="S5646" t="str">
            <v>CAN DUOC</v>
          </cell>
          <cell r="T5646" t="str">
            <v>LONG AN</v>
          </cell>
          <cell r="V5646" t="str">
            <v>MEKONG DELTA</v>
          </cell>
          <cell r="W5646" t="str">
            <v>LONG AN</v>
          </cell>
          <cell r="X5646" t="str">
            <v>MT</v>
          </cell>
          <cell r="Y5646" t="str">
            <v>SieuThi-Lon/Supermarket</v>
          </cell>
          <cell r="Z5646" t="str">
            <v>BACH HOA XANH</v>
          </cell>
        </row>
        <row r="5647">
          <cell r="L5647">
            <v>5132089</v>
          </cell>
          <cell r="M5647" t="str">
            <v>4312_WM+LIFE HCM 8A DUONG SO 12</v>
          </cell>
          <cell r="N5647" t="str">
            <v>WM+ HCM 8A DUONG SO 12</v>
          </cell>
          <cell r="O5647" t="str">
            <v>SO 8A</v>
          </cell>
          <cell r="P5647" t="str">
            <v>KP 2</v>
          </cell>
          <cell r="Q5647" t="str">
            <v>DUONG SO 12</v>
          </cell>
          <cell r="R5647" t="str">
            <v>HIEP BINH PHUOC</v>
          </cell>
          <cell r="S5647" t="str">
            <v>THU DUC</v>
          </cell>
          <cell r="T5647" t="str">
            <v>TP HCM</v>
          </cell>
          <cell r="V5647" t="str">
            <v>TP HCM</v>
          </cell>
          <cell r="W5647" t="str">
            <v>QUAN THU DUC</v>
          </cell>
          <cell r="X5647" t="str">
            <v>CVS</v>
          </cell>
          <cell r="Y5647" t="str">
            <v>Chained CVS</v>
          </cell>
          <cell r="Z5647" t="str">
            <v>VIN+</v>
          </cell>
        </row>
        <row r="5648">
          <cell r="L5648">
            <v>5336197</v>
          </cell>
          <cell r="M5648" t="str">
            <v>3620_WM+LIFE HCM 404 A-B-C NGUYEN OANH</v>
          </cell>
          <cell r="N5648" t="str">
            <v>3620_VM+ HCM 404 A-B-C NGUYEN OANH</v>
          </cell>
          <cell r="O5648" t="str">
            <v>SO 404</v>
          </cell>
          <cell r="P5648" t="str">
            <v>KE 13A DUONG 30</v>
          </cell>
          <cell r="Q5648" t="str">
            <v>NGUYEN OANH</v>
          </cell>
          <cell r="R5648" t="str">
            <v>P6</v>
          </cell>
          <cell r="S5648" t="str">
            <v>GO VAP</v>
          </cell>
          <cell r="T5648" t="str">
            <v>TP HCM</v>
          </cell>
          <cell r="V5648" t="str">
            <v>TP HCM</v>
          </cell>
          <cell r="W5648" t="str">
            <v>QUAN GO VAP</v>
          </cell>
          <cell r="X5648" t="str">
            <v>CVS</v>
          </cell>
          <cell r="Y5648" t="str">
            <v>Chained CVS</v>
          </cell>
          <cell r="Z5648" t="str">
            <v>WINLIFE</v>
          </cell>
        </row>
        <row r="5649">
          <cell r="L5649">
            <v>5298811</v>
          </cell>
          <cell r="M5649" t="str">
            <v>2A61-WM+ KHA 29 DUONG TRUNG TAM XA</v>
          </cell>
          <cell r="N5649" t="str">
            <v>2A61-WM+ KHA 29 DTT XA</v>
          </cell>
          <cell r="O5649">
            <v>29</v>
          </cell>
          <cell r="P5649" t="str">
            <v xml:space="preserve"> </v>
          </cell>
          <cell r="Q5649" t="str">
            <v>DUONG TRUNG TAM XA</v>
          </cell>
          <cell r="R5649" t="str">
            <v>TO 2 THON PHU TRUNG, XA VINH THANH</v>
          </cell>
          <cell r="S5649" t="str">
            <v>NHA TRANG</v>
          </cell>
          <cell r="T5649" t="str">
            <v>KHANH HOA</v>
          </cell>
          <cell r="V5649" t="str">
            <v>SOUTH EAST</v>
          </cell>
          <cell r="W5649" t="str">
            <v>KHANH HOA</v>
          </cell>
          <cell r="X5649" t="str">
            <v>CVS</v>
          </cell>
          <cell r="Y5649" t="str">
            <v>Chained CVS</v>
          </cell>
          <cell r="Z5649" t="str">
            <v>VIN+</v>
          </cell>
        </row>
        <row r="5650">
          <cell r="L5650">
            <v>6810018</v>
          </cell>
          <cell r="M5650" t="str">
            <v>ST: AN PHU</v>
          </cell>
          <cell r="N5650" t="str">
            <v>Siêu Thị An Phú</v>
          </cell>
          <cell r="O5650">
            <v>43</v>
          </cell>
          <cell r="P5650" t="str">
            <v xml:space="preserve"> </v>
          </cell>
          <cell r="Q5650" t="str">
            <v>THAO DIEN</v>
          </cell>
          <cell r="R5650" t="str">
            <v>THAO DIEN</v>
          </cell>
          <cell r="S5650" t="str">
            <v>TP THU DUC</v>
          </cell>
          <cell r="T5650" t="str">
            <v>TP HCM</v>
          </cell>
          <cell r="V5650" t="str">
            <v>TP HCM</v>
          </cell>
          <cell r="W5650" t="str">
            <v>QUAN 2</v>
          </cell>
          <cell r="X5650" t="str">
            <v>MT</v>
          </cell>
          <cell r="Y5650" t="str">
            <v>SieuThi-Lon/Supermarket</v>
          </cell>
          <cell r="Z5650" t="str">
            <v>AN PHU MT</v>
          </cell>
        </row>
        <row r="5651">
          <cell r="L5651">
            <v>3090222</v>
          </cell>
          <cell r="M5651" t="str">
            <v>OSI FOOD BINH HOA</v>
          </cell>
          <cell r="N5651" t="str">
            <v>OIS FOOD BINH HOA</v>
          </cell>
          <cell r="O5651">
            <v>288</v>
          </cell>
          <cell r="P5651" t="str">
            <v xml:space="preserve"> </v>
          </cell>
          <cell r="Q5651" t="str">
            <v>PHAN VAN TRI</v>
          </cell>
          <cell r="R5651" t="str">
            <v>P11</v>
          </cell>
          <cell r="S5651" t="str">
            <v>BINH THANH</v>
          </cell>
          <cell r="T5651" t="str">
            <v>TP HCM</v>
          </cell>
          <cell r="V5651" t="str">
            <v>TP HCM</v>
          </cell>
          <cell r="W5651" t="str">
            <v>QUAN BINH THANH</v>
          </cell>
          <cell r="X5651" t="str">
            <v>CVS</v>
          </cell>
          <cell r="Y5651" t="str">
            <v>Chained CVS</v>
          </cell>
          <cell r="Z5651" t="str">
            <v>NHAT MINH BAKERY</v>
          </cell>
        </row>
        <row r="5652">
          <cell r="L5652">
            <v>3090222</v>
          </cell>
          <cell r="M5652" t="str">
            <v>OSI FOOD BINH HOA</v>
          </cell>
          <cell r="N5652" t="str">
            <v>OIS FOOD BINH HOA</v>
          </cell>
          <cell r="O5652">
            <v>288</v>
          </cell>
          <cell r="P5652" t="str">
            <v xml:space="preserve"> </v>
          </cell>
          <cell r="Q5652" t="str">
            <v>PHAN VAN TRI</v>
          </cell>
          <cell r="R5652" t="str">
            <v>P11</v>
          </cell>
          <cell r="S5652" t="str">
            <v>BINH THANH</v>
          </cell>
          <cell r="T5652" t="str">
            <v>TP HCM</v>
          </cell>
          <cell r="V5652" t="str">
            <v>TP HCM</v>
          </cell>
          <cell r="W5652" t="str">
            <v>QUAN BINH THANH</v>
          </cell>
          <cell r="X5652" t="str">
            <v>CVS</v>
          </cell>
          <cell r="Y5652" t="str">
            <v>Chained CVS</v>
          </cell>
          <cell r="Z5652" t="str">
            <v>NHAT MINH BAKERY</v>
          </cell>
        </row>
        <row r="5653">
          <cell r="L5653">
            <v>3090222</v>
          </cell>
          <cell r="M5653" t="str">
            <v>OSI FOOD BINH HOA</v>
          </cell>
          <cell r="N5653" t="str">
            <v>OIS FOOD BINH HOA</v>
          </cell>
          <cell r="O5653">
            <v>288</v>
          </cell>
          <cell r="P5653" t="str">
            <v xml:space="preserve"> </v>
          </cell>
          <cell r="Q5653" t="str">
            <v>PHAN VAN TRI</v>
          </cell>
          <cell r="R5653" t="str">
            <v>P11</v>
          </cell>
          <cell r="S5653" t="str">
            <v>BINH THANH</v>
          </cell>
          <cell r="T5653" t="str">
            <v>TP HCM</v>
          </cell>
          <cell r="V5653" t="str">
            <v>TP HCM</v>
          </cell>
          <cell r="W5653" t="str">
            <v>QUAN BINH THANH</v>
          </cell>
          <cell r="X5653" t="str">
            <v>CVS</v>
          </cell>
          <cell r="Y5653" t="str">
            <v>Chained CVS</v>
          </cell>
          <cell r="Z5653" t="str">
            <v>NHAT MINH BAKERY</v>
          </cell>
        </row>
        <row r="5654">
          <cell r="L5654">
            <v>5336564</v>
          </cell>
          <cell r="M5654" t="str">
            <v>WINMART BAC NINH</v>
          </cell>
          <cell r="N5654" t="str">
            <v>WINMART BAC NINH</v>
          </cell>
          <cell r="O5654" t="str">
            <v xml:space="preserve"> </v>
          </cell>
          <cell r="P5654" t="str">
            <v>TTTM VINCOM BAC NINH</v>
          </cell>
          <cell r="Q5654" t="str">
            <v>TRAN HUNG DAO</v>
          </cell>
          <cell r="R5654" t="str">
            <v>SUOI HOA</v>
          </cell>
          <cell r="S5654" t="str">
            <v>BAC NINH</v>
          </cell>
          <cell r="T5654" t="str">
            <v>BAC NINH</v>
          </cell>
          <cell r="V5654" t="str">
            <v>NORTH</v>
          </cell>
          <cell r="W5654" t="str">
            <v>BAC NINH</v>
          </cell>
          <cell r="X5654" t="str">
            <v>MT</v>
          </cell>
          <cell r="Y5654" t="str">
            <v>SieuThi-Lon/Supermarket</v>
          </cell>
          <cell r="Z5654" t="str">
            <v>VINMART</v>
          </cell>
        </row>
        <row r="5655">
          <cell r="L5655">
            <v>5336564</v>
          </cell>
          <cell r="M5655" t="str">
            <v>WINMART BAC NINH</v>
          </cell>
          <cell r="N5655" t="str">
            <v>WINMART BAC NINH</v>
          </cell>
          <cell r="O5655" t="str">
            <v xml:space="preserve"> </v>
          </cell>
          <cell r="P5655" t="str">
            <v>TTTM VINCOM BAC NINH</v>
          </cell>
          <cell r="Q5655" t="str">
            <v>TRAN HUNG DAO</v>
          </cell>
          <cell r="R5655" t="str">
            <v>SUOI HOA</v>
          </cell>
          <cell r="S5655" t="str">
            <v>BAC NINH</v>
          </cell>
          <cell r="T5655" t="str">
            <v>BAC NINH</v>
          </cell>
          <cell r="V5655" t="str">
            <v>NORTH</v>
          </cell>
          <cell r="W5655" t="str">
            <v>BAC NINH</v>
          </cell>
          <cell r="X5655" t="str">
            <v>MT</v>
          </cell>
          <cell r="Y5655" t="str">
            <v>SieuThi-Lon/Supermarket</v>
          </cell>
          <cell r="Z5655" t="str">
            <v>VINMART</v>
          </cell>
        </row>
        <row r="5656">
          <cell r="L5656">
            <v>5320082</v>
          </cell>
          <cell r="M5656" t="str">
            <v>MMVN MEGA HA NOI (TONG KHO)</v>
          </cell>
          <cell r="N5656" t="str">
            <v xml:space="preserve"> </v>
          </cell>
          <cell r="O5656" t="str">
            <v>.</v>
          </cell>
          <cell r="P5656" t="str">
            <v xml:space="preserve"> </v>
          </cell>
          <cell r="Q5656" t="str">
            <v>KCN TIEN SON</v>
          </cell>
          <cell r="R5656" t="str">
            <v xml:space="preserve"> </v>
          </cell>
          <cell r="S5656" t="str">
            <v>BAC NINH</v>
          </cell>
          <cell r="T5656" t="str">
            <v>BAC NINH</v>
          </cell>
          <cell r="V5656" t="str">
            <v>NORTH</v>
          </cell>
          <cell r="W5656" t="str">
            <v>BAC NINH</v>
          </cell>
          <cell r="X5656" t="str">
            <v>MT</v>
          </cell>
          <cell r="Y5656" t="str">
            <v>SieuThi-Lon/Supermarket</v>
          </cell>
          <cell r="Z5656" t="str">
            <v>MEGA</v>
          </cell>
        </row>
        <row r="5657">
          <cell r="L5657">
            <v>5320082</v>
          </cell>
          <cell r="M5657" t="str">
            <v>MMVN MEGA HA NOI (TONG KHO)</v>
          </cell>
          <cell r="N5657" t="str">
            <v xml:space="preserve"> </v>
          </cell>
          <cell r="O5657" t="str">
            <v>.</v>
          </cell>
          <cell r="P5657" t="str">
            <v xml:space="preserve"> </v>
          </cell>
          <cell r="Q5657" t="str">
            <v>KCN TIEN SON</v>
          </cell>
          <cell r="R5657" t="str">
            <v xml:space="preserve"> </v>
          </cell>
          <cell r="S5657" t="str">
            <v>BAC NINH</v>
          </cell>
          <cell r="T5657" t="str">
            <v>BAC NINH</v>
          </cell>
          <cell r="V5657" t="str">
            <v>NORTH</v>
          </cell>
          <cell r="W5657" t="str">
            <v>BAC NINH</v>
          </cell>
          <cell r="X5657" t="str">
            <v>MT</v>
          </cell>
          <cell r="Y5657" t="str">
            <v>SieuThi-Lon/Supermarket</v>
          </cell>
          <cell r="Z5657" t="str">
            <v>MEGA</v>
          </cell>
        </row>
        <row r="5658">
          <cell r="L5658">
            <v>5120565</v>
          </cell>
          <cell r="M5658" t="str">
            <v>CN DA NANG – CTY CP SIEU THI WINMART</v>
          </cell>
          <cell r="N5658" t="str">
            <v>WINMART DA NANG</v>
          </cell>
          <cell r="O5658" t="str">
            <v xml:space="preserve"> </v>
          </cell>
          <cell r="P5658" t="str">
            <v>RIVERVIEW COMPLEX DN</v>
          </cell>
          <cell r="Q5658" t="str">
            <v>NGO QUYEN</v>
          </cell>
          <cell r="R5658" t="str">
            <v>AN HAI BAC</v>
          </cell>
          <cell r="S5658" t="str">
            <v>SON TRA</v>
          </cell>
          <cell r="T5658" t="str">
            <v>DA NANG</v>
          </cell>
          <cell r="V5658" t="str">
            <v>CENTRAL</v>
          </cell>
          <cell r="W5658" t="str">
            <v>DA NANG</v>
          </cell>
          <cell r="X5658" t="str">
            <v>MT</v>
          </cell>
          <cell r="Y5658" t="str">
            <v>SieuThi-Lon/Supermarket</v>
          </cell>
          <cell r="Z5658" t="str">
            <v>VINMART</v>
          </cell>
        </row>
        <row r="5659">
          <cell r="L5659">
            <v>5281219</v>
          </cell>
          <cell r="M5659" t="str">
            <v>BHX_HCM_CCH - KHO DC TAN PHU TRUNG</v>
          </cell>
          <cell r="N5659" t="str">
            <v>BHX_HCM_CCH - Kho DC Tân Phú Trung</v>
          </cell>
          <cell r="O5659" t="str">
            <v>LO D2</v>
          </cell>
          <cell r="P5659" t="str">
            <v>KCN TAN PHU TRUNG</v>
          </cell>
          <cell r="Q5659" t="str">
            <v xml:space="preserve"> </v>
          </cell>
          <cell r="R5659" t="str">
            <v>TAN PHU TRUNG</v>
          </cell>
          <cell r="S5659" t="str">
            <v>CU CHI</v>
          </cell>
          <cell r="T5659" t="str">
            <v>TP HCM</v>
          </cell>
          <cell r="V5659" t="str">
            <v>TP HCM</v>
          </cell>
          <cell r="W5659" t="str">
            <v>HUYEN CU CHI</v>
          </cell>
          <cell r="X5659" t="str">
            <v>MT</v>
          </cell>
          <cell r="Y5659" t="str">
            <v>SieuThi-Lon/Supermarket</v>
          </cell>
          <cell r="Z5659" t="str">
            <v>BACH HOA XANH</v>
          </cell>
        </row>
        <row r="5660">
          <cell r="L5660">
            <v>5294275</v>
          </cell>
          <cell r="M5660" t="str">
            <v>6618_WM+LIFE HCM 666/72 DUONG 3 THANG 2</v>
          </cell>
          <cell r="N5660" t="str">
            <v>6618_VM+ HCM 666/72 DUONG 3 THANG 2</v>
          </cell>
          <cell r="O5660" t="str">
            <v>666/72</v>
          </cell>
          <cell r="P5660" t="str">
            <v xml:space="preserve"> </v>
          </cell>
          <cell r="Q5660" t="str">
            <v>DUONG 3 THANG 2</v>
          </cell>
          <cell r="R5660" t="str">
            <v>P14</v>
          </cell>
          <cell r="S5660" t="str">
            <v>Q10</v>
          </cell>
          <cell r="T5660" t="str">
            <v>TP HCM</v>
          </cell>
          <cell r="V5660" t="str">
            <v>TP HCM</v>
          </cell>
          <cell r="W5660" t="str">
            <v>QUAN 10</v>
          </cell>
          <cell r="X5660" t="str">
            <v>CVS</v>
          </cell>
          <cell r="Y5660" t="str">
            <v>Chained CVS</v>
          </cell>
          <cell r="Z5660" t="str">
            <v>WINLIFE</v>
          </cell>
        </row>
        <row r="5661">
          <cell r="L5661">
            <v>5120437</v>
          </cell>
          <cell r="M5661" t="str">
            <v>2023_WM+LIFE HCM TRAN HUNG DAO</v>
          </cell>
          <cell r="N5661" t="str">
            <v>2023_WM+ HCM TRAN HUNG DAO</v>
          </cell>
          <cell r="O5661" t="str">
            <v>331C</v>
          </cell>
          <cell r="P5661" t="str">
            <v xml:space="preserve"> </v>
          </cell>
          <cell r="Q5661" t="str">
            <v>TRAN HUNG DAO</v>
          </cell>
          <cell r="R5661" t="str">
            <v>CO GIANG</v>
          </cell>
          <cell r="S5661" t="str">
            <v>Q1</v>
          </cell>
          <cell r="T5661" t="str">
            <v>TP HCM</v>
          </cell>
          <cell r="V5661" t="str">
            <v>TP HCM</v>
          </cell>
          <cell r="W5661" t="str">
            <v>QUAN 1</v>
          </cell>
          <cell r="X5661" t="str">
            <v>CVS</v>
          </cell>
          <cell r="Y5661" t="str">
            <v>Chained CVS</v>
          </cell>
          <cell r="Z5661" t="str">
            <v>WINLIFE</v>
          </cell>
        </row>
        <row r="5662">
          <cell r="L5662">
            <v>5152315</v>
          </cell>
          <cell r="M5662" t="str">
            <v>SATRAFOODS 23 DUONG SO 8</v>
          </cell>
          <cell r="N5662" t="str">
            <v>SATRAFOODS 23 ĐƯỜNG SỐ 8</v>
          </cell>
          <cell r="O5662">
            <v>23</v>
          </cell>
          <cell r="P5662" t="str">
            <v>KP3</v>
          </cell>
          <cell r="Q5662" t="str">
            <v>DUONG SO 8</v>
          </cell>
          <cell r="R5662" t="str">
            <v>LINH TRUNG</v>
          </cell>
          <cell r="S5662" t="str">
            <v>THU DUC</v>
          </cell>
          <cell r="T5662" t="str">
            <v>TP HCM</v>
          </cell>
          <cell r="V5662" t="str">
            <v>TP HCM</v>
          </cell>
          <cell r="W5662" t="str">
            <v>QUAN THU DUC</v>
          </cell>
          <cell r="X5662" t="str">
            <v>MT</v>
          </cell>
          <cell r="Y5662" t="str">
            <v>SieuThi-Nho/Minimarket</v>
          </cell>
          <cell r="Z5662" t="str">
            <v>SATRAFOOD</v>
          </cell>
        </row>
        <row r="5663">
          <cell r="L5663">
            <v>5335662</v>
          </cell>
          <cell r="M5663" t="str">
            <v>3742_VM+ HCM 94/54-56 HOA BINH</v>
          </cell>
          <cell r="N5663" t="str">
            <v>VM+ HCM 94/54-56 HOA BINH</v>
          </cell>
          <cell r="O5663" t="str">
            <v>94/54 - 94/56</v>
          </cell>
          <cell r="P5663" t="str">
            <v xml:space="preserve"> </v>
          </cell>
          <cell r="Q5663" t="str">
            <v>HOA BINH</v>
          </cell>
          <cell r="R5663" t="str">
            <v>P5</v>
          </cell>
          <cell r="S5663" t="str">
            <v>Q11</v>
          </cell>
          <cell r="T5663" t="str">
            <v>TP HCM</v>
          </cell>
          <cell r="V5663" t="str">
            <v>TP HCM</v>
          </cell>
          <cell r="W5663" t="str">
            <v>QUAN 11</v>
          </cell>
          <cell r="X5663" t="str">
            <v>CVS</v>
          </cell>
          <cell r="Y5663" t="str">
            <v>Chained CVS</v>
          </cell>
          <cell r="Z5663" t="str">
            <v>VIN+</v>
          </cell>
        </row>
        <row r="5664">
          <cell r="L5664">
            <v>5337110</v>
          </cell>
          <cell r="M5664" t="str">
            <v>3802_WM+LIFE HCM 36/27 KINH DUONG VUONG</v>
          </cell>
          <cell r="N5664" t="str">
            <v>3802_VM+ HCM 36/27 KINH DUONG VUONG</v>
          </cell>
          <cell r="O5664" t="str">
            <v>SO 36/27</v>
          </cell>
          <cell r="P5664" t="str">
            <v xml:space="preserve"> </v>
          </cell>
          <cell r="Q5664" t="str">
            <v>KINH DUONG VUONG</v>
          </cell>
          <cell r="R5664" t="str">
            <v>P13</v>
          </cell>
          <cell r="S5664" t="str">
            <v>Q6</v>
          </cell>
          <cell r="T5664" t="str">
            <v>TP HCM</v>
          </cell>
          <cell r="V5664" t="str">
            <v>TP HCM</v>
          </cell>
          <cell r="W5664" t="str">
            <v>QUAN 6</v>
          </cell>
          <cell r="X5664" t="str">
            <v>CVS</v>
          </cell>
          <cell r="Y5664" t="str">
            <v>Chained CVS</v>
          </cell>
          <cell r="Z5664" t="str">
            <v>WINLIFE</v>
          </cell>
        </row>
        <row r="5665">
          <cell r="L5665">
            <v>5268166</v>
          </cell>
          <cell r="M5665" t="str">
            <v>BHX_TNI_HTH - KHO DC HOA THANH</v>
          </cell>
          <cell r="N5665" t="str">
            <v>BHX_TNI_HTH - KHO DC HOA THANH</v>
          </cell>
          <cell r="O5665" t="str">
            <v xml:space="preserve"> </v>
          </cell>
          <cell r="P5665" t="str">
            <v>TH 214, TBD 20</v>
          </cell>
          <cell r="Q5665" t="str">
            <v>LONG YEN</v>
          </cell>
          <cell r="R5665" t="str">
            <v>LONG THANH NAM</v>
          </cell>
          <cell r="S5665" t="str">
            <v>HOA THANH</v>
          </cell>
          <cell r="T5665" t="str">
            <v>TAY NINH</v>
          </cell>
          <cell r="V5665" t="str">
            <v>SOUTH EAST</v>
          </cell>
          <cell r="W5665" t="str">
            <v>TAY NINH</v>
          </cell>
          <cell r="X5665" t="str">
            <v>MT</v>
          </cell>
          <cell r="Y5665" t="str">
            <v>SieuThi-Lon/Supermarket</v>
          </cell>
          <cell r="Z5665" t="str">
            <v>BACH HOA XANH</v>
          </cell>
        </row>
        <row r="5666">
          <cell r="L5666">
            <v>5030044</v>
          </cell>
          <cell r="M5666" t="str">
            <v>GENSHAI DONG VAN CONG Q2</v>
          </cell>
          <cell r="N5666" t="str">
            <v xml:space="preserve"> </v>
          </cell>
          <cell r="O5666" t="str">
            <v>RP-01</v>
          </cell>
          <cell r="P5666" t="str">
            <v xml:space="preserve"> </v>
          </cell>
          <cell r="Q5666" t="str">
            <v>TANG 1 TTTM FAIFO LANE, DONG VAN CONG</v>
          </cell>
          <cell r="R5666" t="str">
            <v>THANH MY LOI</v>
          </cell>
          <cell r="S5666" t="str">
            <v>Q2</v>
          </cell>
          <cell r="T5666" t="str">
            <v>TP HCM</v>
          </cell>
          <cell r="V5666" t="str">
            <v>TP HCM</v>
          </cell>
          <cell r="W5666" t="str">
            <v>QUAN 2</v>
          </cell>
          <cell r="X5666" t="str">
            <v>MT</v>
          </cell>
          <cell r="Y5666" t="str">
            <v>SieuThi-Lon/Supermarket</v>
          </cell>
          <cell r="Z5666" t="str">
            <v>CENTRAL MART - GENSHAI</v>
          </cell>
        </row>
        <row r="5667">
          <cell r="L5667">
            <v>5163577</v>
          </cell>
          <cell r="M5667" t="str">
            <v>BHX_HCM - KHO DC TRAN DAI NGHIA 1</v>
          </cell>
          <cell r="N5667" t="str">
            <v>3240 - BHX_HCM_BCH - Kho DC Trần Đại Nghĩa</v>
          </cell>
          <cell r="O5667" t="str">
            <v>G16/108A</v>
          </cell>
          <cell r="P5667" t="str">
            <v>AP 7</v>
          </cell>
          <cell r="Q5667" t="str">
            <v>TRAN DAI NGHIA</v>
          </cell>
          <cell r="R5667" t="str">
            <v>LE MINH XUAN</v>
          </cell>
          <cell r="S5667" t="str">
            <v>BINH CHANH</v>
          </cell>
          <cell r="T5667" t="str">
            <v>TP HCM</v>
          </cell>
          <cell r="V5667" t="str">
            <v>TP HCM</v>
          </cell>
          <cell r="W5667" t="str">
            <v>HUYEN BINH CHANH</v>
          </cell>
          <cell r="X5667" t="str">
            <v>MT</v>
          </cell>
          <cell r="Y5667" t="str">
            <v>SieuThi-Lon/Supermarket</v>
          </cell>
          <cell r="Z5667" t="str">
            <v>BACH HOA XANH</v>
          </cell>
        </row>
        <row r="5668">
          <cell r="L5668">
            <v>5150898</v>
          </cell>
          <cell r="M5668" t="str">
            <v>SATRAFOODS 46B NGUYEN VAN DAU</v>
          </cell>
          <cell r="N5668" t="str">
            <v>46B-SATRAFOODS NGUYỄN VĂN ĐẬU</v>
          </cell>
          <cell r="O5668" t="str">
            <v>46B</v>
          </cell>
          <cell r="P5668" t="str">
            <v xml:space="preserve"> </v>
          </cell>
          <cell r="Q5668" t="str">
            <v>NGUYEN VAN DAU</v>
          </cell>
          <cell r="R5668" t="str">
            <v>P6</v>
          </cell>
          <cell r="S5668" t="str">
            <v>BINH THANH</v>
          </cell>
          <cell r="T5668" t="str">
            <v>TP HCM</v>
          </cell>
          <cell r="V5668" t="str">
            <v>TP HCM</v>
          </cell>
          <cell r="W5668" t="str">
            <v>QUAN BINH THANH</v>
          </cell>
          <cell r="X5668" t="str">
            <v>MT</v>
          </cell>
          <cell r="Y5668" t="str">
            <v>SieuThi-Nho/Minimarket</v>
          </cell>
          <cell r="Z5668" t="str">
            <v>SATRAFOOD</v>
          </cell>
        </row>
        <row r="5669">
          <cell r="L5669">
            <v>5010019</v>
          </cell>
          <cell r="M5669" t="str">
            <v>AEON CANARY</v>
          </cell>
          <cell r="N5669" t="str">
            <v xml:space="preserve"> </v>
          </cell>
          <cell r="O5669" t="str">
            <v xml:space="preserve"> </v>
          </cell>
          <cell r="P5669" t="str">
            <v>KHU PHUC HOP CANARY</v>
          </cell>
          <cell r="Q5669" t="str">
            <v>DAI LO BINH DUONG</v>
          </cell>
          <cell r="R5669" t="str">
            <v>BINH HOA</v>
          </cell>
          <cell r="S5669" t="str">
            <v>THUAN AN</v>
          </cell>
          <cell r="T5669" t="str">
            <v>BINH DUONG</v>
          </cell>
          <cell r="V5669" t="str">
            <v>SOUTH EAST</v>
          </cell>
          <cell r="W5669" t="str">
            <v>BINH DUONG</v>
          </cell>
          <cell r="X5669" t="str">
            <v>MT</v>
          </cell>
          <cell r="Y5669" t="str">
            <v>SieuThi-Lon/Supermarket</v>
          </cell>
          <cell r="Z5669" t="str">
            <v>AEON</v>
          </cell>
        </row>
        <row r="5670">
          <cell r="L5670">
            <v>5272619</v>
          </cell>
          <cell r="M5670" t="str">
            <v>5529_VM+ KGG 186-188 NGUYEN HUNG SON</v>
          </cell>
          <cell r="N5670" t="str">
            <v>VM+ KGG 186-188 NGUYEN HUNG SON</v>
          </cell>
          <cell r="O5670" t="str">
            <v>SO 186-188</v>
          </cell>
          <cell r="P5670" t="str">
            <v xml:space="preserve"> </v>
          </cell>
          <cell r="Q5670" t="str">
            <v>NGUYEN HUNG SON</v>
          </cell>
          <cell r="R5670" t="str">
            <v>VINH THACH VAN</v>
          </cell>
          <cell r="S5670" t="str">
            <v>RACH GIA</v>
          </cell>
          <cell r="T5670" t="str">
            <v>KIEN GIANG</v>
          </cell>
          <cell r="V5670" t="str">
            <v>MEKONG DELTA</v>
          </cell>
          <cell r="W5670" t="str">
            <v>KIEN GIANG</v>
          </cell>
          <cell r="X5670" t="str">
            <v>CVS</v>
          </cell>
          <cell r="Y5670" t="str">
            <v>Chained CVS</v>
          </cell>
          <cell r="Z5670" t="str">
            <v>VIN+</v>
          </cell>
        </row>
        <row r="5671">
          <cell r="L5671">
            <v>5163577</v>
          </cell>
          <cell r="M5671" t="str">
            <v>BHX_HCM - KHO DC TRAN DAI NGHIA 1</v>
          </cell>
          <cell r="N5671" t="str">
            <v>3240 - BHX_HCM_BCH - Kho DC Trần Đại Nghĩa</v>
          </cell>
          <cell r="O5671" t="str">
            <v>G16/108A</v>
          </cell>
          <cell r="P5671" t="str">
            <v>AP 7</v>
          </cell>
          <cell r="Q5671" t="str">
            <v>TRAN DAI NGHIA</v>
          </cell>
          <cell r="R5671" t="str">
            <v>LE MINH XUAN</v>
          </cell>
          <cell r="S5671" t="str">
            <v>BINH CHANH</v>
          </cell>
          <cell r="T5671" t="str">
            <v>TP HCM</v>
          </cell>
          <cell r="V5671" t="str">
            <v>TP HCM</v>
          </cell>
          <cell r="W5671" t="str">
            <v>HUYEN BINH CHANH</v>
          </cell>
          <cell r="X5671" t="str">
            <v>MT</v>
          </cell>
          <cell r="Y5671" t="str">
            <v>SieuThi-Lon/Supermarket</v>
          </cell>
          <cell r="Z5671" t="str">
            <v>BACH HOA XANH</v>
          </cell>
        </row>
        <row r="5672">
          <cell r="L5672">
            <v>3010150</v>
          </cell>
          <cell r="M5672" t="str">
            <v>KING FOOD KHO TRUNG TAM</v>
          </cell>
          <cell r="N5672" t="str">
            <v>Kho A, Khu kho IIIB Trung Tâm Thương Mại Bình Điền, Phường 7, Quận 8, TP HCM</v>
          </cell>
          <cell r="O5672">
            <v>324</v>
          </cell>
          <cell r="P5672" t="str">
            <v>KHO LINKER LOGISTICS</v>
          </cell>
          <cell r="Q5672" t="str">
            <v>DT743A</v>
          </cell>
          <cell r="R5672" t="str">
            <v>BINH THANG</v>
          </cell>
          <cell r="S5672" t="str">
            <v>DI AN</v>
          </cell>
          <cell r="T5672" t="str">
            <v>BINH DUONG</v>
          </cell>
          <cell r="V5672" t="str">
            <v>SOUTH EAST</v>
          </cell>
          <cell r="W5672" t="str">
            <v>BINH DUONG</v>
          </cell>
          <cell r="X5672" t="str">
            <v>CVS</v>
          </cell>
          <cell r="Y5672" t="str">
            <v>Chained CVS</v>
          </cell>
          <cell r="Z5672" t="str">
            <v>KINGFOOD MARKET</v>
          </cell>
        </row>
        <row r="5673">
          <cell r="L5673">
            <v>5163577</v>
          </cell>
          <cell r="M5673" t="str">
            <v>BHX_HCM - KHO DC TRAN DAI NGHIA 1</v>
          </cell>
          <cell r="N5673" t="str">
            <v>3240 - BHX_HCM_BCH - Kho DC Trần Đại Nghĩa</v>
          </cell>
          <cell r="O5673" t="str">
            <v>G16/108A</v>
          </cell>
          <cell r="P5673" t="str">
            <v>AP 7</v>
          </cell>
          <cell r="Q5673" t="str">
            <v>TRAN DAI NGHIA</v>
          </cell>
          <cell r="R5673" t="str">
            <v>LE MINH XUAN</v>
          </cell>
          <cell r="S5673" t="str">
            <v>BINH CHANH</v>
          </cell>
          <cell r="T5673" t="str">
            <v>TP HCM</v>
          </cell>
          <cell r="V5673" t="str">
            <v>TP HCM</v>
          </cell>
          <cell r="W5673" t="str">
            <v>HUYEN BINH CHANH</v>
          </cell>
          <cell r="X5673" t="str">
            <v>MT</v>
          </cell>
          <cell r="Y5673" t="str">
            <v>SieuThi-Lon/Supermarket</v>
          </cell>
          <cell r="Z5673" t="str">
            <v>BACH HOA XANH</v>
          </cell>
        </row>
        <row r="5674">
          <cell r="L5674">
            <v>5160286</v>
          </cell>
          <cell r="M5674" t="str">
            <v>BHX_HCM-KHO DC VINH LOC 3</v>
          </cell>
          <cell r="N5674" t="str">
            <v>1522 - BHX_HCM_BTA - Kho DC Vĩnh Lộc</v>
          </cell>
          <cell r="O5674" t="str">
            <v>LO A 65/II</v>
          </cell>
          <cell r="P5674" t="str">
            <v>KCN VINH LOC</v>
          </cell>
          <cell r="Q5674" t="str">
            <v>DUONG SO 4</v>
          </cell>
          <cell r="R5674" t="str">
            <v>BINH HUNG HOA</v>
          </cell>
          <cell r="S5674" t="str">
            <v>BINH TAN</v>
          </cell>
          <cell r="T5674" t="str">
            <v>TP HCM</v>
          </cell>
          <cell r="V5674" t="str">
            <v>TP HCM</v>
          </cell>
          <cell r="W5674" t="str">
            <v>QUAN BINH TAN</v>
          </cell>
          <cell r="X5674" t="str">
            <v>MT</v>
          </cell>
          <cell r="Y5674" t="str">
            <v>SieuThi-Lon/Supermarket</v>
          </cell>
          <cell r="Z5674" t="str">
            <v>BACH HOA XANH</v>
          </cell>
        </row>
        <row r="5675">
          <cell r="L5675">
            <v>3090343</v>
          </cell>
          <cell r="M5675" t="str">
            <v>OSIFOOD PHUOC LONG</v>
          </cell>
          <cell r="N5675" t="str">
            <v>OSIFOOD PHUOC LONG</v>
          </cell>
          <cell r="O5675">
            <v>114</v>
          </cell>
          <cell r="P5675" t="str">
            <v xml:space="preserve"> </v>
          </cell>
          <cell r="Q5675" t="str">
            <v>TAY HOA</v>
          </cell>
          <cell r="R5675" t="str">
            <v>PHUOC LONG A</v>
          </cell>
          <cell r="S5675" t="str">
            <v>THU DUC</v>
          </cell>
          <cell r="T5675" t="str">
            <v>TP HCM</v>
          </cell>
          <cell r="V5675" t="str">
            <v>TP HCM</v>
          </cell>
          <cell r="W5675" t="str">
            <v>QUAN THU DUC</v>
          </cell>
          <cell r="X5675" t="str">
            <v>CVS</v>
          </cell>
          <cell r="Y5675" t="str">
            <v>Chained CVS</v>
          </cell>
          <cell r="Z5675" t="str">
            <v>NHAT MINH BAKERY</v>
          </cell>
        </row>
        <row r="5676">
          <cell r="L5676">
            <v>5160286</v>
          </cell>
          <cell r="M5676" t="str">
            <v>BHX_HCM-KHO DC VINH LOC 3</v>
          </cell>
          <cell r="N5676" t="str">
            <v>1522 - BHX_HCM_BTA - Kho DC Vĩnh Lộc</v>
          </cell>
          <cell r="O5676" t="str">
            <v>LO A 65/II</v>
          </cell>
          <cell r="P5676" t="str">
            <v>KCN VINH LOC</v>
          </cell>
          <cell r="Q5676" t="str">
            <v>DUONG SO 4</v>
          </cell>
          <cell r="R5676" t="str">
            <v>BINH HUNG HOA</v>
          </cell>
          <cell r="S5676" t="str">
            <v>BINH TAN</v>
          </cell>
          <cell r="T5676" t="str">
            <v>TP HCM</v>
          </cell>
          <cell r="V5676" t="str">
            <v>TP HCM</v>
          </cell>
          <cell r="W5676" t="str">
            <v>QUAN BINH TAN</v>
          </cell>
          <cell r="X5676" t="str">
            <v>MT</v>
          </cell>
          <cell r="Y5676" t="str">
            <v>SieuThi-Lon/Supermarket</v>
          </cell>
          <cell r="Z5676" t="str">
            <v>BACH HOA XANH</v>
          </cell>
        </row>
        <row r="5677">
          <cell r="L5677">
            <v>5169993</v>
          </cell>
          <cell r="M5677" t="str">
            <v>BHX_BTR_CTH - KHO DC BEN TRE</v>
          </cell>
          <cell r="N5677" t="str">
            <v>BHX_BTR_CTH - Kho DC Bến Tre</v>
          </cell>
          <cell r="O5677" t="str">
            <v xml:space="preserve"> </v>
          </cell>
          <cell r="P5677" t="str">
            <v>THUA DAT 175 - 672 - 677 - 678 - 700 - 701</v>
          </cell>
          <cell r="Q5677" t="str">
            <v>TO BAN DO SO 23</v>
          </cell>
          <cell r="R5677" t="str">
            <v>HUU DINH</v>
          </cell>
          <cell r="S5677" t="str">
            <v>CHAU THANH</v>
          </cell>
          <cell r="T5677" t="str">
            <v>BEN TRE</v>
          </cell>
          <cell r="V5677" t="str">
            <v>MEKONG DELTA</v>
          </cell>
          <cell r="W5677" t="str">
            <v>BEN TRE</v>
          </cell>
          <cell r="X5677" t="str">
            <v>MT</v>
          </cell>
          <cell r="Y5677" t="str">
            <v>SieuThi-Lon/Supermarket</v>
          </cell>
          <cell r="Z5677" t="str">
            <v>BACH HOA XANH</v>
          </cell>
        </row>
        <row r="5678">
          <cell r="L5678">
            <v>5333086</v>
          </cell>
          <cell r="M5678" t="str">
            <v>3449_WM+LIFE HCM LO G9 THAP AB</v>
          </cell>
          <cell r="N5678" t="str">
            <v>3449_VM+ HCM LO G9 THAP AB</v>
          </cell>
          <cell r="O5678">
            <v>46935</v>
          </cell>
          <cell r="P5678" t="str">
            <v>LO G9, TANG 1,(trệt) THUOC KHOI CC THAP AB, KHU DAN CU CAO TANG THANH THAI</v>
          </cell>
          <cell r="Q5678" t="str">
            <v>THANH THAI</v>
          </cell>
          <cell r="R5678" t="str">
            <v>P14</v>
          </cell>
          <cell r="S5678" t="str">
            <v>Q10</v>
          </cell>
          <cell r="T5678" t="str">
            <v>TP HCM</v>
          </cell>
          <cell r="V5678" t="str">
            <v>TP HCM</v>
          </cell>
          <cell r="W5678" t="str">
            <v>QUAN 10</v>
          </cell>
          <cell r="X5678" t="str">
            <v>CVS</v>
          </cell>
          <cell r="Y5678" t="str">
            <v>Chained CVS</v>
          </cell>
          <cell r="Z5678" t="str">
            <v>WINLIFE</v>
          </cell>
        </row>
        <row r="5679">
          <cell r="L5679">
            <v>5281219</v>
          </cell>
          <cell r="M5679" t="str">
            <v>BHX_HCM_CCH - KHO DC TAN PHU TRUNG</v>
          </cell>
          <cell r="N5679" t="str">
            <v>BHX_HCM_CCH - Kho DC Tân Phú Trung</v>
          </cell>
          <cell r="O5679" t="str">
            <v>LO D2</v>
          </cell>
          <cell r="P5679" t="str">
            <v>KCN TAN PHU TRUNG</v>
          </cell>
          <cell r="Q5679" t="str">
            <v xml:space="preserve"> </v>
          </cell>
          <cell r="R5679" t="str">
            <v>TAN PHU TRUNG</v>
          </cell>
          <cell r="S5679" t="str">
            <v>CU CHI</v>
          </cell>
          <cell r="T5679" t="str">
            <v>TP HCM</v>
          </cell>
          <cell r="V5679" t="str">
            <v>TP HCM</v>
          </cell>
          <cell r="W5679" t="str">
            <v>HUYEN CU CHI</v>
          </cell>
          <cell r="X5679" t="str">
            <v>MT</v>
          </cell>
          <cell r="Y5679" t="str">
            <v>SieuThi-Lon/Supermarket</v>
          </cell>
          <cell r="Z5679" t="str">
            <v>BACH HOA XANH</v>
          </cell>
        </row>
        <row r="5680">
          <cell r="L5680">
            <v>5301454</v>
          </cell>
          <cell r="M5680" t="str">
            <v>2AW6_WM+ HCM 0.01, CC NGUYEN KIM</v>
          </cell>
          <cell r="N5680" t="str">
            <v>2AW6-WIN HCM 0.01, CC Nguyễn Kim</v>
          </cell>
          <cell r="O5680">
            <v>0.01</v>
          </cell>
          <cell r="P5680" t="str">
            <v>CHUNG CU NGUYEN KIM - KHU B</v>
          </cell>
          <cell r="Q5680" t="str">
            <v>LY THUONG KIET</v>
          </cell>
          <cell r="R5680" t="str">
            <v>P7</v>
          </cell>
          <cell r="S5680" t="str">
            <v>Q10</v>
          </cell>
          <cell r="T5680" t="str">
            <v>TP HCM</v>
          </cell>
          <cell r="V5680" t="str">
            <v>TP HCM</v>
          </cell>
          <cell r="W5680" t="str">
            <v>QUAN 10</v>
          </cell>
          <cell r="X5680" t="str">
            <v>CVS</v>
          </cell>
          <cell r="Y5680" t="str">
            <v>Chained CVS</v>
          </cell>
          <cell r="Z5680" t="str">
            <v>VIN+</v>
          </cell>
        </row>
        <row r="5681">
          <cell r="L5681">
            <v>5010040</v>
          </cell>
          <cell r="M5681" t="str">
            <v>AEON BINH TAN</v>
          </cell>
          <cell r="N5681" t="str">
            <v xml:space="preserve"> </v>
          </cell>
          <cell r="O5681">
            <v>1</v>
          </cell>
          <cell r="P5681" t="str">
            <v>KP 11</v>
          </cell>
          <cell r="Q5681" t="str">
            <v>DUONG SO 17A</v>
          </cell>
          <cell r="R5681" t="str">
            <v>BINH TRI DONG B</v>
          </cell>
          <cell r="S5681" t="str">
            <v>BINH TAN</v>
          </cell>
          <cell r="T5681" t="str">
            <v>TP HCM</v>
          </cell>
          <cell r="V5681" t="str">
            <v>TP HCM</v>
          </cell>
          <cell r="W5681" t="str">
            <v>QUAN BINH TAN</v>
          </cell>
          <cell r="X5681" t="str">
            <v>MT</v>
          </cell>
          <cell r="Y5681" t="str">
            <v>SieuThi-Lon/Supermarket</v>
          </cell>
          <cell r="Z5681" t="str">
            <v>AEON</v>
          </cell>
        </row>
        <row r="5682">
          <cell r="L5682">
            <v>5160286</v>
          </cell>
          <cell r="M5682" t="str">
            <v>BHX_HCM-KHO DC VINH LOC 3</v>
          </cell>
          <cell r="N5682" t="str">
            <v>1522 - BHX_HCM_BTA - Kho DC Vĩnh Lộc</v>
          </cell>
          <cell r="O5682" t="str">
            <v>LO A 65/II</v>
          </cell>
          <cell r="P5682" t="str">
            <v>KCN VINH LOC</v>
          </cell>
          <cell r="Q5682" t="str">
            <v>DUONG SO 4</v>
          </cell>
          <cell r="R5682" t="str">
            <v>BINH HUNG HOA</v>
          </cell>
          <cell r="S5682" t="str">
            <v>BINH TAN</v>
          </cell>
          <cell r="T5682" t="str">
            <v>TP HCM</v>
          </cell>
          <cell r="V5682" t="str">
            <v>TP HCM</v>
          </cell>
          <cell r="W5682" t="str">
            <v>QUAN BINH TAN</v>
          </cell>
          <cell r="X5682" t="str">
            <v>MT</v>
          </cell>
          <cell r="Y5682" t="str">
            <v>SieuThi-Lon/Supermarket</v>
          </cell>
          <cell r="Z5682" t="str">
            <v>BACH HOA XANH</v>
          </cell>
        </row>
        <row r="5683">
          <cell r="L5683">
            <v>5165357</v>
          </cell>
          <cell r="M5683" t="str">
            <v>BHX_DON_BHO-KHO DC LONG BINH</v>
          </cell>
          <cell r="N5683" t="str">
            <v>4089 - BHX_DON_BHO - KHO DC LONG BINH</v>
          </cell>
          <cell r="O5683" t="str">
            <v>G243</v>
          </cell>
          <cell r="P5683" t="str">
            <v>KP 7</v>
          </cell>
          <cell r="Q5683" t="str">
            <v>BUI VAN HOA</v>
          </cell>
          <cell r="R5683" t="str">
            <v>LONG BINH</v>
          </cell>
          <cell r="S5683" t="str">
            <v>BIEN HOA</v>
          </cell>
          <cell r="T5683" t="str">
            <v>DONG NAI</v>
          </cell>
          <cell r="V5683" t="str">
            <v>SOUTH EAST</v>
          </cell>
          <cell r="W5683" t="str">
            <v>DONG NAI</v>
          </cell>
          <cell r="X5683" t="str">
            <v>MT</v>
          </cell>
          <cell r="Y5683" t="str">
            <v>SieuThi-Lon/Supermarket</v>
          </cell>
          <cell r="Z5683" t="str">
            <v>BACH HOA XANH</v>
          </cell>
        </row>
        <row r="5684">
          <cell r="L5684">
            <v>5280355</v>
          </cell>
          <cell r="M5684" t="str">
            <v>BHX_BRV_PMY_KHO DC PHU MY</v>
          </cell>
          <cell r="N5684" t="str">
            <v>7161 - BHX_BRV_PMY_KHO DC PHU MY</v>
          </cell>
          <cell r="O5684" t="str">
            <v xml:space="preserve"> </v>
          </cell>
          <cell r="P5684" t="str">
            <v>AP 4</v>
          </cell>
          <cell r="Q5684" t="str">
            <v xml:space="preserve"> </v>
          </cell>
          <cell r="R5684" t="str">
            <v>TOC TIEN</v>
          </cell>
          <cell r="S5684" t="str">
            <v>PHU MY</v>
          </cell>
          <cell r="T5684" t="str">
            <v>BA RIA VUNG TAU</v>
          </cell>
          <cell r="V5684" t="str">
            <v>SOUTH EAST</v>
          </cell>
          <cell r="W5684" t="str">
            <v>BA RIA-VUNG TAU</v>
          </cell>
          <cell r="X5684" t="str">
            <v>MT</v>
          </cell>
          <cell r="Y5684" t="str">
            <v>SieuThi-Lon/Supermarket</v>
          </cell>
          <cell r="Z5684" t="str">
            <v>BACH HOA XANH</v>
          </cell>
        </row>
        <row r="5685">
          <cell r="L5685">
            <v>5129504</v>
          </cell>
          <cell r="M5685" t="str">
            <v>WINMART RACH GIA</v>
          </cell>
          <cell r="N5685" t="str">
            <v>WINMART RACH GIA</v>
          </cell>
          <cell r="O5685" t="str">
            <v xml:space="preserve"> </v>
          </cell>
          <cell r="P5685" t="str">
            <v>LO A12</v>
          </cell>
          <cell r="Q5685" t="str">
            <v>CO BAC, KP1</v>
          </cell>
          <cell r="R5685" t="str">
            <v>VINH BAO</v>
          </cell>
          <cell r="S5685" t="str">
            <v>RACH GIA</v>
          </cell>
          <cell r="T5685" t="str">
            <v>KIEN GIANG</v>
          </cell>
          <cell r="V5685" t="str">
            <v>MEKONG DELTA</v>
          </cell>
          <cell r="W5685" t="str">
            <v>KIEN GIANG</v>
          </cell>
          <cell r="X5685" t="str">
            <v>MT</v>
          </cell>
          <cell r="Y5685" t="str">
            <v>SieuThi-Lon/Supermarket</v>
          </cell>
          <cell r="Z5685" t="str">
            <v>VINMART</v>
          </cell>
        </row>
        <row r="5686">
          <cell r="L5686">
            <v>5338759</v>
          </cell>
          <cell r="M5686" t="str">
            <v>4112_VM+ DNI 38 DANG VAN TRON</v>
          </cell>
          <cell r="N5686" t="str">
            <v>VM+ DNI 38 DANG VAN TRON</v>
          </cell>
          <cell r="O5686" t="str">
            <v>SO 38</v>
          </cell>
          <cell r="P5686" t="str">
            <v>NHI HOA</v>
          </cell>
          <cell r="Q5686" t="str">
            <v>DANG VAN TRON</v>
          </cell>
          <cell r="R5686" t="str">
            <v>XA HIEP HOA</v>
          </cell>
          <cell r="S5686" t="str">
            <v>BIEN HOA</v>
          </cell>
          <cell r="T5686" t="str">
            <v>DONG NAI</v>
          </cell>
          <cell r="V5686" t="str">
            <v>SOUTH EAST</v>
          </cell>
          <cell r="W5686" t="str">
            <v>DONG NAI</v>
          </cell>
          <cell r="X5686" t="str">
            <v>CVS</v>
          </cell>
          <cell r="Y5686" t="str">
            <v>Chained CVS</v>
          </cell>
          <cell r="Z5686" t="str">
            <v>VIN+</v>
          </cell>
        </row>
        <row r="5687">
          <cell r="L5687">
            <v>5281219</v>
          </cell>
          <cell r="M5687" t="str">
            <v>BHX_HCM_CCH - KHO DC TAN PHU TRUNG</v>
          </cell>
          <cell r="N5687" t="str">
            <v>BHX_HCM_CCH - Kho DC Tân Phú Trung</v>
          </cell>
          <cell r="O5687" t="str">
            <v>LO D2</v>
          </cell>
          <cell r="P5687" t="str">
            <v>KCN TAN PHU TRUNG</v>
          </cell>
          <cell r="Q5687" t="str">
            <v xml:space="preserve"> </v>
          </cell>
          <cell r="R5687" t="str">
            <v>TAN PHU TRUNG</v>
          </cell>
          <cell r="S5687" t="str">
            <v>CU CHI</v>
          </cell>
          <cell r="T5687" t="str">
            <v>TP HCM</v>
          </cell>
          <cell r="V5687" t="str">
            <v>TP HCM</v>
          </cell>
          <cell r="W5687" t="str">
            <v>HUYEN CU CHI</v>
          </cell>
          <cell r="X5687" t="str">
            <v>MT</v>
          </cell>
          <cell r="Y5687" t="str">
            <v>SieuThi-Lon/Supermarket</v>
          </cell>
          <cell r="Z5687" t="str">
            <v>BACH HOA XANH</v>
          </cell>
        </row>
        <row r="5688">
          <cell r="L5688">
            <v>5320172</v>
          </cell>
          <cell r="M5688" t="str">
            <v>MMVN MEGA TONG KHO</v>
          </cell>
          <cell r="N5688" t="str">
            <v xml:space="preserve"> </v>
          </cell>
          <cell r="O5688" t="str">
            <v>LO J2</v>
          </cell>
          <cell r="P5688" t="str">
            <v>CONG SO 3, KCN SONG THAN 1, TONG KHO CJ GEMADEPT</v>
          </cell>
          <cell r="Q5688" t="str">
            <v>DUONG SO 10</v>
          </cell>
          <cell r="R5688" t="str">
            <v xml:space="preserve"> </v>
          </cell>
          <cell r="S5688" t="str">
            <v>DI AN</v>
          </cell>
          <cell r="T5688" t="str">
            <v>BINH DUONG</v>
          </cell>
          <cell r="V5688" t="str">
            <v>SOUTH EAST</v>
          </cell>
          <cell r="W5688" t="str">
            <v>BINH DUONG</v>
          </cell>
          <cell r="X5688" t="str">
            <v>MT</v>
          </cell>
          <cell r="Y5688" t="str">
            <v>SieuThi-Lon/Supermarket</v>
          </cell>
          <cell r="Z5688" t="str">
            <v>MEGA</v>
          </cell>
        </row>
        <row r="5689">
          <cell r="L5689">
            <v>5295461</v>
          </cell>
          <cell r="M5689" t="str">
            <v>WM+ HCM TANG TRET CC THE MANSION KH</v>
          </cell>
          <cell r="N5689" t="str">
            <v>WM+ HCM Tầng trệt CC The Mansion kh</v>
          </cell>
          <cell r="O5689" t="str">
            <v xml:space="preserve"> </v>
          </cell>
          <cell r="P5689" t="str">
            <v>CC THE MANSION KHU A</v>
          </cell>
          <cell r="Q5689" t="str">
            <v>DUONG SO 7</v>
          </cell>
          <cell r="R5689" t="str">
            <v>PHONG PHU</v>
          </cell>
          <cell r="S5689" t="str">
            <v>BINH CHANH</v>
          </cell>
          <cell r="T5689" t="str">
            <v>TP HCM</v>
          </cell>
          <cell r="V5689" t="str">
            <v>TP HCM</v>
          </cell>
          <cell r="W5689" t="str">
            <v>HUYEN BINH CHANH</v>
          </cell>
          <cell r="X5689" t="str">
            <v>CVS</v>
          </cell>
          <cell r="Y5689" t="str">
            <v>Chained CVS</v>
          </cell>
          <cell r="Z5689" t="str">
            <v>VIN+</v>
          </cell>
        </row>
        <row r="5690">
          <cell r="L5690">
            <v>5335776</v>
          </cell>
          <cell r="M5690" t="str">
            <v>3673_VM+ HCM 336/55 NG. VAN LUONG</v>
          </cell>
          <cell r="N5690" t="str">
            <v>VM+ HCM 336/55 NG. VAN LUONG</v>
          </cell>
          <cell r="O5690" t="str">
            <v>336/55</v>
          </cell>
          <cell r="P5690" t="str">
            <v xml:space="preserve"> </v>
          </cell>
          <cell r="Q5690" t="str">
            <v>NGUYEN VAN LUONG</v>
          </cell>
          <cell r="R5690" t="str">
            <v>P12</v>
          </cell>
          <cell r="S5690" t="str">
            <v>Q6</v>
          </cell>
          <cell r="T5690" t="str">
            <v>TP HCM</v>
          </cell>
          <cell r="V5690" t="str">
            <v>TP HCM</v>
          </cell>
          <cell r="W5690" t="str">
            <v>QUAN 6</v>
          </cell>
          <cell r="X5690" t="str">
            <v>CVS</v>
          </cell>
          <cell r="Y5690" t="str">
            <v>Chained CVS</v>
          </cell>
          <cell r="Z5690" t="str">
            <v>VIN+</v>
          </cell>
        </row>
        <row r="5691">
          <cell r="L5691">
            <v>5280355</v>
          </cell>
          <cell r="M5691" t="str">
            <v>BHX_BRV_PMY_KHO DC PHU MY</v>
          </cell>
          <cell r="N5691" t="str">
            <v>7161 - BHX_BRV_PMY_KHO DC PHU MY</v>
          </cell>
          <cell r="O5691" t="str">
            <v xml:space="preserve"> </v>
          </cell>
          <cell r="P5691" t="str">
            <v>AP 4</v>
          </cell>
          <cell r="Q5691" t="str">
            <v xml:space="preserve"> </v>
          </cell>
          <cell r="R5691" t="str">
            <v>TOC TIEN</v>
          </cell>
          <cell r="S5691" t="str">
            <v>PHU MY</v>
          </cell>
          <cell r="T5691" t="str">
            <v>BA RIA VUNG TAU</v>
          </cell>
          <cell r="V5691" t="str">
            <v>SOUTH EAST</v>
          </cell>
          <cell r="W5691" t="str">
            <v>BA RIA-VUNG TAU</v>
          </cell>
          <cell r="X5691" t="str">
            <v>MT</v>
          </cell>
          <cell r="Y5691" t="str">
            <v>SieuThi-Lon/Supermarket</v>
          </cell>
          <cell r="Z5691" t="str">
            <v>BACH HOA XANH</v>
          </cell>
        </row>
        <row r="5692">
          <cell r="L5692">
            <v>5163577</v>
          </cell>
          <cell r="M5692" t="str">
            <v>BHX_HCM - KHO DC TRAN DAI NGHIA 1</v>
          </cell>
          <cell r="N5692" t="str">
            <v>3240 - BHX_HCM_BCH - Kho DC Trần Đại Nghĩa</v>
          </cell>
          <cell r="O5692" t="str">
            <v>G16/108A</v>
          </cell>
          <cell r="P5692" t="str">
            <v>AP 7</v>
          </cell>
          <cell r="Q5692" t="str">
            <v>TRAN DAI NGHIA</v>
          </cell>
          <cell r="R5692" t="str">
            <v>LE MINH XUAN</v>
          </cell>
          <cell r="S5692" t="str">
            <v>BINH CHANH</v>
          </cell>
          <cell r="T5692" t="str">
            <v>TP HCM</v>
          </cell>
          <cell r="V5692" t="str">
            <v>TP HCM</v>
          </cell>
          <cell r="W5692" t="str">
            <v>HUYEN BINH CHANH</v>
          </cell>
          <cell r="X5692" t="str">
            <v>MT</v>
          </cell>
          <cell r="Y5692" t="str">
            <v>SieuThi-Lon/Supermarket</v>
          </cell>
          <cell r="Z5692" t="str">
            <v>BACH HOA XANH</v>
          </cell>
        </row>
        <row r="5693">
          <cell r="L5693">
            <v>5165357</v>
          </cell>
          <cell r="M5693" t="str">
            <v>BHX_DON_BHO-KHO DC LONG BINH</v>
          </cell>
          <cell r="N5693" t="str">
            <v>4089 - BHX_DON_BHO - KHO DC LONG BINH</v>
          </cell>
          <cell r="O5693" t="str">
            <v>G243</v>
          </cell>
          <cell r="P5693" t="str">
            <v>KP 7</v>
          </cell>
          <cell r="Q5693" t="str">
            <v>BUI VAN HOA</v>
          </cell>
          <cell r="R5693" t="str">
            <v>LONG BINH</v>
          </cell>
          <cell r="S5693" t="str">
            <v>BIEN HOA</v>
          </cell>
          <cell r="T5693" t="str">
            <v>DONG NAI</v>
          </cell>
          <cell r="V5693" t="str">
            <v>SOUTH EAST</v>
          </cell>
          <cell r="W5693" t="str">
            <v>DONG NAI</v>
          </cell>
          <cell r="X5693" t="str">
            <v>MT</v>
          </cell>
          <cell r="Y5693" t="str">
            <v>SieuThi-Lon/Supermarket</v>
          </cell>
          <cell r="Z5693" t="str">
            <v>BACH HOA XANH</v>
          </cell>
        </row>
        <row r="5694">
          <cell r="L5694">
            <v>5273016</v>
          </cell>
          <cell r="M5694" t="str">
            <v>5559-VM+ HCM D.1.10, TANG 1 SunriseRiverside</v>
          </cell>
          <cell r="N5694" t="str">
            <v>5559-VM+ HCM D.1.10, TANG 1 SunriseRiverside</v>
          </cell>
          <cell r="O5694" t="str">
            <v>LO D.1.10</v>
          </cell>
          <cell r="P5694" t="str">
            <v>TANG 1 SUNRISE RIVERSIDE</v>
          </cell>
          <cell r="Q5694" t="str">
            <v>NGUYEN HUU THO</v>
          </cell>
          <cell r="R5694" t="str">
            <v>PHUOC KIEN</v>
          </cell>
          <cell r="S5694" t="str">
            <v>NHA BE</v>
          </cell>
          <cell r="T5694" t="str">
            <v>TP HCM</v>
          </cell>
          <cell r="V5694" t="str">
            <v>TP HCM</v>
          </cell>
          <cell r="W5694" t="str">
            <v>HUYEN NHA BE</v>
          </cell>
          <cell r="X5694" t="str">
            <v>CVS</v>
          </cell>
          <cell r="Y5694" t="str">
            <v>Chained CVS</v>
          </cell>
          <cell r="Z5694" t="str">
            <v>VIN+</v>
          </cell>
        </row>
        <row r="5695">
          <cell r="L5695">
            <v>5320172</v>
          </cell>
          <cell r="M5695" t="str">
            <v>MMVN MEGA TONG KHO</v>
          </cell>
          <cell r="N5695" t="str">
            <v xml:space="preserve"> </v>
          </cell>
          <cell r="O5695" t="str">
            <v>LO J2</v>
          </cell>
          <cell r="P5695" t="str">
            <v>CONG SO 3, KCN SONG THAN 1, TONG KHO CJ GEMADEPT</v>
          </cell>
          <cell r="Q5695" t="str">
            <v>DUONG SO 10</v>
          </cell>
          <cell r="R5695" t="str">
            <v xml:space="preserve"> </v>
          </cell>
          <cell r="S5695" t="str">
            <v>DI AN</v>
          </cell>
          <cell r="T5695" t="str">
            <v>BINH DUONG</v>
          </cell>
          <cell r="V5695" t="str">
            <v>SOUTH EAST</v>
          </cell>
          <cell r="W5695" t="str">
            <v>BINH DUONG</v>
          </cell>
          <cell r="X5695" t="str">
            <v>MT</v>
          </cell>
          <cell r="Y5695" t="str">
            <v>SieuThi-Lon/Supermarket</v>
          </cell>
          <cell r="Z5695" t="str">
            <v>MEGA</v>
          </cell>
        </row>
        <row r="5696">
          <cell r="L5696">
            <v>5163577</v>
          </cell>
          <cell r="M5696" t="str">
            <v>BHX_HCM - KHO DC TRAN DAI NGHIA 1</v>
          </cell>
          <cell r="N5696" t="str">
            <v>3240 - BHX_HCM_BCH - Kho DC Trần Đại Nghĩa</v>
          </cell>
          <cell r="O5696" t="str">
            <v>G16/108A</v>
          </cell>
          <cell r="P5696" t="str">
            <v>AP 7</v>
          </cell>
          <cell r="Q5696" t="str">
            <v>TRAN DAI NGHIA</v>
          </cell>
          <cell r="R5696" t="str">
            <v>LE MINH XUAN</v>
          </cell>
          <cell r="S5696" t="str">
            <v>BINH CHANH</v>
          </cell>
          <cell r="T5696" t="str">
            <v>TP HCM</v>
          </cell>
          <cell r="V5696" t="str">
            <v>TP HCM</v>
          </cell>
          <cell r="W5696" t="str">
            <v>HUYEN BINH CHANH</v>
          </cell>
          <cell r="X5696" t="str">
            <v>MT</v>
          </cell>
          <cell r="Y5696" t="str">
            <v>SieuThi-Lon/Supermarket</v>
          </cell>
          <cell r="Z5696" t="str">
            <v>BACH HOA XANH</v>
          </cell>
        </row>
        <row r="5697">
          <cell r="L5697">
            <v>5280452</v>
          </cell>
          <cell r="M5697" t="str">
            <v>8030 BHX_LDO_DTR - KHO DC DUC TRONG</v>
          </cell>
          <cell r="N5697" t="str">
            <v>8030 BHX_LDO_DTR - KHO DC DUC TRONG</v>
          </cell>
          <cell r="O5697" t="str">
            <v xml:space="preserve"> </v>
          </cell>
          <cell r="P5697" t="str">
            <v>KCN PHU HOI,</v>
          </cell>
          <cell r="Q5697" t="str">
            <v>LO F3 - KCN</v>
          </cell>
          <cell r="R5697" t="str">
            <v>PHU HOI</v>
          </cell>
          <cell r="S5697" t="str">
            <v>DUC TRONG</v>
          </cell>
          <cell r="T5697" t="str">
            <v>LAM DONG</v>
          </cell>
          <cell r="V5697" t="str">
            <v>SOUTH EAST</v>
          </cell>
          <cell r="W5697" t="str">
            <v>LAM DONG</v>
          </cell>
          <cell r="X5697" t="str">
            <v>MT</v>
          </cell>
          <cell r="Y5697" t="str">
            <v>SieuThi-Lon/Supermarket</v>
          </cell>
          <cell r="Z5697" t="str">
            <v>BACH HOA XANH</v>
          </cell>
        </row>
        <row r="5698">
          <cell r="L5698">
            <v>5280355</v>
          </cell>
          <cell r="M5698" t="str">
            <v>BHX_BRV_PMY_KHO DC PHU MY</v>
          </cell>
          <cell r="N5698" t="str">
            <v>7161 - BHX_BRV_PMY_KHO DC PHU MY</v>
          </cell>
          <cell r="O5698" t="str">
            <v xml:space="preserve"> </v>
          </cell>
          <cell r="P5698" t="str">
            <v>AP 4</v>
          </cell>
          <cell r="Q5698" t="str">
            <v xml:space="preserve"> </v>
          </cell>
          <cell r="R5698" t="str">
            <v>TOC TIEN</v>
          </cell>
          <cell r="S5698" t="str">
            <v>PHU MY</v>
          </cell>
          <cell r="T5698" t="str">
            <v>BA RIA VUNG TAU</v>
          </cell>
          <cell r="V5698" t="str">
            <v>SOUTH EAST</v>
          </cell>
          <cell r="W5698" t="str">
            <v>BA RIA-VUNG TAU</v>
          </cell>
          <cell r="X5698" t="str">
            <v>MT</v>
          </cell>
          <cell r="Y5698" t="str">
            <v>SieuThi-Lon/Supermarket</v>
          </cell>
          <cell r="Z5698" t="str">
            <v>BACH HOA XANH</v>
          </cell>
        </row>
        <row r="5699">
          <cell r="L5699">
            <v>3010150</v>
          </cell>
          <cell r="M5699" t="str">
            <v>KING FOOD KHO TRUNG TAM</v>
          </cell>
          <cell r="N5699" t="str">
            <v>Kho A, Khu kho IIIB Trung Tâm Thương Mại Bình Điền, Phường 7, Quận 8, TP HCM</v>
          </cell>
          <cell r="O5699">
            <v>324</v>
          </cell>
          <cell r="P5699" t="str">
            <v>KHO LINKER LOGISTICS</v>
          </cell>
          <cell r="Q5699" t="str">
            <v>DT743A</v>
          </cell>
          <cell r="R5699" t="str">
            <v>BINH THANG</v>
          </cell>
          <cell r="S5699" t="str">
            <v>DI AN</v>
          </cell>
          <cell r="T5699" t="str">
            <v>BINH DUONG</v>
          </cell>
          <cell r="V5699" t="str">
            <v>SOUTH EAST</v>
          </cell>
          <cell r="W5699" t="str">
            <v>BINH DUONG</v>
          </cell>
          <cell r="X5699" t="str">
            <v>CVS</v>
          </cell>
          <cell r="Y5699" t="str">
            <v>Chained CVS</v>
          </cell>
          <cell r="Z5699" t="str">
            <v>KINGFOOD MARKET</v>
          </cell>
        </row>
        <row r="5700">
          <cell r="L5700">
            <v>5163577</v>
          </cell>
          <cell r="M5700" t="str">
            <v>BHX_HCM - KHO DC TRAN DAI NGHIA 1</v>
          </cell>
          <cell r="N5700" t="str">
            <v>3240 - BHX_HCM_BCH - Kho DC Trần Đại Nghĩa</v>
          </cell>
          <cell r="O5700" t="str">
            <v>G16/108A</v>
          </cell>
          <cell r="P5700" t="str">
            <v>AP 7</v>
          </cell>
          <cell r="Q5700" t="str">
            <v>TRAN DAI NGHIA</v>
          </cell>
          <cell r="R5700" t="str">
            <v>LE MINH XUAN</v>
          </cell>
          <cell r="S5700" t="str">
            <v>BINH CHANH</v>
          </cell>
          <cell r="T5700" t="str">
            <v>TP HCM</v>
          </cell>
          <cell r="V5700" t="str">
            <v>TP HCM</v>
          </cell>
          <cell r="W5700" t="str">
            <v>HUYEN BINH CHANH</v>
          </cell>
          <cell r="X5700" t="str">
            <v>MT</v>
          </cell>
          <cell r="Y5700" t="str">
            <v>SieuThi-Lon/Supermarket</v>
          </cell>
          <cell r="Z5700" t="str">
            <v>BACH HOA XANH</v>
          </cell>
        </row>
        <row r="5701">
          <cell r="L5701">
            <v>5160286</v>
          </cell>
          <cell r="M5701" t="str">
            <v>BHX_HCM-KHO DC VINH LOC 3</v>
          </cell>
          <cell r="N5701" t="str">
            <v>1522 - BHX_HCM_BTA - Kho DC Vĩnh Lộc</v>
          </cell>
          <cell r="O5701" t="str">
            <v>LO A 65/II</v>
          </cell>
          <cell r="P5701" t="str">
            <v>KCN VINH LOC</v>
          </cell>
          <cell r="Q5701" t="str">
            <v>DUONG SO 4</v>
          </cell>
          <cell r="R5701" t="str">
            <v>BINH HUNG HOA</v>
          </cell>
          <cell r="S5701" t="str">
            <v>BINH TAN</v>
          </cell>
          <cell r="T5701" t="str">
            <v>TP HCM</v>
          </cell>
          <cell r="V5701" t="str">
            <v>TP HCM</v>
          </cell>
          <cell r="W5701" t="str">
            <v>QUAN BINH TAN</v>
          </cell>
          <cell r="X5701" t="str">
            <v>MT</v>
          </cell>
          <cell r="Y5701" t="str">
            <v>SieuThi-Lon/Supermarket</v>
          </cell>
          <cell r="Z5701" t="str">
            <v>BACH HOA XANH</v>
          </cell>
        </row>
        <row r="5702">
          <cell r="L5702">
            <v>5280452</v>
          </cell>
          <cell r="M5702" t="str">
            <v>8030 BHX_LDO_DTR - KHO DC DUC TRONG</v>
          </cell>
          <cell r="N5702" t="str">
            <v>8030 BHX_LDO_DTR - KHO DC DUC TRONG</v>
          </cell>
          <cell r="O5702" t="str">
            <v xml:space="preserve"> </v>
          </cell>
          <cell r="P5702" t="str">
            <v>KCN PHU HOI,</v>
          </cell>
          <cell r="Q5702" t="str">
            <v>LO F3 - KCN</v>
          </cell>
          <cell r="R5702" t="str">
            <v>PHU HOI</v>
          </cell>
          <cell r="S5702" t="str">
            <v>DUC TRONG</v>
          </cell>
          <cell r="T5702" t="str">
            <v>LAM DONG</v>
          </cell>
          <cell r="V5702" t="str">
            <v>SOUTH EAST</v>
          </cell>
          <cell r="W5702" t="str">
            <v>LAM DONG</v>
          </cell>
          <cell r="X5702" t="str">
            <v>MT</v>
          </cell>
          <cell r="Y5702" t="str">
            <v>SieuThi-Lon/Supermarket</v>
          </cell>
          <cell r="Z5702" t="str">
            <v>BACH HOA XANH</v>
          </cell>
        </row>
        <row r="5703">
          <cell r="L5703">
            <v>5030044</v>
          </cell>
          <cell r="M5703" t="str">
            <v>GENSHAI DONG VAN CONG Q2</v>
          </cell>
          <cell r="N5703" t="str">
            <v xml:space="preserve"> </v>
          </cell>
          <cell r="O5703" t="str">
            <v>RP-01</v>
          </cell>
          <cell r="P5703" t="str">
            <v xml:space="preserve"> </v>
          </cell>
          <cell r="Q5703" t="str">
            <v>TANG 1 TTTM FAIFO LANE, DONG VAN CONG</v>
          </cell>
          <cell r="R5703" t="str">
            <v>THANH MY LOI</v>
          </cell>
          <cell r="S5703" t="str">
            <v>Q2</v>
          </cell>
          <cell r="T5703" t="str">
            <v>TP HCM</v>
          </cell>
          <cell r="V5703" t="str">
            <v>TP HCM</v>
          </cell>
          <cell r="W5703" t="str">
            <v>QUAN 2</v>
          </cell>
          <cell r="X5703" t="str">
            <v>MT</v>
          </cell>
          <cell r="Y5703" t="str">
            <v>SieuThi-Lon/Supermarket</v>
          </cell>
          <cell r="Z5703" t="str">
            <v>CENTRAL MART - GENSHAI</v>
          </cell>
        </row>
        <row r="5704">
          <cell r="L5704">
            <v>3090343</v>
          </cell>
          <cell r="M5704" t="str">
            <v>OSIFOOD PHUOC LONG</v>
          </cell>
          <cell r="N5704" t="str">
            <v>OSIFOOD PHUOC LONG</v>
          </cell>
          <cell r="O5704">
            <v>114</v>
          </cell>
          <cell r="P5704" t="str">
            <v xml:space="preserve"> </v>
          </cell>
          <cell r="Q5704" t="str">
            <v>TAY HOA</v>
          </cell>
          <cell r="R5704" t="str">
            <v>PHUOC LONG A</v>
          </cell>
          <cell r="S5704" t="str">
            <v>THU DUC</v>
          </cell>
          <cell r="T5704" t="str">
            <v>TP HCM</v>
          </cell>
          <cell r="V5704" t="str">
            <v>TP HCM</v>
          </cell>
          <cell r="W5704" t="str">
            <v>QUAN THU DUC</v>
          </cell>
          <cell r="X5704" t="str">
            <v>CVS</v>
          </cell>
          <cell r="Y5704" t="str">
            <v>Chained CVS</v>
          </cell>
          <cell r="Z5704" t="str">
            <v>NHAT MINH BAKERY</v>
          </cell>
        </row>
        <row r="5705">
          <cell r="L5705">
            <v>5160286</v>
          </cell>
          <cell r="M5705" t="str">
            <v>BHX_HCM-KHO DC VINH LOC 3</v>
          </cell>
          <cell r="N5705" t="str">
            <v>1522 - BHX_HCM_BTA - Kho DC Vĩnh Lộc</v>
          </cell>
          <cell r="O5705" t="str">
            <v>LO A 65/II</v>
          </cell>
          <cell r="P5705" t="str">
            <v>KCN VINH LOC</v>
          </cell>
          <cell r="Q5705" t="str">
            <v>DUONG SO 4</v>
          </cell>
          <cell r="R5705" t="str">
            <v>BINH HUNG HOA</v>
          </cell>
          <cell r="S5705" t="str">
            <v>BINH TAN</v>
          </cell>
          <cell r="T5705" t="str">
            <v>TP HCM</v>
          </cell>
          <cell r="V5705" t="str">
            <v>TP HCM</v>
          </cell>
          <cell r="W5705" t="str">
            <v>QUAN BINH TAN</v>
          </cell>
          <cell r="X5705" t="str">
            <v>MT</v>
          </cell>
          <cell r="Y5705" t="str">
            <v>SieuThi-Lon/Supermarket</v>
          </cell>
          <cell r="Z5705" t="str">
            <v>BACH HOA XANH</v>
          </cell>
        </row>
        <row r="5706">
          <cell r="L5706">
            <v>5280355</v>
          </cell>
          <cell r="M5706" t="str">
            <v>BHX_BRV_PMY_KHO DC PHU MY</v>
          </cell>
          <cell r="N5706" t="str">
            <v>7161 - BHX_BRV_PMY_KHO DC PHU MY</v>
          </cell>
          <cell r="O5706" t="str">
            <v xml:space="preserve"> </v>
          </cell>
          <cell r="P5706" t="str">
            <v>AP 4</v>
          </cell>
          <cell r="Q5706" t="str">
            <v xml:space="preserve"> </v>
          </cell>
          <cell r="R5706" t="str">
            <v>TOC TIEN</v>
          </cell>
          <cell r="S5706" t="str">
            <v>PHU MY</v>
          </cell>
          <cell r="T5706" t="str">
            <v>BA RIA VUNG TAU</v>
          </cell>
          <cell r="V5706" t="str">
            <v>SOUTH EAST</v>
          </cell>
          <cell r="W5706" t="str">
            <v>BA RIA-VUNG TAU</v>
          </cell>
          <cell r="X5706" t="str">
            <v>MT</v>
          </cell>
          <cell r="Y5706" t="str">
            <v>SieuThi-Lon/Supermarket</v>
          </cell>
          <cell r="Z5706" t="str">
            <v>BACH HOA XANH</v>
          </cell>
        </row>
        <row r="5707">
          <cell r="L5707">
            <v>5264267</v>
          </cell>
          <cell r="M5707" t="str">
            <v>BHX_DLA_BMT-KHO DC BUON MA THUOT</v>
          </cell>
          <cell r="N5707" t="str">
            <v>6450_BHX_DLA_BMT-Kho DC Buôn Ma Thuột</v>
          </cell>
          <cell r="O5707" t="str">
            <v>THUA DAT 48</v>
          </cell>
          <cell r="P5707" t="str">
            <v>TO BAN DO 59</v>
          </cell>
          <cell r="Q5707" t="str">
            <v>BINH CHIEU</v>
          </cell>
          <cell r="R5707" t="str">
            <v>TAN AN</v>
          </cell>
          <cell r="S5707" t="str">
            <v>BUON MA THUOT</v>
          </cell>
          <cell r="T5707" t="str">
            <v>DAK LAK</v>
          </cell>
          <cell r="V5707" t="str">
            <v>SOUTH EAST</v>
          </cell>
          <cell r="W5707" t="str">
            <v>DAK LAK</v>
          </cell>
          <cell r="X5707" t="str">
            <v>MT</v>
          </cell>
          <cell r="Y5707" t="str">
            <v>SieuThi-Lon/Supermarket</v>
          </cell>
          <cell r="Z5707" t="str">
            <v>BACH HOA XANH</v>
          </cell>
        </row>
        <row r="5708">
          <cell r="L5708">
            <v>5281219</v>
          </cell>
          <cell r="M5708" t="str">
            <v>BHX_HCM_CCH - KHO DC TAN PHU TRUNG</v>
          </cell>
          <cell r="N5708" t="str">
            <v>BHX_HCM_CCH - Kho DC Tân Phú Trung</v>
          </cell>
          <cell r="O5708" t="str">
            <v>LO D2</v>
          </cell>
          <cell r="P5708" t="str">
            <v>KCN TAN PHU TRUNG</v>
          </cell>
          <cell r="Q5708" t="str">
            <v xml:space="preserve"> </v>
          </cell>
          <cell r="R5708" t="str">
            <v>TAN PHU TRUNG</v>
          </cell>
          <cell r="S5708" t="str">
            <v>CU CHI</v>
          </cell>
          <cell r="T5708" t="str">
            <v>TP HCM</v>
          </cell>
          <cell r="V5708" t="str">
            <v>TP HCM</v>
          </cell>
          <cell r="W5708" t="str">
            <v>HUYEN CU CHI</v>
          </cell>
          <cell r="X5708" t="str">
            <v>MT</v>
          </cell>
          <cell r="Y5708" t="str">
            <v>SieuThi-Lon/Supermarket</v>
          </cell>
          <cell r="Z5708" t="str">
            <v>BACH HOA XANH</v>
          </cell>
        </row>
        <row r="5709">
          <cell r="L5709">
            <v>5281219</v>
          </cell>
          <cell r="M5709" t="str">
            <v>BHX_HCM_CCH - KHO DC TAN PHU TRUNG</v>
          </cell>
          <cell r="N5709" t="str">
            <v>BHX_HCM_CCH - Kho DC Tân Phú Trung</v>
          </cell>
          <cell r="O5709" t="str">
            <v>LO D2</v>
          </cell>
          <cell r="P5709" t="str">
            <v>KCN TAN PHU TRUNG</v>
          </cell>
          <cell r="Q5709" t="str">
            <v xml:space="preserve"> </v>
          </cell>
          <cell r="R5709" t="str">
            <v>TAN PHU TRUNG</v>
          </cell>
          <cell r="S5709" t="str">
            <v>CU CHI</v>
          </cell>
          <cell r="T5709" t="str">
            <v>TP HCM</v>
          </cell>
          <cell r="V5709" t="str">
            <v>TP HCM</v>
          </cell>
          <cell r="W5709" t="str">
            <v>HUYEN CU CHI</v>
          </cell>
          <cell r="X5709" t="str">
            <v>MT</v>
          </cell>
          <cell r="Y5709" t="str">
            <v>SieuThi-Lon/Supermarket</v>
          </cell>
          <cell r="Z5709" t="str">
            <v>BACH HOA XANH</v>
          </cell>
        </row>
        <row r="5710">
          <cell r="L5710">
            <v>5268166</v>
          </cell>
          <cell r="M5710" t="str">
            <v>BHX_TNI_HTH - KHO DC HOA THANH</v>
          </cell>
          <cell r="N5710" t="str">
            <v>BHX_TNI_HTH - KHO DC HOA THANH</v>
          </cell>
          <cell r="O5710" t="str">
            <v xml:space="preserve"> </v>
          </cell>
          <cell r="P5710" t="str">
            <v>TH 214, TBD 20</v>
          </cell>
          <cell r="Q5710" t="str">
            <v>LONG YEN</v>
          </cell>
          <cell r="R5710" t="str">
            <v>LONG THANH NAM</v>
          </cell>
          <cell r="S5710" t="str">
            <v>HOA THANH</v>
          </cell>
          <cell r="T5710" t="str">
            <v>TAY NINH</v>
          </cell>
          <cell r="V5710" t="str">
            <v>SOUTH EAST</v>
          </cell>
          <cell r="W5710" t="str">
            <v>TAY NINH</v>
          </cell>
          <cell r="X5710" t="str">
            <v>MT</v>
          </cell>
          <cell r="Y5710" t="str">
            <v>SieuThi-Lon/Supermarket</v>
          </cell>
          <cell r="Z5710" t="str">
            <v>BACH HOA XANH</v>
          </cell>
        </row>
        <row r="5711">
          <cell r="L5711">
            <v>5268166</v>
          </cell>
          <cell r="M5711" t="str">
            <v>BHX_TNI_HTH - KHO DC HOA THANH</v>
          </cell>
          <cell r="N5711" t="str">
            <v>BHX_TNI_HTH - KHO DC HOA THANH</v>
          </cell>
          <cell r="O5711" t="str">
            <v xml:space="preserve"> </v>
          </cell>
          <cell r="P5711" t="str">
            <v>TH 214, TBD 20</v>
          </cell>
          <cell r="Q5711" t="str">
            <v>LONG YEN</v>
          </cell>
          <cell r="R5711" t="str">
            <v>LONG THANH NAM</v>
          </cell>
          <cell r="S5711" t="str">
            <v>HOA THANH</v>
          </cell>
          <cell r="T5711" t="str">
            <v>TAY NINH</v>
          </cell>
          <cell r="V5711" t="str">
            <v>SOUTH EAST</v>
          </cell>
          <cell r="W5711" t="str">
            <v>TAY NINH</v>
          </cell>
          <cell r="X5711" t="str">
            <v>MT</v>
          </cell>
          <cell r="Y5711" t="str">
            <v>SieuThi-Lon/Supermarket</v>
          </cell>
          <cell r="Z5711" t="str">
            <v>BACH HOA XANH</v>
          </cell>
        </row>
        <row r="5712">
          <cell r="L5712">
            <v>5130832</v>
          </cell>
          <cell r="M5712" t="str">
            <v>3907_WM+ HCM 2386-2388 H.TAN PHAT</v>
          </cell>
          <cell r="N5712" t="str">
            <v>WM+ HCM 2386-2388 HUYNH TAN PHAT</v>
          </cell>
          <cell r="O5712" t="str">
            <v>SO 2386-2388</v>
          </cell>
          <cell r="P5712" t="str">
            <v>(15/6 TO 3 ) AP 3</v>
          </cell>
          <cell r="Q5712" t="str">
            <v>HUYNH TAN PHAT</v>
          </cell>
          <cell r="R5712" t="str">
            <v>PHU XUAN</v>
          </cell>
          <cell r="S5712" t="str">
            <v>NHA BE</v>
          </cell>
          <cell r="T5712" t="str">
            <v>TP HCM</v>
          </cell>
          <cell r="V5712" t="str">
            <v>TP HCM</v>
          </cell>
          <cell r="W5712" t="str">
            <v>HUYEN NHA BE</v>
          </cell>
          <cell r="X5712" t="str">
            <v>CVS</v>
          </cell>
          <cell r="Y5712" t="str">
            <v>Chained CVS</v>
          </cell>
          <cell r="Z5712" t="str">
            <v>VIN+</v>
          </cell>
        </row>
        <row r="5713">
          <cell r="L5713">
            <v>5280355</v>
          </cell>
          <cell r="M5713" t="str">
            <v>BHX_BRV_PMY_KHO DC PHU MY</v>
          </cell>
          <cell r="N5713" t="str">
            <v>7161 - BHX_BRV_PMY_KHO DC PHU MY</v>
          </cell>
          <cell r="O5713" t="str">
            <v xml:space="preserve"> </v>
          </cell>
          <cell r="P5713" t="str">
            <v>AP 4</v>
          </cell>
          <cell r="Q5713" t="str">
            <v xml:space="preserve"> </v>
          </cell>
          <cell r="R5713" t="str">
            <v>TOC TIEN</v>
          </cell>
          <cell r="S5713" t="str">
            <v>PHU MY</v>
          </cell>
          <cell r="T5713" t="str">
            <v>BA RIA VUNG TAU</v>
          </cell>
          <cell r="V5713" t="str">
            <v>SOUTH EAST</v>
          </cell>
          <cell r="W5713" t="str">
            <v>BA RIA-VUNG TAU</v>
          </cell>
          <cell r="X5713" t="str">
            <v>MT</v>
          </cell>
          <cell r="Y5713" t="str">
            <v>SieuThi-Lon/Supermarket</v>
          </cell>
          <cell r="Z5713" t="str">
            <v>BACH HOA XANH</v>
          </cell>
        </row>
        <row r="5714">
          <cell r="L5714">
            <v>5264267</v>
          </cell>
          <cell r="M5714" t="str">
            <v>BHX_DLA_BMT-KHO DC BUON MA THUOT</v>
          </cell>
          <cell r="N5714" t="str">
            <v>6450_BHX_DLA_BMT-Kho DC Buôn Ma Thuột</v>
          </cell>
          <cell r="O5714" t="str">
            <v>THUA DAT 48</v>
          </cell>
          <cell r="P5714" t="str">
            <v>TO BAN DO 59</v>
          </cell>
          <cell r="Q5714" t="str">
            <v>BINH CHIEU</v>
          </cell>
          <cell r="R5714" t="str">
            <v>TAN AN</v>
          </cell>
          <cell r="S5714" t="str">
            <v>BUON MA THUOT</v>
          </cell>
          <cell r="T5714" t="str">
            <v>DAK LAK</v>
          </cell>
          <cell r="V5714" t="str">
            <v>SOUTH EAST</v>
          </cell>
          <cell r="W5714" t="str">
            <v>DAK LAK</v>
          </cell>
          <cell r="X5714" t="str">
            <v>MT</v>
          </cell>
          <cell r="Y5714" t="str">
            <v>SieuThi-Lon/Supermarket</v>
          </cell>
          <cell r="Z5714" t="str">
            <v>BACH HOA XANH</v>
          </cell>
        </row>
        <row r="5715">
          <cell r="L5715">
            <v>5281219</v>
          </cell>
          <cell r="M5715" t="str">
            <v>BHX_HCM_CCH - KHO DC TAN PHU TRUNG</v>
          </cell>
          <cell r="N5715" t="str">
            <v>BHX_HCM_CCH - Kho DC Tân Phú Trung</v>
          </cell>
          <cell r="O5715" t="str">
            <v>LO D2</v>
          </cell>
          <cell r="P5715" t="str">
            <v>KCN TAN PHU TRUNG</v>
          </cell>
          <cell r="Q5715" t="str">
            <v xml:space="preserve"> </v>
          </cell>
          <cell r="R5715" t="str">
            <v>TAN PHU TRUNG</v>
          </cell>
          <cell r="S5715" t="str">
            <v>CU CHI</v>
          </cell>
          <cell r="T5715" t="str">
            <v>TP HCM</v>
          </cell>
          <cell r="V5715" t="str">
            <v>TP HCM</v>
          </cell>
          <cell r="W5715" t="str">
            <v>HUYEN CU CHI</v>
          </cell>
          <cell r="X5715" t="str">
            <v>MT</v>
          </cell>
          <cell r="Y5715" t="str">
            <v>SieuThi-Lon/Supermarket</v>
          </cell>
          <cell r="Z5715" t="str">
            <v>BACH HOA XANH</v>
          </cell>
        </row>
        <row r="5716">
          <cell r="L5716">
            <v>5200999</v>
          </cell>
          <cell r="M5716" t="str">
            <v>SEVEN SYSTEM VN JSC – CN BD</v>
          </cell>
          <cell r="N5716" t="str">
            <v>SEVEN SYSTEM VN JSC – CN BD</v>
          </cell>
          <cell r="O5716" t="str">
            <v>B1.01.02, SO 10</v>
          </cell>
          <cell r="P5716" t="str">
            <v>BLOCK B1, KCH-TMDV CAO TANG (OPAL BOULVEVARD)</v>
          </cell>
          <cell r="Q5716" t="str">
            <v>KHA VAN CAN</v>
          </cell>
          <cell r="R5716" t="str">
            <v>BINH AN</v>
          </cell>
          <cell r="S5716" t="str">
            <v>DI AN</v>
          </cell>
          <cell r="T5716" t="str">
            <v>BINH DUONG</v>
          </cell>
          <cell r="V5716" t="str">
            <v>SOUTH EAST</v>
          </cell>
          <cell r="W5716" t="str">
            <v>BINH DUONG</v>
          </cell>
          <cell r="X5716" t="str">
            <v>CVS</v>
          </cell>
          <cell r="Y5716" t="str">
            <v>Chained CVS</v>
          </cell>
          <cell r="Z5716" t="str">
            <v>SEVEN ELEVEN</v>
          </cell>
        </row>
        <row r="5717">
          <cell r="L5717">
            <v>5338074</v>
          </cell>
          <cell r="M5717" t="str">
            <v>4058_VM+ HCM D1 KP 1</v>
          </cell>
          <cell r="N5717" t="str">
            <v>VM+ HCM D1 KP 1</v>
          </cell>
          <cell r="O5717" t="str">
            <v>SO D1</v>
          </cell>
          <cell r="P5717" t="str">
            <v>KP 1</v>
          </cell>
          <cell r="Q5717" t="str">
            <v>DUONG D1</v>
          </cell>
          <cell r="R5717" t="str">
            <v>PHUOC LONG B</v>
          </cell>
          <cell r="S5717" t="str">
            <v>Q9</v>
          </cell>
          <cell r="T5717" t="str">
            <v>TP HCM</v>
          </cell>
          <cell r="V5717" t="str">
            <v>TP HCM</v>
          </cell>
          <cell r="W5717" t="str">
            <v>QUAN 9</v>
          </cell>
          <cell r="X5717" t="str">
            <v>CVS</v>
          </cell>
          <cell r="Y5717" t="str">
            <v>Chained CVS</v>
          </cell>
          <cell r="Z5717" t="str">
            <v>VIN+</v>
          </cell>
        </row>
        <row r="5718">
          <cell r="L5718">
            <v>5163577</v>
          </cell>
          <cell r="M5718" t="str">
            <v>BHX_HCM - KHO DC TRAN DAI NGHIA 1</v>
          </cell>
          <cell r="N5718" t="str">
            <v>3240 - BHX_HCM_BCH - Kho DC Trần Đại Nghĩa</v>
          </cell>
          <cell r="O5718" t="str">
            <v>G16/108A</v>
          </cell>
          <cell r="P5718" t="str">
            <v>AP 7</v>
          </cell>
          <cell r="Q5718" t="str">
            <v>TRAN DAI NGHIA</v>
          </cell>
          <cell r="R5718" t="str">
            <v>LE MINH XUAN</v>
          </cell>
          <cell r="S5718" t="str">
            <v>BINH CHANH</v>
          </cell>
          <cell r="T5718" t="str">
            <v>TP HCM</v>
          </cell>
          <cell r="V5718" t="str">
            <v>TP HCM</v>
          </cell>
          <cell r="W5718" t="str">
            <v>HUYEN BINH CHANH</v>
          </cell>
          <cell r="X5718" t="str">
            <v>MT</v>
          </cell>
          <cell r="Y5718" t="str">
            <v>SieuThi-Lon/Supermarket</v>
          </cell>
          <cell r="Z5718" t="str">
            <v>BACH HOA XANH</v>
          </cell>
        </row>
        <row r="5719">
          <cell r="L5719">
            <v>5030044</v>
          </cell>
          <cell r="M5719" t="str">
            <v>GENSHAI DONG VAN CONG Q2</v>
          </cell>
          <cell r="N5719" t="str">
            <v xml:space="preserve"> </v>
          </cell>
          <cell r="O5719" t="str">
            <v>RP-01</v>
          </cell>
          <cell r="P5719" t="str">
            <v xml:space="preserve"> </v>
          </cell>
          <cell r="Q5719" t="str">
            <v>TANG 1 TTTM FAIFO LANE, DONG VAN CONG</v>
          </cell>
          <cell r="R5719" t="str">
            <v>THANH MY LOI</v>
          </cell>
          <cell r="S5719" t="str">
            <v>Q2</v>
          </cell>
          <cell r="T5719" t="str">
            <v>TP HCM</v>
          </cell>
          <cell r="V5719" t="str">
            <v>TP HCM</v>
          </cell>
          <cell r="W5719" t="str">
            <v>QUAN 2</v>
          </cell>
          <cell r="X5719" t="str">
            <v>MT</v>
          </cell>
          <cell r="Y5719" t="str">
            <v>SieuThi-Lon/Supermarket</v>
          </cell>
          <cell r="Z5719" t="str">
            <v>CENTRAL MART - GENSHAI</v>
          </cell>
        </row>
        <row r="5720">
          <cell r="L5720">
            <v>5280452</v>
          </cell>
          <cell r="M5720" t="str">
            <v>8030 BHX_LDO_DTR - KHO DC DUC TRONG</v>
          </cell>
          <cell r="N5720" t="str">
            <v>8030 BHX_LDO_DTR - KHO DC DUC TRONG</v>
          </cell>
          <cell r="O5720" t="str">
            <v xml:space="preserve"> </v>
          </cell>
          <cell r="P5720" t="str">
            <v>KCN PHU HOI,</v>
          </cell>
          <cell r="Q5720" t="str">
            <v>LO F3 - KCN</v>
          </cell>
          <cell r="R5720" t="str">
            <v>PHU HOI</v>
          </cell>
          <cell r="S5720" t="str">
            <v>DUC TRONG</v>
          </cell>
          <cell r="T5720" t="str">
            <v>LAM DONG</v>
          </cell>
          <cell r="V5720" t="str">
            <v>SOUTH EAST</v>
          </cell>
          <cell r="W5720" t="str">
            <v>LAM DONG</v>
          </cell>
          <cell r="X5720" t="str">
            <v>MT</v>
          </cell>
          <cell r="Y5720" t="str">
            <v>SieuThi-Lon/Supermarket</v>
          </cell>
          <cell r="Z5720" t="str">
            <v>BACH HOA XANH</v>
          </cell>
        </row>
        <row r="5721">
          <cell r="L5721">
            <v>5264267</v>
          </cell>
          <cell r="M5721" t="str">
            <v>BHX_DLA_BMT-KHO DC BUON MA THUOT</v>
          </cell>
          <cell r="N5721" t="str">
            <v>6450_BHX_DLA_BMT-Kho DC Buôn Ma Thuột</v>
          </cell>
          <cell r="O5721" t="str">
            <v>THUA DAT 48</v>
          </cell>
          <cell r="P5721" t="str">
            <v>TO BAN DO 59</v>
          </cell>
          <cell r="Q5721" t="str">
            <v>BINH CHIEU</v>
          </cell>
          <cell r="R5721" t="str">
            <v>TAN AN</v>
          </cell>
          <cell r="S5721" t="str">
            <v>BUON MA THUOT</v>
          </cell>
          <cell r="T5721" t="str">
            <v>DAK LAK</v>
          </cell>
          <cell r="V5721" t="str">
            <v>SOUTH EAST</v>
          </cell>
          <cell r="W5721" t="str">
            <v>DAK LAK</v>
          </cell>
          <cell r="X5721" t="str">
            <v>MT</v>
          </cell>
          <cell r="Y5721" t="str">
            <v>SieuThi-Lon/Supermarket</v>
          </cell>
          <cell r="Z5721" t="str">
            <v>BACH HOA XANH</v>
          </cell>
        </row>
        <row r="5722">
          <cell r="L5722">
            <v>5264267</v>
          </cell>
          <cell r="M5722" t="str">
            <v>BHX_DLA_BMT-KHO DC BUON MA THUOT</v>
          </cell>
          <cell r="N5722" t="str">
            <v>6450_BHX_DLA_BMT-Kho DC Buôn Ma Thuột</v>
          </cell>
          <cell r="O5722" t="str">
            <v>THUA DAT 48</v>
          </cell>
          <cell r="P5722" t="str">
            <v>TO BAN DO 59</v>
          </cell>
          <cell r="Q5722" t="str">
            <v>BINH CHIEU</v>
          </cell>
          <cell r="R5722" t="str">
            <v>TAN AN</v>
          </cell>
          <cell r="S5722" t="str">
            <v>BUON MA THUOT</v>
          </cell>
          <cell r="T5722" t="str">
            <v>DAK LAK</v>
          </cell>
          <cell r="V5722" t="str">
            <v>SOUTH EAST</v>
          </cell>
          <cell r="W5722" t="str">
            <v>DAK LAK</v>
          </cell>
          <cell r="X5722" t="str">
            <v>MT</v>
          </cell>
          <cell r="Y5722" t="str">
            <v>SieuThi-Lon/Supermarket</v>
          </cell>
          <cell r="Z5722" t="str">
            <v>BACH HOA XANH</v>
          </cell>
        </row>
        <row r="5723">
          <cell r="L5723">
            <v>5280355</v>
          </cell>
          <cell r="M5723" t="str">
            <v>BHX_BRV_PMY_KHO DC PHU MY</v>
          </cell>
          <cell r="N5723" t="str">
            <v>7161 - BHX_BRV_PMY_KHO DC PHU MY</v>
          </cell>
          <cell r="O5723" t="str">
            <v xml:space="preserve"> </v>
          </cell>
          <cell r="P5723" t="str">
            <v>AP 4</v>
          </cell>
          <cell r="Q5723" t="str">
            <v xml:space="preserve"> </v>
          </cell>
          <cell r="R5723" t="str">
            <v>TOC TIEN</v>
          </cell>
          <cell r="S5723" t="str">
            <v>PHU MY</v>
          </cell>
          <cell r="T5723" t="str">
            <v>BA RIA VUNG TAU</v>
          </cell>
          <cell r="V5723" t="str">
            <v>SOUTH EAST</v>
          </cell>
          <cell r="W5723" t="str">
            <v>BA RIA-VUNG TAU</v>
          </cell>
          <cell r="X5723" t="str">
            <v>MT</v>
          </cell>
          <cell r="Y5723" t="str">
            <v>SieuThi-Lon/Supermarket</v>
          </cell>
          <cell r="Z5723" t="str">
            <v>BACH HOA XANH</v>
          </cell>
        </row>
        <row r="5724">
          <cell r="L5724">
            <v>4811767</v>
          </cell>
          <cell r="M5724" t="str">
            <v>K MART LEXINGTON</v>
          </cell>
          <cell r="N5724" t="str">
            <v xml:space="preserve"> </v>
          </cell>
          <cell r="O5724">
            <v>67</v>
          </cell>
          <cell r="P5724" t="str">
            <v>LC-01.02 THAP C</v>
          </cell>
          <cell r="Q5724" t="str">
            <v>MAI CHI THO</v>
          </cell>
          <cell r="R5724" t="str">
            <v>AN PHU</v>
          </cell>
          <cell r="S5724" t="str">
            <v>Q2</v>
          </cell>
          <cell r="T5724" t="str">
            <v>TP HCM</v>
          </cell>
          <cell r="V5724" t="str">
            <v>TP HCM</v>
          </cell>
          <cell r="W5724" t="str">
            <v>QUAN 2</v>
          </cell>
          <cell r="X5724" t="str">
            <v>CVS</v>
          </cell>
          <cell r="Y5724" t="str">
            <v>Chained CVS</v>
          </cell>
          <cell r="Z5724" t="str">
            <v>K-MARKET</v>
          </cell>
        </row>
        <row r="5725">
          <cell r="L5725">
            <v>5280452</v>
          </cell>
          <cell r="M5725" t="str">
            <v>8030 BHX_LDO_DTR - KHO DC DUC TRONG</v>
          </cell>
          <cell r="N5725" t="str">
            <v>8030 BHX_LDO_DTR - KHO DC DUC TRONG</v>
          </cell>
          <cell r="O5725" t="str">
            <v xml:space="preserve"> </v>
          </cell>
          <cell r="P5725" t="str">
            <v>KCN PHU HOI,</v>
          </cell>
          <cell r="Q5725" t="str">
            <v>LO F3 - KCN</v>
          </cell>
          <cell r="R5725" t="str">
            <v>PHU HOI</v>
          </cell>
          <cell r="S5725" t="str">
            <v>DUC TRONG</v>
          </cell>
          <cell r="T5725" t="str">
            <v>LAM DONG</v>
          </cell>
          <cell r="V5725" t="str">
            <v>SOUTH EAST</v>
          </cell>
          <cell r="W5725" t="str">
            <v>LAM DONG</v>
          </cell>
          <cell r="X5725" t="str">
            <v>MT</v>
          </cell>
          <cell r="Y5725" t="str">
            <v>SieuThi-Lon/Supermarket</v>
          </cell>
          <cell r="Z5725" t="str">
            <v>BACH HOA XANH</v>
          </cell>
        </row>
        <row r="5726">
          <cell r="L5726">
            <v>5030044</v>
          </cell>
          <cell r="M5726" t="str">
            <v>GENSHAI DONG VAN CONG Q2</v>
          </cell>
          <cell r="N5726" t="str">
            <v xml:space="preserve"> </v>
          </cell>
          <cell r="O5726" t="str">
            <v>RP-01</v>
          </cell>
          <cell r="P5726" t="str">
            <v xml:space="preserve"> </v>
          </cell>
          <cell r="Q5726" t="str">
            <v>TANG 1 TTTM FAIFO LANE, DONG VAN CONG</v>
          </cell>
          <cell r="R5726" t="str">
            <v>THANH MY LOI</v>
          </cell>
          <cell r="S5726" t="str">
            <v>Q2</v>
          </cell>
          <cell r="T5726" t="str">
            <v>TP HCM</v>
          </cell>
          <cell r="V5726" t="str">
            <v>TP HCM</v>
          </cell>
          <cell r="W5726" t="str">
            <v>QUAN 2</v>
          </cell>
          <cell r="X5726" t="str">
            <v>MT</v>
          </cell>
          <cell r="Y5726" t="str">
            <v>SieuThi-Lon/Supermarket</v>
          </cell>
          <cell r="Z5726" t="str">
            <v>CENTRAL MART - GENSHAI</v>
          </cell>
        </row>
        <row r="5727">
          <cell r="L5727">
            <v>5280355</v>
          </cell>
          <cell r="M5727" t="str">
            <v>BHX_BRV_PMY_KHO DC PHU MY</v>
          </cell>
          <cell r="N5727" t="str">
            <v>7161 - BHX_BRV_PMY_KHO DC PHU MY</v>
          </cell>
          <cell r="O5727" t="str">
            <v xml:space="preserve"> </v>
          </cell>
          <cell r="P5727" t="str">
            <v>AP 4</v>
          </cell>
          <cell r="Q5727" t="str">
            <v xml:space="preserve"> </v>
          </cell>
          <cell r="R5727" t="str">
            <v>TOC TIEN</v>
          </cell>
          <cell r="S5727" t="str">
            <v>PHU MY</v>
          </cell>
          <cell r="T5727" t="str">
            <v>BA RIA VUNG TAU</v>
          </cell>
          <cell r="V5727" t="str">
            <v>SOUTH EAST</v>
          </cell>
          <cell r="W5727" t="str">
            <v>BA RIA-VUNG TAU</v>
          </cell>
          <cell r="X5727" t="str">
            <v>MT</v>
          </cell>
          <cell r="Y5727" t="str">
            <v>SieuThi-Lon/Supermarket</v>
          </cell>
          <cell r="Z5727" t="str">
            <v>BACH HOA XANH</v>
          </cell>
        </row>
        <row r="5728">
          <cell r="L5728">
            <v>5337549</v>
          </cell>
          <cell r="M5728" t="str">
            <v>3855_WM+LIFE BDG 453 LY THUONG KIET</v>
          </cell>
          <cell r="N5728" t="str">
            <v>VM+ BDG 453 LY THUONG KIET</v>
          </cell>
          <cell r="O5728">
            <v>453</v>
          </cell>
          <cell r="P5728" t="str">
            <v>KP THONG NHAT 1</v>
          </cell>
          <cell r="Q5728" t="str">
            <v>LY THUONG KIET</v>
          </cell>
          <cell r="R5728" t="str">
            <v>DI AN</v>
          </cell>
          <cell r="S5728" t="str">
            <v>DI AN</v>
          </cell>
          <cell r="T5728" t="str">
            <v>BINH DUONG</v>
          </cell>
          <cell r="V5728" t="str">
            <v>SOUTH EAST</v>
          </cell>
          <cell r="W5728" t="str">
            <v>BINH DUONG</v>
          </cell>
          <cell r="X5728" t="str">
            <v>CVS</v>
          </cell>
          <cell r="Y5728" t="str">
            <v>Chained CVS</v>
          </cell>
          <cell r="Z5728" t="str">
            <v>VIN+</v>
          </cell>
        </row>
        <row r="5729">
          <cell r="L5729">
            <v>3010150</v>
          </cell>
          <cell r="M5729" t="str">
            <v>KING FOOD KHO TRUNG TAM</v>
          </cell>
          <cell r="N5729" t="str">
            <v>Kho A, Khu kho IIIB Trung Tâm Thương Mại Bình Điền, Phường 7, Quận 8, TP HCM</v>
          </cell>
          <cell r="O5729">
            <v>324</v>
          </cell>
          <cell r="P5729" t="str">
            <v>KHO LINKER LOGISTICS</v>
          </cell>
          <cell r="Q5729" t="str">
            <v>DT743A</v>
          </cell>
          <cell r="R5729" t="str">
            <v>BINH THANG</v>
          </cell>
          <cell r="S5729" t="str">
            <v>DI AN</v>
          </cell>
          <cell r="T5729" t="str">
            <v>BINH DUONG</v>
          </cell>
          <cell r="V5729" t="str">
            <v>SOUTH EAST</v>
          </cell>
          <cell r="W5729" t="str">
            <v>BINH DUONG</v>
          </cell>
          <cell r="X5729" t="str">
            <v>CVS</v>
          </cell>
          <cell r="Y5729" t="str">
            <v>Chained CVS</v>
          </cell>
          <cell r="Z5729" t="str">
            <v>KINGFOOD MARKET</v>
          </cell>
        </row>
        <row r="5730">
          <cell r="L5730">
            <v>5163577</v>
          </cell>
          <cell r="M5730" t="str">
            <v>BHX_HCM - KHO DC TRAN DAI NGHIA 1</v>
          </cell>
          <cell r="N5730" t="str">
            <v>3240 - BHX_HCM_BCH - Kho DC Trần Đại Nghĩa</v>
          </cell>
          <cell r="O5730" t="str">
            <v>G16/108A</v>
          </cell>
          <cell r="P5730" t="str">
            <v>AP 7</v>
          </cell>
          <cell r="Q5730" t="str">
            <v>TRAN DAI NGHIA</v>
          </cell>
          <cell r="R5730" t="str">
            <v>LE MINH XUAN</v>
          </cell>
          <cell r="S5730" t="str">
            <v>BINH CHANH</v>
          </cell>
          <cell r="T5730" t="str">
            <v>TP HCM</v>
          </cell>
          <cell r="V5730" t="str">
            <v>TP HCM</v>
          </cell>
          <cell r="W5730" t="str">
            <v>HUYEN BINH CHANH</v>
          </cell>
          <cell r="X5730" t="str">
            <v>MT</v>
          </cell>
          <cell r="Y5730" t="str">
            <v>SieuThi-Lon/Supermarket</v>
          </cell>
          <cell r="Z5730" t="str">
            <v>BACH HOA XANH</v>
          </cell>
        </row>
        <row r="5731">
          <cell r="L5731">
            <v>5160286</v>
          </cell>
          <cell r="M5731" t="str">
            <v>BHX_HCM-KHO DC VINH LOC 3</v>
          </cell>
          <cell r="N5731" t="str">
            <v>1522 - BHX_HCM_BTA - Kho DC Vĩnh Lộc</v>
          </cell>
          <cell r="O5731" t="str">
            <v>LO A 65/II</v>
          </cell>
          <cell r="P5731" t="str">
            <v>KCN VINH LOC</v>
          </cell>
          <cell r="Q5731" t="str">
            <v>DUONG SO 4</v>
          </cell>
          <cell r="R5731" t="str">
            <v>BINH HUNG HOA</v>
          </cell>
          <cell r="S5731" t="str">
            <v>BINH TAN</v>
          </cell>
          <cell r="T5731" t="str">
            <v>TP HCM</v>
          </cell>
          <cell r="V5731" t="str">
            <v>TP HCM</v>
          </cell>
          <cell r="W5731" t="str">
            <v>QUAN BINH TAN</v>
          </cell>
          <cell r="X5731" t="str">
            <v>MT</v>
          </cell>
          <cell r="Y5731" t="str">
            <v>SieuThi-Lon/Supermarket</v>
          </cell>
          <cell r="Z5731" t="str">
            <v>BACH HOA XANH</v>
          </cell>
        </row>
        <row r="5732">
          <cell r="L5732">
            <v>5169993</v>
          </cell>
          <cell r="M5732" t="str">
            <v>BHX_BTR_CTH - KHO DC BEN TRE</v>
          </cell>
          <cell r="N5732" t="str">
            <v>BHX_BTR_CTH - Kho DC Bến Tre</v>
          </cell>
          <cell r="O5732" t="str">
            <v xml:space="preserve"> </v>
          </cell>
          <cell r="P5732" t="str">
            <v>THUA DAT 175 - 672 - 677 - 678 - 700 - 701</v>
          </cell>
          <cell r="Q5732" t="str">
            <v>TO BAN DO SO 23</v>
          </cell>
          <cell r="R5732" t="str">
            <v>HUU DINH</v>
          </cell>
          <cell r="S5732" t="str">
            <v>CHAU THANH</v>
          </cell>
          <cell r="T5732" t="str">
            <v>BEN TRE</v>
          </cell>
          <cell r="V5732" t="str">
            <v>MEKONG DELTA</v>
          </cell>
          <cell r="W5732" t="str">
            <v>BEN TRE</v>
          </cell>
          <cell r="X5732" t="str">
            <v>MT</v>
          </cell>
          <cell r="Y5732" t="str">
            <v>SieuThi-Lon/Supermarket</v>
          </cell>
          <cell r="Z5732" t="str">
            <v>BACH HOA XANH</v>
          </cell>
        </row>
        <row r="5733">
          <cell r="L5733">
            <v>5290653</v>
          </cell>
          <cell r="M5733" t="str">
            <v>6035_VM+  CAN 36-37 DUONG 3/2</v>
          </cell>
          <cell r="N5733" t="str">
            <v>WM+ KGG Lô P2-36+37 Đường 3/2</v>
          </cell>
          <cell r="O5733" t="str">
            <v>CAN 36-37</v>
          </cell>
          <cell r="P5733" t="str">
            <v>LO F</v>
          </cell>
          <cell r="Q5733" t="str">
            <v>DUONG 3/2</v>
          </cell>
          <cell r="R5733" t="str">
            <v>AN HOA</v>
          </cell>
          <cell r="S5733" t="str">
            <v>RACH GIA</v>
          </cell>
          <cell r="T5733" t="str">
            <v>KIEN GIANG</v>
          </cell>
          <cell r="V5733" t="str">
            <v>MEKONG DELTA</v>
          </cell>
          <cell r="W5733" t="str">
            <v>KIEN GIANG</v>
          </cell>
          <cell r="X5733" t="str">
            <v>CVS</v>
          </cell>
          <cell r="Y5733" t="str">
            <v>Chained CVS</v>
          </cell>
          <cell r="Z5733" t="str">
            <v>VIN+</v>
          </cell>
        </row>
        <row r="5734">
          <cell r="L5734">
            <v>5160286</v>
          </cell>
          <cell r="M5734" t="str">
            <v>BHX_HCM-KHO DC VINH LOC 3</v>
          </cell>
          <cell r="N5734" t="str">
            <v>1522 - BHX_HCM_BTA - Kho DC Vĩnh Lộc</v>
          </cell>
          <cell r="O5734" t="str">
            <v>LO A 65/II</v>
          </cell>
          <cell r="P5734" t="str">
            <v>KCN VINH LOC</v>
          </cell>
          <cell r="Q5734" t="str">
            <v>DUONG SO 4</v>
          </cell>
          <cell r="R5734" t="str">
            <v>BINH HUNG HOA</v>
          </cell>
          <cell r="S5734" t="str">
            <v>BINH TAN</v>
          </cell>
          <cell r="T5734" t="str">
            <v>TP HCM</v>
          </cell>
          <cell r="V5734" t="str">
            <v>TP HCM</v>
          </cell>
          <cell r="W5734" t="str">
            <v>QUAN BINH TAN</v>
          </cell>
          <cell r="X5734" t="str">
            <v>MT</v>
          </cell>
          <cell r="Y5734" t="str">
            <v>SieuThi-Lon/Supermarket</v>
          </cell>
          <cell r="Z5734" t="str">
            <v>BACH HOA XANH</v>
          </cell>
        </row>
        <row r="5735">
          <cell r="L5735">
            <v>5264267</v>
          </cell>
          <cell r="M5735" t="str">
            <v>BHX_DLA_BMT-KHO DC BUON MA THUOT</v>
          </cell>
          <cell r="N5735" t="str">
            <v>6450_BHX_DLA_BMT-Kho DC Buôn Ma Thuột</v>
          </cell>
          <cell r="O5735" t="str">
            <v>THUA DAT 48</v>
          </cell>
          <cell r="P5735" t="str">
            <v>TO BAN DO 59</v>
          </cell>
          <cell r="Q5735" t="str">
            <v>BINH CHIEU</v>
          </cell>
          <cell r="R5735" t="str">
            <v>TAN AN</v>
          </cell>
          <cell r="S5735" t="str">
            <v>BUON MA THUOT</v>
          </cell>
          <cell r="T5735" t="str">
            <v>DAK LAK</v>
          </cell>
          <cell r="V5735" t="str">
            <v>SOUTH EAST</v>
          </cell>
          <cell r="W5735" t="str">
            <v>DAK LAK</v>
          </cell>
          <cell r="X5735" t="str">
            <v>MT</v>
          </cell>
          <cell r="Y5735" t="str">
            <v>SieuThi-Lon/Supermarket</v>
          </cell>
          <cell r="Z5735" t="str">
            <v>BACH HOA XANH</v>
          </cell>
        </row>
        <row r="5736">
          <cell r="L5736">
            <v>5281219</v>
          </cell>
          <cell r="M5736" t="str">
            <v>BHX_HCM_CCH - KHO DC TAN PHU TRUNG</v>
          </cell>
          <cell r="N5736" t="str">
            <v>BHX_HCM_CCH - Kho DC Tân Phú Trung</v>
          </cell>
          <cell r="O5736" t="str">
            <v>LO D2</v>
          </cell>
          <cell r="P5736" t="str">
            <v>KCN TAN PHU TRUNG</v>
          </cell>
          <cell r="Q5736" t="str">
            <v xml:space="preserve"> </v>
          </cell>
          <cell r="R5736" t="str">
            <v>TAN PHU TRUNG</v>
          </cell>
          <cell r="S5736" t="str">
            <v>CU CHI</v>
          </cell>
          <cell r="T5736" t="str">
            <v>TP HCM</v>
          </cell>
          <cell r="V5736" t="str">
            <v>TP HCM</v>
          </cell>
          <cell r="W5736" t="str">
            <v>HUYEN CU CHI</v>
          </cell>
          <cell r="X5736" t="str">
            <v>MT</v>
          </cell>
          <cell r="Y5736" t="str">
            <v>SieuThi-Lon/Supermarket</v>
          </cell>
          <cell r="Z5736" t="str">
            <v>BACH HOA XANH</v>
          </cell>
        </row>
        <row r="5737">
          <cell r="L5737">
            <v>5151897</v>
          </cell>
          <cell r="M5737" t="str">
            <v>SATRAFOODS 244 LE THI HOA</v>
          </cell>
          <cell r="N5737" t="str">
            <v>SATRAFOODS 244 LÊ THỊ HOA</v>
          </cell>
          <cell r="O5737">
            <v>244</v>
          </cell>
          <cell r="P5737" t="str">
            <v xml:space="preserve"> </v>
          </cell>
          <cell r="Q5737" t="str">
            <v>LE THI HOA</v>
          </cell>
          <cell r="R5737" t="str">
            <v>BINH CHIEU</v>
          </cell>
          <cell r="S5737" t="str">
            <v>THU DUC</v>
          </cell>
          <cell r="T5737" t="str">
            <v>TP HCM</v>
          </cell>
          <cell r="V5737" t="str">
            <v>TP HCM</v>
          </cell>
          <cell r="W5737" t="str">
            <v>QUAN THU DUC</v>
          </cell>
          <cell r="X5737" t="str">
            <v>MT</v>
          </cell>
          <cell r="Y5737" t="str">
            <v>SieuThi-Nho/Minimarket</v>
          </cell>
          <cell r="Z5737" t="str">
            <v>SATRAFOOD</v>
          </cell>
        </row>
        <row r="5738">
          <cell r="L5738">
            <v>5281219</v>
          </cell>
          <cell r="M5738" t="str">
            <v>BHX_HCM_CCH - KHO DC TAN PHU TRUNG</v>
          </cell>
          <cell r="N5738" t="str">
            <v>BHX_HCM_CCH - Kho DC Tân Phú Trung</v>
          </cell>
          <cell r="O5738" t="str">
            <v>LO D2</v>
          </cell>
          <cell r="P5738" t="str">
            <v>KCN TAN PHU TRUNG</v>
          </cell>
          <cell r="Q5738" t="str">
            <v xml:space="preserve"> </v>
          </cell>
          <cell r="R5738" t="str">
            <v>TAN PHU TRUNG</v>
          </cell>
          <cell r="S5738" t="str">
            <v>CU CHI</v>
          </cell>
          <cell r="T5738" t="str">
            <v>TP HCM</v>
          </cell>
          <cell r="V5738" t="str">
            <v>TP HCM</v>
          </cell>
          <cell r="W5738" t="str">
            <v>HUYEN CU CHI</v>
          </cell>
          <cell r="X5738" t="str">
            <v>MT</v>
          </cell>
          <cell r="Y5738" t="str">
            <v>SieuThi-Lon/Supermarket</v>
          </cell>
          <cell r="Z5738" t="str">
            <v>BACH HOA XANH</v>
          </cell>
        </row>
        <row r="5739">
          <cell r="L5739">
            <v>5120451</v>
          </cell>
          <cell r="M5739" t="str">
            <v>WM+ HCM 319 LY THUONG KIET</v>
          </cell>
          <cell r="N5739" t="str">
            <v>WM+ HCM 319 LY THUONG KIET</v>
          </cell>
          <cell r="O5739">
            <v>319</v>
          </cell>
          <cell r="P5739" t="str">
            <v>CC PHU THUAN VIET</v>
          </cell>
          <cell r="Q5739" t="str">
            <v>LY THUONG KIET</v>
          </cell>
          <cell r="R5739" t="str">
            <v>P15</v>
          </cell>
          <cell r="S5739" t="str">
            <v>Q11</v>
          </cell>
          <cell r="T5739" t="str">
            <v>TP HCM</v>
          </cell>
          <cell r="V5739" t="str">
            <v>TP HCM</v>
          </cell>
          <cell r="W5739" t="str">
            <v>QUAN 11</v>
          </cell>
          <cell r="X5739" t="str">
            <v>CVS</v>
          </cell>
          <cell r="Y5739" t="str">
            <v>Chained CVS</v>
          </cell>
          <cell r="Z5739" t="str">
            <v>VIN+</v>
          </cell>
        </row>
        <row r="5740">
          <cell r="L5740">
            <v>5335008</v>
          </cell>
          <cell r="M5740" t="str">
            <v>3663_VM+ HCM 56-58 DUONG SO 23</v>
          </cell>
          <cell r="N5740" t="str">
            <v>VM+ HCM 56-58 DUONG SO 23</v>
          </cell>
          <cell r="O5740" t="str">
            <v>56-58</v>
          </cell>
          <cell r="P5740" t="str">
            <v xml:space="preserve"> </v>
          </cell>
          <cell r="Q5740" t="str">
            <v>DUONG 23</v>
          </cell>
          <cell r="R5740" t="str">
            <v>P10</v>
          </cell>
          <cell r="S5740" t="str">
            <v>Q6</v>
          </cell>
          <cell r="T5740" t="str">
            <v>TP HCM</v>
          </cell>
          <cell r="V5740" t="str">
            <v>TP HCM</v>
          </cell>
          <cell r="W5740" t="str">
            <v>QUAN 6</v>
          </cell>
          <cell r="X5740" t="str">
            <v>CVS</v>
          </cell>
          <cell r="Y5740" t="str">
            <v>Chained CVS</v>
          </cell>
          <cell r="Z5740" t="str">
            <v>VIN+</v>
          </cell>
        </row>
        <row r="5741">
          <cell r="L5741">
            <v>5268166</v>
          </cell>
          <cell r="M5741" t="str">
            <v>BHX_TNI_HTH - KHO DC HOA THANH</v>
          </cell>
          <cell r="N5741" t="str">
            <v>BHX_TNI_HTH - KHO DC HOA THANH</v>
          </cell>
          <cell r="O5741" t="str">
            <v xml:space="preserve"> </v>
          </cell>
          <cell r="P5741" t="str">
            <v>TH 214, TBD 20</v>
          </cell>
          <cell r="Q5741" t="str">
            <v>LONG YEN</v>
          </cell>
          <cell r="R5741" t="str">
            <v>LONG THANH NAM</v>
          </cell>
          <cell r="S5741" t="str">
            <v>HOA THANH</v>
          </cell>
          <cell r="T5741" t="str">
            <v>TAY NINH</v>
          </cell>
          <cell r="V5741" t="str">
            <v>SOUTH EAST</v>
          </cell>
          <cell r="W5741" t="str">
            <v>TAY NINH</v>
          </cell>
          <cell r="X5741" t="str">
            <v>MT</v>
          </cell>
          <cell r="Y5741" t="str">
            <v>SieuThi-Lon/Supermarket</v>
          </cell>
          <cell r="Z5741" t="str">
            <v>BACH HOA XANH</v>
          </cell>
        </row>
        <row r="5742">
          <cell r="L5742">
            <v>5010040</v>
          </cell>
          <cell r="M5742" t="str">
            <v>AEON BINH TAN</v>
          </cell>
          <cell r="N5742" t="str">
            <v xml:space="preserve"> </v>
          </cell>
          <cell r="O5742">
            <v>1</v>
          </cell>
          <cell r="P5742" t="str">
            <v>KP 11</v>
          </cell>
          <cell r="Q5742" t="str">
            <v>DUONG SO 17A</v>
          </cell>
          <cell r="R5742" t="str">
            <v>BINH TRI DONG B</v>
          </cell>
          <cell r="S5742" t="str">
            <v>BINH TAN</v>
          </cell>
          <cell r="T5742" t="str">
            <v>TP HCM</v>
          </cell>
          <cell r="V5742" t="str">
            <v>TP HCM</v>
          </cell>
          <cell r="W5742" t="str">
            <v>QUAN BINH TAN</v>
          </cell>
          <cell r="X5742" t="str">
            <v>MT</v>
          </cell>
          <cell r="Y5742" t="str">
            <v>SieuThi-Lon/Supermarket</v>
          </cell>
          <cell r="Z5742" t="str">
            <v>AEON</v>
          </cell>
        </row>
        <row r="5743">
          <cell r="L5743">
            <v>5169993</v>
          </cell>
          <cell r="M5743" t="str">
            <v>BHX_BTR_CTH - KHO DC BEN TRE</v>
          </cell>
          <cell r="N5743" t="str">
            <v>BHX_BTR_CTH - Kho DC Bến Tre</v>
          </cell>
          <cell r="O5743" t="str">
            <v xml:space="preserve"> </v>
          </cell>
          <cell r="P5743" t="str">
            <v>THUA DAT 175 - 672 - 677 - 678 - 700 - 701</v>
          </cell>
          <cell r="Q5743" t="str">
            <v>TO BAN DO SO 23</v>
          </cell>
          <cell r="R5743" t="str">
            <v>HUU DINH</v>
          </cell>
          <cell r="S5743" t="str">
            <v>CHAU THANH</v>
          </cell>
          <cell r="T5743" t="str">
            <v>BEN TRE</v>
          </cell>
          <cell r="V5743" t="str">
            <v>MEKONG DELTA</v>
          </cell>
          <cell r="W5743" t="str">
            <v>BEN TRE</v>
          </cell>
          <cell r="X5743" t="str">
            <v>MT</v>
          </cell>
          <cell r="Y5743" t="str">
            <v>SieuThi-Lon/Supermarket</v>
          </cell>
          <cell r="Z5743" t="str">
            <v>BACH HOA XANH</v>
          </cell>
        </row>
        <row r="5744">
          <cell r="L5744">
            <v>5336159</v>
          </cell>
          <cell r="M5744" t="str">
            <v>3770_WM+LIFE BDG 86 NGO THI NHAM</v>
          </cell>
          <cell r="N5744" t="str">
            <v>VM+ BDG 86 NGO THI NHAM</v>
          </cell>
          <cell r="O5744">
            <v>86</v>
          </cell>
          <cell r="P5744" t="str">
            <v xml:space="preserve"> </v>
          </cell>
          <cell r="Q5744" t="str">
            <v>NGO THI NHAM</v>
          </cell>
          <cell r="R5744" t="str">
            <v xml:space="preserve"> </v>
          </cell>
          <cell r="S5744" t="str">
            <v>DI AN</v>
          </cell>
          <cell r="T5744" t="str">
            <v>BINH DUONG</v>
          </cell>
          <cell r="V5744" t="str">
            <v>SOUTH EAST</v>
          </cell>
          <cell r="W5744" t="str">
            <v>BINH DUONG</v>
          </cell>
          <cell r="X5744" t="str">
            <v>CVS</v>
          </cell>
          <cell r="Y5744" t="str">
            <v>Chained CVS</v>
          </cell>
          <cell r="Z5744" t="str">
            <v>VIN+</v>
          </cell>
        </row>
        <row r="5745">
          <cell r="L5745">
            <v>5131163</v>
          </cell>
          <cell r="M5745" t="str">
            <v>4242_WM+ HCM 344 DAT MOI</v>
          </cell>
          <cell r="N5745" t="str">
            <v>WM+ HCM 344 DAT MOI</v>
          </cell>
          <cell r="O5745" t="str">
            <v>SO 344</v>
          </cell>
          <cell r="P5745" t="str">
            <v>KP 1</v>
          </cell>
          <cell r="Q5745" t="str">
            <v>DAT MOI</v>
          </cell>
          <cell r="R5745" t="str">
            <v>BINH TRI DONG</v>
          </cell>
          <cell r="S5745" t="str">
            <v>BINH TAN</v>
          </cell>
          <cell r="T5745" t="str">
            <v>TP HCM</v>
          </cell>
          <cell r="V5745" t="str">
            <v>TP HCM</v>
          </cell>
          <cell r="W5745" t="str">
            <v>QUAN BINH TAN</v>
          </cell>
          <cell r="X5745" t="str">
            <v>CVS</v>
          </cell>
          <cell r="Y5745" t="str">
            <v>Chained CVS</v>
          </cell>
          <cell r="Z5745" t="str">
            <v>VIN+</v>
          </cell>
        </row>
        <row r="5746">
          <cell r="L5746">
            <v>5301610</v>
          </cell>
          <cell r="M5746" t="str">
            <v>2ABN-WM+ HCM C1.1.05 CC WEST GATE</v>
          </cell>
          <cell r="N5746" t="str">
            <v>2ABN-WM+ HCM C1.1.05 CC West Gate</v>
          </cell>
          <cell r="O5746">
            <v>0.05</v>
          </cell>
          <cell r="P5746" t="str">
            <v>LAU TRET BLOCK C1 CC WESTGATE</v>
          </cell>
          <cell r="Q5746" t="str">
            <v>TAN TUC</v>
          </cell>
          <cell r="R5746" t="str">
            <v>TAN TUC</v>
          </cell>
          <cell r="S5746" t="str">
            <v>BINH CHANH</v>
          </cell>
          <cell r="T5746" t="str">
            <v>TP HCM</v>
          </cell>
          <cell r="V5746" t="str">
            <v>TP HCM</v>
          </cell>
          <cell r="W5746" t="str">
            <v>HUYEN BINH CHANH</v>
          </cell>
          <cell r="X5746" t="str">
            <v>CVS</v>
          </cell>
          <cell r="Y5746" t="str">
            <v>Chained CVS</v>
          </cell>
          <cell r="Z5746" t="str">
            <v>VIN+</v>
          </cell>
        </row>
        <row r="5747">
          <cell r="L5747">
            <v>5136618</v>
          </cell>
          <cell r="M5747" t="str">
            <v>4862_VM+ KGG D4-25 DUONG 3/2</v>
          </cell>
          <cell r="N5747" t="str">
            <v>VM+ KGG D4-25 DUONG 3/2</v>
          </cell>
          <cell r="O5747" t="str">
            <v xml:space="preserve"> </v>
          </cell>
          <cell r="P5747" t="str">
            <v>SO D4-25, KDT</v>
          </cell>
          <cell r="Q5747" t="str">
            <v>DUONG 3/2</v>
          </cell>
          <cell r="R5747" t="str">
            <v xml:space="preserve"> </v>
          </cell>
          <cell r="S5747" t="str">
            <v>RACH GIA</v>
          </cell>
          <cell r="T5747" t="str">
            <v>KIEN GIANG</v>
          </cell>
          <cell r="V5747" t="str">
            <v>MEKONG DELTA</v>
          </cell>
          <cell r="W5747" t="str">
            <v>KIEN GIANG</v>
          </cell>
          <cell r="X5747" t="str">
            <v>CVS</v>
          </cell>
          <cell r="Y5747" t="str">
            <v>Chained CVS</v>
          </cell>
          <cell r="Z5747" t="str">
            <v>VIN+</v>
          </cell>
        </row>
        <row r="5748">
          <cell r="L5748">
            <v>5296145</v>
          </cell>
          <cell r="M5748" t="str">
            <v>WM+ DNI 322 TINH LO 768</v>
          </cell>
          <cell r="N5748" t="str">
            <v>WM+ DNI 322 Tỉnh lộ 768</v>
          </cell>
          <cell r="O5748">
            <v>322</v>
          </cell>
          <cell r="P5748" t="str">
            <v xml:space="preserve"> </v>
          </cell>
          <cell r="Q5748" t="str">
            <v>TINH LO 768,AP BINH PHUOC</v>
          </cell>
          <cell r="R5748" t="str">
            <v>TAN BINH</v>
          </cell>
          <cell r="S5748" t="str">
            <v>VINH CUU</v>
          </cell>
          <cell r="T5748" t="str">
            <v>DONG NAI</v>
          </cell>
          <cell r="V5748" t="str">
            <v>SOUTH EAST</v>
          </cell>
          <cell r="W5748" t="str">
            <v>DONG NAI</v>
          </cell>
          <cell r="X5748" t="str">
            <v>CVS</v>
          </cell>
          <cell r="Y5748" t="str">
            <v>Chained CVS</v>
          </cell>
          <cell r="Z5748" t="str">
            <v>VIN+</v>
          </cell>
        </row>
        <row r="5749">
          <cell r="L5749">
            <v>5278848</v>
          </cell>
          <cell r="M5749" t="str">
            <v>5798_VM+ DNI 249 CMT8</v>
          </cell>
          <cell r="N5749" t="str">
            <v>VM+ DNI 249 CMT8</v>
          </cell>
          <cell r="O5749">
            <v>249</v>
          </cell>
          <cell r="P5749" t="str">
            <v xml:space="preserve"> </v>
          </cell>
          <cell r="Q5749" t="str">
            <v>CMT8</v>
          </cell>
          <cell r="R5749" t="str">
            <v>HOA BINH</v>
          </cell>
          <cell r="S5749" t="str">
            <v>BIEN HOA</v>
          </cell>
          <cell r="T5749" t="str">
            <v>DONG NAI</v>
          </cell>
          <cell r="V5749" t="str">
            <v>SOUTH EAST</v>
          </cell>
          <cell r="W5749" t="str">
            <v>DONG NAI</v>
          </cell>
          <cell r="X5749" t="str">
            <v>CVS</v>
          </cell>
          <cell r="Y5749" t="str">
            <v>Chained CVS</v>
          </cell>
          <cell r="Z5749" t="str">
            <v>VIN+</v>
          </cell>
        </row>
        <row r="5750">
          <cell r="L5750">
            <v>5123489</v>
          </cell>
          <cell r="M5750" t="str">
            <v>6143_WM+LIFE HCM 85 PHAN VAN KHOE</v>
          </cell>
          <cell r="N5750" t="str">
            <v>6143_WM+ HCM 85 PHAN VAN KHOE</v>
          </cell>
          <cell r="O5750">
            <v>85</v>
          </cell>
          <cell r="P5750" t="str">
            <v xml:space="preserve"> </v>
          </cell>
          <cell r="Q5750" t="str">
            <v>PHAN VAN KHOE</v>
          </cell>
          <cell r="R5750" t="str">
            <v>P2</v>
          </cell>
          <cell r="S5750" t="str">
            <v>Q6</v>
          </cell>
          <cell r="T5750" t="str">
            <v>TP HCM</v>
          </cell>
          <cell r="V5750" t="str">
            <v>TP HCM</v>
          </cell>
          <cell r="W5750" t="str">
            <v>QUAN 6</v>
          </cell>
          <cell r="X5750" t="str">
            <v>CVS</v>
          </cell>
          <cell r="Y5750" t="str">
            <v>Chained CVS</v>
          </cell>
          <cell r="Z5750" t="str">
            <v>WINLIFE</v>
          </cell>
        </row>
        <row r="5751">
          <cell r="L5751">
            <v>5335655</v>
          </cell>
          <cell r="M5751" t="str">
            <v>3775_WM+LIFE HCM 55-57 TRAN VAN KIEU</v>
          </cell>
          <cell r="N5751" t="str">
            <v>3775_VM+ HCM 55-57 TRAN VAN KIEU</v>
          </cell>
          <cell r="O5751" t="str">
            <v>55 - 57</v>
          </cell>
          <cell r="P5751" t="str">
            <v xml:space="preserve"> </v>
          </cell>
          <cell r="Q5751" t="str">
            <v>TRAN VAN KIEU</v>
          </cell>
          <cell r="R5751" t="str">
            <v>P10</v>
          </cell>
          <cell r="S5751" t="str">
            <v>Q6</v>
          </cell>
          <cell r="T5751" t="str">
            <v>TP HCM</v>
          </cell>
          <cell r="V5751" t="str">
            <v>TP HCM</v>
          </cell>
          <cell r="W5751" t="str">
            <v>QUAN 6</v>
          </cell>
          <cell r="X5751" t="str">
            <v>CVS</v>
          </cell>
          <cell r="Y5751" t="str">
            <v>Chained CVS</v>
          </cell>
          <cell r="Z5751" t="str">
            <v>WINLIFE</v>
          </cell>
        </row>
        <row r="5752">
          <cell r="L5752">
            <v>5337390</v>
          </cell>
          <cell r="M5752" t="str">
            <v>VM+ HCM 319 CHIEN LUOC</v>
          </cell>
          <cell r="N5752" t="str">
            <v>VM+ HCM 319 CHIEN LUOC</v>
          </cell>
          <cell r="O5752">
            <v>319</v>
          </cell>
          <cell r="P5752" t="str">
            <v xml:space="preserve"> </v>
          </cell>
          <cell r="Q5752" t="str">
            <v>CHIEN LUOC</v>
          </cell>
          <cell r="R5752" t="str">
            <v>BINH TRI DONG</v>
          </cell>
          <cell r="S5752" t="str">
            <v>BINH TAN</v>
          </cell>
          <cell r="T5752" t="str">
            <v>TP HCM</v>
          </cell>
          <cell r="V5752" t="str">
            <v>TP HCM</v>
          </cell>
          <cell r="W5752" t="str">
            <v>QUAN BINH TAN</v>
          </cell>
          <cell r="X5752" t="str">
            <v>CVS</v>
          </cell>
          <cell r="Y5752" t="str">
            <v>Chained CVS</v>
          </cell>
          <cell r="Z5752" t="str">
            <v>VIN+</v>
          </cell>
        </row>
        <row r="5753">
          <cell r="L5753">
            <v>5268166</v>
          </cell>
          <cell r="M5753" t="str">
            <v>BHX_TNI_HTH - KHO DC HOA THANH</v>
          </cell>
          <cell r="N5753" t="str">
            <v>BHX_TNI_HTH - KHO DC HOA THANH</v>
          </cell>
          <cell r="O5753" t="str">
            <v xml:space="preserve"> </v>
          </cell>
          <cell r="P5753" t="str">
            <v>TH 214, TBD 20</v>
          </cell>
          <cell r="Q5753" t="str">
            <v>LONG YEN</v>
          </cell>
          <cell r="R5753" t="str">
            <v>LONG THANH NAM</v>
          </cell>
          <cell r="S5753" t="str">
            <v>HOA THANH</v>
          </cell>
          <cell r="T5753" t="str">
            <v>TAY NINH</v>
          </cell>
          <cell r="V5753" t="str">
            <v>SOUTH EAST</v>
          </cell>
          <cell r="W5753" t="str">
            <v>TAY NINH</v>
          </cell>
          <cell r="X5753" t="str">
            <v>MT</v>
          </cell>
          <cell r="Y5753" t="str">
            <v>SieuThi-Lon/Supermarket</v>
          </cell>
          <cell r="Z5753" t="str">
            <v>BACH HOA XANH</v>
          </cell>
        </row>
        <row r="5754">
          <cell r="L5754">
            <v>5268166</v>
          </cell>
          <cell r="M5754" t="str">
            <v>BHX_TNI_HTH - KHO DC HOA THANH</v>
          </cell>
          <cell r="N5754" t="str">
            <v>BHX_TNI_HTH - KHO DC HOA THANH</v>
          </cell>
          <cell r="O5754" t="str">
            <v xml:space="preserve"> </v>
          </cell>
          <cell r="P5754" t="str">
            <v>TH 214, TBD 20</v>
          </cell>
          <cell r="Q5754" t="str">
            <v>LONG YEN</v>
          </cell>
          <cell r="R5754" t="str">
            <v>LONG THANH NAM</v>
          </cell>
          <cell r="S5754" t="str">
            <v>HOA THANH</v>
          </cell>
          <cell r="T5754" t="str">
            <v>TAY NINH</v>
          </cell>
          <cell r="V5754" t="str">
            <v>SOUTH EAST</v>
          </cell>
          <cell r="W5754" t="str">
            <v>TAY NINH</v>
          </cell>
          <cell r="X5754" t="str">
            <v>MT</v>
          </cell>
          <cell r="Y5754" t="str">
            <v>SieuThi-Lon/Supermarket</v>
          </cell>
          <cell r="Z5754" t="str">
            <v>BACH HOA XANH</v>
          </cell>
        </row>
        <row r="5755">
          <cell r="L5755">
            <v>5135778</v>
          </cell>
          <cell r="M5755" t="str">
            <v>4757_VM+ HCM 37 DONG NAI</v>
          </cell>
          <cell r="N5755" t="str">
            <v>VM+ HCM 37 DONG NAI</v>
          </cell>
          <cell r="O5755">
            <v>37</v>
          </cell>
          <cell r="P5755" t="str">
            <v xml:space="preserve"> </v>
          </cell>
          <cell r="Q5755" t="str">
            <v>DONG NAI</v>
          </cell>
          <cell r="R5755" t="str">
            <v>P15</v>
          </cell>
          <cell r="S5755" t="str">
            <v>Q10</v>
          </cell>
          <cell r="T5755" t="str">
            <v>TP HCM</v>
          </cell>
          <cell r="V5755" t="str">
            <v>TP HCM</v>
          </cell>
          <cell r="W5755" t="str">
            <v>QUAN 10</v>
          </cell>
          <cell r="X5755" t="str">
            <v>CVS</v>
          </cell>
          <cell r="Y5755" t="str">
            <v>Chained CVS</v>
          </cell>
          <cell r="Z5755" t="str">
            <v>VIN+</v>
          </cell>
        </row>
        <row r="5756">
          <cell r="L5756">
            <v>5030044</v>
          </cell>
          <cell r="M5756" t="str">
            <v>GENSHAI DONG VAN CONG Q2</v>
          </cell>
          <cell r="N5756" t="str">
            <v xml:space="preserve"> </v>
          </cell>
          <cell r="O5756" t="str">
            <v>RP-01</v>
          </cell>
          <cell r="P5756" t="str">
            <v xml:space="preserve"> </v>
          </cell>
          <cell r="Q5756" t="str">
            <v>TANG 1 TTTM FAIFO LANE, DONG VAN CONG</v>
          </cell>
          <cell r="R5756" t="str">
            <v>THANH MY LOI</v>
          </cell>
          <cell r="S5756" t="str">
            <v>Q2</v>
          </cell>
          <cell r="T5756" t="str">
            <v>TP HCM</v>
          </cell>
          <cell r="V5756" t="str">
            <v>TP HCM</v>
          </cell>
          <cell r="W5756" t="str">
            <v>QUAN 2</v>
          </cell>
          <cell r="X5756" t="str">
            <v>MT</v>
          </cell>
          <cell r="Y5756" t="str">
            <v>SieuThi-Lon/Supermarket</v>
          </cell>
          <cell r="Z5756" t="str">
            <v>CENTRAL MART - GENSHAI</v>
          </cell>
        </row>
        <row r="5757">
          <cell r="L5757">
            <v>5297902</v>
          </cell>
          <cell r="M5757" t="str">
            <v>6957-WM+LIFE HCM U01-0.01 BLOCK A10 CC EHOME</v>
          </cell>
          <cell r="N5757" t="str">
            <v>6957-WM+ HCM U01-0.01 BLOCK A10 CC EHOME</v>
          </cell>
          <cell r="O5757">
            <v>103</v>
          </cell>
          <cell r="P5757" t="str">
            <v>A10 CC EHOME 3</v>
          </cell>
          <cell r="Q5757" t="str">
            <v>HO HOC LAM</v>
          </cell>
          <cell r="R5757" t="str">
            <v>AN LAC</v>
          </cell>
          <cell r="S5757" t="str">
            <v>BINH TAN</v>
          </cell>
          <cell r="T5757" t="str">
            <v>TP HCM</v>
          </cell>
          <cell r="V5757" t="str">
            <v>TP HCM</v>
          </cell>
          <cell r="W5757" t="str">
            <v>QUAN BINH TAN</v>
          </cell>
          <cell r="X5757" t="str">
            <v>CVS</v>
          </cell>
          <cell r="Y5757" t="str">
            <v>Chained CVS</v>
          </cell>
          <cell r="Z5757" t="str">
            <v>WINLIFE</v>
          </cell>
        </row>
        <row r="5758">
          <cell r="L5758">
            <v>5280355</v>
          </cell>
          <cell r="M5758" t="str">
            <v>BHX_BRV_PMY_KHO DC PHU MY</v>
          </cell>
          <cell r="N5758" t="str">
            <v>7161 - BHX_BRV_PMY_KHO DC PHU MY</v>
          </cell>
          <cell r="O5758" t="str">
            <v xml:space="preserve"> </v>
          </cell>
          <cell r="P5758" t="str">
            <v>AP 4</v>
          </cell>
          <cell r="Q5758" t="str">
            <v xml:space="preserve"> </v>
          </cell>
          <cell r="R5758" t="str">
            <v>TOC TIEN</v>
          </cell>
          <cell r="S5758" t="str">
            <v>PHU MY</v>
          </cell>
          <cell r="T5758" t="str">
            <v>BA RIA VUNG TAU</v>
          </cell>
          <cell r="V5758" t="str">
            <v>SOUTH EAST</v>
          </cell>
          <cell r="W5758" t="str">
            <v>BA RIA-VUNG TAU</v>
          </cell>
          <cell r="X5758" t="str">
            <v>MT</v>
          </cell>
          <cell r="Y5758" t="str">
            <v>SieuThi-Lon/Supermarket</v>
          </cell>
          <cell r="Z5758" t="str">
            <v>BACH HOA XANH</v>
          </cell>
        </row>
        <row r="5759">
          <cell r="L5759">
            <v>5264267</v>
          </cell>
          <cell r="M5759" t="str">
            <v>BHX_DLA_BMT-KHO DC BUON MA THUOT</v>
          </cell>
          <cell r="N5759" t="str">
            <v>6450_BHX_DLA_BMT-Kho DC Buôn Ma Thuột</v>
          </cell>
          <cell r="O5759" t="str">
            <v>THUA DAT 48</v>
          </cell>
          <cell r="P5759" t="str">
            <v>TO BAN DO 59</v>
          </cell>
          <cell r="Q5759" t="str">
            <v>BINH CHIEU</v>
          </cell>
          <cell r="R5759" t="str">
            <v>TAN AN</v>
          </cell>
          <cell r="S5759" t="str">
            <v>BUON MA THUOT</v>
          </cell>
          <cell r="T5759" t="str">
            <v>DAK LAK</v>
          </cell>
          <cell r="V5759" t="str">
            <v>SOUTH EAST</v>
          </cell>
          <cell r="W5759" t="str">
            <v>DAK LAK</v>
          </cell>
          <cell r="X5759" t="str">
            <v>MT</v>
          </cell>
          <cell r="Y5759" t="str">
            <v>SieuThi-Lon/Supermarket</v>
          </cell>
          <cell r="Z5759" t="str">
            <v>BACH HOA XANH</v>
          </cell>
        </row>
        <row r="5760">
          <cell r="L5760">
            <v>5281219</v>
          </cell>
          <cell r="M5760" t="str">
            <v>BHX_HCM_CCH - KHO DC TAN PHU TRUNG</v>
          </cell>
          <cell r="N5760" t="str">
            <v>BHX_HCM_CCH - Kho DC Tân Phú Trung</v>
          </cell>
          <cell r="O5760" t="str">
            <v>LO D2</v>
          </cell>
          <cell r="P5760" t="str">
            <v>KCN TAN PHU TRUNG</v>
          </cell>
          <cell r="Q5760" t="str">
            <v xml:space="preserve"> </v>
          </cell>
          <cell r="R5760" t="str">
            <v>TAN PHU TRUNG</v>
          </cell>
          <cell r="S5760" t="str">
            <v>CU CHI</v>
          </cell>
          <cell r="T5760" t="str">
            <v>TP HCM</v>
          </cell>
          <cell r="V5760" t="str">
            <v>TP HCM</v>
          </cell>
          <cell r="W5760" t="str">
            <v>HUYEN CU CHI</v>
          </cell>
          <cell r="X5760" t="str">
            <v>MT</v>
          </cell>
          <cell r="Y5760" t="str">
            <v>SieuThi-Lon/Supermarket</v>
          </cell>
          <cell r="Z5760" t="str">
            <v>BACH HOA XANH</v>
          </cell>
        </row>
        <row r="5761">
          <cell r="L5761">
            <v>5295748</v>
          </cell>
          <cell r="M5761" t="str">
            <v>WM+LIFE HCM SH3-6, CC HQC PLAZA</v>
          </cell>
          <cell r="N5761" t="str">
            <v>WM+ HCM SH3-6, CC HQC Plaza</v>
          </cell>
          <cell r="O5761" t="str">
            <v xml:space="preserve"> </v>
          </cell>
          <cell r="P5761" t="str">
            <v>SH3-6, TANG TRET, HQ3, KHU CHUNG CU CC1</v>
          </cell>
          <cell r="Q5761" t="str">
            <v>NGUYEN VAN LINH</v>
          </cell>
          <cell r="R5761" t="str">
            <v>AN PHU TAY</v>
          </cell>
          <cell r="S5761" t="str">
            <v>BINH CHANH</v>
          </cell>
          <cell r="T5761" t="str">
            <v>TP HCM</v>
          </cell>
          <cell r="V5761" t="str">
            <v>TP HCM</v>
          </cell>
          <cell r="W5761" t="str">
            <v>HUYEN BINH CHANH</v>
          </cell>
          <cell r="X5761" t="str">
            <v>CVS</v>
          </cell>
          <cell r="Y5761" t="str">
            <v>Chained CVS</v>
          </cell>
          <cell r="Z5761" t="str">
            <v>WINLIFE</v>
          </cell>
        </row>
        <row r="5762">
          <cell r="L5762">
            <v>5010026</v>
          </cell>
          <cell r="M5762" t="str">
            <v>AEON CELADON TAN PHU</v>
          </cell>
          <cell r="N5762" t="str">
            <v xml:space="preserve"> </v>
          </cell>
          <cell r="O5762">
            <v>30</v>
          </cell>
          <cell r="P5762" t="str">
            <v xml:space="preserve"> </v>
          </cell>
          <cell r="Q5762" t="str">
            <v>TAN THANG</v>
          </cell>
          <cell r="R5762" t="str">
            <v>SON KY</v>
          </cell>
          <cell r="S5762" t="str">
            <v>TAN PHU</v>
          </cell>
          <cell r="T5762" t="str">
            <v>TP HCM</v>
          </cell>
          <cell r="V5762" t="str">
            <v>TP HCM</v>
          </cell>
          <cell r="W5762" t="str">
            <v>QUAN TAN PHU</v>
          </cell>
          <cell r="X5762" t="str">
            <v>MT</v>
          </cell>
          <cell r="Y5762" t="str">
            <v>SieuThi-Lon/Supermarket</v>
          </cell>
          <cell r="Z5762" t="str">
            <v>AEON</v>
          </cell>
        </row>
        <row r="5763">
          <cell r="L5763">
            <v>5163577</v>
          </cell>
          <cell r="M5763" t="str">
            <v>BHX_HCM - KHO DC TRAN DAI NGHIA 1</v>
          </cell>
          <cell r="N5763" t="str">
            <v>3240 - BHX_HCM_BCH - Kho DC Trần Đại Nghĩa</v>
          </cell>
          <cell r="O5763" t="str">
            <v>G16/108A</v>
          </cell>
          <cell r="P5763" t="str">
            <v>AP 7</v>
          </cell>
          <cell r="Q5763" t="str">
            <v>TRAN DAI NGHIA</v>
          </cell>
          <cell r="R5763" t="str">
            <v>LE MINH XUAN</v>
          </cell>
          <cell r="S5763" t="str">
            <v>BINH CHANH</v>
          </cell>
          <cell r="T5763" t="str">
            <v>TP HCM</v>
          </cell>
          <cell r="V5763" t="str">
            <v>TP HCM</v>
          </cell>
          <cell r="W5763" t="str">
            <v>HUYEN BINH CHANH</v>
          </cell>
          <cell r="X5763" t="str">
            <v>MT</v>
          </cell>
          <cell r="Y5763" t="str">
            <v>SieuThi-Lon/Supermarket</v>
          </cell>
          <cell r="Z5763" t="str">
            <v>BACH HOA XANH</v>
          </cell>
        </row>
        <row r="5764">
          <cell r="L5764">
            <v>5150898</v>
          </cell>
          <cell r="M5764" t="str">
            <v>SATRAFOODS 46B NGUYEN VAN DAU</v>
          </cell>
          <cell r="N5764" t="str">
            <v>46B-SATRAFOODS NGUYỄN VĂN ĐẬU</v>
          </cell>
          <cell r="O5764" t="str">
            <v>46B</v>
          </cell>
          <cell r="P5764" t="str">
            <v xml:space="preserve"> </v>
          </cell>
          <cell r="Q5764" t="str">
            <v>NGUYEN VAN DAU</v>
          </cell>
          <cell r="R5764" t="str">
            <v>P6</v>
          </cell>
          <cell r="S5764" t="str">
            <v>BINH THANH</v>
          </cell>
          <cell r="T5764" t="str">
            <v>TP HCM</v>
          </cell>
          <cell r="V5764" t="str">
            <v>TP HCM</v>
          </cell>
          <cell r="W5764" t="str">
            <v>QUAN BINH THANH</v>
          </cell>
          <cell r="X5764" t="str">
            <v>MT</v>
          </cell>
          <cell r="Y5764" t="str">
            <v>SieuThi-Nho/Minimarket</v>
          </cell>
          <cell r="Z5764" t="str">
            <v>SATRAFOOD</v>
          </cell>
        </row>
        <row r="5765">
          <cell r="L5765">
            <v>5280355</v>
          </cell>
          <cell r="M5765" t="str">
            <v>BHX_BRV_PMY_KHO DC PHU MY</v>
          </cell>
          <cell r="N5765" t="str">
            <v>7161 - BHX_BRV_PMY_KHO DC PHU MY</v>
          </cell>
          <cell r="O5765" t="str">
            <v xml:space="preserve"> </v>
          </cell>
          <cell r="P5765" t="str">
            <v>AP 4</v>
          </cell>
          <cell r="Q5765" t="str">
            <v xml:space="preserve"> </v>
          </cell>
          <cell r="R5765" t="str">
            <v>TOC TIEN</v>
          </cell>
          <cell r="S5765" t="str">
            <v>PHU MY</v>
          </cell>
          <cell r="T5765" t="str">
            <v>BA RIA VUNG TAU</v>
          </cell>
          <cell r="V5765" t="str">
            <v>SOUTH EAST</v>
          </cell>
          <cell r="W5765" t="str">
            <v>BA RIA-VUNG TAU</v>
          </cell>
          <cell r="X5765" t="str">
            <v>MT</v>
          </cell>
          <cell r="Y5765" t="str">
            <v>SieuThi-Lon/Supermarket</v>
          </cell>
          <cell r="Z5765" t="str">
            <v>BACH HOA XANH</v>
          </cell>
        </row>
        <row r="5766">
          <cell r="L5766">
            <v>5280355</v>
          </cell>
          <cell r="M5766" t="str">
            <v>BHX_BRV_PMY_KHO DC PHU MY</v>
          </cell>
          <cell r="N5766" t="str">
            <v>7161 - BHX_BRV_PMY_KHO DC PHU MY</v>
          </cell>
          <cell r="O5766" t="str">
            <v xml:space="preserve"> </v>
          </cell>
          <cell r="P5766" t="str">
            <v>AP 4</v>
          </cell>
          <cell r="Q5766" t="str">
            <v xml:space="preserve"> </v>
          </cell>
          <cell r="R5766" t="str">
            <v>TOC TIEN</v>
          </cell>
          <cell r="S5766" t="str">
            <v>PHU MY</v>
          </cell>
          <cell r="T5766" t="str">
            <v>BA RIA VUNG TAU</v>
          </cell>
          <cell r="V5766" t="str">
            <v>SOUTH EAST</v>
          </cell>
          <cell r="W5766" t="str">
            <v>BA RIA-VUNG TAU</v>
          </cell>
          <cell r="X5766" t="str">
            <v>MT</v>
          </cell>
          <cell r="Y5766" t="str">
            <v>SieuThi-Lon/Supermarket</v>
          </cell>
          <cell r="Z5766" t="str">
            <v>BACH HOA XANH</v>
          </cell>
        </row>
        <row r="5767">
          <cell r="L5767">
            <v>5290729</v>
          </cell>
          <cell r="M5767" t="str">
            <v>6185_WM+ 6185 DNI A4/183 B.H. NGHIA</v>
          </cell>
          <cell r="N5767" t="str">
            <v>WM+ 6185 DNI A4/183 BUI HUU NGHIA</v>
          </cell>
          <cell r="O5767" t="str">
            <v>A4/184</v>
          </cell>
          <cell r="P5767" t="str">
            <v xml:space="preserve"> </v>
          </cell>
          <cell r="Q5767" t="str">
            <v>BUI HUU NGHIA</v>
          </cell>
          <cell r="R5767" t="str">
            <v>TAN VAN</v>
          </cell>
          <cell r="S5767" t="str">
            <v>BIEN HOA</v>
          </cell>
          <cell r="T5767" t="str">
            <v>DONG NAI</v>
          </cell>
          <cell r="V5767" t="str">
            <v>SOUTH EAST</v>
          </cell>
          <cell r="W5767" t="str">
            <v>DONG NAI</v>
          </cell>
          <cell r="X5767" t="str">
            <v>CVS</v>
          </cell>
          <cell r="Y5767" t="str">
            <v>Chained CVS</v>
          </cell>
          <cell r="Z5767" t="str">
            <v>VIN+</v>
          </cell>
        </row>
        <row r="5768">
          <cell r="L5768">
            <v>5163577</v>
          </cell>
          <cell r="M5768" t="str">
            <v>BHX_HCM - KHO DC TRAN DAI NGHIA 1</v>
          </cell>
          <cell r="N5768" t="str">
            <v>3240 - BHX_HCM_BCH - Kho DC Trần Đại Nghĩa</v>
          </cell>
          <cell r="O5768" t="str">
            <v>G16/108A</v>
          </cell>
          <cell r="P5768" t="str">
            <v>AP 7</v>
          </cell>
          <cell r="Q5768" t="str">
            <v>TRAN DAI NGHIA</v>
          </cell>
          <cell r="R5768" t="str">
            <v>LE MINH XUAN</v>
          </cell>
          <cell r="S5768" t="str">
            <v>BINH CHANH</v>
          </cell>
          <cell r="T5768" t="str">
            <v>TP HCM</v>
          </cell>
          <cell r="V5768" t="str">
            <v>TP HCM</v>
          </cell>
          <cell r="W5768" t="str">
            <v>HUYEN BINH CHANH</v>
          </cell>
          <cell r="X5768" t="str">
            <v>MT</v>
          </cell>
          <cell r="Y5768" t="str">
            <v>SieuThi-Lon/Supermarket</v>
          </cell>
          <cell r="Z5768" t="str">
            <v>BACH HOA XANH</v>
          </cell>
        </row>
        <row r="5769">
          <cell r="L5769">
            <v>5280452</v>
          </cell>
          <cell r="M5769" t="str">
            <v>8030 BHX_LDO_DTR - KHO DC DUC TRONG</v>
          </cell>
          <cell r="N5769" t="str">
            <v>8030 BHX_LDO_DTR - KHO DC DUC TRONG</v>
          </cell>
          <cell r="O5769" t="str">
            <v xml:space="preserve"> </v>
          </cell>
          <cell r="P5769" t="str">
            <v>KCN PHU HOI,</v>
          </cell>
          <cell r="Q5769" t="str">
            <v>LO F3 - KCN</v>
          </cell>
          <cell r="R5769" t="str">
            <v>PHU HOI</v>
          </cell>
          <cell r="S5769" t="str">
            <v>DUC TRONG</v>
          </cell>
          <cell r="T5769" t="str">
            <v>LAM DONG</v>
          </cell>
          <cell r="V5769" t="str">
            <v>SOUTH EAST</v>
          </cell>
          <cell r="W5769" t="str">
            <v>LAM DONG</v>
          </cell>
          <cell r="X5769" t="str">
            <v>MT</v>
          </cell>
          <cell r="Y5769" t="str">
            <v>SieuThi-Lon/Supermarket</v>
          </cell>
          <cell r="Z5769" t="str">
            <v>BACH HOA XANH</v>
          </cell>
        </row>
        <row r="5770">
          <cell r="L5770">
            <v>5280355</v>
          </cell>
          <cell r="M5770" t="str">
            <v>BHX_BRV_PMY_KHO DC PHU MY</v>
          </cell>
          <cell r="N5770" t="str">
            <v>7161 - BHX_BRV_PMY_KHO DC PHU MY</v>
          </cell>
          <cell r="O5770" t="str">
            <v xml:space="preserve"> </v>
          </cell>
          <cell r="P5770" t="str">
            <v>AP 4</v>
          </cell>
          <cell r="Q5770" t="str">
            <v xml:space="preserve"> </v>
          </cell>
          <cell r="R5770" t="str">
            <v>TOC TIEN</v>
          </cell>
          <cell r="S5770" t="str">
            <v>PHU MY</v>
          </cell>
          <cell r="T5770" t="str">
            <v>BA RIA VUNG TAU</v>
          </cell>
          <cell r="V5770" t="str">
            <v>SOUTH EAST</v>
          </cell>
          <cell r="W5770" t="str">
            <v>BA RIA-VUNG TAU</v>
          </cell>
          <cell r="X5770" t="str">
            <v>MT</v>
          </cell>
          <cell r="Y5770" t="str">
            <v>SieuThi-Lon/Supermarket</v>
          </cell>
          <cell r="Z5770" t="str">
            <v>BACH HOA XANH</v>
          </cell>
        </row>
        <row r="5771">
          <cell r="L5771">
            <v>5301582</v>
          </cell>
          <cell r="M5771" t="str">
            <v>2ABF-WM+ HCM A1.03, CC PARIS HOANG KIM</v>
          </cell>
          <cell r="N5771" t="str">
            <v>2ABF-WM+ HCM A1.03, CC Paris Hoàng Kim</v>
          </cell>
          <cell r="O5771">
            <v>31</v>
          </cell>
          <cell r="P5771" t="str">
            <v>1.03, TANG 1, KHOI THAP A THUOC DA KNO KHOI THANH</v>
          </cell>
          <cell r="Q5771" t="str">
            <v>DUONG SO 1</v>
          </cell>
          <cell r="R5771" t="str">
            <v>AN KHANH</v>
          </cell>
          <cell r="S5771" t="str">
            <v>THU DUC</v>
          </cell>
          <cell r="T5771" t="str">
            <v>TP HCM</v>
          </cell>
          <cell r="V5771" t="str">
            <v>TP HCM</v>
          </cell>
          <cell r="W5771" t="str">
            <v>QUAN THU DUC</v>
          </cell>
          <cell r="X5771" t="str">
            <v>CVS</v>
          </cell>
          <cell r="Y5771" t="str">
            <v>Chained CVS</v>
          </cell>
          <cell r="Z5771" t="str">
            <v>VIN+</v>
          </cell>
        </row>
        <row r="5772">
          <cell r="L5772">
            <v>5301582</v>
          </cell>
          <cell r="M5772" t="str">
            <v>2ABF-WM+ HCM A1.03, CC PARIS HOANG KIM</v>
          </cell>
          <cell r="N5772" t="str">
            <v>2ABF-WM+ HCM A1.03, CC Paris Hoàng Kim</v>
          </cell>
          <cell r="O5772">
            <v>31</v>
          </cell>
          <cell r="P5772" t="str">
            <v>1.03, TANG 1, KHOI THAP A THUOC DA KNO KHOI THANH</v>
          </cell>
          <cell r="Q5772" t="str">
            <v>DUONG SO 1</v>
          </cell>
          <cell r="R5772" t="str">
            <v>AN KHANH</v>
          </cell>
          <cell r="S5772" t="str">
            <v>THU DUC</v>
          </cell>
          <cell r="T5772" t="str">
            <v>TP HCM</v>
          </cell>
          <cell r="V5772" t="str">
            <v>TP HCM</v>
          </cell>
          <cell r="W5772" t="str">
            <v>QUAN THU DUC</v>
          </cell>
          <cell r="X5772" t="str">
            <v>CVS</v>
          </cell>
          <cell r="Y5772" t="str">
            <v>Chained CVS</v>
          </cell>
          <cell r="Z5772" t="str">
            <v>VIN+</v>
          </cell>
        </row>
        <row r="5773">
          <cell r="L5773">
            <v>5320172</v>
          </cell>
          <cell r="M5773" t="str">
            <v>MMVN MEGA TONG KHO</v>
          </cell>
          <cell r="N5773" t="str">
            <v xml:space="preserve"> </v>
          </cell>
          <cell r="O5773" t="str">
            <v>LO J2</v>
          </cell>
          <cell r="P5773" t="str">
            <v>CONG SO 3, KCN SONG THAN 1, TONG KHO CJ GEMADEPT</v>
          </cell>
          <cell r="Q5773" t="str">
            <v>DUONG SO 10</v>
          </cell>
          <cell r="R5773" t="str">
            <v xml:space="preserve"> </v>
          </cell>
          <cell r="S5773" t="str">
            <v>DI AN</v>
          </cell>
          <cell r="T5773" t="str">
            <v>BINH DUONG</v>
          </cell>
          <cell r="V5773" t="str">
            <v>SOUTH EAST</v>
          </cell>
          <cell r="W5773" t="str">
            <v>BINH DUONG</v>
          </cell>
          <cell r="X5773" t="str">
            <v>MT</v>
          </cell>
          <cell r="Y5773" t="str">
            <v>SieuThi-Lon/Supermarket</v>
          </cell>
          <cell r="Z5773" t="str">
            <v>MEGA</v>
          </cell>
        </row>
        <row r="5774">
          <cell r="L5774">
            <v>5280355</v>
          </cell>
          <cell r="M5774" t="str">
            <v>BHX_BRV_PMY_KHO DC PHU MY</v>
          </cell>
          <cell r="N5774" t="str">
            <v>7161 - BHX_BRV_PMY_KHO DC PHU MY</v>
          </cell>
          <cell r="O5774" t="str">
            <v xml:space="preserve"> </v>
          </cell>
          <cell r="P5774" t="str">
            <v>AP 4</v>
          </cell>
          <cell r="Q5774" t="str">
            <v xml:space="preserve"> </v>
          </cell>
          <cell r="R5774" t="str">
            <v>TOC TIEN</v>
          </cell>
          <cell r="S5774" t="str">
            <v>PHU MY</v>
          </cell>
          <cell r="T5774" t="str">
            <v>BA RIA VUNG TAU</v>
          </cell>
          <cell r="V5774" t="str">
            <v>SOUTH EAST</v>
          </cell>
          <cell r="W5774" t="str">
            <v>BA RIA-VUNG TAU</v>
          </cell>
          <cell r="X5774" t="str">
            <v>MT</v>
          </cell>
          <cell r="Y5774" t="str">
            <v>SieuThi-Lon/Supermarket</v>
          </cell>
          <cell r="Z5774" t="str">
            <v>BACH HOA XANH</v>
          </cell>
        </row>
        <row r="5775">
          <cell r="L5775">
            <v>5160286</v>
          </cell>
          <cell r="M5775" t="str">
            <v>BHX_HCM-KHO DC VINH LOC 3</v>
          </cell>
          <cell r="N5775" t="str">
            <v>1522 - BHX_HCM_BTA - Kho DC Vĩnh Lộc</v>
          </cell>
          <cell r="O5775" t="str">
            <v>LO A 65/II</v>
          </cell>
          <cell r="P5775" t="str">
            <v>KCN VINH LOC</v>
          </cell>
          <cell r="Q5775" t="str">
            <v>DUONG SO 4</v>
          </cell>
          <cell r="R5775" t="str">
            <v>BINH HUNG HOA</v>
          </cell>
          <cell r="S5775" t="str">
            <v>BINH TAN</v>
          </cell>
          <cell r="T5775" t="str">
            <v>TP HCM</v>
          </cell>
          <cell r="V5775" t="str">
            <v>TP HCM</v>
          </cell>
          <cell r="W5775" t="str">
            <v>QUAN BINH TAN</v>
          </cell>
          <cell r="X5775" t="str">
            <v>MT</v>
          </cell>
          <cell r="Y5775" t="str">
            <v>SieuThi-Lon/Supermarket</v>
          </cell>
          <cell r="Z5775" t="str">
            <v>BACH HOA XANH</v>
          </cell>
        </row>
        <row r="5776">
          <cell r="L5776">
            <v>5280452</v>
          </cell>
          <cell r="M5776" t="str">
            <v>8030 BHX_LDO_DTR - KHO DC DUC TRONG</v>
          </cell>
          <cell r="N5776" t="str">
            <v>8030 BHX_LDO_DTR - KHO DC DUC TRONG</v>
          </cell>
          <cell r="O5776" t="str">
            <v xml:space="preserve"> </v>
          </cell>
          <cell r="P5776" t="str">
            <v>KCN PHU HOI,</v>
          </cell>
          <cell r="Q5776" t="str">
            <v>LO F3 - KCN</v>
          </cell>
          <cell r="R5776" t="str">
            <v>PHU HOI</v>
          </cell>
          <cell r="S5776" t="str">
            <v>DUC TRONG</v>
          </cell>
          <cell r="T5776" t="str">
            <v>LAM DONG</v>
          </cell>
          <cell r="V5776" t="str">
            <v>SOUTH EAST</v>
          </cell>
          <cell r="W5776" t="str">
            <v>LAM DONG</v>
          </cell>
          <cell r="X5776" t="str">
            <v>MT</v>
          </cell>
          <cell r="Y5776" t="str">
            <v>SieuThi-Lon/Supermarket</v>
          </cell>
          <cell r="Z5776" t="str">
            <v>BACH HOA XANH</v>
          </cell>
        </row>
        <row r="5777">
          <cell r="L5777">
            <v>5280452</v>
          </cell>
          <cell r="M5777" t="str">
            <v>8030 BHX_LDO_DTR - KHO DC DUC TRONG</v>
          </cell>
          <cell r="N5777" t="str">
            <v>8030 BHX_LDO_DTR - KHO DC DUC TRONG</v>
          </cell>
          <cell r="O5777" t="str">
            <v xml:space="preserve"> </v>
          </cell>
          <cell r="P5777" t="str">
            <v>KCN PHU HOI,</v>
          </cell>
          <cell r="Q5777" t="str">
            <v>LO F3 - KCN</v>
          </cell>
          <cell r="R5777" t="str">
            <v>PHU HOI</v>
          </cell>
          <cell r="S5777" t="str">
            <v>DUC TRONG</v>
          </cell>
          <cell r="T5777" t="str">
            <v>LAM DONG</v>
          </cell>
          <cell r="V5777" t="str">
            <v>SOUTH EAST</v>
          </cell>
          <cell r="W5777" t="str">
            <v>LAM DONG</v>
          </cell>
          <cell r="X5777" t="str">
            <v>MT</v>
          </cell>
          <cell r="Y5777" t="str">
            <v>SieuThi-Lon/Supermarket</v>
          </cell>
          <cell r="Z5777" t="str">
            <v>BACH HOA XANH</v>
          </cell>
        </row>
        <row r="5778">
          <cell r="L5778">
            <v>3010150</v>
          </cell>
          <cell r="M5778" t="str">
            <v>KING FOOD KHO TRUNG TAM</v>
          </cell>
          <cell r="N5778" t="str">
            <v>Kho A, Khu kho IIIB Trung Tâm Thương Mại Bình Điền, Phường 7, Quận 8, TP HCM</v>
          </cell>
          <cell r="O5778">
            <v>324</v>
          </cell>
          <cell r="P5778" t="str">
            <v>KHO LINKER LOGISTICS</v>
          </cell>
          <cell r="Q5778" t="str">
            <v>DT743A</v>
          </cell>
          <cell r="R5778" t="str">
            <v>BINH THANG</v>
          </cell>
          <cell r="S5778" t="str">
            <v>DI AN</v>
          </cell>
          <cell r="T5778" t="str">
            <v>BINH DUONG</v>
          </cell>
          <cell r="V5778" t="str">
            <v>SOUTH EAST</v>
          </cell>
          <cell r="W5778" t="str">
            <v>BINH DUONG</v>
          </cell>
          <cell r="X5778" t="str">
            <v>CVS</v>
          </cell>
          <cell r="Y5778" t="str">
            <v>Chained CVS</v>
          </cell>
          <cell r="Z5778" t="str">
            <v>KINGFOOD MARKET</v>
          </cell>
        </row>
        <row r="5779">
          <cell r="L5779">
            <v>5280355</v>
          </cell>
          <cell r="M5779" t="str">
            <v>BHX_BRV_PMY_KHO DC PHU MY</v>
          </cell>
          <cell r="N5779" t="str">
            <v>7161 - BHX_BRV_PMY_KHO DC PHU MY</v>
          </cell>
          <cell r="O5779" t="str">
            <v xml:space="preserve"> </v>
          </cell>
          <cell r="P5779" t="str">
            <v>AP 4</v>
          </cell>
          <cell r="Q5779" t="str">
            <v xml:space="preserve"> </v>
          </cell>
          <cell r="R5779" t="str">
            <v>TOC TIEN</v>
          </cell>
          <cell r="S5779" t="str">
            <v>PHU MY</v>
          </cell>
          <cell r="T5779" t="str">
            <v>BA RIA VUNG TAU</v>
          </cell>
          <cell r="V5779" t="str">
            <v>SOUTH EAST</v>
          </cell>
          <cell r="W5779" t="str">
            <v>BA RIA-VUNG TAU</v>
          </cell>
          <cell r="X5779" t="str">
            <v>MT</v>
          </cell>
          <cell r="Y5779" t="str">
            <v>SieuThi-Lon/Supermarket</v>
          </cell>
          <cell r="Z5779" t="str">
            <v>BACH HOA XANH</v>
          </cell>
        </row>
        <row r="5780">
          <cell r="L5780">
            <v>5163577</v>
          </cell>
          <cell r="M5780" t="str">
            <v>BHX_HCM - KHO DC TRAN DAI NGHIA 1</v>
          </cell>
          <cell r="N5780" t="str">
            <v>3240 - BHX_HCM_BCH - Kho DC Trần Đại Nghĩa</v>
          </cell>
          <cell r="O5780" t="str">
            <v>G16/108A</v>
          </cell>
          <cell r="P5780" t="str">
            <v>AP 7</v>
          </cell>
          <cell r="Q5780" t="str">
            <v>TRAN DAI NGHIA</v>
          </cell>
          <cell r="R5780" t="str">
            <v>LE MINH XUAN</v>
          </cell>
          <cell r="S5780" t="str">
            <v>BINH CHANH</v>
          </cell>
          <cell r="T5780" t="str">
            <v>TP HCM</v>
          </cell>
          <cell r="V5780" t="str">
            <v>TP HCM</v>
          </cell>
          <cell r="W5780" t="str">
            <v>HUYEN BINH CHANH</v>
          </cell>
          <cell r="X5780" t="str">
            <v>MT</v>
          </cell>
          <cell r="Y5780" t="str">
            <v>SieuThi-Lon/Supermarket</v>
          </cell>
          <cell r="Z5780" t="str">
            <v>BACH HOA XANH</v>
          </cell>
        </row>
        <row r="5781">
          <cell r="L5781">
            <v>5163577</v>
          </cell>
          <cell r="M5781" t="str">
            <v>BHX_HCM - KHO DC TRAN DAI NGHIA 1</v>
          </cell>
          <cell r="N5781" t="str">
            <v>3240 - BHX_HCM_BCH - Kho DC Trần Đại Nghĩa</v>
          </cell>
          <cell r="O5781" t="str">
            <v>G16/108A</v>
          </cell>
          <cell r="P5781" t="str">
            <v>AP 7</v>
          </cell>
          <cell r="Q5781" t="str">
            <v>TRAN DAI NGHIA</v>
          </cell>
          <cell r="R5781" t="str">
            <v>LE MINH XUAN</v>
          </cell>
          <cell r="S5781" t="str">
            <v>BINH CHANH</v>
          </cell>
          <cell r="T5781" t="str">
            <v>TP HCM</v>
          </cell>
          <cell r="V5781" t="str">
            <v>TP HCM</v>
          </cell>
          <cell r="W5781" t="str">
            <v>HUYEN BINH CHANH</v>
          </cell>
          <cell r="X5781" t="str">
            <v>MT</v>
          </cell>
          <cell r="Y5781" t="str">
            <v>SieuThi-Lon/Supermarket</v>
          </cell>
          <cell r="Z5781" t="str">
            <v>BACH HOA XANH</v>
          </cell>
        </row>
        <row r="5782">
          <cell r="L5782">
            <v>5264267</v>
          </cell>
          <cell r="M5782" t="str">
            <v>BHX_DLA_BMT-KHO DC BUON MA THUOT</v>
          </cell>
          <cell r="N5782" t="str">
            <v>6450_BHX_DLA_BMT-Kho DC Buôn Ma Thuột</v>
          </cell>
          <cell r="O5782" t="str">
            <v>THUA DAT 48</v>
          </cell>
          <cell r="P5782" t="str">
            <v>TO BAN DO 59</v>
          </cell>
          <cell r="Q5782" t="str">
            <v>BINH CHIEU</v>
          </cell>
          <cell r="R5782" t="str">
            <v>TAN AN</v>
          </cell>
          <cell r="S5782" t="str">
            <v>BUON MA THUOT</v>
          </cell>
          <cell r="T5782" t="str">
            <v>DAK LAK</v>
          </cell>
          <cell r="V5782" t="str">
            <v>SOUTH EAST</v>
          </cell>
          <cell r="W5782" t="str">
            <v>DAK LAK</v>
          </cell>
          <cell r="X5782" t="str">
            <v>MT</v>
          </cell>
          <cell r="Y5782" t="str">
            <v>SieuThi-Lon/Supermarket</v>
          </cell>
          <cell r="Z5782" t="str">
            <v>BACH HOA XANH</v>
          </cell>
        </row>
        <row r="5783">
          <cell r="L5783">
            <v>5010026</v>
          </cell>
          <cell r="M5783" t="str">
            <v>AEON CELADON TAN PHU</v>
          </cell>
          <cell r="N5783" t="str">
            <v xml:space="preserve"> </v>
          </cell>
          <cell r="O5783">
            <v>30</v>
          </cell>
          <cell r="P5783" t="str">
            <v xml:space="preserve"> </v>
          </cell>
          <cell r="Q5783" t="str">
            <v>TAN THANG</v>
          </cell>
          <cell r="R5783" t="str">
            <v>SON KY</v>
          </cell>
          <cell r="S5783" t="str">
            <v>TAN PHU</v>
          </cell>
          <cell r="T5783" t="str">
            <v>TP HCM</v>
          </cell>
          <cell r="V5783" t="str">
            <v>TP HCM</v>
          </cell>
          <cell r="W5783" t="str">
            <v>QUAN TAN PHU</v>
          </cell>
          <cell r="X5783" t="str">
            <v>MT</v>
          </cell>
          <cell r="Y5783" t="str">
            <v>SieuThi-Lon/Supermarket</v>
          </cell>
          <cell r="Z5783" t="str">
            <v>AEON</v>
          </cell>
        </row>
        <row r="5784">
          <cell r="L5784">
            <v>5010026</v>
          </cell>
          <cell r="M5784" t="str">
            <v>AEON CELADON TAN PHU</v>
          </cell>
          <cell r="N5784" t="str">
            <v xml:space="preserve"> </v>
          </cell>
          <cell r="O5784">
            <v>30</v>
          </cell>
          <cell r="P5784" t="str">
            <v xml:space="preserve"> </v>
          </cell>
          <cell r="Q5784" t="str">
            <v>TAN THANG</v>
          </cell>
          <cell r="R5784" t="str">
            <v>SON KY</v>
          </cell>
          <cell r="S5784" t="str">
            <v>TAN PHU</v>
          </cell>
          <cell r="T5784" t="str">
            <v>TP HCM</v>
          </cell>
          <cell r="V5784" t="str">
            <v>TP HCM</v>
          </cell>
          <cell r="W5784" t="str">
            <v>QUAN TAN PHU</v>
          </cell>
          <cell r="X5784" t="str">
            <v>MT</v>
          </cell>
          <cell r="Y5784" t="str">
            <v>SieuThi-Lon/Supermarket</v>
          </cell>
          <cell r="Z5784" t="str">
            <v>AEON</v>
          </cell>
        </row>
        <row r="5785">
          <cell r="L5785">
            <v>5120565</v>
          </cell>
          <cell r="M5785" t="str">
            <v>CN DA NANG – CTY CP SIEU THI WINMART</v>
          </cell>
          <cell r="N5785" t="str">
            <v>WINMART DA NANG</v>
          </cell>
          <cell r="O5785" t="str">
            <v xml:space="preserve"> </v>
          </cell>
          <cell r="P5785" t="str">
            <v>RIVERVIEW COMPLEX DN</v>
          </cell>
          <cell r="Q5785" t="str">
            <v>NGO QUYEN</v>
          </cell>
          <cell r="R5785" t="str">
            <v>AN HAI BAC</v>
          </cell>
          <cell r="S5785" t="str">
            <v>SON TRA</v>
          </cell>
          <cell r="T5785" t="str">
            <v>DA NANG</v>
          </cell>
          <cell r="V5785" t="str">
            <v>CENTRAL</v>
          </cell>
          <cell r="W5785" t="str">
            <v>DA NANG</v>
          </cell>
          <cell r="X5785" t="str">
            <v>MT</v>
          </cell>
          <cell r="Y5785" t="str">
            <v>SieuThi-Lon/Supermarket</v>
          </cell>
          <cell r="Z5785" t="str">
            <v>VINMART</v>
          </cell>
        </row>
        <row r="5786">
          <cell r="L5786">
            <v>5268166</v>
          </cell>
          <cell r="M5786" t="str">
            <v>BHX_TNI_HTH - KHO DC HOA THANH</v>
          </cell>
          <cell r="N5786" t="str">
            <v>BHX_TNI_HTH - KHO DC HOA THANH</v>
          </cell>
          <cell r="O5786" t="str">
            <v xml:space="preserve"> </v>
          </cell>
          <cell r="P5786" t="str">
            <v>TH 214, TBD 20</v>
          </cell>
          <cell r="Q5786" t="str">
            <v>LONG YEN</v>
          </cell>
          <cell r="R5786" t="str">
            <v>LONG THANH NAM</v>
          </cell>
          <cell r="S5786" t="str">
            <v>HOA THANH</v>
          </cell>
          <cell r="T5786" t="str">
            <v>TAY NINH</v>
          </cell>
          <cell r="V5786" t="str">
            <v>SOUTH EAST</v>
          </cell>
          <cell r="W5786" t="str">
            <v>TAY NINH</v>
          </cell>
          <cell r="X5786" t="str">
            <v>MT</v>
          </cell>
          <cell r="Y5786" t="str">
            <v>SieuThi-Lon/Supermarket</v>
          </cell>
          <cell r="Z5786" t="str">
            <v>BACH HOA XANH</v>
          </cell>
        </row>
        <row r="5787">
          <cell r="L5787">
            <v>5268166</v>
          </cell>
          <cell r="M5787" t="str">
            <v>BHX_TNI_HTH - KHO DC HOA THANH</v>
          </cell>
          <cell r="N5787" t="str">
            <v>BHX_TNI_HTH - KHO DC HOA THANH</v>
          </cell>
          <cell r="O5787" t="str">
            <v xml:space="preserve"> </v>
          </cell>
          <cell r="P5787" t="str">
            <v>TH 214, TBD 20</v>
          </cell>
          <cell r="Q5787" t="str">
            <v>LONG YEN</v>
          </cell>
          <cell r="R5787" t="str">
            <v>LONG THANH NAM</v>
          </cell>
          <cell r="S5787" t="str">
            <v>HOA THANH</v>
          </cell>
          <cell r="T5787" t="str">
            <v>TAY NINH</v>
          </cell>
          <cell r="V5787" t="str">
            <v>SOUTH EAST</v>
          </cell>
          <cell r="W5787" t="str">
            <v>TAY NINH</v>
          </cell>
          <cell r="X5787" t="str">
            <v>MT</v>
          </cell>
          <cell r="Y5787" t="str">
            <v>SieuThi-Lon/Supermarket</v>
          </cell>
          <cell r="Z5787" t="str">
            <v>BACH HOA XANH</v>
          </cell>
        </row>
        <row r="5788">
          <cell r="L5788">
            <v>5268166</v>
          </cell>
          <cell r="M5788" t="str">
            <v>BHX_TNI_HTH - KHO DC HOA THANH</v>
          </cell>
          <cell r="N5788" t="str">
            <v>BHX_TNI_HTH - KHO DC HOA THANH</v>
          </cell>
          <cell r="O5788" t="str">
            <v xml:space="preserve"> </v>
          </cell>
          <cell r="P5788" t="str">
            <v>TH 214, TBD 20</v>
          </cell>
          <cell r="Q5788" t="str">
            <v>LONG YEN</v>
          </cell>
          <cell r="R5788" t="str">
            <v>LONG THANH NAM</v>
          </cell>
          <cell r="S5788" t="str">
            <v>HOA THANH</v>
          </cell>
          <cell r="T5788" t="str">
            <v>TAY NINH</v>
          </cell>
          <cell r="V5788" t="str">
            <v>SOUTH EAST</v>
          </cell>
          <cell r="W5788" t="str">
            <v>TAY NINH</v>
          </cell>
          <cell r="X5788" t="str">
            <v>MT</v>
          </cell>
          <cell r="Y5788" t="str">
            <v>SieuThi-Lon/Supermarket</v>
          </cell>
          <cell r="Z5788" t="str">
            <v>BACH HOA XANH</v>
          </cell>
        </row>
        <row r="5789">
          <cell r="L5789">
            <v>5163577</v>
          </cell>
          <cell r="M5789" t="str">
            <v>BHX_HCM - KHO DC TRAN DAI NGHIA 1</v>
          </cell>
          <cell r="N5789" t="str">
            <v>3240 - BHX_HCM_BCH - Kho DC Trần Đại Nghĩa</v>
          </cell>
          <cell r="O5789" t="str">
            <v>G16/108A</v>
          </cell>
          <cell r="P5789" t="str">
            <v>AP 7</v>
          </cell>
          <cell r="Q5789" t="str">
            <v>TRAN DAI NGHIA</v>
          </cell>
          <cell r="R5789" t="str">
            <v>LE MINH XUAN</v>
          </cell>
          <cell r="S5789" t="str">
            <v>BINH CHANH</v>
          </cell>
          <cell r="T5789" t="str">
            <v>TP HCM</v>
          </cell>
          <cell r="V5789" t="str">
            <v>TP HCM</v>
          </cell>
          <cell r="W5789" t="str">
            <v>HUYEN BINH CHANH</v>
          </cell>
          <cell r="X5789" t="str">
            <v>MT</v>
          </cell>
          <cell r="Y5789" t="str">
            <v>SieuThi-Lon/Supermarket</v>
          </cell>
          <cell r="Z5789" t="str">
            <v>BACH HOA XANH</v>
          </cell>
        </row>
        <row r="5790">
          <cell r="L5790">
            <v>5280355</v>
          </cell>
          <cell r="M5790" t="str">
            <v>BHX_BRV_PMY_KHO DC PHU MY</v>
          </cell>
          <cell r="N5790" t="str">
            <v>7161 - BHX_BRV_PMY_KHO DC PHU MY</v>
          </cell>
          <cell r="O5790" t="str">
            <v xml:space="preserve"> </v>
          </cell>
          <cell r="P5790" t="str">
            <v>AP 4</v>
          </cell>
          <cell r="Q5790" t="str">
            <v xml:space="preserve"> </v>
          </cell>
          <cell r="R5790" t="str">
            <v>TOC TIEN</v>
          </cell>
          <cell r="S5790" t="str">
            <v>PHU MY</v>
          </cell>
          <cell r="T5790" t="str">
            <v>BA RIA VUNG TAU</v>
          </cell>
          <cell r="V5790" t="str">
            <v>SOUTH EAST</v>
          </cell>
          <cell r="W5790" t="str">
            <v>BA RIA-VUNG TAU</v>
          </cell>
          <cell r="X5790" t="str">
            <v>MT</v>
          </cell>
          <cell r="Y5790" t="str">
            <v>SieuThi-Lon/Supermarket</v>
          </cell>
          <cell r="Z5790" t="str">
            <v>BACH HOA XANH</v>
          </cell>
        </row>
        <row r="5791">
          <cell r="L5791">
            <v>5010019</v>
          </cell>
          <cell r="M5791" t="str">
            <v>AEON CANARY</v>
          </cell>
          <cell r="N5791" t="str">
            <v xml:space="preserve"> </v>
          </cell>
          <cell r="O5791" t="str">
            <v xml:space="preserve"> </v>
          </cell>
          <cell r="P5791" t="str">
            <v>KHU PHUC HOP CANARY</v>
          </cell>
          <cell r="Q5791" t="str">
            <v>DAI LO BINH DUONG</v>
          </cell>
          <cell r="R5791" t="str">
            <v>BINH HOA</v>
          </cell>
          <cell r="S5791" t="str">
            <v>THUAN AN</v>
          </cell>
          <cell r="T5791" t="str">
            <v>BINH DUONG</v>
          </cell>
          <cell r="V5791" t="str">
            <v>SOUTH EAST</v>
          </cell>
          <cell r="W5791" t="str">
            <v>BINH DUONG</v>
          </cell>
          <cell r="X5791" t="str">
            <v>MT</v>
          </cell>
          <cell r="Y5791" t="str">
            <v>SieuThi-Lon/Supermarket</v>
          </cell>
          <cell r="Z5791" t="str">
            <v>AEON</v>
          </cell>
        </row>
        <row r="5792">
          <cell r="L5792">
            <v>5264267</v>
          </cell>
          <cell r="M5792" t="str">
            <v>BHX_DLA_BMT-KHO DC BUON MA THUOT</v>
          </cell>
          <cell r="N5792" t="str">
            <v>6450_BHX_DLA_BMT-Kho DC Buôn Ma Thuột</v>
          </cell>
          <cell r="O5792" t="str">
            <v>THUA DAT 48</v>
          </cell>
          <cell r="P5792" t="str">
            <v>TO BAN DO 59</v>
          </cell>
          <cell r="Q5792" t="str">
            <v>BINH CHIEU</v>
          </cell>
          <cell r="R5792" t="str">
            <v>TAN AN</v>
          </cell>
          <cell r="S5792" t="str">
            <v>BUON MA THUOT</v>
          </cell>
          <cell r="T5792" t="str">
            <v>DAK LAK</v>
          </cell>
          <cell r="V5792" t="str">
            <v>SOUTH EAST</v>
          </cell>
          <cell r="W5792" t="str">
            <v>DAK LAK</v>
          </cell>
          <cell r="X5792" t="str">
            <v>MT</v>
          </cell>
          <cell r="Y5792" t="str">
            <v>SieuThi-Lon/Supermarket</v>
          </cell>
          <cell r="Z5792" t="str">
            <v>BACH HOA XANH</v>
          </cell>
        </row>
        <row r="5793">
          <cell r="L5793">
            <v>5163577</v>
          </cell>
          <cell r="M5793" t="str">
            <v>BHX_HCM - KHO DC TRAN DAI NGHIA 1</v>
          </cell>
          <cell r="N5793" t="str">
            <v>3240 - BHX_HCM_BCH - Kho DC Trần Đại Nghĩa</v>
          </cell>
          <cell r="O5793" t="str">
            <v>G16/108A</v>
          </cell>
          <cell r="P5793" t="str">
            <v>AP 7</v>
          </cell>
          <cell r="Q5793" t="str">
            <v>TRAN DAI NGHIA</v>
          </cell>
          <cell r="R5793" t="str">
            <v>LE MINH XUAN</v>
          </cell>
          <cell r="S5793" t="str">
            <v>BINH CHANH</v>
          </cell>
          <cell r="T5793" t="str">
            <v>TP HCM</v>
          </cell>
          <cell r="V5793" t="str">
            <v>TP HCM</v>
          </cell>
          <cell r="W5793" t="str">
            <v>HUYEN BINH CHANH</v>
          </cell>
          <cell r="X5793" t="str">
            <v>MT</v>
          </cell>
          <cell r="Y5793" t="str">
            <v>SieuThi-Lon/Supermarket</v>
          </cell>
          <cell r="Z5793" t="str">
            <v>BACH HOA XANH</v>
          </cell>
        </row>
        <row r="5794">
          <cell r="L5794">
            <v>4811767</v>
          </cell>
          <cell r="M5794" t="str">
            <v>K MART LEXINGTON</v>
          </cell>
          <cell r="N5794" t="str">
            <v xml:space="preserve"> </v>
          </cell>
          <cell r="O5794">
            <v>67</v>
          </cell>
          <cell r="P5794" t="str">
            <v>LC-01.02 THAP C</v>
          </cell>
          <cell r="Q5794" t="str">
            <v>MAI CHI THO</v>
          </cell>
          <cell r="R5794" t="str">
            <v>AN PHU</v>
          </cell>
          <cell r="S5794" t="str">
            <v>Q2</v>
          </cell>
          <cell r="T5794" t="str">
            <v>TP HCM</v>
          </cell>
          <cell r="V5794" t="str">
            <v>TP HCM</v>
          </cell>
          <cell r="W5794" t="str">
            <v>QUAN 2</v>
          </cell>
          <cell r="X5794" t="str">
            <v>CVS</v>
          </cell>
          <cell r="Y5794" t="str">
            <v>Chained CVS</v>
          </cell>
          <cell r="Z5794" t="str">
            <v>K-MARKET</v>
          </cell>
        </row>
        <row r="5795">
          <cell r="L5795">
            <v>5160286</v>
          </cell>
          <cell r="M5795" t="str">
            <v>BHX_HCM-KHO DC VINH LOC 3</v>
          </cell>
          <cell r="N5795" t="str">
            <v>1522 - BHX_HCM_BTA - Kho DC Vĩnh Lộc</v>
          </cell>
          <cell r="O5795" t="str">
            <v>LO A 65/II</v>
          </cell>
          <cell r="P5795" t="str">
            <v>KCN VINH LOC</v>
          </cell>
          <cell r="Q5795" t="str">
            <v>DUONG SO 4</v>
          </cell>
          <cell r="R5795" t="str">
            <v>BINH HUNG HOA</v>
          </cell>
          <cell r="S5795" t="str">
            <v>BINH TAN</v>
          </cell>
          <cell r="T5795" t="str">
            <v>TP HCM</v>
          </cell>
          <cell r="V5795" t="str">
            <v>TP HCM</v>
          </cell>
          <cell r="W5795" t="str">
            <v>QUAN BINH TAN</v>
          </cell>
          <cell r="X5795" t="str">
            <v>MT</v>
          </cell>
          <cell r="Y5795" t="str">
            <v>SieuThi-Lon/Supermarket</v>
          </cell>
          <cell r="Z5795" t="str">
            <v>BACH HOA XANH</v>
          </cell>
        </row>
        <row r="5796">
          <cell r="L5796">
            <v>5280452</v>
          </cell>
          <cell r="M5796" t="str">
            <v>8030 BHX_LDO_DTR - KHO DC DUC TRONG</v>
          </cell>
          <cell r="N5796" t="str">
            <v>8030 BHX_LDO_DTR - KHO DC DUC TRONG</v>
          </cell>
          <cell r="O5796" t="str">
            <v xml:space="preserve"> </v>
          </cell>
          <cell r="P5796" t="str">
            <v>KCN PHU HOI,</v>
          </cell>
          <cell r="Q5796" t="str">
            <v>LO F3 - KCN</v>
          </cell>
          <cell r="R5796" t="str">
            <v>PHU HOI</v>
          </cell>
          <cell r="S5796" t="str">
            <v>DUC TRONG</v>
          </cell>
          <cell r="T5796" t="str">
            <v>LAM DONG</v>
          </cell>
          <cell r="V5796" t="str">
            <v>SOUTH EAST</v>
          </cell>
          <cell r="W5796" t="str">
            <v>LAM DONG</v>
          </cell>
          <cell r="X5796" t="str">
            <v>MT</v>
          </cell>
          <cell r="Y5796" t="str">
            <v>SieuThi-Lon/Supermarket</v>
          </cell>
          <cell r="Z5796" t="str">
            <v>BACH HOA XANH</v>
          </cell>
        </row>
        <row r="5797">
          <cell r="L5797">
            <v>5281219</v>
          </cell>
          <cell r="M5797" t="str">
            <v>BHX_HCM_CCH - KHO DC TAN PHU TRUNG</v>
          </cell>
          <cell r="N5797" t="str">
            <v>BHX_HCM_CCH - Kho DC Tân Phú Trung</v>
          </cell>
          <cell r="O5797" t="str">
            <v>LO D2</v>
          </cell>
          <cell r="P5797" t="str">
            <v>KCN TAN PHU TRUNG</v>
          </cell>
          <cell r="Q5797" t="str">
            <v xml:space="preserve"> </v>
          </cell>
          <cell r="R5797" t="str">
            <v>TAN PHU TRUNG</v>
          </cell>
          <cell r="S5797" t="str">
            <v>CU CHI</v>
          </cell>
          <cell r="T5797" t="str">
            <v>TP HCM</v>
          </cell>
          <cell r="V5797" t="str">
            <v>TP HCM</v>
          </cell>
          <cell r="W5797" t="str">
            <v>HUYEN CU CHI</v>
          </cell>
          <cell r="X5797" t="str">
            <v>MT</v>
          </cell>
          <cell r="Y5797" t="str">
            <v>SieuThi-Lon/Supermarket</v>
          </cell>
          <cell r="Z5797" t="str">
            <v>BACH HOA XANH</v>
          </cell>
        </row>
        <row r="5798">
          <cell r="L5798">
            <v>5281219</v>
          </cell>
          <cell r="M5798" t="str">
            <v>BHX_HCM_CCH - KHO DC TAN PHU TRUNG</v>
          </cell>
          <cell r="N5798" t="str">
            <v>BHX_HCM_CCH - Kho DC Tân Phú Trung</v>
          </cell>
          <cell r="O5798" t="str">
            <v>LO D2</v>
          </cell>
          <cell r="P5798" t="str">
            <v>KCN TAN PHU TRUNG</v>
          </cell>
          <cell r="Q5798" t="str">
            <v xml:space="preserve"> </v>
          </cell>
          <cell r="R5798" t="str">
            <v>TAN PHU TRUNG</v>
          </cell>
          <cell r="S5798" t="str">
            <v>CU CHI</v>
          </cell>
          <cell r="T5798" t="str">
            <v>TP HCM</v>
          </cell>
          <cell r="V5798" t="str">
            <v>TP HCM</v>
          </cell>
          <cell r="W5798" t="str">
            <v>HUYEN CU CHI</v>
          </cell>
          <cell r="X5798" t="str">
            <v>MT</v>
          </cell>
          <cell r="Y5798" t="str">
            <v>SieuThi-Lon/Supermarket</v>
          </cell>
          <cell r="Z5798" t="str">
            <v>BACH HOA XANH</v>
          </cell>
        </row>
        <row r="5799">
          <cell r="L5799">
            <v>5280355</v>
          </cell>
          <cell r="M5799" t="str">
            <v>BHX_BRV_PMY_KHO DC PHU MY</v>
          </cell>
          <cell r="N5799" t="str">
            <v>7161 - BHX_BRV_PMY_KHO DC PHU MY</v>
          </cell>
          <cell r="O5799" t="str">
            <v xml:space="preserve"> </v>
          </cell>
          <cell r="P5799" t="str">
            <v>AP 4</v>
          </cell>
          <cell r="Q5799" t="str">
            <v xml:space="preserve"> </v>
          </cell>
          <cell r="R5799" t="str">
            <v>TOC TIEN</v>
          </cell>
          <cell r="S5799" t="str">
            <v>PHU MY</v>
          </cell>
          <cell r="T5799" t="str">
            <v>BA RIA VUNG TAU</v>
          </cell>
          <cell r="V5799" t="str">
            <v>SOUTH EAST</v>
          </cell>
          <cell r="W5799" t="str">
            <v>BA RIA-VUNG TAU</v>
          </cell>
          <cell r="X5799" t="str">
            <v>MT</v>
          </cell>
          <cell r="Y5799" t="str">
            <v>SieuThi-Lon/Supermarket</v>
          </cell>
          <cell r="Z5799" t="str">
            <v>BACH HOA XANH</v>
          </cell>
        </row>
        <row r="5800">
          <cell r="L5800">
            <v>5160286</v>
          </cell>
          <cell r="M5800" t="str">
            <v>BHX_HCM-KHO DC VINH LOC 3</v>
          </cell>
          <cell r="N5800" t="str">
            <v>1522 - BHX_HCM_BTA - Kho DC Vĩnh Lộc</v>
          </cell>
          <cell r="O5800" t="str">
            <v>LO A 65/II</v>
          </cell>
          <cell r="P5800" t="str">
            <v>KCN VINH LOC</v>
          </cell>
          <cell r="Q5800" t="str">
            <v>DUONG SO 4</v>
          </cell>
          <cell r="R5800" t="str">
            <v>BINH HUNG HOA</v>
          </cell>
          <cell r="S5800" t="str">
            <v>BINH TAN</v>
          </cell>
          <cell r="T5800" t="str">
            <v>TP HCM</v>
          </cell>
          <cell r="V5800" t="str">
            <v>TP HCM</v>
          </cell>
          <cell r="W5800" t="str">
            <v>QUAN BINH TAN</v>
          </cell>
          <cell r="X5800" t="str">
            <v>MT</v>
          </cell>
          <cell r="Y5800" t="str">
            <v>SieuThi-Lon/Supermarket</v>
          </cell>
          <cell r="Z5800" t="str">
            <v>BACH HOA XANH</v>
          </cell>
        </row>
        <row r="5801">
          <cell r="L5801">
            <v>5151897</v>
          </cell>
          <cell r="M5801" t="str">
            <v>SATRAFOODS 244 LE THI HOA</v>
          </cell>
          <cell r="N5801" t="str">
            <v>SATRAFOODS 244 LÊ THỊ HOA</v>
          </cell>
          <cell r="O5801">
            <v>244</v>
          </cell>
          <cell r="P5801" t="str">
            <v xml:space="preserve"> </v>
          </cell>
          <cell r="Q5801" t="str">
            <v>LE THI HOA</v>
          </cell>
          <cell r="R5801" t="str">
            <v>BINH CHIEU</v>
          </cell>
          <cell r="S5801" t="str">
            <v>THU DUC</v>
          </cell>
          <cell r="T5801" t="str">
            <v>TP HCM</v>
          </cell>
          <cell r="V5801" t="str">
            <v>TP HCM</v>
          </cell>
          <cell r="W5801" t="str">
            <v>QUAN THU DUC</v>
          </cell>
          <cell r="X5801" t="str">
            <v>MT</v>
          </cell>
          <cell r="Y5801" t="str">
            <v>SieuThi-Nho/Minimarket</v>
          </cell>
          <cell r="Z5801" t="str">
            <v>SATRAFOOD</v>
          </cell>
        </row>
        <row r="5802">
          <cell r="L5802">
            <v>5281219</v>
          </cell>
          <cell r="M5802" t="str">
            <v>BHX_HCM_CCH - KHO DC TAN PHU TRUNG</v>
          </cell>
          <cell r="N5802" t="str">
            <v>BHX_HCM_CCH - Kho DC Tân Phú Trung</v>
          </cell>
          <cell r="O5802" t="str">
            <v>LO D2</v>
          </cell>
          <cell r="P5802" t="str">
            <v>KCN TAN PHU TRUNG</v>
          </cell>
          <cell r="Q5802" t="str">
            <v xml:space="preserve"> </v>
          </cell>
          <cell r="R5802" t="str">
            <v>TAN PHU TRUNG</v>
          </cell>
          <cell r="S5802" t="str">
            <v>CU CHI</v>
          </cell>
          <cell r="T5802" t="str">
            <v>TP HCM</v>
          </cell>
          <cell r="V5802" t="str">
            <v>TP HCM</v>
          </cell>
          <cell r="W5802" t="str">
            <v>HUYEN CU CHI</v>
          </cell>
          <cell r="X5802" t="str">
            <v>MT</v>
          </cell>
          <cell r="Y5802" t="str">
            <v>SieuThi-Lon/Supermarket</v>
          </cell>
          <cell r="Z5802" t="str">
            <v>BACH HOA XANH</v>
          </cell>
        </row>
        <row r="5803">
          <cell r="L5803">
            <v>5281219</v>
          </cell>
          <cell r="M5803" t="str">
            <v>BHX_HCM_CCH - KHO DC TAN PHU TRUNG</v>
          </cell>
          <cell r="N5803" t="str">
            <v>BHX_HCM_CCH - Kho DC Tân Phú Trung</v>
          </cell>
          <cell r="O5803" t="str">
            <v>LO D2</v>
          </cell>
          <cell r="P5803" t="str">
            <v>KCN TAN PHU TRUNG</v>
          </cell>
          <cell r="Q5803" t="str">
            <v xml:space="preserve"> </v>
          </cell>
          <cell r="R5803" t="str">
            <v>TAN PHU TRUNG</v>
          </cell>
          <cell r="S5803" t="str">
            <v>CU CHI</v>
          </cell>
          <cell r="T5803" t="str">
            <v>TP HCM</v>
          </cell>
          <cell r="V5803" t="str">
            <v>TP HCM</v>
          </cell>
          <cell r="W5803" t="str">
            <v>HUYEN CU CHI</v>
          </cell>
          <cell r="X5803" t="str">
            <v>MT</v>
          </cell>
          <cell r="Y5803" t="str">
            <v>SieuThi-Lon/Supermarket</v>
          </cell>
          <cell r="Z5803" t="str">
            <v>BACH HOA XANH</v>
          </cell>
        </row>
        <row r="5804">
          <cell r="L5804">
            <v>5280452</v>
          </cell>
          <cell r="M5804" t="str">
            <v>8030 BHX_LDO_DTR - KHO DC DUC TRONG</v>
          </cell>
          <cell r="N5804" t="str">
            <v>8030 BHX_LDO_DTR - KHO DC DUC TRONG</v>
          </cell>
          <cell r="O5804" t="str">
            <v xml:space="preserve"> </v>
          </cell>
          <cell r="P5804" t="str">
            <v>KCN PHU HOI,</v>
          </cell>
          <cell r="Q5804" t="str">
            <v>LO F3 - KCN</v>
          </cell>
          <cell r="R5804" t="str">
            <v>PHU HOI</v>
          </cell>
          <cell r="S5804" t="str">
            <v>DUC TRONG</v>
          </cell>
          <cell r="T5804" t="str">
            <v>LAM DONG</v>
          </cell>
          <cell r="V5804" t="str">
            <v>SOUTH EAST</v>
          </cell>
          <cell r="W5804" t="str">
            <v>LAM DONG</v>
          </cell>
          <cell r="X5804" t="str">
            <v>MT</v>
          </cell>
          <cell r="Y5804" t="str">
            <v>SieuThi-Lon/Supermarket</v>
          </cell>
          <cell r="Z5804" t="str">
            <v>BACH HOA XANH</v>
          </cell>
        </row>
        <row r="5805">
          <cell r="L5805">
            <v>5160286</v>
          </cell>
          <cell r="M5805" t="str">
            <v>BHX_HCM-KHO DC VINH LOC 3</v>
          </cell>
          <cell r="N5805" t="str">
            <v>1522 - BHX_HCM_BTA - Kho DC Vĩnh Lộc</v>
          </cell>
          <cell r="O5805" t="str">
            <v>LO A 65/II</v>
          </cell>
          <cell r="P5805" t="str">
            <v>KCN VINH LOC</v>
          </cell>
          <cell r="Q5805" t="str">
            <v>DUONG SO 4</v>
          </cell>
          <cell r="R5805" t="str">
            <v>BINH HUNG HOA</v>
          </cell>
          <cell r="S5805" t="str">
            <v>BINH TAN</v>
          </cell>
          <cell r="T5805" t="str">
            <v>TP HCM</v>
          </cell>
          <cell r="V5805" t="str">
            <v>TP HCM</v>
          </cell>
          <cell r="W5805" t="str">
            <v>QUAN BINH TAN</v>
          </cell>
          <cell r="X5805" t="str">
            <v>MT</v>
          </cell>
          <cell r="Y5805" t="str">
            <v>SieuThi-Lon/Supermarket</v>
          </cell>
          <cell r="Z5805" t="str">
            <v>BACH HOA XANH</v>
          </cell>
        </row>
        <row r="5806">
          <cell r="L5806">
            <v>5281219</v>
          </cell>
          <cell r="M5806" t="str">
            <v>BHX_HCM_CCH - KHO DC TAN PHU TRUNG</v>
          </cell>
          <cell r="N5806" t="str">
            <v>BHX_HCM_CCH - Kho DC Tân Phú Trung</v>
          </cell>
          <cell r="O5806" t="str">
            <v>LO D2</v>
          </cell>
          <cell r="P5806" t="str">
            <v>KCN TAN PHU TRUNG</v>
          </cell>
          <cell r="Q5806" t="str">
            <v xml:space="preserve"> </v>
          </cell>
          <cell r="R5806" t="str">
            <v>TAN PHU TRUNG</v>
          </cell>
          <cell r="S5806" t="str">
            <v>CU CHI</v>
          </cell>
          <cell r="T5806" t="str">
            <v>TP HCM</v>
          </cell>
          <cell r="V5806" t="str">
            <v>TP HCM</v>
          </cell>
          <cell r="W5806" t="str">
            <v>HUYEN CU CHI</v>
          </cell>
          <cell r="X5806" t="str">
            <v>MT</v>
          </cell>
          <cell r="Y5806" t="str">
            <v>SieuThi-Lon/Supermarket</v>
          </cell>
          <cell r="Z5806" t="str">
            <v>BACH HOA XANH</v>
          </cell>
        </row>
        <row r="5807">
          <cell r="L5807">
            <v>5281219</v>
          </cell>
          <cell r="M5807" t="str">
            <v>BHX_HCM_CCH - KHO DC TAN PHU TRUNG</v>
          </cell>
          <cell r="N5807" t="str">
            <v>BHX_HCM_CCH - Kho DC Tân Phú Trung</v>
          </cell>
          <cell r="O5807" t="str">
            <v>LO D2</v>
          </cell>
          <cell r="P5807" t="str">
            <v>KCN TAN PHU TRUNG</v>
          </cell>
          <cell r="Q5807" t="str">
            <v xml:space="preserve"> </v>
          </cell>
          <cell r="R5807" t="str">
            <v>TAN PHU TRUNG</v>
          </cell>
          <cell r="S5807" t="str">
            <v>CU CHI</v>
          </cell>
          <cell r="T5807" t="str">
            <v>TP HCM</v>
          </cell>
          <cell r="V5807" t="str">
            <v>TP HCM</v>
          </cell>
          <cell r="W5807" t="str">
            <v>HUYEN CU CHI</v>
          </cell>
          <cell r="X5807" t="str">
            <v>MT</v>
          </cell>
          <cell r="Y5807" t="str">
            <v>SieuThi-Lon/Supermarket</v>
          </cell>
          <cell r="Z5807" t="str">
            <v>BACH HOA XANH</v>
          </cell>
        </row>
        <row r="5808">
          <cell r="L5808">
            <v>5280355</v>
          </cell>
          <cell r="M5808" t="str">
            <v>BHX_BRV_PMY_KHO DC PHU MY</v>
          </cell>
          <cell r="N5808" t="str">
            <v>7161 - BHX_BRV_PMY_KHO DC PHU MY</v>
          </cell>
          <cell r="O5808" t="str">
            <v xml:space="preserve"> </v>
          </cell>
          <cell r="P5808" t="str">
            <v>AP 4</v>
          </cell>
          <cell r="Q5808" t="str">
            <v xml:space="preserve"> </v>
          </cell>
          <cell r="R5808" t="str">
            <v>TOC TIEN</v>
          </cell>
          <cell r="S5808" t="str">
            <v>PHU MY</v>
          </cell>
          <cell r="T5808" t="str">
            <v>BA RIA VUNG TAU</v>
          </cell>
          <cell r="V5808" t="str">
            <v>SOUTH EAST</v>
          </cell>
          <cell r="W5808" t="str">
            <v>BA RIA-VUNG TAU</v>
          </cell>
          <cell r="X5808" t="str">
            <v>MT</v>
          </cell>
          <cell r="Y5808" t="str">
            <v>SieuThi-Lon/Supermarket</v>
          </cell>
          <cell r="Z5808" t="str">
            <v>BACH HOA XANH</v>
          </cell>
        </row>
        <row r="5809">
          <cell r="L5809">
            <v>5160286</v>
          </cell>
          <cell r="M5809" t="str">
            <v>BHX_HCM-KHO DC VINH LOC 3</v>
          </cell>
          <cell r="N5809" t="str">
            <v>1522 - BHX_HCM_BTA - Kho DC Vĩnh Lộc</v>
          </cell>
          <cell r="O5809" t="str">
            <v>LO A 65/II</v>
          </cell>
          <cell r="P5809" t="str">
            <v>KCN VINH LOC</v>
          </cell>
          <cell r="Q5809" t="str">
            <v>DUONG SO 4</v>
          </cell>
          <cell r="R5809" t="str">
            <v>BINH HUNG HOA</v>
          </cell>
          <cell r="S5809" t="str">
            <v>BINH TAN</v>
          </cell>
          <cell r="T5809" t="str">
            <v>TP HCM</v>
          </cell>
          <cell r="V5809" t="str">
            <v>TP HCM</v>
          </cell>
          <cell r="W5809" t="str">
            <v>QUAN BINH TAN</v>
          </cell>
          <cell r="X5809" t="str">
            <v>MT</v>
          </cell>
          <cell r="Y5809" t="str">
            <v>SieuThi-Lon/Supermarket</v>
          </cell>
          <cell r="Z5809" t="str">
            <v>BACH HOA XANH</v>
          </cell>
        </row>
        <row r="5810">
          <cell r="L5810">
            <v>5261886</v>
          </cell>
          <cell r="M5810" t="str">
            <v>BHX_BDU_TAN-KHO DC THUAN AN</v>
          </cell>
          <cell r="N5810" t="str">
            <v>5851 - BHX_BDU_TAN-KHO DC THUAN AN</v>
          </cell>
          <cell r="O5810" t="str">
            <v xml:space="preserve"> </v>
          </cell>
          <cell r="P5810" t="str">
            <v>THUA 1305 TBD SO 83, SO 38/1, TO 01, KP BINH PHUOC A</v>
          </cell>
          <cell r="Q5810" t="str">
            <v xml:space="preserve"> </v>
          </cell>
          <cell r="R5810" t="str">
            <v>BINH CHUAN</v>
          </cell>
          <cell r="S5810" t="str">
            <v>THUAN AN</v>
          </cell>
          <cell r="T5810" t="str">
            <v>BINH DUONG</v>
          </cell>
          <cell r="V5810" t="str">
            <v>SOUTH EAST</v>
          </cell>
          <cell r="W5810" t="str">
            <v>BINH DUONG</v>
          </cell>
          <cell r="X5810" t="str">
            <v>MT</v>
          </cell>
          <cell r="Y5810" t="str">
            <v>SieuThi-Lon/Supermarket</v>
          </cell>
          <cell r="Z5810" t="str">
            <v>BACH HOA XANH</v>
          </cell>
        </row>
        <row r="5811">
          <cell r="L5811">
            <v>5320172</v>
          </cell>
          <cell r="M5811" t="str">
            <v>MMVN MEGA TONG KHO</v>
          </cell>
          <cell r="N5811" t="str">
            <v xml:space="preserve"> </v>
          </cell>
          <cell r="O5811" t="str">
            <v>LO J2</v>
          </cell>
          <cell r="P5811" t="str">
            <v>CONG SO 3, KCN SONG THAN 1, TONG KHO CJ GEMADEPT</v>
          </cell>
          <cell r="Q5811" t="str">
            <v>DUONG SO 10</v>
          </cell>
          <cell r="R5811" t="str">
            <v xml:space="preserve"> </v>
          </cell>
          <cell r="S5811" t="str">
            <v>DI AN</v>
          </cell>
          <cell r="T5811" t="str">
            <v>BINH DUONG</v>
          </cell>
          <cell r="V5811" t="str">
            <v>SOUTH EAST</v>
          </cell>
          <cell r="W5811" t="str">
            <v>BINH DUONG</v>
          </cell>
          <cell r="X5811" t="str">
            <v>MT</v>
          </cell>
          <cell r="Y5811" t="str">
            <v>SieuThi-Lon/Supermarket</v>
          </cell>
          <cell r="Z5811" t="str">
            <v>MEGA</v>
          </cell>
        </row>
        <row r="5812">
          <cell r="L5812">
            <v>5151897</v>
          </cell>
          <cell r="M5812" t="str">
            <v>SATRAFOODS 244 LE THI HOA</v>
          </cell>
          <cell r="N5812" t="str">
            <v>SATRAFOODS 244 LÊ THỊ HOA</v>
          </cell>
          <cell r="O5812">
            <v>244</v>
          </cell>
          <cell r="P5812" t="str">
            <v xml:space="preserve"> </v>
          </cell>
          <cell r="Q5812" t="str">
            <v>LE THI HOA</v>
          </cell>
          <cell r="R5812" t="str">
            <v>BINH CHIEU</v>
          </cell>
          <cell r="S5812" t="str">
            <v>THU DUC</v>
          </cell>
          <cell r="T5812" t="str">
            <v>TP HCM</v>
          </cell>
          <cell r="V5812" t="str">
            <v>TP HCM</v>
          </cell>
          <cell r="W5812" t="str">
            <v>QUAN THU DUC</v>
          </cell>
          <cell r="X5812" t="str">
            <v>MT</v>
          </cell>
          <cell r="Y5812" t="str">
            <v>SieuThi-Nho/Minimarket</v>
          </cell>
          <cell r="Z5812" t="str">
            <v>SATRAFOOD</v>
          </cell>
        </row>
        <row r="5813">
          <cell r="L5813">
            <v>5280355</v>
          </cell>
          <cell r="M5813" t="str">
            <v>BHX_BRV_PMY_KHO DC PHU MY</v>
          </cell>
          <cell r="N5813" t="str">
            <v>7161 - BHX_BRV_PMY_KHO DC PHU MY</v>
          </cell>
          <cell r="O5813" t="str">
            <v xml:space="preserve"> </v>
          </cell>
          <cell r="P5813" t="str">
            <v>AP 4</v>
          </cell>
          <cell r="Q5813" t="str">
            <v xml:space="preserve"> </v>
          </cell>
          <cell r="R5813" t="str">
            <v>TOC TIEN</v>
          </cell>
          <cell r="S5813" t="str">
            <v>PHU MY</v>
          </cell>
          <cell r="T5813" t="str">
            <v>BA RIA VUNG TAU</v>
          </cell>
          <cell r="V5813" t="str">
            <v>SOUTH EAST</v>
          </cell>
          <cell r="W5813" t="str">
            <v>BA RIA-VUNG TAU</v>
          </cell>
          <cell r="X5813" t="str">
            <v>MT</v>
          </cell>
          <cell r="Y5813" t="str">
            <v>SieuThi-Lon/Supermarket</v>
          </cell>
          <cell r="Z5813" t="str">
            <v>BACH HOA XANH</v>
          </cell>
        </row>
        <row r="5814">
          <cell r="L5814">
            <v>5281219</v>
          </cell>
          <cell r="M5814" t="str">
            <v>BHX_HCM_CCH - KHO DC TAN PHU TRUNG</v>
          </cell>
          <cell r="N5814" t="str">
            <v>BHX_HCM_CCH - Kho DC Tân Phú Trung</v>
          </cell>
          <cell r="O5814" t="str">
            <v>LO D2</v>
          </cell>
          <cell r="P5814" t="str">
            <v>KCN TAN PHU TRUNG</v>
          </cell>
          <cell r="Q5814" t="str">
            <v xml:space="preserve"> </v>
          </cell>
          <cell r="R5814" t="str">
            <v>TAN PHU TRUNG</v>
          </cell>
          <cell r="S5814" t="str">
            <v>CU CHI</v>
          </cell>
          <cell r="T5814" t="str">
            <v>TP HCM</v>
          </cell>
          <cell r="V5814" t="str">
            <v>TP HCM</v>
          </cell>
          <cell r="W5814" t="str">
            <v>HUYEN CU CHI</v>
          </cell>
          <cell r="X5814" t="str">
            <v>MT</v>
          </cell>
          <cell r="Y5814" t="str">
            <v>SieuThi-Lon/Supermarket</v>
          </cell>
          <cell r="Z5814" t="str">
            <v>BACH HOA XANH</v>
          </cell>
        </row>
        <row r="5815">
          <cell r="L5815">
            <v>5163577</v>
          </cell>
          <cell r="M5815" t="str">
            <v>BHX_HCM - KHO DC TRAN DAI NGHIA 1</v>
          </cell>
          <cell r="N5815" t="str">
            <v>3240 - BHX_HCM_BCH - Kho DC Trần Đại Nghĩa</v>
          </cell>
          <cell r="O5815" t="str">
            <v>G16/108A</v>
          </cell>
          <cell r="P5815" t="str">
            <v>AP 7</v>
          </cell>
          <cell r="Q5815" t="str">
            <v>TRAN DAI NGHIA</v>
          </cell>
          <cell r="R5815" t="str">
            <v>LE MINH XUAN</v>
          </cell>
          <cell r="S5815" t="str">
            <v>BINH CHANH</v>
          </cell>
          <cell r="T5815" t="str">
            <v>TP HCM</v>
          </cell>
          <cell r="V5815" t="str">
            <v>TP HCM</v>
          </cell>
          <cell r="W5815" t="str">
            <v>HUYEN BINH CHANH</v>
          </cell>
          <cell r="X5815" t="str">
            <v>MT</v>
          </cell>
          <cell r="Y5815" t="str">
            <v>SieuThi-Lon/Supermarket</v>
          </cell>
          <cell r="Z5815" t="str">
            <v>BACH HOA XANH</v>
          </cell>
        </row>
        <row r="5816">
          <cell r="L5816">
            <v>5338683</v>
          </cell>
          <cell r="M5816" t="str">
            <v>4092_WM+LIFE BDG C3-3A KDC HIM LAM</v>
          </cell>
          <cell r="N5816" t="str">
            <v>VM+ BDG C3-3A KDC HIM LAM</v>
          </cell>
          <cell r="O5816" t="str">
            <v>C3-3A_C3-05</v>
          </cell>
          <cell r="P5816" t="str">
            <v>KDC HIM LAM</v>
          </cell>
          <cell r="Q5816" t="str">
            <v>PHU DONG</v>
          </cell>
          <cell r="R5816" t="str">
            <v>AN BINH</v>
          </cell>
          <cell r="S5816" t="str">
            <v>DI AN</v>
          </cell>
          <cell r="T5816" t="str">
            <v>BINH DUONG</v>
          </cell>
          <cell r="V5816" t="str">
            <v>SOUTH EAST</v>
          </cell>
          <cell r="W5816" t="str">
            <v>BINH DUONG</v>
          </cell>
          <cell r="X5816" t="str">
            <v>CVS</v>
          </cell>
          <cell r="Y5816" t="str">
            <v>Chained CVS</v>
          </cell>
          <cell r="Z5816" t="str">
            <v>WINLIFE</v>
          </cell>
        </row>
        <row r="5817">
          <cell r="L5817">
            <v>5301610</v>
          </cell>
          <cell r="M5817" t="str">
            <v>2ABN-WM+ HCM C1.1.05 CC WEST GATE</v>
          </cell>
          <cell r="N5817" t="str">
            <v>2ABN-WM+ HCM C1.1.05 CC West Gate</v>
          </cell>
          <cell r="O5817">
            <v>0.05</v>
          </cell>
          <cell r="P5817" t="str">
            <v>LAU TRET BLOCK C1 CC WESTGATE</v>
          </cell>
          <cell r="Q5817" t="str">
            <v>TAN TUC</v>
          </cell>
          <cell r="R5817" t="str">
            <v>TAN TUC</v>
          </cell>
          <cell r="S5817" t="str">
            <v>BINH CHANH</v>
          </cell>
          <cell r="T5817" t="str">
            <v>TP HCM</v>
          </cell>
          <cell r="V5817" t="str">
            <v>TP HCM</v>
          </cell>
          <cell r="W5817" t="str">
            <v>HUYEN BINH CHANH</v>
          </cell>
          <cell r="X5817" t="str">
            <v>CVS</v>
          </cell>
          <cell r="Y5817" t="str">
            <v>Chained CVS</v>
          </cell>
          <cell r="Z5817" t="str">
            <v>VIN+</v>
          </cell>
        </row>
        <row r="5818">
          <cell r="L5818">
            <v>5200999</v>
          </cell>
          <cell r="M5818" t="str">
            <v>SEVEN SYSTEM VN JSC – CN BD</v>
          </cell>
          <cell r="N5818" t="str">
            <v>SEVEN SYSTEM VN JSC – CN BD</v>
          </cell>
          <cell r="O5818" t="str">
            <v>B1.01.02, SO 10</v>
          </cell>
          <cell r="P5818" t="str">
            <v>BLOCK B1, KCH-TMDV CAO TANG (OPAL BOULVEVARD)</v>
          </cell>
          <cell r="Q5818" t="str">
            <v>KHA VAN CAN</v>
          </cell>
          <cell r="R5818" t="str">
            <v>BINH AN</v>
          </cell>
          <cell r="S5818" t="str">
            <v>DI AN</v>
          </cell>
          <cell r="T5818" t="str">
            <v>BINH DUONG</v>
          </cell>
          <cell r="V5818" t="str">
            <v>SOUTH EAST</v>
          </cell>
          <cell r="W5818" t="str">
            <v>BINH DUONG</v>
          </cell>
          <cell r="X5818" t="str">
            <v>CVS</v>
          </cell>
          <cell r="Y5818" t="str">
            <v>Chained CVS</v>
          </cell>
          <cell r="Z5818" t="str">
            <v>SEVEN ELEVEN</v>
          </cell>
        </row>
        <row r="5819">
          <cell r="L5819">
            <v>5138166</v>
          </cell>
          <cell r="M5819" t="str">
            <v>5140_VM+ DNI SO 175-177 DUONG N16</v>
          </cell>
          <cell r="N5819" t="str">
            <v>VM+ DNI SO 175-177 DUONG N16</v>
          </cell>
          <cell r="O5819" t="str">
            <v>SO 175-177</v>
          </cell>
          <cell r="P5819" t="str">
            <v>KDC VO THI SAU</v>
          </cell>
          <cell r="Q5819" t="str">
            <v>DUONG N16</v>
          </cell>
          <cell r="R5819" t="str">
            <v>THONG NHAT</v>
          </cell>
          <cell r="S5819" t="str">
            <v>BIEN HOA</v>
          </cell>
          <cell r="T5819" t="str">
            <v>DONG NAI</v>
          </cell>
          <cell r="V5819" t="str">
            <v>SOUTH EAST</v>
          </cell>
          <cell r="W5819" t="str">
            <v>DONG NAI</v>
          </cell>
          <cell r="X5819" t="str">
            <v>CVS</v>
          </cell>
          <cell r="Y5819" t="str">
            <v>Chained CVS</v>
          </cell>
          <cell r="Z5819" t="str">
            <v>VIN+</v>
          </cell>
        </row>
        <row r="5820">
          <cell r="L5820">
            <v>3010150</v>
          </cell>
          <cell r="M5820" t="str">
            <v>KING FOOD KHO TRUNG TAM</v>
          </cell>
          <cell r="N5820" t="str">
            <v>Kho A, Khu kho IIIB Trung Tâm Thương Mại Bình Điền, Phường 7, Quận 8, TP HCM</v>
          </cell>
          <cell r="O5820">
            <v>324</v>
          </cell>
          <cell r="P5820" t="str">
            <v>KHO LINKER LOGISTICS</v>
          </cell>
          <cell r="Q5820" t="str">
            <v>DT743A</v>
          </cell>
          <cell r="R5820" t="str">
            <v>BINH THANG</v>
          </cell>
          <cell r="S5820" t="str">
            <v>DI AN</v>
          </cell>
          <cell r="T5820" t="str">
            <v>BINH DUONG</v>
          </cell>
          <cell r="V5820" t="str">
            <v>SOUTH EAST</v>
          </cell>
          <cell r="W5820" t="str">
            <v>BINH DUONG</v>
          </cell>
          <cell r="X5820" t="str">
            <v>CVS</v>
          </cell>
          <cell r="Y5820" t="str">
            <v>Chained CVS</v>
          </cell>
          <cell r="Z5820" t="str">
            <v>KINGFOOD MARKET</v>
          </cell>
        </row>
        <row r="5821">
          <cell r="L5821">
            <v>4811767</v>
          </cell>
          <cell r="M5821" t="str">
            <v>K MART LEXINGTON</v>
          </cell>
          <cell r="N5821" t="str">
            <v xml:space="preserve"> </v>
          </cell>
          <cell r="O5821">
            <v>67</v>
          </cell>
          <cell r="P5821" t="str">
            <v>LC-01.02 THAP C</v>
          </cell>
          <cell r="Q5821" t="str">
            <v>MAI CHI THO</v>
          </cell>
          <cell r="R5821" t="str">
            <v>AN PHU</v>
          </cell>
          <cell r="S5821" t="str">
            <v>Q2</v>
          </cell>
          <cell r="T5821" t="str">
            <v>TP HCM</v>
          </cell>
          <cell r="V5821" t="str">
            <v>TP HCM</v>
          </cell>
          <cell r="W5821" t="str">
            <v>QUAN 2</v>
          </cell>
          <cell r="X5821" t="str">
            <v>CVS</v>
          </cell>
          <cell r="Y5821" t="str">
            <v>Chained CVS</v>
          </cell>
          <cell r="Z5821" t="str">
            <v>K-MARKET</v>
          </cell>
        </row>
        <row r="5822">
          <cell r="L5822">
            <v>5030044</v>
          </cell>
          <cell r="M5822" t="str">
            <v>GENSHAI DONG VAN CONG Q2</v>
          </cell>
          <cell r="N5822" t="str">
            <v xml:space="preserve"> </v>
          </cell>
          <cell r="O5822" t="str">
            <v>RP-01</v>
          </cell>
          <cell r="P5822" t="str">
            <v xml:space="preserve"> </v>
          </cell>
          <cell r="Q5822" t="str">
            <v>TANG 1 TTTM FAIFO LANE, DONG VAN CONG</v>
          </cell>
          <cell r="R5822" t="str">
            <v>THANH MY LOI</v>
          </cell>
          <cell r="S5822" t="str">
            <v>Q2</v>
          </cell>
          <cell r="T5822" t="str">
            <v>TP HCM</v>
          </cell>
          <cell r="V5822" t="str">
            <v>TP HCM</v>
          </cell>
          <cell r="W5822" t="str">
            <v>QUAN 2</v>
          </cell>
          <cell r="X5822" t="str">
            <v>MT</v>
          </cell>
          <cell r="Y5822" t="str">
            <v>SieuThi-Lon/Supermarket</v>
          </cell>
          <cell r="Z5822" t="str">
            <v>CENTRAL MART - GENSHAI</v>
          </cell>
        </row>
        <row r="5823">
          <cell r="L5823">
            <v>5200999</v>
          </cell>
          <cell r="M5823" t="str">
            <v>SEVEN SYSTEM VN JSC – CN BD</v>
          </cell>
          <cell r="N5823" t="str">
            <v>SEVEN SYSTEM VN JSC – CN BD</v>
          </cell>
          <cell r="O5823" t="str">
            <v>B1.01.02, SO 10</v>
          </cell>
          <cell r="P5823" t="str">
            <v>BLOCK B1, KCH-TMDV CAO TANG (OPAL BOULVEVARD)</v>
          </cell>
          <cell r="Q5823" t="str">
            <v>KHA VAN CAN</v>
          </cell>
          <cell r="R5823" t="str">
            <v>BINH AN</v>
          </cell>
          <cell r="S5823" t="str">
            <v>DI AN</v>
          </cell>
          <cell r="T5823" t="str">
            <v>BINH DUONG</v>
          </cell>
          <cell r="V5823" t="str">
            <v>SOUTH EAST</v>
          </cell>
          <cell r="W5823" t="str">
            <v>BINH DUONG</v>
          </cell>
          <cell r="X5823" t="str">
            <v>CVS</v>
          </cell>
          <cell r="Y5823" t="str">
            <v>Chained CVS</v>
          </cell>
          <cell r="Z5823" t="str">
            <v>SEVEN ELEVEN</v>
          </cell>
        </row>
        <row r="5824">
          <cell r="L5824">
            <v>5301610</v>
          </cell>
          <cell r="M5824" t="str">
            <v>2ABN-WM+ HCM C1.1.05 CC WEST GATE</v>
          </cell>
          <cell r="N5824" t="str">
            <v>2ABN-WM+ HCM C1.1.05 CC West Gate</v>
          </cell>
          <cell r="O5824">
            <v>0.05</v>
          </cell>
          <cell r="P5824" t="str">
            <v>LAU TRET BLOCK C1 CC WESTGATE</v>
          </cell>
          <cell r="Q5824" t="str">
            <v>TAN TUC</v>
          </cell>
          <cell r="R5824" t="str">
            <v>TAN TUC</v>
          </cell>
          <cell r="S5824" t="str">
            <v>BINH CHANH</v>
          </cell>
          <cell r="T5824" t="str">
            <v>TP HCM</v>
          </cell>
          <cell r="V5824" t="str">
            <v>TP HCM</v>
          </cell>
          <cell r="W5824" t="str">
            <v>HUYEN BINH CHANH</v>
          </cell>
          <cell r="X5824" t="str">
            <v>CVS</v>
          </cell>
          <cell r="Y5824" t="str">
            <v>Chained CVS</v>
          </cell>
          <cell r="Z5824" t="str">
            <v>VIN+</v>
          </cell>
        </row>
        <row r="5825">
          <cell r="L5825">
            <v>3010150</v>
          </cell>
          <cell r="M5825" t="str">
            <v>KING FOOD KHO TRUNG TAM</v>
          </cell>
          <cell r="N5825" t="str">
            <v>Kho A, Khu kho IIIB Trung Tâm Thương Mại Bình Điền, Phường 7, Quận 8, TP HCM</v>
          </cell>
          <cell r="O5825">
            <v>324</v>
          </cell>
          <cell r="P5825" t="str">
            <v>KHO LINKER LOGISTICS</v>
          </cell>
          <cell r="Q5825" t="str">
            <v>DT743A</v>
          </cell>
          <cell r="R5825" t="str">
            <v>BINH THANG</v>
          </cell>
          <cell r="S5825" t="str">
            <v>DI AN</v>
          </cell>
          <cell r="T5825" t="str">
            <v>BINH DUONG</v>
          </cell>
          <cell r="V5825" t="str">
            <v>SOUTH EAST</v>
          </cell>
          <cell r="W5825" t="str">
            <v>BINH DUONG</v>
          </cell>
          <cell r="X5825" t="str">
            <v>CVS</v>
          </cell>
          <cell r="Y5825" t="str">
            <v>Chained CVS</v>
          </cell>
          <cell r="Z5825" t="str">
            <v>KINGFOOD MARKET</v>
          </cell>
        </row>
        <row r="5826">
          <cell r="L5826">
            <v>5151897</v>
          </cell>
          <cell r="M5826" t="str">
            <v>SATRAFOODS 244 LE THI HOA</v>
          </cell>
          <cell r="N5826" t="str">
            <v>SATRAFOODS 244 LÊ THỊ HOA</v>
          </cell>
          <cell r="O5826">
            <v>244</v>
          </cell>
          <cell r="P5826" t="str">
            <v xml:space="preserve"> </v>
          </cell>
          <cell r="Q5826" t="str">
            <v>LE THI HOA</v>
          </cell>
          <cell r="R5826" t="str">
            <v>BINH CHIEU</v>
          </cell>
          <cell r="S5826" t="str">
            <v>THU DUC</v>
          </cell>
          <cell r="T5826" t="str">
            <v>TP HCM</v>
          </cell>
          <cell r="V5826" t="str">
            <v>TP HCM</v>
          </cell>
          <cell r="W5826" t="str">
            <v>QUAN THU DUC</v>
          </cell>
          <cell r="X5826" t="str">
            <v>MT</v>
          </cell>
          <cell r="Y5826" t="str">
            <v>SieuThi-Nho/Minimarket</v>
          </cell>
          <cell r="Z5826" t="str">
            <v>SATRAFOOD</v>
          </cell>
        </row>
        <row r="5827">
          <cell r="L5827">
            <v>5138166</v>
          </cell>
          <cell r="M5827" t="str">
            <v>5140_VM+ DNI SO 175-177 DUONG N16</v>
          </cell>
          <cell r="N5827" t="str">
            <v>VM+ DNI SO 175-177 DUONG N16</v>
          </cell>
          <cell r="O5827" t="str">
            <v>SO 175-177</v>
          </cell>
          <cell r="P5827" t="str">
            <v>KDC VO THI SAU</v>
          </cell>
          <cell r="Q5827" t="str">
            <v>DUONG N16</v>
          </cell>
          <cell r="R5827" t="str">
            <v>THONG NHAT</v>
          </cell>
          <cell r="S5827" t="str">
            <v>BIEN HOA</v>
          </cell>
          <cell r="T5827" t="str">
            <v>DONG NAI</v>
          </cell>
          <cell r="V5827" t="str">
            <v>SOUTH EAST</v>
          </cell>
          <cell r="W5827" t="str">
            <v>DONG NAI</v>
          </cell>
          <cell r="X5827" t="str">
            <v>CVS</v>
          </cell>
          <cell r="Y5827" t="str">
            <v>Chained CVS</v>
          </cell>
          <cell r="Z5827" t="str">
            <v>VIN+</v>
          </cell>
        </row>
        <row r="5828">
          <cell r="L5828">
            <v>5273241</v>
          </cell>
          <cell r="M5828" t="str">
            <v>5571-VM+ DNI 6/3 NGUYEN THI TON</v>
          </cell>
          <cell r="N5828" t="str">
            <v>5571 - VM+ DNI 6/3 NGUYEN THI TON</v>
          </cell>
          <cell r="O5828">
            <v>45357</v>
          </cell>
          <cell r="P5828" t="str">
            <v>TO 10B, KP DONG NAI</v>
          </cell>
          <cell r="Q5828" t="str">
            <v>NGUYEN THI TON</v>
          </cell>
          <cell r="R5828" t="str">
            <v>HOA AN</v>
          </cell>
          <cell r="S5828" t="str">
            <v>BIEN HOA</v>
          </cell>
          <cell r="T5828" t="str">
            <v>DONG NAI</v>
          </cell>
          <cell r="V5828" t="str">
            <v>SOUTH EAST</v>
          </cell>
          <cell r="W5828" t="str">
            <v>DONG NAI</v>
          </cell>
          <cell r="X5828" t="str">
            <v>CVS</v>
          </cell>
          <cell r="Y5828" t="str">
            <v>Chained CVS</v>
          </cell>
          <cell r="Z5828" t="str">
            <v>VIN+</v>
          </cell>
        </row>
        <row r="5829">
          <cell r="L5829">
            <v>5268166</v>
          </cell>
          <cell r="M5829" t="str">
            <v>BHX_TNI_HTH - KHO DC HOA THANH</v>
          </cell>
          <cell r="N5829" t="str">
            <v>BHX_TNI_HTH - KHO DC HOA THANH</v>
          </cell>
          <cell r="O5829" t="str">
            <v xml:space="preserve"> </v>
          </cell>
          <cell r="P5829" t="str">
            <v>TH 214, TBD 20</v>
          </cell>
          <cell r="Q5829" t="str">
            <v>LONG YEN</v>
          </cell>
          <cell r="R5829" t="str">
            <v>LONG THANH NAM</v>
          </cell>
          <cell r="S5829" t="str">
            <v>HOA THANH</v>
          </cell>
          <cell r="T5829" t="str">
            <v>TAY NINH</v>
          </cell>
          <cell r="V5829" t="str">
            <v>SOUTH EAST</v>
          </cell>
          <cell r="W5829" t="str">
            <v>TAY NINH</v>
          </cell>
          <cell r="X5829" t="str">
            <v>MT</v>
          </cell>
          <cell r="Y5829" t="str">
            <v>SieuThi-Lon/Supermarket</v>
          </cell>
          <cell r="Z5829" t="str">
            <v>BACH HOA XANH</v>
          </cell>
        </row>
        <row r="5830">
          <cell r="L5830">
            <v>5268166</v>
          </cell>
          <cell r="M5830" t="str">
            <v>BHX_TNI_HTH - KHO DC HOA THANH</v>
          </cell>
          <cell r="N5830" t="str">
            <v>BHX_TNI_HTH - KHO DC HOA THANH</v>
          </cell>
          <cell r="O5830" t="str">
            <v xml:space="preserve"> </v>
          </cell>
          <cell r="P5830" t="str">
            <v>TH 214, TBD 20</v>
          </cell>
          <cell r="Q5830" t="str">
            <v>LONG YEN</v>
          </cell>
          <cell r="R5830" t="str">
            <v>LONG THANH NAM</v>
          </cell>
          <cell r="S5830" t="str">
            <v>HOA THANH</v>
          </cell>
          <cell r="T5830" t="str">
            <v>TAY NINH</v>
          </cell>
          <cell r="V5830" t="str">
            <v>SOUTH EAST</v>
          </cell>
          <cell r="W5830" t="str">
            <v>TAY NINH</v>
          </cell>
          <cell r="X5830" t="str">
            <v>MT</v>
          </cell>
          <cell r="Y5830" t="str">
            <v>SieuThi-Lon/Supermarket</v>
          </cell>
          <cell r="Z5830" t="str">
            <v>BACH HOA XANH</v>
          </cell>
        </row>
        <row r="5831">
          <cell r="L5831">
            <v>5163577</v>
          </cell>
          <cell r="M5831" t="str">
            <v>BHX_HCM - KHO DC TRAN DAI NGHIA 1</v>
          </cell>
          <cell r="N5831" t="str">
            <v>3240 - BHX_HCM_BCH - Kho DC Trần Đại Nghĩa</v>
          </cell>
          <cell r="O5831" t="str">
            <v>G16/108A</v>
          </cell>
          <cell r="P5831" t="str">
            <v>AP 7</v>
          </cell>
          <cell r="Q5831" t="str">
            <v>TRAN DAI NGHIA</v>
          </cell>
          <cell r="R5831" t="str">
            <v>LE MINH XUAN</v>
          </cell>
          <cell r="S5831" t="str">
            <v>BINH CHANH</v>
          </cell>
          <cell r="T5831" t="str">
            <v>TP HCM</v>
          </cell>
          <cell r="V5831" t="str">
            <v>TP HCM</v>
          </cell>
          <cell r="W5831" t="str">
            <v>HUYEN BINH CHANH</v>
          </cell>
          <cell r="X5831" t="str">
            <v>MT</v>
          </cell>
          <cell r="Y5831" t="str">
            <v>SieuThi-Lon/Supermarket</v>
          </cell>
          <cell r="Z5831" t="str">
            <v>BACH HOA XANH</v>
          </cell>
        </row>
        <row r="5832">
          <cell r="L5832">
            <v>5279975</v>
          </cell>
          <cell r="M5832" t="str">
            <v>5973_WM+LIFE HCM 74 NGUYEN CHI THANH</v>
          </cell>
          <cell r="N5832" t="str">
            <v>5973_VM+ HCM 74 NGUYEN CHI THANH</v>
          </cell>
          <cell r="O5832">
            <v>74</v>
          </cell>
          <cell r="P5832" t="str">
            <v xml:space="preserve"> </v>
          </cell>
          <cell r="Q5832" t="str">
            <v>NGUYEN CHI THANH</v>
          </cell>
          <cell r="R5832" t="str">
            <v>P16</v>
          </cell>
          <cell r="S5832" t="str">
            <v>Q11</v>
          </cell>
          <cell r="T5832" t="str">
            <v>TP HCM</v>
          </cell>
          <cell r="V5832" t="str">
            <v>TP HCM</v>
          </cell>
          <cell r="W5832" t="str">
            <v>QUAN 11</v>
          </cell>
          <cell r="X5832" t="str">
            <v>CVS</v>
          </cell>
          <cell r="Y5832" t="str">
            <v>Chained CVS</v>
          </cell>
          <cell r="Z5832" t="str">
            <v>WINLIFE</v>
          </cell>
        </row>
        <row r="5833">
          <cell r="L5833">
            <v>5280452</v>
          </cell>
          <cell r="M5833" t="str">
            <v>8030 BHX_LDO_DTR - KHO DC DUC TRONG</v>
          </cell>
          <cell r="N5833" t="str">
            <v>8030 BHX_LDO_DTR - KHO DC DUC TRONG</v>
          </cell>
          <cell r="O5833" t="str">
            <v xml:space="preserve"> </v>
          </cell>
          <cell r="P5833" t="str">
            <v>KCN PHU HOI,</v>
          </cell>
          <cell r="Q5833" t="str">
            <v>LO F3 - KCN</v>
          </cell>
          <cell r="R5833" t="str">
            <v>PHU HOI</v>
          </cell>
          <cell r="S5833" t="str">
            <v>DUC TRONG</v>
          </cell>
          <cell r="T5833" t="str">
            <v>LAM DONG</v>
          </cell>
          <cell r="V5833" t="str">
            <v>SOUTH EAST</v>
          </cell>
          <cell r="W5833" t="str">
            <v>LAM DONG</v>
          </cell>
          <cell r="X5833" t="str">
            <v>MT</v>
          </cell>
          <cell r="Y5833" t="str">
            <v>SieuThi-Lon/Supermarket</v>
          </cell>
          <cell r="Z5833" t="str">
            <v>BACH HOA XANH</v>
          </cell>
        </row>
        <row r="5834">
          <cell r="L5834">
            <v>5030044</v>
          </cell>
          <cell r="M5834" t="str">
            <v>GENSHAI DONG VAN CONG Q2</v>
          </cell>
          <cell r="N5834" t="str">
            <v xml:space="preserve"> </v>
          </cell>
          <cell r="O5834" t="str">
            <v>RP-01</v>
          </cell>
          <cell r="P5834" t="str">
            <v xml:space="preserve"> </v>
          </cell>
          <cell r="Q5834" t="str">
            <v>TANG 1 TTTM FAIFO LANE, DONG VAN CONG</v>
          </cell>
          <cell r="R5834" t="str">
            <v>THANH MY LOI</v>
          </cell>
          <cell r="S5834" t="str">
            <v>Q2</v>
          </cell>
          <cell r="T5834" t="str">
            <v>TP HCM</v>
          </cell>
          <cell r="V5834" t="str">
            <v>TP HCM</v>
          </cell>
          <cell r="W5834" t="str">
            <v>QUAN 2</v>
          </cell>
          <cell r="X5834" t="str">
            <v>MT</v>
          </cell>
          <cell r="Y5834" t="str">
            <v>SieuThi-Lon/Supermarket</v>
          </cell>
          <cell r="Z5834" t="str">
            <v>CENTRAL MART - GENSHAI</v>
          </cell>
        </row>
        <row r="5835">
          <cell r="L5835">
            <v>5301582</v>
          </cell>
          <cell r="M5835" t="str">
            <v>2ABF-WM+ HCM A1.03, CC PARIS HOANG KIM</v>
          </cell>
          <cell r="N5835" t="str">
            <v>2ABF-WM+ HCM A1.03, CC Paris Hoàng Kim</v>
          </cell>
          <cell r="O5835">
            <v>31</v>
          </cell>
          <cell r="P5835" t="str">
            <v>1.03, TANG 1, KHOI THAP A THUOC DA KNO KHOI THANH</v>
          </cell>
          <cell r="Q5835" t="str">
            <v>DUONG SO 1</v>
          </cell>
          <cell r="R5835" t="str">
            <v>AN KHANH</v>
          </cell>
          <cell r="S5835" t="str">
            <v>THU DUC</v>
          </cell>
          <cell r="T5835" t="str">
            <v>TP HCM</v>
          </cell>
          <cell r="V5835" t="str">
            <v>TP HCM</v>
          </cell>
          <cell r="W5835" t="str">
            <v>QUAN THU DUC</v>
          </cell>
          <cell r="X5835" t="str">
            <v>CVS</v>
          </cell>
          <cell r="Y5835" t="str">
            <v>Chained CVS</v>
          </cell>
          <cell r="Z5835" t="str">
            <v>VIN+</v>
          </cell>
        </row>
        <row r="5836">
          <cell r="L5836">
            <v>5280355</v>
          </cell>
          <cell r="M5836" t="str">
            <v>BHX_BRV_PMY_KHO DC PHU MY</v>
          </cell>
          <cell r="N5836" t="str">
            <v>7161 - BHX_BRV_PMY_KHO DC PHU MY</v>
          </cell>
          <cell r="O5836" t="str">
            <v xml:space="preserve"> </v>
          </cell>
          <cell r="P5836" t="str">
            <v>AP 4</v>
          </cell>
          <cell r="Q5836" t="str">
            <v xml:space="preserve"> </v>
          </cell>
          <cell r="R5836" t="str">
            <v>TOC TIEN</v>
          </cell>
          <cell r="S5836" t="str">
            <v>PHU MY</v>
          </cell>
          <cell r="T5836" t="str">
            <v>BA RIA VUNG TAU</v>
          </cell>
          <cell r="V5836" t="str">
            <v>SOUTH EAST</v>
          </cell>
          <cell r="W5836" t="str">
            <v>BA RIA-VUNG TAU</v>
          </cell>
          <cell r="X5836" t="str">
            <v>MT</v>
          </cell>
          <cell r="Y5836" t="str">
            <v>SieuThi-Lon/Supermarket</v>
          </cell>
          <cell r="Z5836" t="str">
            <v>BACH HOA XANH</v>
          </cell>
        </row>
        <row r="5837">
          <cell r="L5837">
            <v>5261886</v>
          </cell>
          <cell r="M5837" t="str">
            <v>BHX_BDU_TAN-KHO DC THUAN AN</v>
          </cell>
          <cell r="N5837" t="str">
            <v>5851 - BHX_BDU_TAN-KHO DC THUAN AN</v>
          </cell>
          <cell r="O5837" t="str">
            <v xml:space="preserve"> </v>
          </cell>
          <cell r="P5837" t="str">
            <v>THUA 1305 TBD SO 83, SO 38/1, TO 01, KP BINH PHUOC A</v>
          </cell>
          <cell r="Q5837" t="str">
            <v xml:space="preserve"> </v>
          </cell>
          <cell r="R5837" t="str">
            <v>BINH CHUAN</v>
          </cell>
          <cell r="S5837" t="str">
            <v>THUAN AN</v>
          </cell>
          <cell r="T5837" t="str">
            <v>BINH DUONG</v>
          </cell>
          <cell r="V5837" t="str">
            <v>SOUTH EAST</v>
          </cell>
          <cell r="W5837" t="str">
            <v>BINH DUONG</v>
          </cell>
          <cell r="X5837" t="str">
            <v>MT</v>
          </cell>
          <cell r="Y5837" t="str">
            <v>SieuThi-Lon/Supermarket</v>
          </cell>
          <cell r="Z5837" t="str">
            <v>BACH HOA XANH</v>
          </cell>
        </row>
        <row r="5838">
          <cell r="L5838">
            <v>5010019</v>
          </cell>
          <cell r="M5838" t="str">
            <v>AEON CANARY</v>
          </cell>
          <cell r="N5838" t="str">
            <v xml:space="preserve"> </v>
          </cell>
          <cell r="O5838" t="str">
            <v xml:space="preserve"> </v>
          </cell>
          <cell r="P5838" t="str">
            <v>KHU PHUC HOP CANARY</v>
          </cell>
          <cell r="Q5838" t="str">
            <v>DAI LO BINH DUONG</v>
          </cell>
          <cell r="R5838" t="str">
            <v>BINH HOA</v>
          </cell>
          <cell r="S5838" t="str">
            <v>THUAN AN</v>
          </cell>
          <cell r="T5838" t="str">
            <v>BINH DUONG</v>
          </cell>
          <cell r="V5838" t="str">
            <v>SOUTH EAST</v>
          </cell>
          <cell r="W5838" t="str">
            <v>BINH DUONG</v>
          </cell>
          <cell r="X5838" t="str">
            <v>MT</v>
          </cell>
          <cell r="Y5838" t="str">
            <v>SieuThi-Lon/Supermarket</v>
          </cell>
          <cell r="Z5838" t="str">
            <v>AEON</v>
          </cell>
        </row>
        <row r="5839">
          <cell r="L5839">
            <v>5281219</v>
          </cell>
          <cell r="M5839" t="str">
            <v>BHX_HCM_CCH - KHO DC TAN PHU TRUNG</v>
          </cell>
          <cell r="N5839" t="str">
            <v>BHX_HCM_CCH - Kho DC Tân Phú Trung</v>
          </cell>
          <cell r="O5839" t="str">
            <v>LO D2</v>
          </cell>
          <cell r="P5839" t="str">
            <v>KCN TAN PHU TRUNG</v>
          </cell>
          <cell r="Q5839" t="str">
            <v xml:space="preserve"> </v>
          </cell>
          <cell r="R5839" t="str">
            <v>TAN PHU TRUNG</v>
          </cell>
          <cell r="S5839" t="str">
            <v>CU CHI</v>
          </cell>
          <cell r="T5839" t="str">
            <v>TP HCM</v>
          </cell>
          <cell r="V5839" t="str">
            <v>TP HCM</v>
          </cell>
          <cell r="W5839" t="str">
            <v>HUYEN CU CHI</v>
          </cell>
          <cell r="X5839" t="str">
            <v>MT</v>
          </cell>
          <cell r="Y5839" t="str">
            <v>SieuThi-Lon/Supermarket</v>
          </cell>
          <cell r="Z5839" t="str">
            <v>BACH HOA XANH</v>
          </cell>
        </row>
        <row r="5840">
          <cell r="L5840">
            <v>5264267</v>
          </cell>
          <cell r="M5840" t="str">
            <v>BHX_DLA_BMT-KHO DC BUON MA THUOT</v>
          </cell>
          <cell r="N5840" t="str">
            <v>6450_BHX_DLA_BMT-Kho DC Buôn Ma Thuột</v>
          </cell>
          <cell r="O5840" t="str">
            <v>THUA DAT 48</v>
          </cell>
          <cell r="P5840" t="str">
            <v>TO BAN DO 59</v>
          </cell>
          <cell r="Q5840" t="str">
            <v>BINH CHIEU</v>
          </cell>
          <cell r="R5840" t="str">
            <v>TAN AN</v>
          </cell>
          <cell r="S5840" t="str">
            <v>BUON MA THUOT</v>
          </cell>
          <cell r="T5840" t="str">
            <v>DAK LAK</v>
          </cell>
          <cell r="V5840" t="str">
            <v>SOUTH EAST</v>
          </cell>
          <cell r="W5840" t="str">
            <v>DAK LAK</v>
          </cell>
          <cell r="X5840" t="str">
            <v>MT</v>
          </cell>
          <cell r="Y5840" t="str">
            <v>SieuThi-Lon/Supermarket</v>
          </cell>
          <cell r="Z5840" t="str">
            <v>BACH HOA XANH</v>
          </cell>
        </row>
        <row r="5841">
          <cell r="L5841">
            <v>5294275</v>
          </cell>
          <cell r="M5841" t="str">
            <v>6618_WM+LIFE HCM 666/72 DUONG 3 THANG 2</v>
          </cell>
          <cell r="N5841" t="str">
            <v>6618_VM+ HCM 666/72 DUONG 3 THANG 2</v>
          </cell>
          <cell r="O5841" t="str">
            <v>666/72</v>
          </cell>
          <cell r="P5841" t="str">
            <v xml:space="preserve"> </v>
          </cell>
          <cell r="Q5841" t="str">
            <v>DUONG 3 THANG 2</v>
          </cell>
          <cell r="R5841" t="str">
            <v>P14</v>
          </cell>
          <cell r="S5841" t="str">
            <v>Q10</v>
          </cell>
          <cell r="T5841" t="str">
            <v>TP HCM</v>
          </cell>
          <cell r="V5841" t="str">
            <v>TP HCM</v>
          </cell>
          <cell r="W5841" t="str">
            <v>QUAN 10</v>
          </cell>
          <cell r="X5841" t="str">
            <v>CVS</v>
          </cell>
          <cell r="Y5841" t="str">
            <v>Chained CVS</v>
          </cell>
          <cell r="Z5841" t="str">
            <v>WINLIFE</v>
          </cell>
        </row>
        <row r="5842">
          <cell r="L5842">
            <v>5272619</v>
          </cell>
          <cell r="M5842" t="str">
            <v>5529_VM+ KGG 186-188 NGUYEN HUNG SON</v>
          </cell>
          <cell r="N5842" t="str">
            <v>VM+ KGG 186-188 NGUYEN HUNG SON</v>
          </cell>
          <cell r="O5842" t="str">
            <v>SO 186-188</v>
          </cell>
          <cell r="P5842" t="str">
            <v xml:space="preserve"> </v>
          </cell>
          <cell r="Q5842" t="str">
            <v>NGUYEN HUNG SON</v>
          </cell>
          <cell r="R5842" t="str">
            <v>VINH THACH VAN</v>
          </cell>
          <cell r="S5842" t="str">
            <v>RACH GIA</v>
          </cell>
          <cell r="T5842" t="str">
            <v>KIEN GIANG</v>
          </cell>
          <cell r="V5842" t="str">
            <v>MEKONG DELTA</v>
          </cell>
          <cell r="W5842" t="str">
            <v>KIEN GIANG</v>
          </cell>
          <cell r="X5842" t="str">
            <v>CVS</v>
          </cell>
          <cell r="Y5842" t="str">
            <v>Chained CVS</v>
          </cell>
          <cell r="Z5842" t="str">
            <v>VIN+</v>
          </cell>
        </row>
        <row r="5843">
          <cell r="L5843">
            <v>5338683</v>
          </cell>
          <cell r="M5843" t="str">
            <v>4092_WM+LIFE BDG C3-3A KDC HIM LAM</v>
          </cell>
          <cell r="N5843" t="str">
            <v>VM+ BDG C3-3A KDC HIM LAM</v>
          </cell>
          <cell r="O5843" t="str">
            <v>C3-3A_C3-05</v>
          </cell>
          <cell r="P5843" t="str">
            <v>KDC HIM LAM</v>
          </cell>
          <cell r="Q5843" t="str">
            <v>PHU DONG</v>
          </cell>
          <cell r="R5843" t="str">
            <v>AN BINH</v>
          </cell>
          <cell r="S5843" t="str">
            <v>DI AN</v>
          </cell>
          <cell r="T5843" t="str">
            <v>BINH DUONG</v>
          </cell>
          <cell r="V5843" t="str">
            <v>SOUTH EAST</v>
          </cell>
          <cell r="W5843" t="str">
            <v>BINH DUONG</v>
          </cell>
          <cell r="X5843" t="str">
            <v>CVS</v>
          </cell>
          <cell r="Y5843" t="str">
            <v>Chained CVS</v>
          </cell>
          <cell r="Z5843" t="str">
            <v>WINLIFE</v>
          </cell>
        </row>
        <row r="5844">
          <cell r="L5844">
            <v>5297476</v>
          </cell>
          <cell r="M5844" t="str">
            <v>6845-WM+ DNI LK230-LK231 DUONG NGUYEN VAN HOA</v>
          </cell>
          <cell r="N5844" t="str">
            <v>6845-WM+ DNI LK230-LK231 Đường Nguyễn Văn Hoa</v>
          </cell>
          <cell r="O5844" t="str">
            <v>LK230-LK231</v>
          </cell>
          <cell r="P5844" t="str">
            <v>KP 2</v>
          </cell>
          <cell r="Q5844" t="str">
            <v>NGUYEN VAN HOA</v>
          </cell>
          <cell r="R5844" t="str">
            <v>THONG NHAT</v>
          </cell>
          <cell r="S5844" t="str">
            <v>BIEN HOA</v>
          </cell>
          <cell r="T5844" t="str">
            <v>DONG NAI</v>
          </cell>
          <cell r="V5844" t="str">
            <v>SOUTH EAST</v>
          </cell>
          <cell r="W5844" t="str">
            <v>DONG NAI</v>
          </cell>
          <cell r="X5844" t="str">
            <v>CVS</v>
          </cell>
          <cell r="Y5844" t="str">
            <v>Chained CVS</v>
          </cell>
          <cell r="Z5844" t="str">
            <v>VIN+</v>
          </cell>
        </row>
        <row r="5845">
          <cell r="L5845">
            <v>5150898</v>
          </cell>
          <cell r="M5845" t="str">
            <v>SATRAFOODS 46B NGUYEN VAN DAU</v>
          </cell>
          <cell r="N5845" t="str">
            <v>46B-SATRAFOODS NGUYỄN VĂN ĐẬU</v>
          </cell>
          <cell r="O5845" t="str">
            <v>46B</v>
          </cell>
          <cell r="P5845" t="str">
            <v xml:space="preserve"> </v>
          </cell>
          <cell r="Q5845" t="str">
            <v>NGUYEN VAN DAU</v>
          </cell>
          <cell r="R5845" t="str">
            <v>P6</v>
          </cell>
          <cell r="S5845" t="str">
            <v>BINH THANH</v>
          </cell>
          <cell r="T5845" t="str">
            <v>TP HCM</v>
          </cell>
          <cell r="V5845" t="str">
            <v>TP HCM</v>
          </cell>
          <cell r="W5845" t="str">
            <v>QUAN BINH THANH</v>
          </cell>
          <cell r="X5845" t="str">
            <v>MT</v>
          </cell>
          <cell r="Y5845" t="str">
            <v>SieuThi-Nho/Minimarket</v>
          </cell>
          <cell r="Z5845" t="str">
            <v>SATRAFOOD</v>
          </cell>
        </row>
        <row r="5846">
          <cell r="L5846">
            <v>5160286</v>
          </cell>
          <cell r="M5846" t="str">
            <v>BHX_HCM-KHO DC VINH LOC 3</v>
          </cell>
          <cell r="N5846" t="str">
            <v>1522 - BHX_HCM_BTA - Kho DC Vĩnh Lộc</v>
          </cell>
          <cell r="O5846" t="str">
            <v>LO A 65/II</v>
          </cell>
          <cell r="P5846" t="str">
            <v>KCN VINH LOC</v>
          </cell>
          <cell r="Q5846" t="str">
            <v>DUONG SO 4</v>
          </cell>
          <cell r="R5846" t="str">
            <v>BINH HUNG HOA</v>
          </cell>
          <cell r="S5846" t="str">
            <v>BINH TAN</v>
          </cell>
          <cell r="T5846" t="str">
            <v>TP HCM</v>
          </cell>
          <cell r="V5846" t="str">
            <v>TP HCM</v>
          </cell>
          <cell r="W5846" t="str">
            <v>QUAN BINH TAN</v>
          </cell>
          <cell r="X5846" t="str">
            <v>MT</v>
          </cell>
          <cell r="Y5846" t="str">
            <v>SieuThi-Lon/Supermarket</v>
          </cell>
          <cell r="Z5846" t="str">
            <v>BACH HOA XANH</v>
          </cell>
        </row>
        <row r="5847">
          <cell r="L5847">
            <v>5163577</v>
          </cell>
          <cell r="M5847" t="str">
            <v>BHX_HCM - KHO DC TRAN DAI NGHIA 1</v>
          </cell>
          <cell r="N5847" t="str">
            <v>3240 - BHX_HCM_BCH - Kho DC Trần Đại Nghĩa</v>
          </cell>
          <cell r="O5847" t="str">
            <v>G16/108A</v>
          </cell>
          <cell r="P5847" t="str">
            <v>AP 7</v>
          </cell>
          <cell r="Q5847" t="str">
            <v>TRAN DAI NGHIA</v>
          </cell>
          <cell r="R5847" t="str">
            <v>LE MINH XUAN</v>
          </cell>
          <cell r="S5847" t="str">
            <v>BINH CHANH</v>
          </cell>
          <cell r="T5847" t="str">
            <v>TP HCM</v>
          </cell>
          <cell r="V5847" t="str">
            <v>TP HCM</v>
          </cell>
          <cell r="W5847" t="str">
            <v>HUYEN BINH CHANH</v>
          </cell>
          <cell r="X5847" t="str">
            <v>MT</v>
          </cell>
          <cell r="Y5847" t="str">
            <v>SieuThi-Lon/Supermarket</v>
          </cell>
          <cell r="Z5847" t="str">
            <v>BACH HOA XANH</v>
          </cell>
        </row>
        <row r="5848">
          <cell r="L5848">
            <v>5264267</v>
          </cell>
          <cell r="M5848" t="str">
            <v>BHX_DLA_BMT-KHO DC BUON MA THUOT</v>
          </cell>
          <cell r="N5848" t="str">
            <v>6450_BHX_DLA_BMT-Kho DC Buôn Ma Thuột</v>
          </cell>
          <cell r="O5848" t="str">
            <v>THUA DAT 48</v>
          </cell>
          <cell r="P5848" t="str">
            <v>TO BAN DO 59</v>
          </cell>
          <cell r="Q5848" t="str">
            <v>BINH CHIEU</v>
          </cell>
          <cell r="R5848" t="str">
            <v>TAN AN</v>
          </cell>
          <cell r="S5848" t="str">
            <v>BUON MA THUOT</v>
          </cell>
          <cell r="T5848" t="str">
            <v>DAK LAK</v>
          </cell>
          <cell r="V5848" t="str">
            <v>SOUTH EAST</v>
          </cell>
          <cell r="W5848" t="str">
            <v>DAK LAK</v>
          </cell>
          <cell r="X5848" t="str">
            <v>MT</v>
          </cell>
          <cell r="Y5848" t="str">
            <v>SieuThi-Lon/Supermarket</v>
          </cell>
          <cell r="Z5848" t="str">
            <v>BACH HOA XANH</v>
          </cell>
        </row>
        <row r="5849">
          <cell r="L5849">
            <v>5281219</v>
          </cell>
          <cell r="M5849" t="str">
            <v>BHX_HCM_CCH - KHO DC TAN PHU TRUNG</v>
          </cell>
          <cell r="N5849" t="str">
            <v>BHX_HCM_CCH - Kho DC Tân Phú Trung</v>
          </cell>
          <cell r="O5849" t="str">
            <v>LO D2</v>
          </cell>
          <cell r="P5849" t="str">
            <v>KCN TAN PHU TRUNG</v>
          </cell>
          <cell r="Q5849" t="str">
            <v xml:space="preserve"> </v>
          </cell>
          <cell r="R5849" t="str">
            <v>TAN PHU TRUNG</v>
          </cell>
          <cell r="S5849" t="str">
            <v>CU CHI</v>
          </cell>
          <cell r="T5849" t="str">
            <v>TP HCM</v>
          </cell>
          <cell r="V5849" t="str">
            <v>TP HCM</v>
          </cell>
          <cell r="W5849" t="str">
            <v>HUYEN CU CHI</v>
          </cell>
          <cell r="X5849" t="str">
            <v>MT</v>
          </cell>
          <cell r="Y5849" t="str">
            <v>SieuThi-Lon/Supermarket</v>
          </cell>
          <cell r="Z5849" t="str">
            <v>BACH HOA XANH</v>
          </cell>
        </row>
        <row r="5850">
          <cell r="L5850">
            <v>5137956</v>
          </cell>
          <cell r="M5850" t="str">
            <v>VM+ KGG SO 37 3 THANG 2</v>
          </cell>
          <cell r="N5850" t="str">
            <v>VM+ KGG SO 37 3 THANG 2</v>
          </cell>
          <cell r="O5850" t="str">
            <v>SO 37</v>
          </cell>
          <cell r="P5850" t="str">
            <v xml:space="preserve"> </v>
          </cell>
          <cell r="Q5850" t="str">
            <v>3 THANG 2</v>
          </cell>
          <cell r="R5850" t="str">
            <v>VINH THANH</v>
          </cell>
          <cell r="S5850" t="str">
            <v>RACH GIA</v>
          </cell>
          <cell r="T5850" t="str">
            <v>KIEN GIANG</v>
          </cell>
          <cell r="V5850" t="str">
            <v>MEKONG DELTA</v>
          </cell>
          <cell r="W5850" t="str">
            <v>KIEN GIANG</v>
          </cell>
          <cell r="X5850" t="str">
            <v>CVS</v>
          </cell>
          <cell r="Y5850" t="str">
            <v>Chained CVS</v>
          </cell>
          <cell r="Z5850" t="str">
            <v>VIN+</v>
          </cell>
        </row>
        <row r="5851">
          <cell r="L5851">
            <v>5301454</v>
          </cell>
          <cell r="M5851" t="str">
            <v>2AW6_WM+ HCM 0.01, CC NGUYEN KIM</v>
          </cell>
          <cell r="N5851" t="str">
            <v>2AW6-WIN HCM 0.01, CC Nguyễn Kim</v>
          </cell>
          <cell r="O5851">
            <v>0.01</v>
          </cell>
          <cell r="P5851" t="str">
            <v>CHUNG CU NGUYEN KIM - KHU B</v>
          </cell>
          <cell r="Q5851" t="str">
            <v>LY THUONG KIET</v>
          </cell>
          <cell r="R5851" t="str">
            <v>P7</v>
          </cell>
          <cell r="S5851" t="str">
            <v>Q10</v>
          </cell>
          <cell r="T5851" t="str">
            <v>TP HCM</v>
          </cell>
          <cell r="V5851" t="str">
            <v>TP HCM</v>
          </cell>
          <cell r="W5851" t="str">
            <v>QUAN 10</v>
          </cell>
          <cell r="X5851" t="str">
            <v>CVS</v>
          </cell>
          <cell r="Y5851" t="str">
            <v>Chained CVS</v>
          </cell>
          <cell r="Z5851" t="str">
            <v>VIN+</v>
          </cell>
        </row>
        <row r="5852">
          <cell r="L5852">
            <v>5280355</v>
          </cell>
          <cell r="M5852" t="str">
            <v>BHX_BRV_PMY_KHO DC PHU MY</v>
          </cell>
          <cell r="N5852" t="str">
            <v>7161 - BHX_BRV_PMY_KHO DC PHU MY</v>
          </cell>
          <cell r="O5852" t="str">
            <v xml:space="preserve"> </v>
          </cell>
          <cell r="P5852" t="str">
            <v>AP 4</v>
          </cell>
          <cell r="Q5852" t="str">
            <v xml:space="preserve"> </v>
          </cell>
          <cell r="R5852" t="str">
            <v>TOC TIEN</v>
          </cell>
          <cell r="S5852" t="str">
            <v>PHU MY</v>
          </cell>
          <cell r="T5852" t="str">
            <v>BA RIA VUNG TAU</v>
          </cell>
          <cell r="V5852" t="str">
            <v>SOUTH EAST</v>
          </cell>
          <cell r="W5852" t="str">
            <v>BA RIA-VUNG TAU</v>
          </cell>
          <cell r="X5852" t="str">
            <v>MT</v>
          </cell>
          <cell r="Y5852" t="str">
            <v>SieuThi-Lon/Supermarket</v>
          </cell>
          <cell r="Z5852" t="str">
            <v>BACH HOA XANH</v>
          </cell>
        </row>
        <row r="5853">
          <cell r="L5853">
            <v>5339585</v>
          </cell>
          <cell r="M5853" t="str">
            <v>4139_VM+ DNI 157-159 PH. DINH PHUNG</v>
          </cell>
          <cell r="N5853" t="str">
            <v>VM+ DNI 157-159 PHAN DINH PHUNG</v>
          </cell>
          <cell r="O5853" t="str">
            <v>SO 157-159</v>
          </cell>
          <cell r="P5853" t="str">
            <v xml:space="preserve"> </v>
          </cell>
          <cell r="Q5853" t="str">
            <v>PHAN DINH PHUNG</v>
          </cell>
          <cell r="R5853" t="str">
            <v>QUANG VINH</v>
          </cell>
          <cell r="S5853" t="str">
            <v>BIEN HOA</v>
          </cell>
          <cell r="T5853" t="str">
            <v>DONG NAI</v>
          </cell>
          <cell r="V5853" t="str">
            <v>SOUTH EAST</v>
          </cell>
          <cell r="W5853" t="str">
            <v>DONG NAI</v>
          </cell>
          <cell r="X5853" t="str">
            <v>CVS</v>
          </cell>
          <cell r="Y5853" t="str">
            <v>Chained CVS</v>
          </cell>
          <cell r="Z5853" t="str">
            <v>VIN+</v>
          </cell>
        </row>
        <row r="5854">
          <cell r="L5854">
            <v>5160286</v>
          </cell>
          <cell r="M5854" t="str">
            <v>BHX_HCM-KHO DC VINH LOC 3</v>
          </cell>
          <cell r="N5854" t="str">
            <v>1522 - BHX_HCM_BTA - Kho DC Vĩnh Lộc</v>
          </cell>
          <cell r="O5854" t="str">
            <v>LO A 65/II</v>
          </cell>
          <cell r="P5854" t="str">
            <v>KCN VINH LOC</v>
          </cell>
          <cell r="Q5854" t="str">
            <v>DUONG SO 4</v>
          </cell>
          <cell r="R5854" t="str">
            <v>BINH HUNG HOA</v>
          </cell>
          <cell r="S5854" t="str">
            <v>BINH TAN</v>
          </cell>
          <cell r="T5854" t="str">
            <v>TP HCM</v>
          </cell>
          <cell r="V5854" t="str">
            <v>TP HCM</v>
          </cell>
          <cell r="W5854" t="str">
            <v>QUAN BINH TAN</v>
          </cell>
          <cell r="X5854" t="str">
            <v>MT</v>
          </cell>
          <cell r="Y5854" t="str">
            <v>SieuThi-Lon/Supermarket</v>
          </cell>
          <cell r="Z5854" t="str">
            <v>BACH HOA XANH</v>
          </cell>
        </row>
        <row r="5855">
          <cell r="L5855">
            <v>5169993</v>
          </cell>
          <cell r="M5855" t="str">
            <v>BHX_BTR_CTH - KHO DC BEN TRE</v>
          </cell>
          <cell r="N5855" t="str">
            <v>BHX_BTR_CTH - Kho DC Bến Tre</v>
          </cell>
          <cell r="O5855" t="str">
            <v xml:space="preserve"> </v>
          </cell>
          <cell r="P5855" t="str">
            <v>THUA DAT 175 - 672 - 677 - 678 - 700 - 701</v>
          </cell>
          <cell r="Q5855" t="str">
            <v>TO BAN DO SO 23</v>
          </cell>
          <cell r="R5855" t="str">
            <v>HUU DINH</v>
          </cell>
          <cell r="S5855" t="str">
            <v>CHAU THANH</v>
          </cell>
          <cell r="T5855" t="str">
            <v>BEN TRE</v>
          </cell>
          <cell r="V5855" t="str">
            <v>MEKONG DELTA</v>
          </cell>
          <cell r="W5855" t="str">
            <v>BEN TRE</v>
          </cell>
          <cell r="X5855" t="str">
            <v>MT</v>
          </cell>
          <cell r="Y5855" t="str">
            <v>SieuThi-Lon/Supermarket</v>
          </cell>
          <cell r="Z5855" t="str">
            <v>BACH HOA XANH</v>
          </cell>
        </row>
        <row r="5856">
          <cell r="L5856">
            <v>5301610</v>
          </cell>
          <cell r="M5856" t="str">
            <v>2ABN-WM+ HCM C1.1.05 CC WEST GATE</v>
          </cell>
          <cell r="N5856" t="str">
            <v>2ABN-WM+ HCM C1.1.05 CC West Gate</v>
          </cell>
          <cell r="O5856">
            <v>0.05</v>
          </cell>
          <cell r="P5856" t="str">
            <v>LAU TRET BLOCK C1 CC WESTGATE</v>
          </cell>
          <cell r="Q5856" t="str">
            <v>TAN TUC</v>
          </cell>
          <cell r="R5856" t="str">
            <v>TAN TUC</v>
          </cell>
          <cell r="S5856" t="str">
            <v>BINH CHANH</v>
          </cell>
          <cell r="T5856" t="str">
            <v>TP HCM</v>
          </cell>
          <cell r="V5856" t="str">
            <v>TP HCM</v>
          </cell>
          <cell r="W5856" t="str">
            <v>HUYEN BINH CHANH</v>
          </cell>
          <cell r="X5856" t="str">
            <v>CVS</v>
          </cell>
          <cell r="Y5856" t="str">
            <v>Chained CVS</v>
          </cell>
          <cell r="Z5856" t="str">
            <v>VIN+</v>
          </cell>
        </row>
        <row r="5857">
          <cell r="L5857">
            <v>5281219</v>
          </cell>
          <cell r="M5857" t="str">
            <v>BHX_HCM_CCH - KHO DC TAN PHU TRUNG</v>
          </cell>
          <cell r="N5857" t="str">
            <v>BHX_HCM_CCH - Kho DC Tân Phú Trung</v>
          </cell>
          <cell r="O5857" t="str">
            <v>LO D2</v>
          </cell>
          <cell r="P5857" t="str">
            <v>KCN TAN PHU TRUNG</v>
          </cell>
          <cell r="Q5857" t="str">
            <v xml:space="preserve"> </v>
          </cell>
          <cell r="R5857" t="str">
            <v>TAN PHU TRUNG</v>
          </cell>
          <cell r="S5857" t="str">
            <v>CU CHI</v>
          </cell>
          <cell r="T5857" t="str">
            <v>TP HCM</v>
          </cell>
          <cell r="V5857" t="str">
            <v>TP HCM</v>
          </cell>
          <cell r="W5857" t="str">
            <v>HUYEN CU CHI</v>
          </cell>
          <cell r="X5857" t="str">
            <v>MT</v>
          </cell>
          <cell r="Y5857" t="str">
            <v>SieuThi-Lon/Supermarket</v>
          </cell>
          <cell r="Z5857" t="str">
            <v>BACH HOA XANH</v>
          </cell>
        </row>
        <row r="5858">
          <cell r="L5858">
            <v>5151596</v>
          </cell>
          <cell r="M5858" t="str">
            <v>SATRAFOODS 118A DUONG SO 2</v>
          </cell>
          <cell r="N5858" t="str">
            <v>SATRAFOODS 118A ĐƯỜNG SỐ 2, KP.9, TRƯỜNG THỌ</v>
          </cell>
          <cell r="O5858" t="str">
            <v>118A</v>
          </cell>
          <cell r="P5858" t="str">
            <v xml:space="preserve"> </v>
          </cell>
          <cell r="Q5858" t="str">
            <v>DUONG SO 2, KP9</v>
          </cell>
          <cell r="R5858" t="str">
            <v>TRUONG THO</v>
          </cell>
          <cell r="S5858" t="str">
            <v>THU DUC</v>
          </cell>
          <cell r="T5858" t="str">
            <v>TP HCM</v>
          </cell>
          <cell r="V5858" t="str">
            <v>TP HCM</v>
          </cell>
          <cell r="W5858" t="str">
            <v>QUAN THU DUC</v>
          </cell>
          <cell r="X5858" t="str">
            <v>MT</v>
          </cell>
          <cell r="Y5858" t="str">
            <v>SieuThi-Nho/Minimarket</v>
          </cell>
          <cell r="Z5858" t="str">
            <v>SATRAFOOD</v>
          </cell>
        </row>
        <row r="5859">
          <cell r="L5859">
            <v>5320172</v>
          </cell>
          <cell r="M5859" t="str">
            <v>MMVN MEGA TONG KHO</v>
          </cell>
          <cell r="N5859" t="str">
            <v xml:space="preserve"> </v>
          </cell>
          <cell r="O5859" t="str">
            <v>LO J2</v>
          </cell>
          <cell r="P5859" t="str">
            <v>CONG SO 3, KCN SONG THAN 1, TONG KHO CJ GEMADEPT</v>
          </cell>
          <cell r="Q5859" t="str">
            <v>DUONG SO 10</v>
          </cell>
          <cell r="R5859" t="str">
            <v xml:space="preserve"> </v>
          </cell>
          <cell r="S5859" t="str">
            <v>DI AN</v>
          </cell>
          <cell r="T5859" t="str">
            <v>BINH DUONG</v>
          </cell>
          <cell r="V5859" t="str">
            <v>SOUTH EAST</v>
          </cell>
          <cell r="W5859" t="str">
            <v>BINH DUONG</v>
          </cell>
          <cell r="X5859" t="str">
            <v>MT</v>
          </cell>
          <cell r="Y5859" t="str">
            <v>SieuThi-Lon/Supermarket</v>
          </cell>
          <cell r="Z5859" t="str">
            <v>MEGA</v>
          </cell>
        </row>
        <row r="5860">
          <cell r="L5860">
            <v>5163577</v>
          </cell>
          <cell r="M5860" t="str">
            <v>BHX_HCM - KHO DC TRAN DAI NGHIA 1</v>
          </cell>
          <cell r="N5860" t="str">
            <v>3240 - BHX_HCM_BCH - Kho DC Trần Đại Nghĩa</v>
          </cell>
          <cell r="O5860" t="str">
            <v>G16/108A</v>
          </cell>
          <cell r="P5860" t="str">
            <v>AP 7</v>
          </cell>
          <cell r="Q5860" t="str">
            <v>TRAN DAI NGHIA</v>
          </cell>
          <cell r="R5860" t="str">
            <v>LE MINH XUAN</v>
          </cell>
          <cell r="S5860" t="str">
            <v>BINH CHANH</v>
          </cell>
          <cell r="T5860" t="str">
            <v>TP HCM</v>
          </cell>
          <cell r="V5860" t="str">
            <v>TP HCM</v>
          </cell>
          <cell r="W5860" t="str">
            <v>HUYEN BINH CHANH</v>
          </cell>
          <cell r="X5860" t="str">
            <v>MT</v>
          </cell>
          <cell r="Y5860" t="str">
            <v>SieuThi-Lon/Supermarket</v>
          </cell>
          <cell r="Z5860" t="str">
            <v>BACH HOA XANH</v>
          </cell>
        </row>
        <row r="5861">
          <cell r="L5861">
            <v>5280452</v>
          </cell>
          <cell r="M5861" t="str">
            <v>8030 BHX_LDO_DTR - KHO DC DUC TRONG</v>
          </cell>
          <cell r="N5861" t="str">
            <v>8030 BHX_LDO_DTR - KHO DC DUC TRONG</v>
          </cell>
          <cell r="O5861" t="str">
            <v xml:space="preserve"> </v>
          </cell>
          <cell r="P5861" t="str">
            <v>KCN PHU HOI,</v>
          </cell>
          <cell r="Q5861" t="str">
            <v>LO F3 - KCN</v>
          </cell>
          <cell r="R5861" t="str">
            <v>PHU HOI</v>
          </cell>
          <cell r="S5861" t="str">
            <v>DUC TRONG</v>
          </cell>
          <cell r="T5861" t="str">
            <v>LAM DONG</v>
          </cell>
          <cell r="V5861" t="str">
            <v>SOUTH EAST</v>
          </cell>
          <cell r="W5861" t="str">
            <v>LAM DONG</v>
          </cell>
          <cell r="X5861" t="str">
            <v>MT</v>
          </cell>
          <cell r="Y5861" t="str">
            <v>SieuThi-Lon/Supermarket</v>
          </cell>
          <cell r="Z5861" t="str">
            <v>BACH HOA XANH</v>
          </cell>
        </row>
        <row r="5862">
          <cell r="L5862">
            <v>5280452</v>
          </cell>
          <cell r="M5862" t="str">
            <v>8030 BHX_LDO_DTR - KHO DC DUC TRONG</v>
          </cell>
          <cell r="N5862" t="str">
            <v>8030 BHX_LDO_DTR - KHO DC DUC TRONG</v>
          </cell>
          <cell r="O5862" t="str">
            <v xml:space="preserve"> </v>
          </cell>
          <cell r="P5862" t="str">
            <v>KCN PHU HOI,</v>
          </cell>
          <cell r="Q5862" t="str">
            <v>LO F3 - KCN</v>
          </cell>
          <cell r="R5862" t="str">
            <v>PHU HOI</v>
          </cell>
          <cell r="S5862" t="str">
            <v>DUC TRONG</v>
          </cell>
          <cell r="T5862" t="str">
            <v>LAM DONG</v>
          </cell>
          <cell r="V5862" t="str">
            <v>SOUTH EAST</v>
          </cell>
          <cell r="W5862" t="str">
            <v>LAM DONG</v>
          </cell>
          <cell r="X5862" t="str">
            <v>MT</v>
          </cell>
          <cell r="Y5862" t="str">
            <v>SieuThi-Lon/Supermarket</v>
          </cell>
          <cell r="Z5862" t="str">
            <v>BACH HOA XANH</v>
          </cell>
        </row>
        <row r="5863">
          <cell r="L5863">
            <v>5165357</v>
          </cell>
          <cell r="M5863" t="str">
            <v>BHX_DON_BHO-KHO DC LONG BINH</v>
          </cell>
          <cell r="N5863" t="str">
            <v>4089 - BHX_DON_BHO - KHO DC LONG BINH</v>
          </cell>
          <cell r="O5863" t="str">
            <v>G243</v>
          </cell>
          <cell r="P5863" t="str">
            <v>KP 7</v>
          </cell>
          <cell r="Q5863" t="str">
            <v>BUI VAN HOA</v>
          </cell>
          <cell r="R5863" t="str">
            <v>LONG BINH</v>
          </cell>
          <cell r="S5863" t="str">
            <v>BIEN HOA</v>
          </cell>
          <cell r="T5863" t="str">
            <v>DONG NAI</v>
          </cell>
          <cell r="V5863" t="str">
            <v>SOUTH EAST</v>
          </cell>
          <cell r="W5863" t="str">
            <v>DONG NAI</v>
          </cell>
          <cell r="X5863" t="str">
            <v>MT</v>
          </cell>
          <cell r="Y5863" t="str">
            <v>SieuThi-Lon/Supermarket</v>
          </cell>
          <cell r="Z5863" t="str">
            <v>BACH HOA XANH</v>
          </cell>
        </row>
        <row r="5864">
          <cell r="L5864">
            <v>5290622</v>
          </cell>
          <cell r="M5864" t="str">
            <v>6151_VM+  1062 TINH LO 768</v>
          </cell>
          <cell r="N5864" t="str">
            <v>WM+ DNI 1062 Tỉnh lộ 768</v>
          </cell>
          <cell r="O5864">
            <v>1062</v>
          </cell>
          <cell r="P5864" t="str">
            <v xml:space="preserve"> </v>
          </cell>
          <cell r="Q5864" t="str">
            <v>TINH LO 768</v>
          </cell>
          <cell r="R5864" t="str">
            <v>THANH PHU</v>
          </cell>
          <cell r="S5864" t="str">
            <v>VINH CUU</v>
          </cell>
          <cell r="T5864" t="str">
            <v>DONG NAI</v>
          </cell>
          <cell r="V5864" t="str">
            <v>SOUTH EAST</v>
          </cell>
          <cell r="W5864" t="str">
            <v>DONG NAI</v>
          </cell>
          <cell r="X5864" t="str">
            <v>CVS</v>
          </cell>
          <cell r="Y5864" t="str">
            <v>Chained CVS</v>
          </cell>
          <cell r="Z5864" t="str">
            <v>VIN+</v>
          </cell>
        </row>
        <row r="5865">
          <cell r="L5865">
            <v>5030044</v>
          </cell>
          <cell r="M5865" t="str">
            <v>GENSHAI DONG VAN CONG Q2</v>
          </cell>
          <cell r="N5865" t="str">
            <v xml:space="preserve"> </v>
          </cell>
          <cell r="O5865" t="str">
            <v>RP-01</v>
          </cell>
          <cell r="P5865" t="str">
            <v xml:space="preserve"> </v>
          </cell>
          <cell r="Q5865" t="str">
            <v>TANG 1 TTTM FAIFO LANE, DONG VAN CONG</v>
          </cell>
          <cell r="R5865" t="str">
            <v>THANH MY LOI</v>
          </cell>
          <cell r="S5865" t="str">
            <v>Q2</v>
          </cell>
          <cell r="T5865" t="str">
            <v>TP HCM</v>
          </cell>
          <cell r="V5865" t="str">
            <v>TP HCM</v>
          </cell>
          <cell r="W5865" t="str">
            <v>QUAN 2</v>
          </cell>
          <cell r="X5865" t="str">
            <v>MT</v>
          </cell>
          <cell r="Y5865" t="str">
            <v>SieuThi-Lon/Supermarket</v>
          </cell>
          <cell r="Z5865" t="str">
            <v>CENTRAL MART - GENSHAI</v>
          </cell>
        </row>
        <row r="5866">
          <cell r="L5866">
            <v>6850175</v>
          </cell>
          <cell r="M5866" t="str">
            <v>LAN CHI MART - HA NAM</v>
          </cell>
          <cell r="N5866" t="str">
            <v xml:space="preserve"> </v>
          </cell>
          <cell r="O5866">
            <v>1</v>
          </cell>
          <cell r="P5866" t="str">
            <v xml:space="preserve"> </v>
          </cell>
          <cell r="Q5866" t="str">
            <v>TRAN HUNG DAO</v>
          </cell>
          <cell r="R5866" t="str">
            <v>THU Y</v>
          </cell>
          <cell r="S5866" t="str">
            <v>LY NHAN</v>
          </cell>
          <cell r="T5866" t="str">
            <v>HA NAM</v>
          </cell>
          <cell r="V5866" t="str">
            <v>NORTH</v>
          </cell>
          <cell r="W5866" t="str">
            <v>HA NAM</v>
          </cell>
          <cell r="X5866" t="str">
            <v>CVS</v>
          </cell>
          <cell r="Y5866" t="str">
            <v>SieuThi-Nho/Minimarket</v>
          </cell>
          <cell r="Z5866" t="str">
            <v>LAN CHI MART</v>
          </cell>
        </row>
        <row r="5867">
          <cell r="L5867">
            <v>6850175</v>
          </cell>
          <cell r="M5867" t="str">
            <v>LAN CHI MART - HA NAM</v>
          </cell>
          <cell r="N5867" t="str">
            <v xml:space="preserve"> </v>
          </cell>
          <cell r="O5867">
            <v>1</v>
          </cell>
          <cell r="P5867" t="str">
            <v xml:space="preserve"> </v>
          </cell>
          <cell r="Q5867" t="str">
            <v>TRAN HUNG DAO</v>
          </cell>
          <cell r="R5867" t="str">
            <v>THU Y</v>
          </cell>
          <cell r="S5867" t="str">
            <v>LY NHAN</v>
          </cell>
          <cell r="T5867" t="str">
            <v>HA NAM</v>
          </cell>
          <cell r="V5867" t="str">
            <v>NORTH</v>
          </cell>
          <cell r="W5867" t="str">
            <v>HA NAM</v>
          </cell>
          <cell r="X5867" t="str">
            <v>CVS</v>
          </cell>
          <cell r="Y5867" t="str">
            <v>SieuThi-Nho/Minimarket</v>
          </cell>
          <cell r="Z5867" t="str">
            <v>LAN CHI MART</v>
          </cell>
        </row>
        <row r="5868">
          <cell r="L5868">
            <v>5070952</v>
          </cell>
          <cell r="M5868" t="str">
            <v>INTIMEX FUJIMART TRAN PHU</v>
          </cell>
          <cell r="N5868" t="str">
            <v>FUJIMART TRAN PHU</v>
          </cell>
          <cell r="O5868">
            <v>10</v>
          </cell>
          <cell r="P5868" t="str">
            <v>MAC PLAZA</v>
          </cell>
          <cell r="Q5868" t="str">
            <v>TRAN PHU</v>
          </cell>
          <cell r="R5868" t="str">
            <v>MO LAO</v>
          </cell>
          <cell r="S5868" t="str">
            <v>HA DONG</v>
          </cell>
          <cell r="T5868" t="str">
            <v>HA NOI</v>
          </cell>
          <cell r="V5868" t="str">
            <v>HA NOI</v>
          </cell>
          <cell r="W5868" t="str">
            <v>QUAN HA DONG</v>
          </cell>
          <cell r="X5868" t="str">
            <v>MT</v>
          </cell>
          <cell r="Y5868" t="str">
            <v>SieuThi-Nho/Minimarket</v>
          </cell>
          <cell r="Z5868" t="str">
            <v>INTIMEX MART</v>
          </cell>
        </row>
        <row r="5869">
          <cell r="L5869">
            <v>5070831</v>
          </cell>
          <cell r="M5869" t="str">
            <v>BRG MART INTRACOM DONG ANH</v>
          </cell>
          <cell r="N5869" t="str">
            <v>BRG MART INTRACOM DONG ANH</v>
          </cell>
          <cell r="O5869" t="str">
            <v xml:space="preserve"> </v>
          </cell>
          <cell r="P5869" t="str">
            <v>KĐT INTRACOM CHAN CAU NHAT TAN</v>
          </cell>
          <cell r="Q5869" t="str">
            <v xml:space="preserve"> </v>
          </cell>
          <cell r="R5869" t="str">
            <v>VINH NGOC</v>
          </cell>
          <cell r="S5869" t="str">
            <v>DONG ANH</v>
          </cell>
          <cell r="T5869" t="str">
            <v>HA NOI</v>
          </cell>
          <cell r="V5869" t="str">
            <v>HA NOI</v>
          </cell>
          <cell r="W5869" t="str">
            <v>HUYEN DONG ANH</v>
          </cell>
          <cell r="X5869" t="str">
            <v>MT</v>
          </cell>
          <cell r="Y5869" t="str">
            <v>SieuThi-Nho/Minimarket</v>
          </cell>
          <cell r="Z5869" t="str">
            <v>INTIMEX MART</v>
          </cell>
        </row>
        <row r="5870">
          <cell r="L5870">
            <v>5150175</v>
          </cell>
          <cell r="M5870" t="str">
            <v>SATRAFOODS 52 DA NAM</v>
          </cell>
          <cell r="N5870" t="str">
            <v>52-SATRAFOODS DẠ NAM</v>
          </cell>
          <cell r="O5870">
            <v>52</v>
          </cell>
          <cell r="P5870" t="str">
            <v xml:space="preserve"> </v>
          </cell>
          <cell r="Q5870" t="str">
            <v>DA NAM</v>
          </cell>
          <cell r="R5870" t="str">
            <v>P2</v>
          </cell>
          <cell r="S5870" t="str">
            <v>Q8</v>
          </cell>
          <cell r="T5870" t="str">
            <v>TP HCM</v>
          </cell>
          <cell r="V5870" t="str">
            <v>TP HCM</v>
          </cell>
          <cell r="W5870" t="str">
            <v>QUAN 8</v>
          </cell>
          <cell r="X5870" t="str">
            <v>MT</v>
          </cell>
          <cell r="Y5870" t="str">
            <v>SieuThi-Nho/Minimarket</v>
          </cell>
          <cell r="Z5870" t="str">
            <v>SATRAFOOD</v>
          </cell>
        </row>
        <row r="5871">
          <cell r="L5871">
            <v>5151714</v>
          </cell>
          <cell r="M5871" t="str">
            <v>SATRAFOODS 1614A TINH LO 8</v>
          </cell>
          <cell r="N5871" t="str">
            <v>SATRAFOODS 1614A TỈNH LỘ 8</v>
          </cell>
          <cell r="O5871" t="str">
            <v>1614A</v>
          </cell>
          <cell r="P5871" t="str">
            <v xml:space="preserve"> </v>
          </cell>
          <cell r="Q5871" t="str">
            <v>TINH LO 8</v>
          </cell>
          <cell r="R5871" t="str">
            <v>AP 4, XA PHU HOA</v>
          </cell>
          <cell r="S5871" t="str">
            <v>CU CHI</v>
          </cell>
          <cell r="T5871" t="str">
            <v>TP HCM</v>
          </cell>
          <cell r="V5871" t="str">
            <v>TP HCM</v>
          </cell>
          <cell r="W5871" t="str">
            <v>HUYEN CU CHI</v>
          </cell>
          <cell r="X5871" t="str">
            <v>MT</v>
          </cell>
          <cell r="Y5871" t="str">
            <v>SieuThi-Nho/Minimarket</v>
          </cell>
          <cell r="Z5871" t="str">
            <v>SATRAFOOD</v>
          </cell>
        </row>
        <row r="5872">
          <cell r="L5872">
            <v>5272941</v>
          </cell>
          <cell r="M5872" t="str">
            <v>5479_WM+LIFE HCM 290 AN DUONG VUONG</v>
          </cell>
          <cell r="N5872" t="str">
            <v>5479_VM+HCM 290 AN DUONG VUONG</v>
          </cell>
          <cell r="O5872">
            <v>290</v>
          </cell>
          <cell r="P5872" t="str">
            <v xml:space="preserve"> </v>
          </cell>
          <cell r="Q5872" t="str">
            <v>AN DUONG VUONG</v>
          </cell>
          <cell r="R5872" t="str">
            <v>P4</v>
          </cell>
          <cell r="S5872" t="str">
            <v>Q5</v>
          </cell>
          <cell r="T5872" t="str">
            <v>TP HCM</v>
          </cell>
          <cell r="V5872" t="str">
            <v>TP HCM</v>
          </cell>
          <cell r="W5872" t="str">
            <v>QUAN 5</v>
          </cell>
          <cell r="X5872" t="str">
            <v>CVS</v>
          </cell>
          <cell r="Y5872" t="str">
            <v>Chained CVS</v>
          </cell>
          <cell r="Z5872" t="str">
            <v>WINLIFE</v>
          </cell>
        </row>
        <row r="5873">
          <cell r="L5873">
            <v>5334632</v>
          </cell>
          <cell r="M5873" t="str">
            <v>3505_WM+LIFE HCM 152 LE LOI</v>
          </cell>
          <cell r="N5873" t="str">
            <v>3505_VM+ HCM 152 LE LOI</v>
          </cell>
          <cell r="O5873">
            <v>152</v>
          </cell>
          <cell r="P5873" t="str">
            <v xml:space="preserve"> </v>
          </cell>
          <cell r="Q5873" t="str">
            <v>LE LOI</v>
          </cell>
          <cell r="R5873" t="str">
            <v>P4</v>
          </cell>
          <cell r="S5873" t="str">
            <v>GO VAP</v>
          </cell>
          <cell r="T5873" t="str">
            <v>TP HCM</v>
          </cell>
          <cell r="V5873" t="str">
            <v>TP HCM</v>
          </cell>
          <cell r="W5873" t="str">
            <v>QUAN GO VAP</v>
          </cell>
          <cell r="X5873" t="str">
            <v>CVS</v>
          </cell>
          <cell r="Y5873" t="str">
            <v>Chained CVS</v>
          </cell>
          <cell r="Z5873" t="str">
            <v>WINLIFE</v>
          </cell>
        </row>
        <row r="5874">
          <cell r="L5874">
            <v>5131817</v>
          </cell>
          <cell r="M5874" t="str">
            <v>4332_WM+ HCM 94 DUONG SO 4</v>
          </cell>
          <cell r="N5874" t="str">
            <v>WM+ HCM 94 DUONG SO 4</v>
          </cell>
          <cell r="O5874" t="str">
            <v>SO 94</v>
          </cell>
          <cell r="P5874" t="str">
            <v>KP 3</v>
          </cell>
          <cell r="Q5874" t="str">
            <v>DUONG SO 4</v>
          </cell>
          <cell r="R5874" t="str">
            <v>BINH HUNG HOA</v>
          </cell>
          <cell r="S5874" t="str">
            <v>BINH TAN</v>
          </cell>
          <cell r="T5874" t="str">
            <v>TP HCM</v>
          </cell>
          <cell r="V5874" t="str">
            <v>TP HCM</v>
          </cell>
          <cell r="W5874" t="str">
            <v>QUAN BINH TAN</v>
          </cell>
          <cell r="X5874" t="str">
            <v>CVS</v>
          </cell>
          <cell r="Y5874" t="str">
            <v>Chained CVS</v>
          </cell>
          <cell r="Z5874" t="str">
            <v>VIN+</v>
          </cell>
        </row>
        <row r="5875">
          <cell r="L5875">
            <v>5331040</v>
          </cell>
          <cell r="M5875" t="str">
            <v>3185_WM+LIFE HCM CC LINH TAY</v>
          </cell>
          <cell r="N5875" t="str">
            <v>3185_VM+ HCM CC LINH TAY</v>
          </cell>
          <cell r="O5875" t="str">
            <v xml:space="preserve"> </v>
          </cell>
          <cell r="P5875" t="str">
            <v>TM01.7, CC KHTM 18 TANG LO H</v>
          </cell>
          <cell r="Q5875" t="str">
            <v xml:space="preserve"> </v>
          </cell>
          <cell r="R5875" t="str">
            <v>LINH TAY</v>
          </cell>
          <cell r="S5875" t="str">
            <v>THU DUC</v>
          </cell>
          <cell r="T5875" t="str">
            <v>TP HCM</v>
          </cell>
          <cell r="V5875" t="str">
            <v>TP HCM</v>
          </cell>
          <cell r="W5875" t="str">
            <v>QUAN THU DUC</v>
          </cell>
          <cell r="X5875" t="str">
            <v>CVS</v>
          </cell>
          <cell r="Y5875" t="str">
            <v>Chained CVS</v>
          </cell>
          <cell r="Z5875" t="str">
            <v>WINLIFE</v>
          </cell>
        </row>
        <row r="5876">
          <cell r="L5876">
            <v>3052125</v>
          </cell>
          <cell r="M5876" t="str">
            <v>FAMILY MART 09 NGUYEN VAN TAO</v>
          </cell>
          <cell r="N5876" t="str">
            <v>FAMILY MART NGUYEN VAN TAO</v>
          </cell>
          <cell r="O5876">
            <v>9</v>
          </cell>
          <cell r="P5876" t="str">
            <v xml:space="preserve"> </v>
          </cell>
          <cell r="Q5876" t="str">
            <v>NGUYEN VAN TAO</v>
          </cell>
          <cell r="R5876" t="str">
            <v>LONG THOI</v>
          </cell>
          <cell r="S5876" t="str">
            <v>NHA BE</v>
          </cell>
          <cell r="T5876" t="str">
            <v>TP HCM</v>
          </cell>
          <cell r="V5876" t="str">
            <v>TP HCM</v>
          </cell>
          <cell r="W5876" t="str">
            <v>HUYEN NHA BE</v>
          </cell>
          <cell r="X5876" t="str">
            <v>CVS</v>
          </cell>
          <cell r="Y5876" t="str">
            <v>Chained CVS</v>
          </cell>
          <cell r="Z5876" t="str">
            <v>FAMILYMART</v>
          </cell>
        </row>
        <row r="5877">
          <cell r="L5877">
            <v>5275256</v>
          </cell>
          <cell r="M5877" t="str">
            <v>3733_WM+LIFE DNG 148 DUONG VAN NGA</v>
          </cell>
          <cell r="N5877" t="str">
            <v>3733_VM+ DNG 148 DUONG VAN NGA</v>
          </cell>
          <cell r="O5877">
            <v>148</v>
          </cell>
          <cell r="P5877" t="str">
            <v xml:space="preserve"> </v>
          </cell>
          <cell r="Q5877" t="str">
            <v>DUONG VAN NGA</v>
          </cell>
          <cell r="R5877" t="str">
            <v>NAI HIEN DONG</v>
          </cell>
          <cell r="S5877" t="str">
            <v>SON TRA</v>
          </cell>
          <cell r="T5877" t="str">
            <v>DA NANG</v>
          </cell>
          <cell r="V5877" t="str">
            <v>CENTRAL</v>
          </cell>
          <cell r="W5877" t="str">
            <v>DA NANG</v>
          </cell>
          <cell r="X5877" t="str">
            <v>CVS</v>
          </cell>
          <cell r="Y5877" t="str">
            <v>Chained CVS</v>
          </cell>
          <cell r="Z5877" t="str">
            <v>WINLIFE</v>
          </cell>
        </row>
        <row r="5878">
          <cell r="L5878">
            <v>5139532</v>
          </cell>
          <cell r="M5878" t="str">
            <v>5293_VM+ HCM SO 02 DUONG SO 3</v>
          </cell>
          <cell r="N5878" t="str">
            <v>VM+ HCM SO 02 DUONG SO 3</v>
          </cell>
          <cell r="O5878" t="str">
            <v>SO 02</v>
          </cell>
          <cell r="P5878" t="str">
            <v>CX DO THANH</v>
          </cell>
          <cell r="Q5878" t="str">
            <v>DUONG SO 3</v>
          </cell>
          <cell r="R5878" t="str">
            <v>P4</v>
          </cell>
          <cell r="S5878" t="str">
            <v>Q3</v>
          </cell>
          <cell r="T5878" t="str">
            <v>TP HCM</v>
          </cell>
          <cell r="V5878" t="str">
            <v>TP HCM</v>
          </cell>
          <cell r="W5878" t="str">
            <v>QUAN 3</v>
          </cell>
          <cell r="X5878" t="str">
            <v>CVS</v>
          </cell>
          <cell r="Y5878" t="str">
            <v>Chained CVS</v>
          </cell>
          <cell r="Z5878" t="str">
            <v>VIN+</v>
          </cell>
        </row>
        <row r="5879">
          <cell r="L5879">
            <v>5278699</v>
          </cell>
          <cell r="M5879" t="str">
            <v>5781_VM+ DNI 518 BINH MINH</v>
          </cell>
          <cell r="N5879" t="str">
            <v>VM+ DNI 518 Bình Minh-Quảng Tiến</v>
          </cell>
          <cell r="O5879">
            <v>518</v>
          </cell>
          <cell r="P5879" t="str">
            <v xml:space="preserve"> </v>
          </cell>
          <cell r="Q5879" t="str">
            <v>BINH MINH</v>
          </cell>
          <cell r="R5879" t="str">
            <v>QUANG TIEN</v>
          </cell>
          <cell r="S5879" t="str">
            <v>TRANG BOM</v>
          </cell>
          <cell r="T5879" t="str">
            <v>DONG NAI</v>
          </cell>
          <cell r="V5879" t="str">
            <v>SOUTH EAST</v>
          </cell>
          <cell r="W5879" t="str">
            <v>DONG NAI</v>
          </cell>
          <cell r="X5879" t="str">
            <v>CVS</v>
          </cell>
          <cell r="Y5879" t="str">
            <v>Chained CVS</v>
          </cell>
          <cell r="Z5879" t="str">
            <v>VIN+</v>
          </cell>
        </row>
        <row r="5880">
          <cell r="L5880">
            <v>5132304</v>
          </cell>
          <cell r="M5880" t="str">
            <v>4439_WM+ DNG 376-378 K. D. VUONG</v>
          </cell>
          <cell r="N5880" t="str">
            <v>WM+ DNG 376-378 KINH DUONG VUONG</v>
          </cell>
          <cell r="O5880" t="str">
            <v>SO 376-378</v>
          </cell>
          <cell r="P5880" t="str">
            <v>LO 27-28-F1.11, KHU TDC HOA MINH 3</v>
          </cell>
          <cell r="Q5880" t="str">
            <v>KINH DUONG VUONG</v>
          </cell>
          <cell r="R5880" t="str">
            <v>HOA MINH</v>
          </cell>
          <cell r="S5880" t="str">
            <v>LIEN CHIEU</v>
          </cell>
          <cell r="T5880" t="str">
            <v>DA NANG</v>
          </cell>
          <cell r="V5880" t="str">
            <v>CENTRAL</v>
          </cell>
          <cell r="W5880" t="str">
            <v>DA NANG</v>
          </cell>
          <cell r="X5880" t="str">
            <v>CVS</v>
          </cell>
          <cell r="Y5880" t="str">
            <v>Chained CVS</v>
          </cell>
          <cell r="Z5880" t="str">
            <v>VIN+</v>
          </cell>
        </row>
        <row r="5881">
          <cell r="L5881">
            <v>5294673</v>
          </cell>
          <cell r="M5881" t="str">
            <v>6655_WM+ AGG 108 TRUNG NU VUONG</v>
          </cell>
          <cell r="N5881" t="str">
            <v>WM+ AGG 108 Trưng Nữ Vương</v>
          </cell>
          <cell r="O5881">
            <v>108</v>
          </cell>
          <cell r="P5881" t="str">
            <v xml:space="preserve"> </v>
          </cell>
          <cell r="Q5881" t="str">
            <v>TRUNG NU VUONG</v>
          </cell>
          <cell r="R5881" t="str">
            <v>CHAU PHU B</v>
          </cell>
          <cell r="S5881" t="str">
            <v>CHAU DOC</v>
          </cell>
          <cell r="T5881" t="str">
            <v>AN GIANG</v>
          </cell>
          <cell r="V5881" t="str">
            <v>MEKONG DELTA</v>
          </cell>
          <cell r="W5881" t="str">
            <v>AN GIANG</v>
          </cell>
          <cell r="X5881" t="str">
            <v>CVS</v>
          </cell>
          <cell r="Y5881" t="str">
            <v>Chained CVS</v>
          </cell>
          <cell r="Z5881" t="str">
            <v>VIN+</v>
          </cell>
        </row>
        <row r="5882">
          <cell r="L5882">
            <v>5297708</v>
          </cell>
          <cell r="M5882" t="str">
            <v>6844-WM+LIFE HCM 776 - 778 THONG NHAT</v>
          </cell>
          <cell r="N5882" t="str">
            <v>6844-WM+HCM 776 - 778 THONG NHAT</v>
          </cell>
          <cell r="O5882" t="str">
            <v>776- 778</v>
          </cell>
          <cell r="P5882" t="str">
            <v xml:space="preserve"> </v>
          </cell>
          <cell r="Q5882" t="str">
            <v>THONG NHAT</v>
          </cell>
          <cell r="R5882" t="str">
            <v>P15</v>
          </cell>
          <cell r="S5882" t="str">
            <v>GO VAP</v>
          </cell>
          <cell r="T5882" t="str">
            <v>TP HCM</v>
          </cell>
          <cell r="V5882" t="str">
            <v>TP HCM</v>
          </cell>
          <cell r="W5882" t="str">
            <v>QUAN GO VAP</v>
          </cell>
          <cell r="X5882" t="str">
            <v>CVS</v>
          </cell>
          <cell r="Y5882" t="str">
            <v>Chained CVS</v>
          </cell>
          <cell r="Z5882" t="str">
            <v>WINLIFE</v>
          </cell>
        </row>
        <row r="5883">
          <cell r="L5883">
            <v>5275111</v>
          </cell>
          <cell r="M5883" t="str">
            <v>3297_WM+LIFE DNG 228 KINH DUONG VUONG</v>
          </cell>
          <cell r="N5883" t="str">
            <v>3297_VM+ DNG 228 KINH DUONG VUONG</v>
          </cell>
          <cell r="O5883">
            <v>228</v>
          </cell>
          <cell r="P5883" t="str">
            <v xml:space="preserve"> </v>
          </cell>
          <cell r="Q5883" t="str">
            <v>KINH DUONG VUONG</v>
          </cell>
          <cell r="R5883" t="str">
            <v>HOA MINH</v>
          </cell>
          <cell r="S5883" t="str">
            <v>LIEN CHIEU</v>
          </cell>
          <cell r="T5883" t="str">
            <v>DA NANG</v>
          </cell>
          <cell r="V5883" t="str">
            <v>CENTRAL</v>
          </cell>
          <cell r="W5883" t="str">
            <v>DA NANG</v>
          </cell>
          <cell r="X5883" t="str">
            <v>CVS</v>
          </cell>
          <cell r="Y5883" t="str">
            <v>Chained CVS</v>
          </cell>
          <cell r="Z5883" t="str">
            <v>WINLIFE</v>
          </cell>
        </row>
        <row r="5884">
          <cell r="L5884">
            <v>5269992</v>
          </cell>
          <cell r="M5884" t="str">
            <v>BHX_LAN_CDU - KHO DC CAN DUOC (2022)</v>
          </cell>
          <cell r="N5884" t="str">
            <v>BHX_LAN_CDU - KHO DC CAN DUOC (2022)</v>
          </cell>
          <cell r="O5884" t="str">
            <v>THUA DAT SO 2905</v>
          </cell>
          <cell r="P5884" t="str">
            <v>TO BAN DO SO 03</v>
          </cell>
          <cell r="Q5884" t="str">
            <v xml:space="preserve"> </v>
          </cell>
          <cell r="R5884" t="str">
            <v>LONG CANG</v>
          </cell>
          <cell r="S5884" t="str">
            <v>CAN DUOC</v>
          </cell>
          <cell r="T5884" t="str">
            <v>LONG AN</v>
          </cell>
          <cell r="V5884" t="str">
            <v>MEKONG DELTA</v>
          </cell>
          <cell r="W5884" t="str">
            <v>LONG AN</v>
          </cell>
          <cell r="X5884" t="str">
            <v>MT</v>
          </cell>
          <cell r="Y5884" t="str">
            <v>SieuThi-Lon/Supermarket</v>
          </cell>
          <cell r="Z5884" t="str">
            <v>BACH HOA XANH</v>
          </cell>
        </row>
        <row r="5885">
          <cell r="L5885">
            <v>5269992</v>
          </cell>
          <cell r="M5885" t="str">
            <v>BHX_LAN_CDU - KHO DC CAN DUOC (2022)</v>
          </cell>
          <cell r="N5885" t="str">
            <v>BHX_LAN_CDU - KHO DC CAN DUOC (2022)</v>
          </cell>
          <cell r="O5885" t="str">
            <v>THUA DAT SO 2905</v>
          </cell>
          <cell r="P5885" t="str">
            <v>TO BAN DO SO 03</v>
          </cell>
          <cell r="Q5885" t="str">
            <v xml:space="preserve"> </v>
          </cell>
          <cell r="R5885" t="str">
            <v>LONG CANG</v>
          </cell>
          <cell r="S5885" t="str">
            <v>CAN DUOC</v>
          </cell>
          <cell r="T5885" t="str">
            <v>LONG AN</v>
          </cell>
          <cell r="V5885" t="str">
            <v>MEKONG DELTA</v>
          </cell>
          <cell r="W5885" t="str">
            <v>LONG AN</v>
          </cell>
          <cell r="X5885" t="str">
            <v>MT</v>
          </cell>
          <cell r="Y5885" t="str">
            <v>SieuThi-Lon/Supermarket</v>
          </cell>
          <cell r="Z5885" t="str">
            <v>BACH HOA XANH</v>
          </cell>
        </row>
        <row r="5886">
          <cell r="L5886">
            <v>5270251</v>
          </cell>
          <cell r="M5886" t="str">
            <v>5007_WM+LIFE HCM 7-9 NGUYEN HIEN</v>
          </cell>
          <cell r="N5886" t="str">
            <v>5007_VM+ HCM 7-9 NGUYEN HIEN</v>
          </cell>
          <cell r="O5886">
            <v>44081</v>
          </cell>
          <cell r="P5886" t="str">
            <v xml:space="preserve"> </v>
          </cell>
          <cell r="Q5886" t="str">
            <v>NGUYEN HIEN</v>
          </cell>
          <cell r="R5886" t="str">
            <v>P4</v>
          </cell>
          <cell r="S5886" t="str">
            <v>Q3</v>
          </cell>
          <cell r="T5886" t="str">
            <v>TP HCM</v>
          </cell>
          <cell r="V5886" t="str">
            <v>TP HCM</v>
          </cell>
          <cell r="W5886" t="str">
            <v>QUAN 3</v>
          </cell>
          <cell r="X5886" t="str">
            <v>CVS</v>
          </cell>
          <cell r="Y5886" t="str">
            <v>Chained CVS</v>
          </cell>
          <cell r="Z5886" t="str">
            <v>WINLIFE</v>
          </cell>
        </row>
        <row r="5887">
          <cell r="L5887">
            <v>6812663</v>
          </cell>
          <cell r="M5887" t="str">
            <v>ST: THISO PHAN HUY ICH</v>
          </cell>
          <cell r="N5887" t="str">
            <v>Siêu thị Emart Phan Huy Ích</v>
          </cell>
          <cell r="O5887">
            <v>385</v>
          </cell>
          <cell r="P5887" t="str">
            <v xml:space="preserve"> </v>
          </cell>
          <cell r="Q5887" t="str">
            <v>PHAN HUY ICH</v>
          </cell>
          <cell r="R5887" t="str">
            <v>P14</v>
          </cell>
          <cell r="S5887" t="str">
            <v>GO VAP</v>
          </cell>
          <cell r="T5887" t="str">
            <v>TP HCM</v>
          </cell>
          <cell r="V5887" t="str">
            <v>TP HCM</v>
          </cell>
          <cell r="W5887" t="str">
            <v>QUAN GO VAP</v>
          </cell>
          <cell r="X5887" t="str">
            <v>MT</v>
          </cell>
          <cell r="Y5887" t="str">
            <v>SieuThi-Lon/Supermarket</v>
          </cell>
          <cell r="Z5887" t="str">
            <v>THISO RETAIL</v>
          </cell>
        </row>
        <row r="5888">
          <cell r="L5888">
            <v>5135581</v>
          </cell>
          <cell r="M5888" t="str">
            <v>4562_VM+ AGG 244-245 HAM NGHI</v>
          </cell>
          <cell r="N5888" t="str">
            <v>VM+ AGG 244-245 HAM NGHI</v>
          </cell>
          <cell r="O5888" t="str">
            <v>244-245</v>
          </cell>
          <cell r="P5888" t="str">
            <v xml:space="preserve"> </v>
          </cell>
          <cell r="Q5888" t="str">
            <v>HAM NGHI</v>
          </cell>
          <cell r="R5888" t="str">
            <v>BINH KHANH</v>
          </cell>
          <cell r="S5888" t="str">
            <v>LONG XUYEN</v>
          </cell>
          <cell r="T5888" t="str">
            <v>AN GIANG</v>
          </cell>
          <cell r="V5888" t="str">
            <v>MEKONG DELTA</v>
          </cell>
          <cell r="W5888" t="str">
            <v>AN GIANG</v>
          </cell>
          <cell r="X5888" t="str">
            <v>CVS</v>
          </cell>
          <cell r="Y5888" t="str">
            <v>Chained CVS</v>
          </cell>
          <cell r="Z5888" t="str">
            <v>VIN+</v>
          </cell>
        </row>
        <row r="5889">
          <cell r="L5889">
            <v>5332821</v>
          </cell>
          <cell r="M5889" t="str">
            <v>3243_WM+LIFE HCM 53 VUON LAI</v>
          </cell>
          <cell r="N5889" t="str">
            <v>3243_VM+ HCM 53 VUON LAI</v>
          </cell>
          <cell r="O5889">
            <v>53</v>
          </cell>
          <cell r="P5889" t="str">
            <v xml:space="preserve"> </v>
          </cell>
          <cell r="Q5889" t="str">
            <v>VUON LAI</v>
          </cell>
          <cell r="R5889" t="str">
            <v>PHU THO HOA</v>
          </cell>
          <cell r="S5889" t="str">
            <v>TAN PHU</v>
          </cell>
          <cell r="T5889" t="str">
            <v>TP HCM</v>
          </cell>
          <cell r="V5889" t="str">
            <v>TP HCM</v>
          </cell>
          <cell r="W5889" t="str">
            <v>QUAN TAN PHU</v>
          </cell>
          <cell r="X5889" t="str">
            <v>CVS</v>
          </cell>
          <cell r="Y5889" t="str">
            <v>Chained CVS</v>
          </cell>
          <cell r="Z5889" t="str">
            <v>WINLIFE</v>
          </cell>
        </row>
        <row r="5890">
          <cell r="L5890">
            <v>5139248</v>
          </cell>
          <cell r="M5890" t="str">
            <v>5107_VM+ BTE 401B NGUYEN DINH CHIEU</v>
          </cell>
          <cell r="N5890" t="str">
            <v>VM+ BTE SO 401B NGUYEN DINH CHIEU</v>
          </cell>
          <cell r="O5890" t="str">
            <v>SO 401B</v>
          </cell>
          <cell r="P5890" t="str">
            <v xml:space="preserve"> </v>
          </cell>
          <cell r="Q5890" t="str">
            <v>NGUYEN DINH CHIEU</v>
          </cell>
          <cell r="R5890" t="str">
            <v>P8</v>
          </cell>
          <cell r="S5890" t="str">
            <v>BEN TRE</v>
          </cell>
          <cell r="T5890" t="str">
            <v>BEN TRE</v>
          </cell>
          <cell r="V5890" t="str">
            <v>MEKONG DELTA</v>
          </cell>
          <cell r="W5890" t="str">
            <v>BEN TRE</v>
          </cell>
          <cell r="X5890" t="str">
            <v>CVS</v>
          </cell>
          <cell r="Y5890" t="str">
            <v>Chained CVS</v>
          </cell>
          <cell r="Z5890" t="str">
            <v>VIN+</v>
          </cell>
        </row>
        <row r="5891">
          <cell r="L5891">
            <v>5133417</v>
          </cell>
          <cell r="M5891" t="str">
            <v>4292_WM+LIFE CTO 184 TRAN HUNG DAO</v>
          </cell>
          <cell r="N5891" t="str">
            <v>4292_VM+ CTO 184 TRAN HUNG DAO</v>
          </cell>
          <cell r="O5891" t="str">
            <v>SO 184</v>
          </cell>
          <cell r="P5891" t="str">
            <v xml:space="preserve"> </v>
          </cell>
          <cell r="Q5891" t="str">
            <v>TRAN HUNG DAO</v>
          </cell>
          <cell r="R5891" t="str">
            <v>AN NGHIEP</v>
          </cell>
          <cell r="S5891" t="str">
            <v>NINH KIEU</v>
          </cell>
          <cell r="T5891" t="str">
            <v>CAN THO</v>
          </cell>
          <cell r="V5891" t="str">
            <v>MEKONG DELTA</v>
          </cell>
          <cell r="W5891" t="str">
            <v>CAN THO</v>
          </cell>
          <cell r="X5891" t="str">
            <v>CVS</v>
          </cell>
          <cell r="Y5891" t="str">
            <v>Chained CVS</v>
          </cell>
          <cell r="Z5891" t="str">
            <v>WINLIFE</v>
          </cell>
        </row>
        <row r="5892">
          <cell r="L5892">
            <v>5040508</v>
          </cell>
          <cell r="M5892" t="str">
            <v>AEON QUOC LO 1A</v>
          </cell>
          <cell r="N5892" t="str">
            <v>CÔNG TY TNHH AEON VIỆT NAM</v>
          </cell>
          <cell r="O5892" t="str">
            <v xml:space="preserve"> </v>
          </cell>
          <cell r="P5892" t="str">
            <v>KHU DAT Z11</v>
          </cell>
          <cell r="Q5892" t="str">
            <v>QUOC LO 1A</v>
          </cell>
          <cell r="R5892" t="str">
            <v>TRUNG MY TAY</v>
          </cell>
          <cell r="S5892" t="str">
            <v>Q12</v>
          </cell>
          <cell r="T5892" t="str">
            <v>TP HCM</v>
          </cell>
          <cell r="V5892" t="str">
            <v>TP HCM</v>
          </cell>
          <cell r="W5892" t="str">
            <v>QUAN 12</v>
          </cell>
          <cell r="X5892" t="str">
            <v>MT</v>
          </cell>
          <cell r="Y5892" t="str">
            <v>SieuThi-Lon/Supermarket</v>
          </cell>
          <cell r="Z5892" t="str">
            <v>AEON</v>
          </cell>
        </row>
        <row r="5893">
          <cell r="L5893">
            <v>5281226</v>
          </cell>
          <cell r="M5893" t="str">
            <v>BHX_KGI_CTH - KHO DC KIEN GIANG</v>
          </cell>
          <cell r="N5893" t="str">
            <v>BHX_KGI_CTH - Kho DC Kiên Giang</v>
          </cell>
          <cell r="O5893" t="str">
            <v>LO L4</v>
          </cell>
          <cell r="P5893" t="str">
            <v>KCN THANH LOC</v>
          </cell>
          <cell r="Q5893" t="str">
            <v>DUONG SO 2</v>
          </cell>
          <cell r="R5893" t="str">
            <v>THANH LOC</v>
          </cell>
          <cell r="S5893" t="str">
            <v>CHAU THANH</v>
          </cell>
          <cell r="T5893" t="str">
            <v>KIEN GIANG</v>
          </cell>
          <cell r="V5893" t="str">
            <v>MEKONG DELTA</v>
          </cell>
          <cell r="W5893" t="str">
            <v>KIEN GIANG</v>
          </cell>
          <cell r="X5893" t="str">
            <v>MT</v>
          </cell>
          <cell r="Y5893" t="str">
            <v>SieuThi-Lon/Supermarket</v>
          </cell>
          <cell r="Z5893" t="str">
            <v>BACH HOA XANH</v>
          </cell>
        </row>
        <row r="5894">
          <cell r="L5894">
            <v>5298932</v>
          </cell>
          <cell r="M5894" t="str">
            <v>2A81-WM+ CTO 75A2-77A2 BUI QUANG TRINH</v>
          </cell>
          <cell r="N5894" t="str">
            <v>2A81-WM+ CTO 75A2-77A2 BUI QUANG TRINH</v>
          </cell>
          <cell r="O5894" t="str">
            <v>75A2-77A2</v>
          </cell>
          <cell r="P5894" t="str">
            <v xml:space="preserve"> </v>
          </cell>
          <cell r="Q5894" t="str">
            <v>BUI QUANG TRINH, KHU TDC PHU AN</v>
          </cell>
          <cell r="R5894" t="str">
            <v>PHU THU</v>
          </cell>
          <cell r="S5894" t="str">
            <v>CAI RANG</v>
          </cell>
          <cell r="T5894" t="str">
            <v>CAN THO</v>
          </cell>
          <cell r="V5894" t="str">
            <v>MEKONG DELTA</v>
          </cell>
          <cell r="W5894" t="str">
            <v>CAN THO</v>
          </cell>
          <cell r="X5894" t="str">
            <v>CVS</v>
          </cell>
          <cell r="Y5894" t="str">
            <v>Chained CVS</v>
          </cell>
          <cell r="Z5894" t="str">
            <v>VIN+</v>
          </cell>
        </row>
        <row r="5895">
          <cell r="L5895">
            <v>5272785</v>
          </cell>
          <cell r="M5895" t="str">
            <v>5556_WM+LIFE HCM SO 89/57 DUONG SO 59</v>
          </cell>
          <cell r="N5895" t="str">
            <v>5556_VM+ HCM SO 89/57 DUONG SO 59</v>
          </cell>
          <cell r="O5895" t="str">
            <v>SO 89/57</v>
          </cell>
          <cell r="P5895" t="str">
            <v xml:space="preserve"> </v>
          </cell>
          <cell r="Q5895" t="str">
            <v>DUONG SO 59</v>
          </cell>
          <cell r="R5895" t="str">
            <v>P14</v>
          </cell>
          <cell r="S5895" t="str">
            <v>GO VAP</v>
          </cell>
          <cell r="T5895" t="str">
            <v>TP HCM</v>
          </cell>
          <cell r="V5895" t="str">
            <v>TP HCM</v>
          </cell>
          <cell r="W5895" t="str">
            <v>QUAN GO VAP</v>
          </cell>
          <cell r="X5895" t="str">
            <v>CVS</v>
          </cell>
          <cell r="Y5895" t="str">
            <v>Chained CVS</v>
          </cell>
          <cell r="Z5895" t="str">
            <v>WINLIFE</v>
          </cell>
        </row>
        <row r="5896">
          <cell r="L5896">
            <v>5296055</v>
          </cell>
          <cell r="M5896" t="str">
            <v>WM+ AGG TO 1, D. TAN LO KIEU LUONG</v>
          </cell>
          <cell r="N5896" t="str">
            <v>WM+ AGG Tổ 1, Đ. Tân Lộ Kiều Lương</v>
          </cell>
          <cell r="O5896" t="str">
            <v>129/3</v>
          </cell>
          <cell r="P5896" t="str">
            <v>TO 1</v>
          </cell>
          <cell r="Q5896" t="str">
            <v>TAN LO KIEU LUONG</v>
          </cell>
          <cell r="R5896" t="str">
            <v>VINH TAY 3</v>
          </cell>
          <cell r="S5896" t="str">
            <v>NUI SAM</v>
          </cell>
          <cell r="T5896" t="str">
            <v>AN GIANG</v>
          </cell>
          <cell r="V5896" t="str">
            <v>MEKONG DELTA</v>
          </cell>
          <cell r="W5896" t="str">
            <v>AN GIANG</v>
          </cell>
          <cell r="X5896" t="str">
            <v>CVS</v>
          </cell>
          <cell r="Y5896" t="str">
            <v>Chained CVS</v>
          </cell>
          <cell r="Z5896" t="str">
            <v>VIN+</v>
          </cell>
        </row>
        <row r="5897">
          <cell r="L5897">
            <v>5300161</v>
          </cell>
          <cell r="M5897" t="str">
            <v>2AM0-WM+ DNG 171 NGUYEN LUONG BANG</v>
          </cell>
          <cell r="N5897" t="str">
            <v>2AM0-WM+ DNG 171 NGUYỄN LƯƠNG BẰNG</v>
          </cell>
          <cell r="O5897">
            <v>171</v>
          </cell>
          <cell r="P5897" t="str">
            <v xml:space="preserve"> </v>
          </cell>
          <cell r="Q5897" t="str">
            <v>NGUYEN LUONG BANG</v>
          </cell>
          <cell r="R5897" t="str">
            <v>HOA KHANH BAC</v>
          </cell>
          <cell r="S5897" t="str">
            <v>LIEN CHIEU</v>
          </cell>
          <cell r="T5897" t="str">
            <v>DA NANG</v>
          </cell>
          <cell r="V5897" t="str">
            <v>CENTRAL</v>
          </cell>
          <cell r="W5897" t="str">
            <v>DA NANG</v>
          </cell>
          <cell r="X5897" t="str">
            <v>CVS</v>
          </cell>
          <cell r="Y5897" t="str">
            <v>Chained CVS</v>
          </cell>
          <cell r="Z5897" t="str">
            <v>VIN+</v>
          </cell>
        </row>
        <row r="5898">
          <cell r="L5898">
            <v>5338119</v>
          </cell>
          <cell r="M5898" t="str">
            <v>3996_WM+LIFE HCM 66/10A BINH THANH</v>
          </cell>
          <cell r="N5898" t="str">
            <v>3996_VM+ HCM 66/10A BINH THANH</v>
          </cell>
          <cell r="O5898" t="str">
            <v>SO 66/10A</v>
          </cell>
          <cell r="P5898" t="str">
            <v>KP 4</v>
          </cell>
          <cell r="Q5898" t="str">
            <v>BINH THANH</v>
          </cell>
          <cell r="R5898" t="str">
            <v>BINH HUNG HOA B</v>
          </cell>
          <cell r="S5898" t="str">
            <v>BINH TAN</v>
          </cell>
          <cell r="T5898" t="str">
            <v>TP HCM</v>
          </cell>
          <cell r="V5898" t="str">
            <v>TP HCM</v>
          </cell>
          <cell r="W5898" t="str">
            <v>QUAN BINH TAN</v>
          </cell>
          <cell r="X5898" t="str">
            <v>CVS</v>
          </cell>
          <cell r="Y5898" t="str">
            <v>Chained CVS</v>
          </cell>
          <cell r="Z5898" t="str">
            <v>WINLIFE</v>
          </cell>
        </row>
        <row r="5899">
          <cell r="L5899">
            <v>5150144</v>
          </cell>
          <cell r="M5899" t="str">
            <v>SATRAFOODS 353 LE VAN LUONG</v>
          </cell>
          <cell r="N5899" t="str">
            <v>353-SATRAFOODS LÊ VĂN LƯƠNG</v>
          </cell>
          <cell r="O5899">
            <v>353</v>
          </cell>
          <cell r="P5899" t="str">
            <v xml:space="preserve"> </v>
          </cell>
          <cell r="Q5899" t="str">
            <v>LE VAN LUONG</v>
          </cell>
          <cell r="R5899" t="str">
            <v>TAN QUY</v>
          </cell>
          <cell r="S5899" t="str">
            <v>Q7</v>
          </cell>
          <cell r="T5899" t="str">
            <v>TP HCM</v>
          </cell>
          <cell r="V5899" t="str">
            <v>TP HCM</v>
          </cell>
          <cell r="W5899" t="str">
            <v>QUAN 7</v>
          </cell>
          <cell r="X5899" t="str">
            <v>MT</v>
          </cell>
          <cell r="Y5899" t="str">
            <v>SieuThi-Nho/Minimarket</v>
          </cell>
          <cell r="Z5899" t="str">
            <v>SATRAFOOD</v>
          </cell>
        </row>
        <row r="5900">
          <cell r="L5900">
            <v>5270538</v>
          </cell>
          <cell r="M5900" t="str">
            <v>5356_VM+ BTE 600 B1 NGUYEN THI DINH</v>
          </cell>
          <cell r="N5900" t="str">
            <v>VM+ BTE 600 B1 NGUYEN THI DINH</v>
          </cell>
          <cell r="O5900" t="str">
            <v>SO 600 B1</v>
          </cell>
          <cell r="P5900" t="str">
            <v xml:space="preserve"> </v>
          </cell>
          <cell r="Q5900" t="str">
            <v>NGUYEN THI DINH</v>
          </cell>
          <cell r="R5900" t="str">
            <v>PHU KHUONG</v>
          </cell>
          <cell r="S5900" t="str">
            <v>BEN TRE</v>
          </cell>
          <cell r="T5900" t="str">
            <v>BEN TRE</v>
          </cell>
          <cell r="V5900" t="str">
            <v>MEKONG DELTA</v>
          </cell>
          <cell r="W5900" t="str">
            <v>BEN TRE</v>
          </cell>
          <cell r="X5900" t="str">
            <v>CVS</v>
          </cell>
          <cell r="Y5900" t="str">
            <v>Chained CVS</v>
          </cell>
          <cell r="Z5900" t="str">
            <v>VIN+</v>
          </cell>
        </row>
        <row r="5901">
          <cell r="L5901">
            <v>5133064</v>
          </cell>
          <cell r="M5901" t="str">
            <v>4314_VM+ CTO 83 - 85 NGUYEN HIEN</v>
          </cell>
          <cell r="N5901" t="str">
            <v>VM+ CTO 83 - 85 NGUYEN HIEN</v>
          </cell>
          <cell r="O5901" t="str">
            <v>83 - 85</v>
          </cell>
          <cell r="P5901" t="str">
            <v xml:space="preserve"> </v>
          </cell>
          <cell r="Q5901" t="str">
            <v>NGUYEN HIEN</v>
          </cell>
          <cell r="R5901" t="str">
            <v>AN KHANH</v>
          </cell>
          <cell r="S5901" t="str">
            <v>NINH KIEU</v>
          </cell>
          <cell r="T5901" t="str">
            <v>CAN THO</v>
          </cell>
          <cell r="V5901" t="str">
            <v>MEKONG DELTA</v>
          </cell>
          <cell r="W5901" t="str">
            <v>CAN THO</v>
          </cell>
          <cell r="X5901" t="str">
            <v>CVS</v>
          </cell>
          <cell r="Y5901" t="str">
            <v>Chained CVS</v>
          </cell>
          <cell r="Z5901" t="str">
            <v>VIN+</v>
          </cell>
        </row>
        <row r="5902">
          <cell r="L5902">
            <v>5292035</v>
          </cell>
          <cell r="M5902" t="str">
            <v>WM VCP BLU BAC LIEU</v>
          </cell>
          <cell r="N5902" t="str">
            <v>WM VCP BLU BAC LIEU</v>
          </cell>
          <cell r="O5902">
            <v>49</v>
          </cell>
          <cell r="P5902" t="str">
            <v xml:space="preserve"> </v>
          </cell>
          <cell r="Q5902" t="str">
            <v>TRAN HUYNH</v>
          </cell>
          <cell r="R5902" t="str">
            <v>P7</v>
          </cell>
          <cell r="S5902" t="str">
            <v>BAC LIEU</v>
          </cell>
          <cell r="T5902" t="str">
            <v>BAC LIEU</v>
          </cell>
          <cell r="V5902" t="str">
            <v>MEKONG DELTA</v>
          </cell>
          <cell r="W5902" t="str">
            <v>BAC LIEU</v>
          </cell>
          <cell r="X5902" t="str">
            <v>MT</v>
          </cell>
          <cell r="Y5902" t="str">
            <v>SieuThi-Lon/Supermarket</v>
          </cell>
          <cell r="Z5902" t="str">
            <v>VINMART</v>
          </cell>
        </row>
        <row r="5903">
          <cell r="L5903">
            <v>5125117</v>
          </cell>
          <cell r="M5903" t="str">
            <v>3678_WM+LIFE HCM 60 LE VAN CHI</v>
          </cell>
          <cell r="N5903" t="str">
            <v>3678_WM+ HCM 60 LE VAN CHI</v>
          </cell>
          <cell r="O5903">
            <v>60</v>
          </cell>
          <cell r="P5903" t="str">
            <v xml:space="preserve"> </v>
          </cell>
          <cell r="Q5903" t="str">
            <v>LE VAN CHI</v>
          </cell>
          <cell r="R5903" t="str">
            <v>LINH TRUNG</v>
          </cell>
          <cell r="S5903" t="str">
            <v>THU DUC</v>
          </cell>
          <cell r="T5903" t="str">
            <v>TP HCM</v>
          </cell>
          <cell r="V5903" t="str">
            <v>TP HCM</v>
          </cell>
          <cell r="W5903" t="str">
            <v>QUAN THU DUC</v>
          </cell>
          <cell r="X5903" t="str">
            <v>CVS</v>
          </cell>
          <cell r="Y5903" t="str">
            <v>Chained CVS</v>
          </cell>
          <cell r="Z5903" t="str">
            <v>WINLIFE</v>
          </cell>
        </row>
        <row r="5904">
          <cell r="L5904">
            <v>5125373</v>
          </cell>
          <cell r="M5904" t="str">
            <v>2685_WM+ HCM 148EF LY CHINH THANG</v>
          </cell>
          <cell r="N5904" t="str">
            <v>WM+ HCM 148EF LY CHINH THANG</v>
          </cell>
          <cell r="O5904" t="str">
            <v>148EF</v>
          </cell>
          <cell r="P5904" t="str">
            <v xml:space="preserve"> </v>
          </cell>
          <cell r="Q5904" t="str">
            <v>LY CHINH THANG</v>
          </cell>
          <cell r="R5904" t="str">
            <v>P7</v>
          </cell>
          <cell r="S5904" t="str">
            <v>Q3</v>
          </cell>
          <cell r="T5904" t="str">
            <v>TP HCM</v>
          </cell>
          <cell r="V5904" t="str">
            <v>TP HCM</v>
          </cell>
          <cell r="W5904" t="str">
            <v>QUAN 3</v>
          </cell>
          <cell r="X5904" t="str">
            <v>CVS</v>
          </cell>
          <cell r="Y5904" t="str">
            <v>Chained CVS</v>
          </cell>
          <cell r="Z5904" t="str">
            <v>VIN+</v>
          </cell>
        </row>
        <row r="5905">
          <cell r="L5905">
            <v>5139068</v>
          </cell>
          <cell r="M5905" t="str">
            <v>5078_VM+ CTO SO 7 VU DINH LIEU</v>
          </cell>
          <cell r="N5905" t="str">
            <v>VM+ CTO SO 7 VU DINH LIEU</v>
          </cell>
          <cell r="O5905" t="str">
            <v>SO 7</v>
          </cell>
          <cell r="P5905" t="str">
            <v>KDC LO 8B</v>
          </cell>
          <cell r="Q5905" t="str">
            <v>VU DINH LIEU</v>
          </cell>
          <cell r="R5905" t="str">
            <v>HUNG THANH</v>
          </cell>
          <cell r="S5905" t="str">
            <v>CAI RANG</v>
          </cell>
          <cell r="T5905" t="str">
            <v>CAN THO</v>
          </cell>
          <cell r="V5905" t="str">
            <v>MEKONG DELTA</v>
          </cell>
          <cell r="W5905" t="str">
            <v>CAN THO</v>
          </cell>
          <cell r="X5905" t="str">
            <v>CVS</v>
          </cell>
          <cell r="Y5905" t="str">
            <v>Chained CVS</v>
          </cell>
          <cell r="Z5905" t="str">
            <v>VIN+</v>
          </cell>
        </row>
        <row r="5906">
          <cell r="L5906">
            <v>5134696</v>
          </cell>
          <cell r="M5906" t="str">
            <v>4630_VM+ AGG 001 UNG VAN KIEM</v>
          </cell>
          <cell r="N5906" t="str">
            <v>VM+ AGG 001 UNG VAN KIEM</v>
          </cell>
          <cell r="O5906" t="str">
            <v xml:space="preserve"> </v>
          </cell>
          <cell r="P5906" t="str">
            <v>TDS SO 47, TBD 001</v>
          </cell>
          <cell r="Q5906" t="str">
            <v>UNG VAN KIEM</v>
          </cell>
          <cell r="R5906" t="str">
            <v>MY PHUOC</v>
          </cell>
          <cell r="S5906" t="str">
            <v>LONG XUYEN</v>
          </cell>
          <cell r="T5906" t="str">
            <v>AN GIANG</v>
          </cell>
          <cell r="V5906" t="str">
            <v>MEKONG DELTA</v>
          </cell>
          <cell r="W5906" t="str">
            <v>AN GIANG</v>
          </cell>
          <cell r="X5906" t="str">
            <v>CVS</v>
          </cell>
          <cell r="Y5906" t="str">
            <v>Chained CVS</v>
          </cell>
          <cell r="Z5906" t="str">
            <v>VIN+</v>
          </cell>
        </row>
        <row r="5907">
          <cell r="L5907">
            <v>5274842</v>
          </cell>
          <cell r="M5907" t="str">
            <v>2040_WM+LIFE DNG 53 PHAN DANG LUU</v>
          </cell>
          <cell r="N5907" t="str">
            <v>2040_VM+ DNG 53 PHAN DANG LUU</v>
          </cell>
          <cell r="O5907">
            <v>53</v>
          </cell>
          <cell r="P5907" t="str">
            <v xml:space="preserve"> </v>
          </cell>
          <cell r="Q5907" t="str">
            <v>PHAN DANG LUU</v>
          </cell>
          <cell r="R5907" t="str">
            <v>HOA CUONG</v>
          </cell>
          <cell r="S5907" t="str">
            <v>HAI CHAU</v>
          </cell>
          <cell r="T5907" t="str">
            <v>DA NANG</v>
          </cell>
          <cell r="V5907" t="str">
            <v>CENTRAL</v>
          </cell>
          <cell r="W5907" t="str">
            <v>DA NANG</v>
          </cell>
          <cell r="X5907" t="str">
            <v>CVS</v>
          </cell>
          <cell r="Y5907" t="str">
            <v>Chained CVS</v>
          </cell>
          <cell r="Z5907" t="str">
            <v>WINLIFE</v>
          </cell>
        </row>
        <row r="5908">
          <cell r="L5908">
            <v>5138609</v>
          </cell>
          <cell r="M5908" t="str">
            <v>5238_WM+LIFE HCM SO 81 CAU XAY</v>
          </cell>
          <cell r="N5908" t="str">
            <v>5238_VM+ HCM SO 81 CAU XAY</v>
          </cell>
          <cell r="O5908" t="str">
            <v>SO 81</v>
          </cell>
          <cell r="P5908" t="str">
            <v xml:space="preserve"> </v>
          </cell>
          <cell r="Q5908" t="str">
            <v>CAU XAY</v>
          </cell>
          <cell r="R5908" t="str">
            <v>TAN PHU</v>
          </cell>
          <cell r="S5908" t="str">
            <v>Q9</v>
          </cell>
          <cell r="T5908" t="str">
            <v>TP HCM</v>
          </cell>
          <cell r="V5908" t="str">
            <v>TP HCM</v>
          </cell>
          <cell r="W5908" t="str">
            <v>QUAN 9</v>
          </cell>
          <cell r="X5908" t="str">
            <v>CVS</v>
          </cell>
          <cell r="Y5908" t="str">
            <v>Chained CVS</v>
          </cell>
          <cell r="Z5908" t="str">
            <v>WINLIFE</v>
          </cell>
        </row>
        <row r="5909">
          <cell r="L5909">
            <v>5273926</v>
          </cell>
          <cell r="M5909" t="str">
            <v>5652-WM+ HCM S2.0501S11 VINHOMES GRAND P</v>
          </cell>
          <cell r="N5909" t="str">
            <v>VIN+ HCM S205 VINHOMES GRAND PARK</v>
          </cell>
          <cell r="O5909" t="str">
            <v>01SH11</v>
          </cell>
          <cell r="P5909" t="str">
            <v>S205 VINHOMES GRAND PARK</v>
          </cell>
          <cell r="Q5909" t="str">
            <v>NGUYEN XIEN</v>
          </cell>
          <cell r="R5909" t="str">
            <v>LONG THANH MY</v>
          </cell>
          <cell r="S5909" t="str">
            <v>Q9</v>
          </cell>
          <cell r="T5909" t="str">
            <v>TP HCM</v>
          </cell>
          <cell r="V5909" t="str">
            <v>TP HCM</v>
          </cell>
          <cell r="W5909" t="str">
            <v>QUAN 9</v>
          </cell>
          <cell r="X5909" t="str">
            <v>CVS</v>
          </cell>
          <cell r="Y5909" t="str">
            <v>Chained CVS</v>
          </cell>
          <cell r="Z5909" t="str">
            <v>VIN+</v>
          </cell>
        </row>
        <row r="5910">
          <cell r="L5910">
            <v>5133462</v>
          </cell>
          <cell r="M5910" t="str">
            <v>4547_VM+ CTO 1056 QUOC LO 91</v>
          </cell>
          <cell r="N5910" t="str">
            <v>VM+ CTO 1056 QUOC LO 91</v>
          </cell>
          <cell r="O5910" t="str">
            <v>SO 1056</v>
          </cell>
          <cell r="P5910" t="str">
            <v xml:space="preserve"> </v>
          </cell>
          <cell r="Q5910" t="str">
            <v>QUOC LO 91</v>
          </cell>
          <cell r="R5910" t="str">
            <v>CHAU VAN LIEM</v>
          </cell>
          <cell r="S5910" t="str">
            <v>O MON</v>
          </cell>
          <cell r="T5910" t="str">
            <v>CAN THO</v>
          </cell>
          <cell r="V5910" t="str">
            <v>MEKONG DELTA</v>
          </cell>
          <cell r="W5910" t="str">
            <v>CAN THO</v>
          </cell>
          <cell r="X5910" t="str">
            <v>CVS</v>
          </cell>
          <cell r="Y5910" t="str">
            <v>Chained CVS</v>
          </cell>
          <cell r="Z5910" t="str">
            <v>VIN+</v>
          </cell>
        </row>
        <row r="5911">
          <cell r="L5911">
            <v>5275218</v>
          </cell>
          <cell r="M5911" t="str">
            <v>3665_WM+LIFE DNG 445 TRUNG NU VUONG</v>
          </cell>
          <cell r="N5911" t="str">
            <v>3665_VM+ DNG 445 TRUNG NU VUONG</v>
          </cell>
          <cell r="O5911">
            <v>445</v>
          </cell>
          <cell r="P5911" t="str">
            <v xml:space="preserve"> </v>
          </cell>
          <cell r="Q5911" t="str">
            <v>TRUNG NU VUONG</v>
          </cell>
          <cell r="R5911" t="str">
            <v>HOA THUAN TAY</v>
          </cell>
          <cell r="S5911" t="str">
            <v>HAI CHAU</v>
          </cell>
          <cell r="T5911" t="str">
            <v>DA NANG</v>
          </cell>
          <cell r="V5911" t="str">
            <v>CENTRAL</v>
          </cell>
          <cell r="W5911" t="str">
            <v>DA NANG</v>
          </cell>
          <cell r="X5911" t="str">
            <v>CVS</v>
          </cell>
          <cell r="Y5911" t="str">
            <v>Chained CVS</v>
          </cell>
          <cell r="Z5911" t="str">
            <v>WINLIFE</v>
          </cell>
        </row>
        <row r="5912">
          <cell r="L5912">
            <v>5278170</v>
          </cell>
          <cell r="M5912" t="str">
            <v>5783_WM+LIFE DNG 02 PHAN XICH LONG</v>
          </cell>
          <cell r="N5912" t="str">
            <v>VM+ DNG 02 PHAN XICH LONG</v>
          </cell>
          <cell r="O5912">
            <v>2</v>
          </cell>
          <cell r="P5912" t="str">
            <v xml:space="preserve"> </v>
          </cell>
          <cell r="Q5912" t="str">
            <v>PHAN XICH LONG</v>
          </cell>
          <cell r="R5912" t="str">
            <v>AN KHE</v>
          </cell>
          <cell r="S5912" t="str">
            <v>THANH KHE</v>
          </cell>
          <cell r="T5912" t="str">
            <v>DA NANG</v>
          </cell>
          <cell r="V5912" t="str">
            <v>CENTRAL</v>
          </cell>
          <cell r="W5912" t="str">
            <v>DA NANG</v>
          </cell>
          <cell r="X5912" t="str">
            <v>CVS</v>
          </cell>
          <cell r="Y5912" t="str">
            <v>Chained CVS</v>
          </cell>
          <cell r="Z5912" t="str">
            <v>VIN+</v>
          </cell>
        </row>
        <row r="5913">
          <cell r="L5913">
            <v>5275287</v>
          </cell>
          <cell r="M5913" t="str">
            <v>3744_VM+ DNG 324 NGU HANH SON</v>
          </cell>
          <cell r="N5913" t="str">
            <v>VM+ DNG 324 NGU HANH SON</v>
          </cell>
          <cell r="O5913">
            <v>324</v>
          </cell>
          <cell r="P5913" t="str">
            <v xml:space="preserve"> </v>
          </cell>
          <cell r="Q5913" t="str">
            <v>NGU HANH SON</v>
          </cell>
          <cell r="R5913" t="str">
            <v>MY AN</v>
          </cell>
          <cell r="S5913" t="str">
            <v>NGU HANH SON</v>
          </cell>
          <cell r="T5913" t="str">
            <v>DA NANG</v>
          </cell>
          <cell r="V5913" t="str">
            <v>CENTRAL</v>
          </cell>
          <cell r="W5913" t="str">
            <v>DA NANG</v>
          </cell>
          <cell r="X5913" t="str">
            <v>CVS</v>
          </cell>
          <cell r="Y5913" t="str">
            <v>Chained CVS</v>
          </cell>
          <cell r="Z5913" t="str">
            <v>VIN+</v>
          </cell>
        </row>
        <row r="5914">
          <cell r="L5914">
            <v>5275232</v>
          </cell>
          <cell r="M5914" t="str">
            <v>3674_VM+ DNG 47 CHAU THUONG VAN</v>
          </cell>
          <cell r="N5914" t="str">
            <v>VM+ DNG 47 CHAU THUONG VAN</v>
          </cell>
          <cell r="O5914">
            <v>47</v>
          </cell>
          <cell r="P5914" t="str">
            <v xml:space="preserve"> </v>
          </cell>
          <cell r="Q5914" t="str">
            <v>CHAU THUONG VAN</v>
          </cell>
          <cell r="R5914" t="str">
            <v>HOA CUONG BAC</v>
          </cell>
          <cell r="S5914" t="str">
            <v>HAI CHAU</v>
          </cell>
          <cell r="T5914" t="str">
            <v>DA NANG</v>
          </cell>
          <cell r="V5914" t="str">
            <v>CENTRAL</v>
          </cell>
          <cell r="W5914" t="str">
            <v>DA NANG</v>
          </cell>
          <cell r="X5914" t="str">
            <v>CVS</v>
          </cell>
          <cell r="Y5914" t="str">
            <v>Chained CVS</v>
          </cell>
          <cell r="Z5914" t="str">
            <v>VIN+</v>
          </cell>
        </row>
        <row r="5915">
          <cell r="L5915">
            <v>5338735</v>
          </cell>
          <cell r="M5915" t="str">
            <v>3970_WM+LIFE HCM 169 NG. PHUC NGUYEN</v>
          </cell>
          <cell r="N5915" t="str">
            <v>3970_VM+ HCM 169 NG. PHUC NGUYEN</v>
          </cell>
          <cell r="O5915" t="str">
            <v>SO 169</v>
          </cell>
          <cell r="P5915" t="str">
            <v xml:space="preserve"> </v>
          </cell>
          <cell r="Q5915" t="str">
            <v>NGUYEN PHUC NGUYEN</v>
          </cell>
          <cell r="R5915" t="str">
            <v>P10</v>
          </cell>
          <cell r="S5915" t="str">
            <v>Q3</v>
          </cell>
          <cell r="T5915" t="str">
            <v>TP HCM</v>
          </cell>
          <cell r="V5915" t="str">
            <v>TP HCM</v>
          </cell>
          <cell r="W5915" t="str">
            <v>QUAN 3</v>
          </cell>
          <cell r="X5915" t="str">
            <v>CVS</v>
          </cell>
          <cell r="Y5915" t="str">
            <v>Chained CVS</v>
          </cell>
          <cell r="Z5915" t="str">
            <v>WINLIFE</v>
          </cell>
        </row>
        <row r="5916">
          <cell r="L5916">
            <v>5280469</v>
          </cell>
          <cell r="M5916" t="str">
            <v>5058 BHX_CTH_TNO - KHO DC THOT NOT</v>
          </cell>
          <cell r="N5916" t="str">
            <v>5058 BHX_CTH_TNO - KHO DC THOT NOT</v>
          </cell>
          <cell r="O5916" t="str">
            <v xml:space="preserve"> </v>
          </cell>
          <cell r="P5916" t="str">
            <v>SO 1436, 1438, 1442, 1443,</v>
          </cell>
          <cell r="Q5916" t="str">
            <v>KV TRANG THO A</v>
          </cell>
          <cell r="R5916" t="str">
            <v>TRUNG NHUT</v>
          </cell>
          <cell r="S5916" t="str">
            <v>THOT NOT</v>
          </cell>
          <cell r="T5916" t="str">
            <v>CAN THO</v>
          </cell>
          <cell r="V5916" t="str">
            <v>MEKONG DELTA</v>
          </cell>
          <cell r="W5916" t="str">
            <v>CAN THO</v>
          </cell>
          <cell r="X5916" t="str">
            <v>MT</v>
          </cell>
          <cell r="Y5916" t="str">
            <v>SieuThi-Lon/Supermarket</v>
          </cell>
          <cell r="Z5916" t="str">
            <v>BACH HOA XANH</v>
          </cell>
        </row>
        <row r="5917">
          <cell r="L5917">
            <v>5133431</v>
          </cell>
          <cell r="M5917" t="str">
            <v>4422_WM+LIFE DNG 290 MAI DANG CHON</v>
          </cell>
          <cell r="N5917" t="str">
            <v>4422_VM+ DNG 290 MAI DANG CHON</v>
          </cell>
          <cell r="O5917" t="str">
            <v>SO 290</v>
          </cell>
          <cell r="P5917" t="str">
            <v xml:space="preserve"> </v>
          </cell>
          <cell r="Q5917" t="str">
            <v>MAI DANG CHON</v>
          </cell>
          <cell r="R5917" t="str">
            <v>HOA QUY</v>
          </cell>
          <cell r="S5917" t="str">
            <v>NGU HANH SON</v>
          </cell>
          <cell r="T5917" t="str">
            <v>DA NANG</v>
          </cell>
          <cell r="V5917" t="str">
            <v>CENTRAL</v>
          </cell>
          <cell r="W5917" t="str">
            <v>DA NANG</v>
          </cell>
          <cell r="X5917" t="str">
            <v>CVS</v>
          </cell>
          <cell r="Y5917" t="str">
            <v>Chained CVS</v>
          </cell>
          <cell r="Z5917" t="str">
            <v>WINLIFE</v>
          </cell>
        </row>
        <row r="5918">
          <cell r="L5918">
            <v>5139217</v>
          </cell>
          <cell r="M5918" t="str">
            <v>5301_VM+ HCM 1033 NGUYEN XIEN</v>
          </cell>
          <cell r="N5918" t="str">
            <v>VM+ HCM 1033 NGUYEN XIEN</v>
          </cell>
          <cell r="O5918">
            <v>1033</v>
          </cell>
          <cell r="P5918" t="str">
            <v xml:space="preserve"> </v>
          </cell>
          <cell r="Q5918" t="str">
            <v>NGUYEN XIEN</v>
          </cell>
          <cell r="R5918" t="str">
            <v>LONG BINH</v>
          </cell>
          <cell r="S5918" t="str">
            <v>Q9</v>
          </cell>
          <cell r="T5918" t="str">
            <v>TP HCM</v>
          </cell>
          <cell r="V5918" t="str">
            <v>TP HCM</v>
          </cell>
          <cell r="W5918" t="str">
            <v>QUAN 9</v>
          </cell>
          <cell r="X5918" t="str">
            <v>CVS</v>
          </cell>
          <cell r="Y5918" t="str">
            <v>Chained CVS</v>
          </cell>
          <cell r="Z5918" t="str">
            <v>VIN+</v>
          </cell>
        </row>
        <row r="5919">
          <cell r="L5919">
            <v>5139006</v>
          </cell>
          <cell r="M5919" t="str">
            <v>5046_VM+ CMU SO 418 TRAN VAN THOI</v>
          </cell>
          <cell r="N5919" t="str">
            <v>VM+ CMU SO 418 TRAN VAN THOI</v>
          </cell>
          <cell r="O5919" t="str">
            <v>SO 418</v>
          </cell>
          <cell r="P5919" t="str">
            <v>KHOM 3</v>
          </cell>
          <cell r="Q5919" t="str">
            <v>TRAN VAN THOI</v>
          </cell>
          <cell r="R5919" t="str">
            <v>P6</v>
          </cell>
          <cell r="S5919" t="str">
            <v>CA MAU</v>
          </cell>
          <cell r="T5919" t="str">
            <v>CA MAU</v>
          </cell>
          <cell r="V5919" t="str">
            <v>MEKONG DELTA</v>
          </cell>
          <cell r="W5919" t="str">
            <v>CA MAU</v>
          </cell>
          <cell r="X5919" t="str">
            <v>CVS</v>
          </cell>
          <cell r="Y5919" t="str">
            <v>Chained CVS</v>
          </cell>
          <cell r="Z5919" t="str">
            <v>VIN+</v>
          </cell>
        </row>
        <row r="5920">
          <cell r="L5920">
            <v>5150137</v>
          </cell>
          <cell r="M5920" t="str">
            <v>SATRAFOODS 328 HUONG LO 2</v>
          </cell>
          <cell r="N5920" t="str">
            <v>328-SATRAFOODS HƯƠNG LỘ 2</v>
          </cell>
          <cell r="O5920">
            <v>328</v>
          </cell>
          <cell r="P5920" t="str">
            <v xml:space="preserve"> </v>
          </cell>
          <cell r="Q5920" t="str">
            <v>HUONG LO 2</v>
          </cell>
          <cell r="R5920" t="str">
            <v xml:space="preserve"> </v>
          </cell>
          <cell r="S5920" t="str">
            <v>CU CHI</v>
          </cell>
          <cell r="T5920" t="str">
            <v>TP HCM</v>
          </cell>
          <cell r="V5920" t="str">
            <v>TP HCM</v>
          </cell>
          <cell r="W5920" t="str">
            <v>HUYEN CU CHI</v>
          </cell>
          <cell r="X5920" t="str">
            <v>MT</v>
          </cell>
          <cell r="Y5920" t="str">
            <v>SieuThi-Nho/Minimarket</v>
          </cell>
          <cell r="Z5920" t="str">
            <v>SATRAFOOD</v>
          </cell>
        </row>
        <row r="5921">
          <cell r="L5921">
            <v>5290013</v>
          </cell>
          <cell r="M5921" t="str">
            <v>6069_VM+ VLG 79/9 PHO CO DIEU</v>
          </cell>
          <cell r="N5921" t="str">
            <v>VM+ VLG 79/9 Phó Cơ Điều</v>
          </cell>
          <cell r="O5921" t="str">
            <v>79/9</v>
          </cell>
          <cell r="P5921" t="str">
            <v xml:space="preserve"> </v>
          </cell>
          <cell r="Q5921" t="str">
            <v>PHO CO DIEU</v>
          </cell>
          <cell r="R5921" t="str">
            <v>PHUONG 3</v>
          </cell>
          <cell r="S5921" t="str">
            <v>VINH LONG</v>
          </cell>
          <cell r="T5921" t="str">
            <v>VINH LONG</v>
          </cell>
          <cell r="V5921" t="str">
            <v>MEKONG DELTA</v>
          </cell>
          <cell r="W5921" t="str">
            <v>VINH LONG</v>
          </cell>
          <cell r="X5921" t="str">
            <v>CVS</v>
          </cell>
          <cell r="Y5921" t="str">
            <v>Chained CVS</v>
          </cell>
          <cell r="Z5921" t="str">
            <v>VIN+</v>
          </cell>
        </row>
        <row r="5922">
          <cell r="L5922">
            <v>5136739</v>
          </cell>
          <cell r="M5922" t="str">
            <v>4802_VM+ STG 62 DUONG 30/4</v>
          </cell>
          <cell r="N5922" t="str">
            <v>VM+ STG 62 DUONG 30/4</v>
          </cell>
          <cell r="O5922" t="str">
            <v>SO 62</v>
          </cell>
          <cell r="P5922" t="str">
            <v xml:space="preserve"> </v>
          </cell>
          <cell r="Q5922" t="str">
            <v>30 THANG 4</v>
          </cell>
          <cell r="R5922" t="str">
            <v>P3</v>
          </cell>
          <cell r="S5922" t="str">
            <v>SOC TRANG</v>
          </cell>
          <cell r="T5922" t="str">
            <v>SOC TRANG</v>
          </cell>
          <cell r="V5922" t="str">
            <v>MEKONG DELTA</v>
          </cell>
          <cell r="W5922" t="str">
            <v>SOC TRANG</v>
          </cell>
          <cell r="X5922" t="str">
            <v>CVS</v>
          </cell>
          <cell r="Y5922" t="str">
            <v>Chained CVS</v>
          </cell>
          <cell r="Z5922" t="str">
            <v>VIN+</v>
          </cell>
        </row>
        <row r="5923">
          <cell r="L5923">
            <v>5270389</v>
          </cell>
          <cell r="M5923" t="str">
            <v>5106_VM+ BTE SO 298F KP 2</v>
          </cell>
          <cell r="N5923" t="str">
            <v>VM+ BTE SO 298F KP 2</v>
          </cell>
          <cell r="O5923" t="str">
            <v>SO 298F</v>
          </cell>
          <cell r="P5923" t="str">
            <v>KP 2</v>
          </cell>
          <cell r="Q5923" t="str">
            <v xml:space="preserve"> </v>
          </cell>
          <cell r="R5923" t="str">
            <v>PHU KHUONG</v>
          </cell>
          <cell r="S5923" t="str">
            <v>BEN TRE</v>
          </cell>
          <cell r="T5923" t="str">
            <v>BEN TRE</v>
          </cell>
          <cell r="V5923" t="str">
            <v>MEKONG DELTA</v>
          </cell>
          <cell r="W5923" t="str">
            <v>BEN TRE</v>
          </cell>
          <cell r="X5923" t="str">
            <v>CVS</v>
          </cell>
          <cell r="Y5923" t="str">
            <v>Chained CVS</v>
          </cell>
          <cell r="Z5923" t="str">
            <v>VIN+</v>
          </cell>
        </row>
        <row r="5924">
          <cell r="L5924">
            <v>5134883</v>
          </cell>
          <cell r="M5924" t="str">
            <v>4609_VM+ DTP 163 TON DUC THANG</v>
          </cell>
          <cell r="N5924" t="str">
            <v>VM+ DTP 163 TON DUC THANG</v>
          </cell>
          <cell r="O5924" t="str">
            <v>SO 163</v>
          </cell>
          <cell r="P5924" t="str">
            <v>TO 34 KHOM 3</v>
          </cell>
          <cell r="Q5924" t="str">
            <v>TON DUC THANG</v>
          </cell>
          <cell r="R5924" t="str">
            <v>P1</v>
          </cell>
          <cell r="S5924" t="str">
            <v>CAO LANH</v>
          </cell>
          <cell r="T5924" t="str">
            <v>DONG THAP</v>
          </cell>
          <cell r="V5924" t="str">
            <v>MEKONG DELTA</v>
          </cell>
          <cell r="W5924" t="str">
            <v>DONG THAP</v>
          </cell>
          <cell r="X5924" t="str">
            <v>CVS</v>
          </cell>
          <cell r="Y5924" t="str">
            <v>Chained CVS</v>
          </cell>
          <cell r="Z5924" t="str">
            <v>VIN+</v>
          </cell>
        </row>
        <row r="5925">
          <cell r="L5925">
            <v>5136739</v>
          </cell>
          <cell r="M5925" t="str">
            <v>4802_VM+ STG 62 DUONG 30/4</v>
          </cell>
          <cell r="N5925" t="str">
            <v>VM+ STG 62 DUONG 30/4</v>
          </cell>
          <cell r="O5925" t="str">
            <v>SO 62</v>
          </cell>
          <cell r="P5925" t="str">
            <v xml:space="preserve"> </v>
          </cell>
          <cell r="Q5925" t="str">
            <v>30 THANG 4</v>
          </cell>
          <cell r="R5925" t="str">
            <v>P3</v>
          </cell>
          <cell r="S5925" t="str">
            <v>SOC TRANG</v>
          </cell>
          <cell r="T5925" t="str">
            <v>SOC TRANG</v>
          </cell>
          <cell r="V5925" t="str">
            <v>MEKONG DELTA</v>
          </cell>
          <cell r="W5925" t="str">
            <v>SOC TRANG</v>
          </cell>
          <cell r="X5925" t="str">
            <v>CVS</v>
          </cell>
          <cell r="Y5925" t="str">
            <v>Chained CVS</v>
          </cell>
          <cell r="Z5925" t="str">
            <v>VIN+</v>
          </cell>
        </row>
        <row r="5926">
          <cell r="L5926">
            <v>5136739</v>
          </cell>
          <cell r="M5926" t="str">
            <v>4802_VM+ STG 62 DUONG 30/4</v>
          </cell>
          <cell r="N5926" t="str">
            <v>VM+ STG 62 DUONG 30/4</v>
          </cell>
          <cell r="O5926" t="str">
            <v>SO 62</v>
          </cell>
          <cell r="P5926" t="str">
            <v xml:space="preserve"> </v>
          </cell>
          <cell r="Q5926" t="str">
            <v>30 THANG 4</v>
          </cell>
          <cell r="R5926" t="str">
            <v>P3</v>
          </cell>
          <cell r="S5926" t="str">
            <v>SOC TRANG</v>
          </cell>
          <cell r="T5926" t="str">
            <v>SOC TRANG</v>
          </cell>
          <cell r="V5926" t="str">
            <v>MEKONG DELTA</v>
          </cell>
          <cell r="W5926" t="str">
            <v>SOC TRANG</v>
          </cell>
          <cell r="X5926" t="str">
            <v>CVS</v>
          </cell>
          <cell r="Y5926" t="str">
            <v>Chained CVS</v>
          </cell>
          <cell r="Z5926" t="str">
            <v>VIN+</v>
          </cell>
        </row>
        <row r="5927">
          <cell r="L5927">
            <v>5138685</v>
          </cell>
          <cell r="M5927" t="str">
            <v>5118_VM+ BTE SO 261K DUONG SO 1</v>
          </cell>
          <cell r="N5927" t="str">
            <v>VM+ BTE SO 261K DUONG SO 1</v>
          </cell>
          <cell r="O5927" t="str">
            <v>SO 261K</v>
          </cell>
          <cell r="P5927" t="str">
            <v>KP3</v>
          </cell>
          <cell r="Q5927" t="str">
            <v>DUONG SO 1</v>
          </cell>
          <cell r="R5927" t="str">
            <v>PHU TAN</v>
          </cell>
          <cell r="S5927" t="str">
            <v>BEN TRE</v>
          </cell>
          <cell r="T5927" t="str">
            <v>BEN TRE</v>
          </cell>
          <cell r="V5927" t="str">
            <v>MEKONG DELTA</v>
          </cell>
          <cell r="W5927" t="str">
            <v>BEN TRE</v>
          </cell>
          <cell r="X5927" t="str">
            <v>CVS</v>
          </cell>
          <cell r="Y5927" t="str">
            <v>Chained CVS</v>
          </cell>
          <cell r="Z5927" t="str">
            <v>VIN+</v>
          </cell>
        </row>
        <row r="5928">
          <cell r="L5928">
            <v>5280469</v>
          </cell>
          <cell r="M5928" t="str">
            <v>5058 BHX_CTH_TNO - KHO DC THOT NOT</v>
          </cell>
          <cell r="N5928" t="str">
            <v>5058 BHX_CTH_TNO - KHO DC THOT NOT</v>
          </cell>
          <cell r="O5928" t="str">
            <v xml:space="preserve"> </v>
          </cell>
          <cell r="P5928" t="str">
            <v>SO 1436, 1438, 1442, 1443,</v>
          </cell>
          <cell r="Q5928" t="str">
            <v>KV TRANG THO A</v>
          </cell>
          <cell r="R5928" t="str">
            <v>TRUNG NHUT</v>
          </cell>
          <cell r="S5928" t="str">
            <v>THOT NOT</v>
          </cell>
          <cell r="T5928" t="str">
            <v>CAN THO</v>
          </cell>
          <cell r="V5928" t="str">
            <v>MEKONG DELTA</v>
          </cell>
          <cell r="W5928" t="str">
            <v>CAN THO</v>
          </cell>
          <cell r="X5928" t="str">
            <v>MT</v>
          </cell>
          <cell r="Y5928" t="str">
            <v>SieuThi-Lon/Supermarket</v>
          </cell>
          <cell r="Z5928" t="str">
            <v>BACH HOA XANH</v>
          </cell>
        </row>
        <row r="5929">
          <cell r="L5929">
            <v>5280469</v>
          </cell>
          <cell r="M5929" t="str">
            <v>5058 BHX_CTH_TNO - KHO DC THOT NOT</v>
          </cell>
          <cell r="N5929" t="str">
            <v>5058 BHX_CTH_TNO - KHO DC THOT NOT</v>
          </cell>
          <cell r="O5929" t="str">
            <v xml:space="preserve"> </v>
          </cell>
          <cell r="P5929" t="str">
            <v>SO 1436, 1438, 1442, 1443,</v>
          </cell>
          <cell r="Q5929" t="str">
            <v>KV TRANG THO A</v>
          </cell>
          <cell r="R5929" t="str">
            <v>TRUNG NHUT</v>
          </cell>
          <cell r="S5929" t="str">
            <v>THOT NOT</v>
          </cell>
          <cell r="T5929" t="str">
            <v>CAN THO</v>
          </cell>
          <cell r="V5929" t="str">
            <v>MEKONG DELTA</v>
          </cell>
          <cell r="W5929" t="str">
            <v>CAN THO</v>
          </cell>
          <cell r="X5929" t="str">
            <v>MT</v>
          </cell>
          <cell r="Y5929" t="str">
            <v>SieuThi-Lon/Supermarket</v>
          </cell>
          <cell r="Z5929" t="str">
            <v>BACH HOA XANH</v>
          </cell>
        </row>
        <row r="5930">
          <cell r="L5930">
            <v>5278699</v>
          </cell>
          <cell r="M5930" t="str">
            <v>5781_VM+ DNI 518 BINH MINH</v>
          </cell>
          <cell r="N5930" t="str">
            <v>VM+ DNI 518 Bình Minh-Quảng Tiến</v>
          </cell>
          <cell r="O5930">
            <v>518</v>
          </cell>
          <cell r="P5930" t="str">
            <v xml:space="preserve"> </v>
          </cell>
          <cell r="Q5930" t="str">
            <v>BINH MINH</v>
          </cell>
          <cell r="R5930" t="str">
            <v>QUANG TIEN</v>
          </cell>
          <cell r="S5930" t="str">
            <v>TRANG BOM</v>
          </cell>
          <cell r="T5930" t="str">
            <v>DONG NAI</v>
          </cell>
          <cell r="V5930" t="str">
            <v>SOUTH EAST</v>
          </cell>
          <cell r="W5930" t="str">
            <v>DONG NAI</v>
          </cell>
          <cell r="X5930" t="str">
            <v>CVS</v>
          </cell>
          <cell r="Y5930" t="str">
            <v>Chained CVS</v>
          </cell>
          <cell r="Z5930" t="str">
            <v>VIN+</v>
          </cell>
        </row>
        <row r="5931">
          <cell r="L5931">
            <v>5280476</v>
          </cell>
          <cell r="M5931" t="str">
            <v>7200 BHX_KHH_DKH - KHO DC DIEN KHANH</v>
          </cell>
          <cell r="N5931" t="str">
            <v>7200 BHX_KHH_DKH - KHO DC DIEN KHANH</v>
          </cell>
          <cell r="O5931" t="str">
            <v>LO 12, 13</v>
          </cell>
          <cell r="P5931" t="str">
            <v>KCN DIEN PHU-VCN</v>
          </cell>
          <cell r="Q5931" t="str">
            <v xml:space="preserve"> </v>
          </cell>
          <cell r="R5931" t="str">
            <v>DIEN PHU</v>
          </cell>
          <cell r="S5931" t="str">
            <v>DIEN KHANH</v>
          </cell>
          <cell r="T5931" t="str">
            <v>KHANH HOA</v>
          </cell>
          <cell r="V5931" t="str">
            <v>SOUTH EAST</v>
          </cell>
          <cell r="W5931" t="str">
            <v>KHANH HOA</v>
          </cell>
          <cell r="X5931" t="str">
            <v>MT</v>
          </cell>
          <cell r="Y5931" t="str">
            <v>SieuThi-Lon/Supermarket</v>
          </cell>
          <cell r="Z5931" t="str">
            <v>BACH HOA XANH</v>
          </cell>
        </row>
        <row r="5932">
          <cell r="L5932">
            <v>5281226</v>
          </cell>
          <cell r="M5932" t="str">
            <v>BHX_KGI_CTH - KHO DC KIEN GIANG</v>
          </cell>
          <cell r="N5932" t="str">
            <v>BHX_KGI_CTH - Kho DC Kiên Giang</v>
          </cell>
          <cell r="O5932" t="str">
            <v>LO L4</v>
          </cell>
          <cell r="P5932" t="str">
            <v>KCN THANH LOC</v>
          </cell>
          <cell r="Q5932" t="str">
            <v>DUONG SO 2</v>
          </cell>
          <cell r="R5932" t="str">
            <v>THANH LOC</v>
          </cell>
          <cell r="S5932" t="str">
            <v>CHAU THANH</v>
          </cell>
          <cell r="T5932" t="str">
            <v>KIEN GIANG</v>
          </cell>
          <cell r="V5932" t="str">
            <v>MEKONG DELTA</v>
          </cell>
          <cell r="W5932" t="str">
            <v>KIEN GIANG</v>
          </cell>
          <cell r="X5932" t="str">
            <v>MT</v>
          </cell>
          <cell r="Y5932" t="str">
            <v>SieuThi-Lon/Supermarket</v>
          </cell>
          <cell r="Z5932" t="str">
            <v>BACH HOA XANH</v>
          </cell>
        </row>
        <row r="5933">
          <cell r="L5933">
            <v>5294185</v>
          </cell>
          <cell r="M5933" t="str">
            <v>WM+ CTO 106 – 108 TRAN BACH DANG</v>
          </cell>
          <cell r="N5933" t="str">
            <v>WM+ CTO 106 – 108 Trần Bạch Đằng</v>
          </cell>
          <cell r="O5933" t="str">
            <v>106 - 108</v>
          </cell>
          <cell r="P5933" t="str">
            <v xml:space="preserve"> </v>
          </cell>
          <cell r="Q5933" t="str">
            <v>TRAN BACH DANG</v>
          </cell>
          <cell r="R5933" t="str">
            <v>AN KHANH</v>
          </cell>
          <cell r="S5933" t="str">
            <v>NINH KIEU</v>
          </cell>
          <cell r="T5933" t="str">
            <v>CAN THO</v>
          </cell>
          <cell r="V5933" t="str">
            <v>MEKONG DELTA</v>
          </cell>
          <cell r="W5933" t="str">
            <v>CAN THO</v>
          </cell>
          <cell r="X5933" t="str">
            <v>CVS</v>
          </cell>
          <cell r="Y5933" t="str">
            <v>Chained CVS</v>
          </cell>
          <cell r="Z5933" t="str">
            <v>VIN+</v>
          </cell>
        </row>
        <row r="5934">
          <cell r="L5934">
            <v>5295537</v>
          </cell>
          <cell r="M5934" t="str">
            <v>WM+ DNI 1461 QL20, X. PHU XUAN</v>
          </cell>
          <cell r="N5934" t="str">
            <v>WM+ DNI 1461 QL20, X. Phú Xuân</v>
          </cell>
          <cell r="O5934">
            <v>1461</v>
          </cell>
          <cell r="P5934" t="str">
            <v xml:space="preserve"> </v>
          </cell>
          <cell r="Q5934" t="str">
            <v>QUOC LO 20</v>
          </cell>
          <cell r="R5934" t="str">
            <v>PHU XUAN</v>
          </cell>
          <cell r="S5934" t="str">
            <v>TAN PHU</v>
          </cell>
          <cell r="T5934" t="str">
            <v>DONG NAI</v>
          </cell>
          <cell r="V5934" t="str">
            <v>SOUTH EAST</v>
          </cell>
          <cell r="W5934" t="str">
            <v>DONG NAI</v>
          </cell>
          <cell r="X5934" t="str">
            <v>CVS</v>
          </cell>
          <cell r="Y5934" t="str">
            <v>Chained CVS</v>
          </cell>
          <cell r="Z5934" t="str">
            <v>VIN+</v>
          </cell>
        </row>
        <row r="5935">
          <cell r="L5935">
            <v>5291098</v>
          </cell>
          <cell r="M5935" t="str">
            <v>6260_WM+ DNI 60 YEN THE</v>
          </cell>
          <cell r="N5935" t="str">
            <v>WM+ 6260 DNI 60 Yên Thế</v>
          </cell>
          <cell r="O5935">
            <v>60</v>
          </cell>
          <cell r="P5935" t="str">
            <v xml:space="preserve"> </v>
          </cell>
          <cell r="Q5935" t="str">
            <v>YEN THE</v>
          </cell>
          <cell r="R5935" t="str">
            <v>HO NAI</v>
          </cell>
          <cell r="S5935" t="str">
            <v>TRANG BANG</v>
          </cell>
          <cell r="T5935" t="str">
            <v>DONG NAI</v>
          </cell>
          <cell r="V5935" t="str">
            <v>SOUTH EAST</v>
          </cell>
          <cell r="W5935" t="str">
            <v>DONG NAI</v>
          </cell>
          <cell r="X5935" t="str">
            <v>CVS</v>
          </cell>
          <cell r="Y5935" t="str">
            <v>Chained CVS</v>
          </cell>
          <cell r="Z5935" t="str">
            <v>VIN+</v>
          </cell>
        </row>
        <row r="5936">
          <cell r="L5936">
            <v>5280476</v>
          </cell>
          <cell r="M5936" t="str">
            <v>7200 BHX_KHH_DKH - KHO DC DIEN KHANH</v>
          </cell>
          <cell r="N5936" t="str">
            <v>7200 BHX_KHH_DKH - KHO DC DIEN KHANH</v>
          </cell>
          <cell r="O5936" t="str">
            <v>LO 12, 13</v>
          </cell>
          <cell r="P5936" t="str">
            <v>KCN DIEN PHU-VCN</v>
          </cell>
          <cell r="Q5936" t="str">
            <v xml:space="preserve"> </v>
          </cell>
          <cell r="R5936" t="str">
            <v>DIEN PHU</v>
          </cell>
          <cell r="S5936" t="str">
            <v>DIEN KHANH</v>
          </cell>
          <cell r="T5936" t="str">
            <v>KHANH HOA</v>
          </cell>
          <cell r="V5936" t="str">
            <v>SOUTH EAST</v>
          </cell>
          <cell r="W5936" t="str">
            <v>KHANH HOA</v>
          </cell>
          <cell r="X5936" t="str">
            <v>MT</v>
          </cell>
          <cell r="Y5936" t="str">
            <v>SieuThi-Lon/Supermarket</v>
          </cell>
          <cell r="Z5936" t="str">
            <v>BACH HOA XANH</v>
          </cell>
        </row>
        <row r="5937">
          <cell r="L5937">
            <v>5138654</v>
          </cell>
          <cell r="M5937" t="str">
            <v>5017_VM+ DTP SO 98 LE LOI</v>
          </cell>
          <cell r="N5937" t="str">
            <v>VM+ DTP SO 98  LE LOI</v>
          </cell>
          <cell r="O5937" t="str">
            <v>SO 98</v>
          </cell>
          <cell r="P5937" t="str">
            <v xml:space="preserve"> </v>
          </cell>
          <cell r="Q5937" t="str">
            <v>LE LOI</v>
          </cell>
          <cell r="R5937" t="str">
            <v>P2</v>
          </cell>
          <cell r="S5937" t="str">
            <v>CAO LANH</v>
          </cell>
          <cell r="T5937" t="str">
            <v>DONG THAP</v>
          </cell>
          <cell r="V5937" t="str">
            <v>MEKONG DELTA</v>
          </cell>
          <cell r="W5937" t="str">
            <v>DONG THAP</v>
          </cell>
          <cell r="X5937" t="str">
            <v>CVS</v>
          </cell>
          <cell r="Y5937" t="str">
            <v>Chained CVS</v>
          </cell>
          <cell r="Z5937" t="str">
            <v>VIN+</v>
          </cell>
        </row>
        <row r="5938">
          <cell r="L5938">
            <v>5292035</v>
          </cell>
          <cell r="M5938" t="str">
            <v>WM VCP BLU BAC LIEU</v>
          </cell>
          <cell r="N5938" t="str">
            <v>WM VCP BLU BAC LIEU</v>
          </cell>
          <cell r="O5938">
            <v>49</v>
          </cell>
          <cell r="P5938" t="str">
            <v xml:space="preserve"> </v>
          </cell>
          <cell r="Q5938" t="str">
            <v>TRAN HUYNH</v>
          </cell>
          <cell r="R5938" t="str">
            <v>P7</v>
          </cell>
          <cell r="S5938" t="str">
            <v>BAC LIEU</v>
          </cell>
          <cell r="T5938" t="str">
            <v>BAC LIEU</v>
          </cell>
          <cell r="V5938" t="str">
            <v>MEKONG DELTA</v>
          </cell>
          <cell r="W5938" t="str">
            <v>BAC LIEU</v>
          </cell>
          <cell r="X5938" t="str">
            <v>MT</v>
          </cell>
          <cell r="Y5938" t="str">
            <v>SieuThi-Lon/Supermarket</v>
          </cell>
          <cell r="Z5938" t="str">
            <v>VINMART</v>
          </cell>
        </row>
        <row r="5939">
          <cell r="L5939">
            <v>5270846</v>
          </cell>
          <cell r="M5939" t="str">
            <v>WINMART SOC TRANG</v>
          </cell>
          <cell r="N5939" t="str">
            <v>WINMART SOC TRANG</v>
          </cell>
          <cell r="O5939" t="str">
            <v xml:space="preserve"> </v>
          </cell>
          <cell r="P5939" t="str">
            <v>THUA 310, TBD SO 48</v>
          </cell>
          <cell r="Q5939" t="str">
            <v>TRAN HUNG DAO</v>
          </cell>
          <cell r="R5939" t="str">
            <v>P2</v>
          </cell>
          <cell r="S5939" t="str">
            <v>SOC TRANG</v>
          </cell>
          <cell r="T5939" t="str">
            <v>SOC TRANG</v>
          </cell>
          <cell r="V5939" t="str">
            <v>MEKONG DELTA</v>
          </cell>
          <cell r="W5939" t="str">
            <v>SOC TRANG</v>
          </cell>
          <cell r="X5939" t="str">
            <v>MT</v>
          </cell>
          <cell r="Y5939" t="str">
            <v>SieuThi-Lon/Supermarket</v>
          </cell>
          <cell r="Z5939" t="str">
            <v>VINMART</v>
          </cell>
        </row>
        <row r="5940">
          <cell r="L5940">
            <v>5128543</v>
          </cell>
          <cell r="M5940" t="str">
            <v>WINMART XUAN KHANH</v>
          </cell>
          <cell r="N5940" t="str">
            <v>WINMART  XUAN KHANH</v>
          </cell>
          <cell r="O5940">
            <v>209</v>
          </cell>
          <cell r="P5940" t="str">
            <v xml:space="preserve"> </v>
          </cell>
          <cell r="Q5940" t="str">
            <v>DUONG 30/4</v>
          </cell>
          <cell r="R5940" t="str">
            <v>XUAN KHANH</v>
          </cell>
          <cell r="S5940" t="str">
            <v>NINH KIEU</v>
          </cell>
          <cell r="T5940" t="str">
            <v>CAN THO</v>
          </cell>
          <cell r="V5940" t="str">
            <v>MEKONG DELTA</v>
          </cell>
          <cell r="W5940" t="str">
            <v>CAN THO</v>
          </cell>
          <cell r="X5940" t="str">
            <v>MT</v>
          </cell>
          <cell r="Y5940" t="str">
            <v>SieuThi-Lon/Supermarket</v>
          </cell>
          <cell r="Z5940" t="str">
            <v>VINMART</v>
          </cell>
        </row>
        <row r="5941">
          <cell r="L5941">
            <v>5280476</v>
          </cell>
          <cell r="M5941" t="str">
            <v>7200 BHX_KHH_DKH - KHO DC DIEN KHANH</v>
          </cell>
          <cell r="N5941" t="str">
            <v>7200 BHX_KHH_DKH - KHO DC DIEN KHANH</v>
          </cell>
          <cell r="O5941" t="str">
            <v>LO 12, 13</v>
          </cell>
          <cell r="P5941" t="str">
            <v>KCN DIEN PHU-VCN</v>
          </cell>
          <cell r="Q5941" t="str">
            <v xml:space="preserve"> </v>
          </cell>
          <cell r="R5941" t="str">
            <v>DIEN PHU</v>
          </cell>
          <cell r="S5941" t="str">
            <v>DIEN KHANH</v>
          </cell>
          <cell r="T5941" t="str">
            <v>KHANH HOA</v>
          </cell>
          <cell r="V5941" t="str">
            <v>SOUTH EAST</v>
          </cell>
          <cell r="W5941" t="str">
            <v>KHANH HOA</v>
          </cell>
          <cell r="X5941" t="str">
            <v>MT</v>
          </cell>
          <cell r="Y5941" t="str">
            <v>SieuThi-Lon/Supermarket</v>
          </cell>
          <cell r="Z5941" t="str">
            <v>BACH HOA XANH</v>
          </cell>
        </row>
        <row r="5942">
          <cell r="L5942">
            <v>6812300</v>
          </cell>
          <cell r="M5942" t="str">
            <v>ST: THISO SALA THU THIEM</v>
          </cell>
          <cell r="N5942" t="str">
            <v>Siêu thị Emart Sala Thủ Thiêm</v>
          </cell>
          <cell r="O5942" t="str">
            <v>SO 10</v>
          </cell>
          <cell r="P5942" t="str">
            <v>B1-01 TTTM THISO MALL</v>
          </cell>
          <cell r="Q5942" t="str">
            <v>MAI CHI THO</v>
          </cell>
          <cell r="R5942" t="str">
            <v>THU THIEM</v>
          </cell>
          <cell r="S5942" t="str">
            <v>THU DUC</v>
          </cell>
          <cell r="T5942" t="str">
            <v>TP HCM</v>
          </cell>
          <cell r="V5942" t="str">
            <v>TP HCM</v>
          </cell>
          <cell r="W5942" t="str">
            <v>QUAN THU DUC</v>
          </cell>
          <cell r="X5942" t="str">
            <v>MT</v>
          </cell>
          <cell r="Y5942" t="str">
            <v>SieuThi-Lon/Supermarket</v>
          </cell>
          <cell r="Z5942" t="str">
            <v>THISO RETAIL</v>
          </cell>
        </row>
        <row r="5943">
          <cell r="L5943">
            <v>5281226</v>
          </cell>
          <cell r="M5943" t="str">
            <v>BHX_KGI_CTH - KHO DC KIEN GIANG</v>
          </cell>
          <cell r="N5943" t="str">
            <v>BHX_KGI_CTH - Kho DC Kiên Giang</v>
          </cell>
          <cell r="O5943" t="str">
            <v>LO L4</v>
          </cell>
          <cell r="P5943" t="str">
            <v>KCN THANH LOC</v>
          </cell>
          <cell r="Q5943" t="str">
            <v>DUONG SO 2</v>
          </cell>
          <cell r="R5943" t="str">
            <v>THANH LOC</v>
          </cell>
          <cell r="S5943" t="str">
            <v>CHAU THANH</v>
          </cell>
          <cell r="T5943" t="str">
            <v>KIEN GIANG</v>
          </cell>
          <cell r="V5943" t="str">
            <v>MEKONG DELTA</v>
          </cell>
          <cell r="W5943" t="str">
            <v>KIEN GIANG</v>
          </cell>
          <cell r="X5943" t="str">
            <v>MT</v>
          </cell>
          <cell r="Y5943" t="str">
            <v>SieuThi-Lon/Supermarket</v>
          </cell>
          <cell r="Z5943" t="str">
            <v>BACH HOA XANH</v>
          </cell>
        </row>
        <row r="5944">
          <cell r="L5944">
            <v>5281226</v>
          </cell>
          <cell r="M5944" t="str">
            <v>BHX_KGI_CTH - KHO DC KIEN GIANG</v>
          </cell>
          <cell r="N5944" t="str">
            <v>BHX_KGI_CTH - Kho DC Kiên Giang</v>
          </cell>
          <cell r="O5944" t="str">
            <v>LO L4</v>
          </cell>
          <cell r="P5944" t="str">
            <v>KCN THANH LOC</v>
          </cell>
          <cell r="Q5944" t="str">
            <v>DUONG SO 2</v>
          </cell>
          <cell r="R5944" t="str">
            <v>THANH LOC</v>
          </cell>
          <cell r="S5944" t="str">
            <v>CHAU THANH</v>
          </cell>
          <cell r="T5944" t="str">
            <v>KIEN GIANG</v>
          </cell>
          <cell r="V5944" t="str">
            <v>MEKONG DELTA</v>
          </cell>
          <cell r="W5944" t="str">
            <v>KIEN GIANG</v>
          </cell>
          <cell r="X5944" t="str">
            <v>MT</v>
          </cell>
          <cell r="Y5944" t="str">
            <v>SieuThi-Lon/Supermarket</v>
          </cell>
          <cell r="Z5944" t="str">
            <v>BACH HOA XANH</v>
          </cell>
        </row>
        <row r="5945">
          <cell r="L5945">
            <v>5150144</v>
          </cell>
          <cell r="M5945" t="str">
            <v>SATRAFOODS 353 LE VAN LUONG</v>
          </cell>
          <cell r="N5945" t="str">
            <v>353-SATRAFOODS LÊ VĂN LƯƠNG</v>
          </cell>
          <cell r="O5945">
            <v>353</v>
          </cell>
          <cell r="P5945" t="str">
            <v xml:space="preserve"> </v>
          </cell>
          <cell r="Q5945" t="str">
            <v>LE VAN LUONG</v>
          </cell>
          <cell r="R5945" t="str">
            <v>TAN QUY</v>
          </cell>
          <cell r="S5945" t="str">
            <v>Q7</v>
          </cell>
          <cell r="T5945" t="str">
            <v>TP HCM</v>
          </cell>
          <cell r="V5945" t="str">
            <v>TP HCM</v>
          </cell>
          <cell r="W5945" t="str">
            <v>QUAN 7</v>
          </cell>
          <cell r="X5945" t="str">
            <v>MT</v>
          </cell>
          <cell r="Y5945" t="str">
            <v>SieuThi-Nho/Minimarket</v>
          </cell>
          <cell r="Z5945" t="str">
            <v>SATRAFOOD</v>
          </cell>
        </row>
        <row r="5946">
          <cell r="L5946">
            <v>5280476</v>
          </cell>
          <cell r="M5946" t="str">
            <v>7200 BHX_KHH_DKH - KHO DC DIEN KHANH</v>
          </cell>
          <cell r="N5946" t="str">
            <v>7200 BHX_KHH_DKH - KHO DC DIEN KHANH</v>
          </cell>
          <cell r="O5946" t="str">
            <v>LO 12, 13</v>
          </cell>
          <cell r="P5946" t="str">
            <v>KCN DIEN PHU-VCN</v>
          </cell>
          <cell r="Q5946" t="str">
            <v xml:space="preserve"> </v>
          </cell>
          <cell r="R5946" t="str">
            <v>DIEN PHU</v>
          </cell>
          <cell r="S5946" t="str">
            <v>DIEN KHANH</v>
          </cell>
          <cell r="T5946" t="str">
            <v>KHANH HOA</v>
          </cell>
          <cell r="V5946" t="str">
            <v>SOUTH EAST</v>
          </cell>
          <cell r="W5946" t="str">
            <v>KHANH HOA</v>
          </cell>
          <cell r="X5946" t="str">
            <v>MT</v>
          </cell>
          <cell r="Y5946" t="str">
            <v>SieuThi-Lon/Supermarket</v>
          </cell>
          <cell r="Z5946" t="str">
            <v>BACH HOA XANH</v>
          </cell>
        </row>
        <row r="5947">
          <cell r="L5947">
            <v>5292035</v>
          </cell>
          <cell r="M5947" t="str">
            <v>WM VCP BLU BAC LIEU</v>
          </cell>
          <cell r="N5947" t="str">
            <v>WM VCP BLU BAC LIEU</v>
          </cell>
          <cell r="O5947">
            <v>49</v>
          </cell>
          <cell r="P5947" t="str">
            <v xml:space="preserve"> </v>
          </cell>
          <cell r="Q5947" t="str">
            <v>TRAN HUYNH</v>
          </cell>
          <cell r="R5947" t="str">
            <v>P7</v>
          </cell>
          <cell r="S5947" t="str">
            <v>BAC LIEU</v>
          </cell>
          <cell r="T5947" t="str">
            <v>BAC LIEU</v>
          </cell>
          <cell r="V5947" t="str">
            <v>MEKONG DELTA</v>
          </cell>
          <cell r="W5947" t="str">
            <v>BAC LIEU</v>
          </cell>
          <cell r="X5947" t="str">
            <v>MT</v>
          </cell>
          <cell r="Y5947" t="str">
            <v>SieuThi-Lon/Supermarket</v>
          </cell>
          <cell r="Z5947" t="str">
            <v>VINMART</v>
          </cell>
        </row>
        <row r="5948">
          <cell r="L5948">
            <v>5280469</v>
          </cell>
          <cell r="M5948" t="str">
            <v>5058 BHX_CTH_TNO - KHO DC THOT NOT</v>
          </cell>
          <cell r="N5948" t="str">
            <v>5058 BHX_CTH_TNO - KHO DC THOT NOT</v>
          </cell>
          <cell r="O5948" t="str">
            <v xml:space="preserve"> </v>
          </cell>
          <cell r="P5948" t="str">
            <v>SO 1436, 1438, 1442, 1443,</v>
          </cell>
          <cell r="Q5948" t="str">
            <v>KV TRANG THO A</v>
          </cell>
          <cell r="R5948" t="str">
            <v>TRUNG NHUT</v>
          </cell>
          <cell r="S5948" t="str">
            <v>THOT NOT</v>
          </cell>
          <cell r="T5948" t="str">
            <v>CAN THO</v>
          </cell>
          <cell r="V5948" t="str">
            <v>MEKONG DELTA</v>
          </cell>
          <cell r="W5948" t="str">
            <v>CAN THO</v>
          </cell>
          <cell r="X5948" t="str">
            <v>MT</v>
          </cell>
          <cell r="Y5948" t="str">
            <v>SieuThi-Lon/Supermarket</v>
          </cell>
          <cell r="Z5948" t="str">
            <v>BACH HOA XANH</v>
          </cell>
        </row>
        <row r="5949">
          <cell r="L5949">
            <v>5336038</v>
          </cell>
          <cell r="M5949" t="str">
            <v>3735_VM+ CTO 21-22 VO NGUYEN GIAP</v>
          </cell>
          <cell r="N5949" t="str">
            <v>VM+ CTO 21-22 VO NGUYEN GIAP</v>
          </cell>
          <cell r="O5949" t="str">
            <v>21-22</v>
          </cell>
          <cell r="P5949" t="str">
            <v xml:space="preserve"> </v>
          </cell>
          <cell r="Q5949" t="str">
            <v>VO NGUYEN GIAP</v>
          </cell>
          <cell r="R5949" t="str">
            <v>PHU THU</v>
          </cell>
          <cell r="S5949" t="str">
            <v>CAI RANG</v>
          </cell>
          <cell r="T5949" t="str">
            <v>CAN THO</v>
          </cell>
          <cell r="V5949" t="str">
            <v>MEKONG DELTA</v>
          </cell>
          <cell r="W5949" t="str">
            <v>CAN THO</v>
          </cell>
          <cell r="X5949" t="str">
            <v>CVS</v>
          </cell>
          <cell r="Y5949" t="str">
            <v>Chained CVS</v>
          </cell>
          <cell r="Z5949" t="str">
            <v>VIN+</v>
          </cell>
        </row>
        <row r="5950">
          <cell r="L5950">
            <v>5275623</v>
          </cell>
          <cell r="M5950" t="str">
            <v>4718_VM+ DNG 28 PHAN CHAU TRINH</v>
          </cell>
          <cell r="N5950" t="str">
            <v>VM+ DNG 28 PHAN CHAU TRINH</v>
          </cell>
          <cell r="O5950">
            <v>28</v>
          </cell>
          <cell r="P5950" t="str">
            <v xml:space="preserve"> </v>
          </cell>
          <cell r="Q5950" t="str">
            <v>PHAN CHAU TRINH</v>
          </cell>
          <cell r="R5950" t="str">
            <v>HAI CHAU 1</v>
          </cell>
          <cell r="S5950" t="str">
            <v>HAI CHAU</v>
          </cell>
          <cell r="T5950" t="str">
            <v>DA NANG</v>
          </cell>
          <cell r="V5950" t="str">
            <v>CENTRAL</v>
          </cell>
          <cell r="W5950" t="str">
            <v>DA NANG</v>
          </cell>
          <cell r="X5950" t="str">
            <v>CVS</v>
          </cell>
          <cell r="Y5950" t="str">
            <v>Chained CVS</v>
          </cell>
          <cell r="Z5950" t="str">
            <v>VIN+</v>
          </cell>
        </row>
        <row r="5951">
          <cell r="L5951">
            <v>5139006</v>
          </cell>
          <cell r="M5951" t="str">
            <v>5046_VM+ CMU SO 418 TRAN VAN THOI</v>
          </cell>
          <cell r="N5951" t="str">
            <v>VM+ CMU SO 418 TRAN VAN THOI</v>
          </cell>
          <cell r="O5951" t="str">
            <v>SO 418</v>
          </cell>
          <cell r="P5951" t="str">
            <v>KHOM 3</v>
          </cell>
          <cell r="Q5951" t="str">
            <v>TRAN VAN THOI</v>
          </cell>
          <cell r="R5951" t="str">
            <v>P6</v>
          </cell>
          <cell r="S5951" t="str">
            <v>CA MAU</v>
          </cell>
          <cell r="T5951" t="str">
            <v>CA MAU</v>
          </cell>
          <cell r="V5951" t="str">
            <v>MEKONG DELTA</v>
          </cell>
          <cell r="W5951" t="str">
            <v>CA MAU</v>
          </cell>
          <cell r="X5951" t="str">
            <v>CVS</v>
          </cell>
          <cell r="Y5951" t="str">
            <v>Chained CVS</v>
          </cell>
          <cell r="Z5951" t="str">
            <v>VIN+</v>
          </cell>
        </row>
        <row r="5952">
          <cell r="L5952">
            <v>5134122</v>
          </cell>
          <cell r="M5952" t="str">
            <v>4606_VM+ AGG TDS 70-398, TBDS 37-026</v>
          </cell>
          <cell r="N5952" t="str">
            <v>VM+ AGG TDS 70-398, TBDS 37-026</v>
          </cell>
          <cell r="O5952" t="str">
            <v xml:space="preserve"> </v>
          </cell>
          <cell r="P5952" t="str">
            <v>THUA 70 VA 398, TBD SO 37 VA 026</v>
          </cell>
          <cell r="Q5952" t="str">
            <v>TRAN QUAN KHAI</v>
          </cell>
          <cell r="R5952" t="str">
            <v>MY THOI</v>
          </cell>
          <cell r="S5952" t="str">
            <v>LONG XUYEN</v>
          </cell>
          <cell r="T5952" t="str">
            <v>AN GIANG</v>
          </cell>
          <cell r="V5952" t="str">
            <v>MEKONG DELTA</v>
          </cell>
          <cell r="W5952" t="str">
            <v>AN GIANG</v>
          </cell>
          <cell r="X5952" t="str">
            <v>CVS</v>
          </cell>
          <cell r="Y5952" t="str">
            <v>Chained CVS</v>
          </cell>
          <cell r="Z5952" t="str">
            <v>VIN+</v>
          </cell>
        </row>
        <row r="5953">
          <cell r="L5953">
            <v>5271319</v>
          </cell>
          <cell r="M5953" t="str">
            <v>5462_VM+ CMU 13 DOAN THI DIEM</v>
          </cell>
          <cell r="N5953" t="str">
            <v>VM+ CMU SO 13 DOAN THI DIEM</v>
          </cell>
          <cell r="O5953" t="str">
            <v>SO 13</v>
          </cell>
          <cell r="P5953" t="str">
            <v xml:space="preserve"> </v>
          </cell>
          <cell r="Q5953" t="str">
            <v>DOAN THI DIEM</v>
          </cell>
          <cell r="R5953" t="str">
            <v>P7</v>
          </cell>
          <cell r="S5953" t="str">
            <v>CA MAU</v>
          </cell>
          <cell r="T5953" t="str">
            <v>CA MAU</v>
          </cell>
          <cell r="V5953" t="str">
            <v>MEKONG DELTA</v>
          </cell>
          <cell r="W5953" t="str">
            <v>CA MAU</v>
          </cell>
          <cell r="X5953" t="str">
            <v>CVS</v>
          </cell>
          <cell r="Y5953" t="str">
            <v>Chained CVS</v>
          </cell>
          <cell r="Z5953" t="str">
            <v>VIN+</v>
          </cell>
        </row>
        <row r="5954">
          <cell r="L5954">
            <v>5132304</v>
          </cell>
          <cell r="M5954" t="str">
            <v>4439_WM+ DNG 376-378 K. D. VUONG</v>
          </cell>
          <cell r="N5954" t="str">
            <v>WM+ DNG 376-378 KINH DUONG VUONG</v>
          </cell>
          <cell r="O5954" t="str">
            <v>SO 376-378</v>
          </cell>
          <cell r="P5954" t="str">
            <v>LO 27-28-F1.11, KHU TDC HOA MINH 3</v>
          </cell>
          <cell r="Q5954" t="str">
            <v>KINH DUONG VUONG</v>
          </cell>
          <cell r="R5954" t="str">
            <v>HOA MINH</v>
          </cell>
          <cell r="S5954" t="str">
            <v>LIEN CHIEU</v>
          </cell>
          <cell r="T5954" t="str">
            <v>DA NANG</v>
          </cell>
          <cell r="V5954" t="str">
            <v>CENTRAL</v>
          </cell>
          <cell r="W5954" t="str">
            <v>DA NANG</v>
          </cell>
          <cell r="X5954" t="str">
            <v>CVS</v>
          </cell>
          <cell r="Y5954" t="str">
            <v>Chained CVS</v>
          </cell>
          <cell r="Z5954" t="str">
            <v>VIN+</v>
          </cell>
        </row>
        <row r="5955">
          <cell r="L5955">
            <v>5274897</v>
          </cell>
          <cell r="M5955" t="str">
            <v>2064_VM+ DNG 55 KHUC HAO</v>
          </cell>
          <cell r="N5955" t="str">
            <v>VM+ DNG 55 KHUC HAO</v>
          </cell>
          <cell r="O5955" t="str">
            <v>E2-45</v>
          </cell>
          <cell r="P5955" t="str">
            <v xml:space="preserve"> </v>
          </cell>
          <cell r="Q5955" t="str">
            <v>KHUC HAO</v>
          </cell>
          <cell r="R5955" t="str">
            <v>MAN THAI</v>
          </cell>
          <cell r="S5955" t="str">
            <v>SON TRA</v>
          </cell>
          <cell r="T5955" t="str">
            <v>DA NANG</v>
          </cell>
          <cell r="V5955" t="str">
            <v>CENTRAL</v>
          </cell>
          <cell r="W5955" t="str">
            <v>DA NANG</v>
          </cell>
          <cell r="X5955" t="str">
            <v>CVS</v>
          </cell>
          <cell r="Y5955" t="str">
            <v>Chained CVS</v>
          </cell>
          <cell r="Z5955" t="str">
            <v>VIN+</v>
          </cell>
        </row>
        <row r="5956">
          <cell r="L5956">
            <v>5334535</v>
          </cell>
          <cell r="M5956" t="str">
            <v>3352_WM+LIFE HCM 23 24N NG. THI TAN</v>
          </cell>
          <cell r="N5956" t="str">
            <v>3352_VM+ HCM 23 24N NG. THI TAN</v>
          </cell>
          <cell r="O5956" t="str">
            <v>23N-24N</v>
          </cell>
          <cell r="P5956" t="str">
            <v xml:space="preserve"> </v>
          </cell>
          <cell r="Q5956" t="str">
            <v>NGUYEN THI TAN</v>
          </cell>
          <cell r="R5956" t="str">
            <v>P2</v>
          </cell>
          <cell r="S5956" t="str">
            <v>Q8</v>
          </cell>
          <cell r="T5956" t="str">
            <v>TP HCM</v>
          </cell>
          <cell r="V5956" t="str">
            <v>TP HCM</v>
          </cell>
          <cell r="W5956" t="str">
            <v>QUAN 8</v>
          </cell>
          <cell r="X5956" t="str">
            <v>CVS</v>
          </cell>
          <cell r="Y5956" t="str">
            <v>Chained CVS</v>
          </cell>
          <cell r="Z5956" t="str">
            <v>WINLIFE</v>
          </cell>
        </row>
        <row r="5957">
          <cell r="L5957">
            <v>5296079</v>
          </cell>
          <cell r="M5957" t="str">
            <v>WM+ BLU 361 VO THI SAU</v>
          </cell>
          <cell r="N5957" t="str">
            <v>WM+ BLU 361 Võ Thị Sáu</v>
          </cell>
          <cell r="O5957">
            <v>361</v>
          </cell>
          <cell r="P5957" t="str">
            <v xml:space="preserve"> </v>
          </cell>
          <cell r="Q5957" t="str">
            <v>VO THI SAU, KHOM 4</v>
          </cell>
          <cell r="R5957" t="str">
            <v>P7</v>
          </cell>
          <cell r="S5957" t="str">
            <v>BAC LIEU</v>
          </cell>
          <cell r="T5957" t="str">
            <v>BAC LIEU</v>
          </cell>
          <cell r="V5957" t="str">
            <v>MEKONG DELTA</v>
          </cell>
          <cell r="W5957" t="str">
            <v>BAC LIEU</v>
          </cell>
          <cell r="X5957" t="str">
            <v>CVS</v>
          </cell>
          <cell r="Y5957" t="str">
            <v>Chained CVS</v>
          </cell>
          <cell r="Z5957" t="str">
            <v>VIN+</v>
          </cell>
        </row>
        <row r="5958">
          <cell r="L5958">
            <v>5275571</v>
          </cell>
          <cell r="M5958" t="str">
            <v>4488_VM+ DNG 245-247 LE THANH NGHI</v>
          </cell>
          <cell r="N5958" t="str">
            <v>VM+ DNG 245-247 LE THANH NGHI</v>
          </cell>
          <cell r="O5958" t="str">
            <v>245-247</v>
          </cell>
          <cell r="P5958" t="str">
            <v xml:space="preserve"> </v>
          </cell>
          <cell r="Q5958" t="str">
            <v>LE THANH NGHI</v>
          </cell>
          <cell r="R5958" t="str">
            <v>HOA CUONG NAM</v>
          </cell>
          <cell r="S5958" t="str">
            <v>HAI CHAU</v>
          </cell>
          <cell r="T5958" t="str">
            <v>DA NANG</v>
          </cell>
          <cell r="V5958" t="str">
            <v>CENTRAL</v>
          </cell>
          <cell r="W5958" t="str">
            <v>DA NANG</v>
          </cell>
          <cell r="X5958" t="str">
            <v>CVS</v>
          </cell>
          <cell r="Y5958" t="str">
            <v>Chained CVS</v>
          </cell>
          <cell r="Z5958" t="str">
            <v>VIN+</v>
          </cell>
        </row>
        <row r="5959">
          <cell r="L5959">
            <v>5151022</v>
          </cell>
          <cell r="M5959" t="str">
            <v>SATRAFOODS C13/34 DINH DUC THIEN</v>
          </cell>
          <cell r="N5959" t="str">
            <v>C13/34-SATRAFOODS ĐINH ĐỨC THIỆN</v>
          </cell>
          <cell r="O5959" t="str">
            <v>C13/34</v>
          </cell>
          <cell r="P5959" t="str">
            <v>AP 3</v>
          </cell>
          <cell r="Q5959" t="str">
            <v>DINH DUC THIEN</v>
          </cell>
          <cell r="R5959" t="str">
            <v>BINH CHANH</v>
          </cell>
          <cell r="S5959" t="str">
            <v>BINH CHANH</v>
          </cell>
          <cell r="T5959" t="str">
            <v>TP HCM</v>
          </cell>
          <cell r="V5959" t="str">
            <v>TP HCM</v>
          </cell>
          <cell r="W5959" t="str">
            <v>HUYEN BINH CHANH</v>
          </cell>
          <cell r="X5959" t="str">
            <v>MT</v>
          </cell>
          <cell r="Y5959" t="str">
            <v>SieuThi-Nho/Minimarket</v>
          </cell>
          <cell r="Z5959" t="str">
            <v>SATRAFOOD</v>
          </cell>
        </row>
        <row r="5960">
          <cell r="L5960">
            <v>5130977</v>
          </cell>
          <cell r="M5960" t="str">
            <v>4254_WM+ DNG 2 DONG DA</v>
          </cell>
          <cell r="N5960" t="str">
            <v>WM+ DNG 2 DONG DA</v>
          </cell>
          <cell r="O5960" t="str">
            <v>SO 2</v>
          </cell>
          <cell r="P5960" t="str">
            <v xml:space="preserve"> </v>
          </cell>
          <cell r="Q5960" t="str">
            <v>DONG DA</v>
          </cell>
          <cell r="R5960" t="str">
            <v>THUAN PHUOC</v>
          </cell>
          <cell r="S5960" t="str">
            <v>HAI CHAU</v>
          </cell>
          <cell r="T5960" t="str">
            <v>DA NANG</v>
          </cell>
          <cell r="V5960" t="str">
            <v>CENTRAL</v>
          </cell>
          <cell r="W5960" t="str">
            <v>DA NANG</v>
          </cell>
          <cell r="X5960" t="str">
            <v>CVS</v>
          </cell>
          <cell r="Y5960" t="str">
            <v>Chained CVS</v>
          </cell>
          <cell r="Z5960" t="str">
            <v>VIN+</v>
          </cell>
        </row>
        <row r="5961">
          <cell r="L5961">
            <v>5040508</v>
          </cell>
          <cell r="M5961" t="str">
            <v>AEON QUOC LO 1A</v>
          </cell>
          <cell r="N5961" t="str">
            <v>CÔNG TY TNHH AEON VIỆT NAM</v>
          </cell>
          <cell r="O5961" t="str">
            <v xml:space="preserve"> </v>
          </cell>
          <cell r="P5961" t="str">
            <v>KHU DAT Z11</v>
          </cell>
          <cell r="Q5961" t="str">
            <v>QUOC LO 1A</v>
          </cell>
          <cell r="R5961" t="str">
            <v>TRUNG MY TAY</v>
          </cell>
          <cell r="S5961" t="str">
            <v>Q12</v>
          </cell>
          <cell r="T5961" t="str">
            <v>TP HCM</v>
          </cell>
          <cell r="V5961" t="str">
            <v>TP HCM</v>
          </cell>
          <cell r="W5961" t="str">
            <v>QUAN 12</v>
          </cell>
          <cell r="X5961" t="str">
            <v>MT</v>
          </cell>
          <cell r="Y5961" t="str">
            <v>SieuThi-Lon/Supermarket</v>
          </cell>
          <cell r="Z5961" t="str">
            <v>AEON</v>
          </cell>
        </row>
        <row r="5962">
          <cell r="L5962">
            <v>5337345</v>
          </cell>
          <cell r="M5962" t="str">
            <v>3854_WM+LIFE DNG 110 TIEU LA</v>
          </cell>
          <cell r="N5962" t="str">
            <v>3854_VM+ DNG 110 TIEU LA</v>
          </cell>
          <cell r="O5962" t="str">
            <v>SO 110</v>
          </cell>
          <cell r="P5962" t="str">
            <v xml:space="preserve"> </v>
          </cell>
          <cell r="Q5962" t="str">
            <v>TIEU LA</v>
          </cell>
          <cell r="R5962" t="str">
            <v>HOA THUAN TAY</v>
          </cell>
          <cell r="S5962" t="str">
            <v>HAI CHAU</v>
          </cell>
          <cell r="T5962" t="str">
            <v>DA NANG</v>
          </cell>
          <cell r="V5962" t="str">
            <v>CENTRAL</v>
          </cell>
          <cell r="W5962" t="str">
            <v>DA NANG</v>
          </cell>
          <cell r="X5962" t="str">
            <v>CVS</v>
          </cell>
          <cell r="Y5962" t="str">
            <v>Chained CVS</v>
          </cell>
          <cell r="Z5962" t="str">
            <v>WINLIFE</v>
          </cell>
        </row>
        <row r="5963">
          <cell r="L5963">
            <v>5296138</v>
          </cell>
          <cell r="M5963" t="str">
            <v>WM+ CMU 315 LY THUONG KIET</v>
          </cell>
          <cell r="N5963" t="str">
            <v>WM+ CMU 315 Lý Thường Kiệt</v>
          </cell>
          <cell r="O5963">
            <v>315</v>
          </cell>
          <cell r="P5963" t="str">
            <v xml:space="preserve"> </v>
          </cell>
          <cell r="Q5963" t="str">
            <v>LY THUONG KIET</v>
          </cell>
          <cell r="R5963" t="str">
            <v>P6</v>
          </cell>
          <cell r="S5963" t="str">
            <v>CA MAU</v>
          </cell>
          <cell r="T5963" t="str">
            <v>CA MAU</v>
          </cell>
          <cell r="V5963" t="str">
            <v>MEKONG DELTA</v>
          </cell>
          <cell r="W5963" t="str">
            <v>CA MAU</v>
          </cell>
          <cell r="X5963" t="str">
            <v>CVS</v>
          </cell>
          <cell r="Y5963" t="str">
            <v>Chained CVS</v>
          </cell>
          <cell r="Z5963" t="str">
            <v>VIN+</v>
          </cell>
        </row>
        <row r="5964">
          <cell r="L5964">
            <v>5338119</v>
          </cell>
          <cell r="M5964" t="str">
            <v>3996_WM+LIFE HCM 66/10A BINH THANH</v>
          </cell>
          <cell r="N5964" t="str">
            <v>3996_VM+ HCM 66/10A BINH THANH</v>
          </cell>
          <cell r="O5964" t="str">
            <v>SO 66/10A</v>
          </cell>
          <cell r="P5964" t="str">
            <v>KP 4</v>
          </cell>
          <cell r="Q5964" t="str">
            <v>BINH THANH</v>
          </cell>
          <cell r="R5964" t="str">
            <v>BINH HUNG HOA B</v>
          </cell>
          <cell r="S5964" t="str">
            <v>BINH TAN</v>
          </cell>
          <cell r="T5964" t="str">
            <v>TP HCM</v>
          </cell>
          <cell r="V5964" t="str">
            <v>TP HCM</v>
          </cell>
          <cell r="W5964" t="str">
            <v>QUAN BINH TAN</v>
          </cell>
          <cell r="X5964" t="str">
            <v>CVS</v>
          </cell>
          <cell r="Y5964" t="str">
            <v>Chained CVS</v>
          </cell>
          <cell r="Z5964" t="str">
            <v>WINLIFE</v>
          </cell>
        </row>
        <row r="5965">
          <cell r="L5965">
            <v>5280476</v>
          </cell>
          <cell r="M5965" t="str">
            <v>7200 BHX_KHH_DKH - KHO DC DIEN KHANH</v>
          </cell>
          <cell r="N5965" t="str">
            <v>7200 BHX_KHH_DKH - KHO DC DIEN KHANH</v>
          </cell>
          <cell r="O5965" t="str">
            <v>LO 12, 13</v>
          </cell>
          <cell r="P5965" t="str">
            <v>KCN DIEN PHU-VCN</v>
          </cell>
          <cell r="Q5965" t="str">
            <v xml:space="preserve"> </v>
          </cell>
          <cell r="R5965" t="str">
            <v>DIEN PHU</v>
          </cell>
          <cell r="S5965" t="str">
            <v>DIEN KHANH</v>
          </cell>
          <cell r="T5965" t="str">
            <v>KHANH HOA</v>
          </cell>
          <cell r="V5965" t="str">
            <v>SOUTH EAST</v>
          </cell>
          <cell r="W5965" t="str">
            <v>KHANH HOA</v>
          </cell>
          <cell r="X5965" t="str">
            <v>MT</v>
          </cell>
          <cell r="Y5965" t="str">
            <v>SieuThi-Lon/Supermarket</v>
          </cell>
          <cell r="Z5965" t="str">
            <v>BACH HOA XANH</v>
          </cell>
        </row>
        <row r="5966">
          <cell r="L5966">
            <v>5136656</v>
          </cell>
          <cell r="M5966" t="str">
            <v>4786_VM+ VLG 33/15D PHAM THAI BUONG</v>
          </cell>
          <cell r="N5966" t="str">
            <v>VM+ VLG 33/15D PHAM THAI BUONG</v>
          </cell>
          <cell r="O5966" t="str">
            <v>SO 33/15D</v>
          </cell>
          <cell r="P5966" t="str">
            <v xml:space="preserve"> </v>
          </cell>
          <cell r="Q5966" t="str">
            <v>PHAM THAI BUONG</v>
          </cell>
          <cell r="R5966" t="str">
            <v>P4</v>
          </cell>
          <cell r="S5966" t="str">
            <v>VINH LONG</v>
          </cell>
          <cell r="T5966" t="str">
            <v>VINH LONG</v>
          </cell>
          <cell r="V5966" t="str">
            <v>MEKONG DELTA</v>
          </cell>
          <cell r="W5966" t="str">
            <v>VINH LONG</v>
          </cell>
          <cell r="X5966" t="str">
            <v>CVS</v>
          </cell>
          <cell r="Y5966" t="str">
            <v>Chained CVS</v>
          </cell>
          <cell r="Z5966" t="str">
            <v>VIN+</v>
          </cell>
        </row>
        <row r="5967">
          <cell r="L5967">
            <v>5296062</v>
          </cell>
          <cell r="M5967" t="str">
            <v>WM+ BLU 60 NINH BINH</v>
          </cell>
          <cell r="N5967" t="str">
            <v>WM+ BLU 60 Ninh Bình</v>
          </cell>
          <cell r="O5967">
            <v>60</v>
          </cell>
          <cell r="P5967" t="str">
            <v xml:space="preserve"> </v>
          </cell>
          <cell r="Q5967" t="str">
            <v>NINH BINH, KHOM 4</v>
          </cell>
          <cell r="R5967" t="str">
            <v>P2</v>
          </cell>
          <cell r="S5967" t="str">
            <v>BAC LIEU</v>
          </cell>
          <cell r="T5967" t="str">
            <v>BAC LIEU</v>
          </cell>
          <cell r="V5967" t="str">
            <v>MEKONG DELTA</v>
          </cell>
          <cell r="W5967" t="str">
            <v>BAC LIEU</v>
          </cell>
          <cell r="X5967" t="str">
            <v>CVS</v>
          </cell>
          <cell r="Y5967" t="str">
            <v>Chained CVS</v>
          </cell>
          <cell r="Z5967" t="str">
            <v>VIN+</v>
          </cell>
        </row>
        <row r="5968">
          <cell r="L5968">
            <v>5274901</v>
          </cell>
          <cell r="M5968" t="str">
            <v>2089_WM+LIFE DNG 114 QUANG TRUNG</v>
          </cell>
          <cell r="N5968" t="str">
            <v>2089_VM+ DNG 114 QUANG TRUNG</v>
          </cell>
          <cell r="O5968">
            <v>114</v>
          </cell>
          <cell r="P5968" t="str">
            <v xml:space="preserve"> </v>
          </cell>
          <cell r="Q5968" t="str">
            <v>QUANG TRUNG</v>
          </cell>
          <cell r="R5968" t="str">
            <v>THACH THANG</v>
          </cell>
          <cell r="S5968" t="str">
            <v>HAI CHAU</v>
          </cell>
          <cell r="T5968" t="str">
            <v>DA NANG</v>
          </cell>
          <cell r="V5968" t="str">
            <v>CENTRAL</v>
          </cell>
          <cell r="W5968" t="str">
            <v>DA NANG</v>
          </cell>
          <cell r="X5968" t="str">
            <v>CVS</v>
          </cell>
          <cell r="Y5968" t="str">
            <v>Chained CVS</v>
          </cell>
          <cell r="Z5968" t="str">
            <v>WINLIFE</v>
          </cell>
        </row>
        <row r="5969">
          <cell r="L5969">
            <v>5290916</v>
          </cell>
          <cell r="M5969" t="str">
            <v>6010_WM+ CMU 758 DUONG NGO QUYEN</v>
          </cell>
          <cell r="N5969" t="str">
            <v>WM+ 6010 CMU 758 DUONG NGO QUYEN</v>
          </cell>
          <cell r="O5969">
            <v>758</v>
          </cell>
          <cell r="P5969" t="str">
            <v xml:space="preserve"> </v>
          </cell>
          <cell r="Q5969" t="str">
            <v>NGO QUYEN</v>
          </cell>
          <cell r="R5969" t="str">
            <v>P1</v>
          </cell>
          <cell r="S5969" t="str">
            <v>CA MAU</v>
          </cell>
          <cell r="T5969" t="str">
            <v>CA MAU</v>
          </cell>
          <cell r="V5969" t="str">
            <v>MEKONG DELTA</v>
          </cell>
          <cell r="W5969" t="str">
            <v>CA MAU</v>
          </cell>
          <cell r="X5969" t="str">
            <v>CVS</v>
          </cell>
          <cell r="Y5969" t="str">
            <v>Chained CVS</v>
          </cell>
          <cell r="Z5969" t="str">
            <v>VIN+</v>
          </cell>
        </row>
        <row r="5970">
          <cell r="L5970">
            <v>5138858</v>
          </cell>
          <cell r="M5970" t="str">
            <v>5213_VM+ BTE SO 116A1 TRUONG DINH</v>
          </cell>
          <cell r="N5970" t="str">
            <v>VM+ BTE SO 116A1 TRUONG DINH</v>
          </cell>
          <cell r="O5970" t="str">
            <v>SO 116A1</v>
          </cell>
          <cell r="P5970" t="str">
            <v xml:space="preserve"> </v>
          </cell>
          <cell r="Q5970" t="str">
            <v>TRUONG DINH</v>
          </cell>
          <cell r="R5970" t="str">
            <v>P6</v>
          </cell>
          <cell r="S5970" t="str">
            <v>BEN TRE</v>
          </cell>
          <cell r="T5970" t="str">
            <v>BEN TRE</v>
          </cell>
          <cell r="V5970" t="str">
            <v>MEKONG DELTA</v>
          </cell>
          <cell r="W5970" t="str">
            <v>BEN TRE</v>
          </cell>
          <cell r="X5970" t="str">
            <v>CVS</v>
          </cell>
          <cell r="Y5970" t="str">
            <v>Chained CVS</v>
          </cell>
          <cell r="Z5970" t="str">
            <v>VIN+</v>
          </cell>
        </row>
        <row r="5971">
          <cell r="L5971">
            <v>5275713</v>
          </cell>
          <cell r="M5971" t="str">
            <v>5011_WM+LIFE DNG 84 BUI TA HAN</v>
          </cell>
          <cell r="N5971" t="str">
            <v>5011_VM+ DNG 84 BUI TA HAN</v>
          </cell>
          <cell r="O5971">
            <v>84</v>
          </cell>
          <cell r="P5971" t="str">
            <v xml:space="preserve"> </v>
          </cell>
          <cell r="Q5971" t="str">
            <v>BUI TA HAN</v>
          </cell>
          <cell r="R5971" t="str">
            <v>HOA XUAN</v>
          </cell>
          <cell r="S5971" t="str">
            <v>NGU HANH SON</v>
          </cell>
          <cell r="T5971" t="str">
            <v>DA NANG</v>
          </cell>
          <cell r="V5971" t="str">
            <v>CENTRAL</v>
          </cell>
          <cell r="W5971" t="str">
            <v>DA NANG</v>
          </cell>
          <cell r="X5971" t="str">
            <v>CVS</v>
          </cell>
          <cell r="Y5971" t="str">
            <v>Chained CVS</v>
          </cell>
          <cell r="Z5971" t="str">
            <v>WINLIFE</v>
          </cell>
        </row>
        <row r="5972">
          <cell r="L5972">
            <v>5139013</v>
          </cell>
          <cell r="M5972" t="str">
            <v>5052_VM+ CMU SO 23 NGUYEN TAT THANH</v>
          </cell>
          <cell r="N5972" t="str">
            <v>VM+ CMU SO 23 NGUYEN TAT THANH</v>
          </cell>
          <cell r="O5972" t="str">
            <v>SO 23</v>
          </cell>
          <cell r="P5972" t="str">
            <v>AP BA DIEU</v>
          </cell>
          <cell r="Q5972" t="str">
            <v>NGUYEN TAT THANH</v>
          </cell>
          <cell r="R5972" t="str">
            <v>LY VAN LAM</v>
          </cell>
          <cell r="S5972" t="str">
            <v>CA MAU</v>
          </cell>
          <cell r="T5972" t="str">
            <v>CA MAU</v>
          </cell>
          <cell r="V5972" t="str">
            <v>MEKONG DELTA</v>
          </cell>
          <cell r="W5972" t="str">
            <v>CA MAU</v>
          </cell>
          <cell r="X5972" t="str">
            <v>CVS</v>
          </cell>
          <cell r="Y5972" t="str">
            <v>Chained CVS</v>
          </cell>
          <cell r="Z5972" t="str">
            <v>VIN+</v>
          </cell>
        </row>
        <row r="5973">
          <cell r="L5973">
            <v>5270666</v>
          </cell>
          <cell r="M5973" t="str">
            <v>5435_VM+ STG SO 491 LE HONG PHONG</v>
          </cell>
          <cell r="N5973" t="str">
            <v>VM+ STG SO 491 LE HONG PHONG</v>
          </cell>
          <cell r="O5973" t="str">
            <v>SO 491</v>
          </cell>
          <cell r="P5973" t="str">
            <v xml:space="preserve"> </v>
          </cell>
          <cell r="Q5973" t="str">
            <v>LE HONG PHONG</v>
          </cell>
          <cell r="R5973" t="str">
            <v>P3</v>
          </cell>
          <cell r="S5973" t="str">
            <v>SOC TRANG</v>
          </cell>
          <cell r="T5973" t="str">
            <v>SOC TRANG</v>
          </cell>
          <cell r="V5973" t="str">
            <v>MEKONG DELTA</v>
          </cell>
          <cell r="W5973" t="str">
            <v>SOC TRANG</v>
          </cell>
          <cell r="X5973" t="str">
            <v>CVS</v>
          </cell>
          <cell r="Y5973" t="str">
            <v>Chained CVS</v>
          </cell>
          <cell r="Z5973" t="str">
            <v>VIN+</v>
          </cell>
        </row>
        <row r="5974">
          <cell r="L5974">
            <v>5133064</v>
          </cell>
          <cell r="M5974" t="str">
            <v>4314_VM+ CTO 83 - 85 NGUYEN HIEN</v>
          </cell>
          <cell r="N5974" t="str">
            <v>VM+ CTO 83 - 85 NGUYEN HIEN</v>
          </cell>
          <cell r="O5974" t="str">
            <v>83 - 85</v>
          </cell>
          <cell r="P5974" t="str">
            <v xml:space="preserve"> </v>
          </cell>
          <cell r="Q5974" t="str">
            <v>NGUYEN HIEN</v>
          </cell>
          <cell r="R5974" t="str">
            <v>AN KHANH</v>
          </cell>
          <cell r="S5974" t="str">
            <v>NINH KIEU</v>
          </cell>
          <cell r="T5974" t="str">
            <v>CAN THO</v>
          </cell>
          <cell r="V5974" t="str">
            <v>MEKONG DELTA</v>
          </cell>
          <cell r="W5974" t="str">
            <v>CAN THO</v>
          </cell>
          <cell r="X5974" t="str">
            <v>CVS</v>
          </cell>
          <cell r="Y5974" t="str">
            <v>Chained CVS</v>
          </cell>
          <cell r="Z5974" t="str">
            <v>VIN+</v>
          </cell>
        </row>
        <row r="5975">
          <cell r="L5975">
            <v>5128730</v>
          </cell>
          <cell r="M5975" t="str">
            <v>WINMART BAC LIEU</v>
          </cell>
          <cell r="N5975" t="str">
            <v>WINMART BAC LIEU</v>
          </cell>
          <cell r="O5975" t="str">
            <v>TTTM BAC LIEU</v>
          </cell>
          <cell r="P5975" t="str">
            <v xml:space="preserve"> </v>
          </cell>
          <cell r="Q5975" t="str">
            <v>TRAN PHU</v>
          </cell>
          <cell r="R5975" t="str">
            <v>P3</v>
          </cell>
          <cell r="S5975" t="str">
            <v>BAC LIEU</v>
          </cell>
          <cell r="T5975" t="str">
            <v>BAC LIEU</v>
          </cell>
          <cell r="V5975" t="str">
            <v>MEKONG DELTA</v>
          </cell>
          <cell r="W5975" t="str">
            <v>BAC LIEU</v>
          </cell>
          <cell r="X5975" t="str">
            <v>MT</v>
          </cell>
          <cell r="Y5975" t="str">
            <v>SieuThi-Lon/Supermarket</v>
          </cell>
          <cell r="Z5975" t="str">
            <v>VINMART</v>
          </cell>
        </row>
        <row r="5976">
          <cell r="L5976">
            <v>5271454</v>
          </cell>
          <cell r="M5976" t="str">
            <v>5481_VM+ CTO 100-102 NG TRI PHUONG</v>
          </cell>
          <cell r="N5976" t="str">
            <v xml:space="preserve"> </v>
          </cell>
          <cell r="O5976" t="str">
            <v>SO 100-102</v>
          </cell>
          <cell r="P5976" t="str">
            <v xml:space="preserve"> </v>
          </cell>
          <cell r="Q5976" t="str">
            <v>NGUYEN TRI PHUONG</v>
          </cell>
          <cell r="R5976" t="str">
            <v xml:space="preserve"> </v>
          </cell>
          <cell r="S5976" t="str">
            <v>NINH KIEU</v>
          </cell>
          <cell r="T5976" t="str">
            <v>CAN THO</v>
          </cell>
          <cell r="V5976" t="str">
            <v>MEKONG DELTA</v>
          </cell>
          <cell r="W5976" t="str">
            <v>CAN THO</v>
          </cell>
          <cell r="X5976" t="str">
            <v>CVS</v>
          </cell>
          <cell r="Y5976" t="str">
            <v>Chained CVS</v>
          </cell>
          <cell r="Z5976" t="str">
            <v>VIN+</v>
          </cell>
        </row>
        <row r="5977">
          <cell r="L5977">
            <v>5275270</v>
          </cell>
          <cell r="M5977" t="str">
            <v>3739_WM+LIFE DNG 76B-76C BA HUYEN THANH QUAN</v>
          </cell>
          <cell r="N5977" t="str">
            <v>3739_VM+ DNG 76B-76C BA HUYEN THANH QUAN</v>
          </cell>
          <cell r="O5977" t="str">
            <v>76C</v>
          </cell>
          <cell r="P5977" t="str">
            <v xml:space="preserve"> </v>
          </cell>
          <cell r="Q5977" t="str">
            <v>BA HUYEN THANH QUAN</v>
          </cell>
          <cell r="R5977" t="str">
            <v>MY AN</v>
          </cell>
          <cell r="S5977" t="str">
            <v>NGU HANH SON</v>
          </cell>
          <cell r="T5977" t="str">
            <v>DA NANG</v>
          </cell>
          <cell r="V5977" t="str">
            <v>CENTRAL</v>
          </cell>
          <cell r="W5977" t="str">
            <v>DA NANG</v>
          </cell>
          <cell r="X5977" t="str">
            <v>CVS</v>
          </cell>
          <cell r="Y5977" t="str">
            <v>Chained CVS</v>
          </cell>
          <cell r="Z5977" t="str">
            <v>WINLIFE</v>
          </cell>
        </row>
        <row r="5978">
          <cell r="L5978">
            <v>5129393</v>
          </cell>
          <cell r="M5978" t="str">
            <v>3010_WM+ HCM 89 HIEP BINH</v>
          </cell>
          <cell r="N5978" t="str">
            <v>WM+ HCM 89 HIEP BINH</v>
          </cell>
          <cell r="O5978">
            <v>89</v>
          </cell>
          <cell r="P5978" t="str">
            <v>KP6</v>
          </cell>
          <cell r="Q5978" t="str">
            <v>HIEP BINH</v>
          </cell>
          <cell r="R5978" t="str">
            <v>HIEP BINH PHUOC</v>
          </cell>
          <cell r="S5978" t="str">
            <v>THU DUC</v>
          </cell>
          <cell r="T5978" t="str">
            <v>TP HCM</v>
          </cell>
          <cell r="V5978" t="str">
            <v>TP HCM</v>
          </cell>
          <cell r="W5978" t="str">
            <v>QUAN THU DUC</v>
          </cell>
          <cell r="X5978" t="str">
            <v>CVS</v>
          </cell>
          <cell r="Y5978" t="str">
            <v>Chained CVS</v>
          </cell>
          <cell r="Z5978" t="str">
            <v>VIN+</v>
          </cell>
        </row>
        <row r="5979">
          <cell r="L5979">
            <v>5139037</v>
          </cell>
          <cell r="M5979" t="str">
            <v>4963_VM+ CMU SO 81 HUNG VUONG</v>
          </cell>
          <cell r="N5979" t="str">
            <v>VM+ CMU SO 81 HUNG VUONG</v>
          </cell>
          <cell r="O5979" t="str">
            <v>SO 81</v>
          </cell>
          <cell r="P5979" t="str">
            <v>KHOM 4</v>
          </cell>
          <cell r="Q5979" t="str">
            <v>HUNG VUONG</v>
          </cell>
          <cell r="R5979" t="str">
            <v>P5</v>
          </cell>
          <cell r="S5979" t="str">
            <v>CA MAU</v>
          </cell>
          <cell r="T5979" t="str">
            <v>CA MAU</v>
          </cell>
          <cell r="V5979" t="str">
            <v>MEKONG DELTA</v>
          </cell>
          <cell r="W5979" t="str">
            <v>CA MAU</v>
          </cell>
          <cell r="X5979" t="str">
            <v>CVS</v>
          </cell>
          <cell r="Y5979" t="str">
            <v>Chained CVS</v>
          </cell>
          <cell r="Z5979" t="str">
            <v>VIN+</v>
          </cell>
        </row>
        <row r="5980">
          <cell r="L5980">
            <v>5270389</v>
          </cell>
          <cell r="M5980" t="str">
            <v>5106_VM+ BTE SO 298F KP 2</v>
          </cell>
          <cell r="N5980" t="str">
            <v>VM+ BTE SO 298F KP 2</v>
          </cell>
          <cell r="O5980" t="str">
            <v>SO 298F</v>
          </cell>
          <cell r="P5980" t="str">
            <v>KP 2</v>
          </cell>
          <cell r="Q5980" t="str">
            <v xml:space="preserve"> </v>
          </cell>
          <cell r="R5980" t="str">
            <v>PHU KHUONG</v>
          </cell>
          <cell r="S5980" t="str">
            <v>BEN TRE</v>
          </cell>
          <cell r="T5980" t="str">
            <v>BEN TRE</v>
          </cell>
          <cell r="V5980" t="str">
            <v>MEKONG DELTA</v>
          </cell>
          <cell r="W5980" t="str">
            <v>BEN TRE</v>
          </cell>
          <cell r="X5980" t="str">
            <v>CVS</v>
          </cell>
          <cell r="Y5980" t="str">
            <v>Chained CVS</v>
          </cell>
          <cell r="Z5980" t="str">
            <v>VIN+</v>
          </cell>
        </row>
        <row r="5981">
          <cell r="L5981">
            <v>5275218</v>
          </cell>
          <cell r="M5981" t="str">
            <v>3665_WM+LIFE DNG 445 TRUNG NU VUONG</v>
          </cell>
          <cell r="N5981" t="str">
            <v>3665_VM+ DNG 445 TRUNG NU VUONG</v>
          </cell>
          <cell r="O5981">
            <v>445</v>
          </cell>
          <cell r="P5981" t="str">
            <v xml:space="preserve"> </v>
          </cell>
          <cell r="Q5981" t="str">
            <v>TRUNG NU VUONG</v>
          </cell>
          <cell r="R5981" t="str">
            <v>HOA THUAN TAY</v>
          </cell>
          <cell r="S5981" t="str">
            <v>HAI CHAU</v>
          </cell>
          <cell r="T5981" t="str">
            <v>DA NANG</v>
          </cell>
          <cell r="V5981" t="str">
            <v>CENTRAL</v>
          </cell>
          <cell r="W5981" t="str">
            <v>DA NANG</v>
          </cell>
          <cell r="X5981" t="str">
            <v>CVS</v>
          </cell>
          <cell r="Y5981" t="str">
            <v>Chained CVS</v>
          </cell>
          <cell r="Z5981" t="str">
            <v>WINLIFE</v>
          </cell>
        </row>
        <row r="5982">
          <cell r="L5982">
            <v>5278170</v>
          </cell>
          <cell r="M5982" t="str">
            <v>5783_WM+LIFE DNG 02 PHAN XICH LONG</v>
          </cell>
          <cell r="N5982" t="str">
            <v>VM+ DNG 02 PHAN XICH LONG</v>
          </cell>
          <cell r="O5982">
            <v>2</v>
          </cell>
          <cell r="P5982" t="str">
            <v xml:space="preserve"> </v>
          </cell>
          <cell r="Q5982" t="str">
            <v>PHAN XICH LONG</v>
          </cell>
          <cell r="R5982" t="str">
            <v>AN KHE</v>
          </cell>
          <cell r="S5982" t="str">
            <v>THANH KHE</v>
          </cell>
          <cell r="T5982" t="str">
            <v>DA NANG</v>
          </cell>
          <cell r="V5982" t="str">
            <v>CENTRAL</v>
          </cell>
          <cell r="W5982" t="str">
            <v>DA NANG</v>
          </cell>
          <cell r="X5982" t="str">
            <v>CVS</v>
          </cell>
          <cell r="Y5982" t="str">
            <v>Chained CVS</v>
          </cell>
          <cell r="Z5982" t="str">
            <v>VIN+</v>
          </cell>
        </row>
        <row r="5983">
          <cell r="L5983">
            <v>5275308</v>
          </cell>
          <cell r="M5983" t="str">
            <v>3756_WM+LIFE DNG 522 NUI THANH</v>
          </cell>
          <cell r="N5983" t="str">
            <v>3756_VM+ DNG 522 NUI THANH</v>
          </cell>
          <cell r="O5983">
            <v>522</v>
          </cell>
          <cell r="P5983" t="str">
            <v xml:space="preserve"> </v>
          </cell>
          <cell r="Q5983" t="str">
            <v>NUI THANH</v>
          </cell>
          <cell r="R5983" t="str">
            <v>HOA CUONG NAM</v>
          </cell>
          <cell r="S5983" t="str">
            <v>HAI CHAU</v>
          </cell>
          <cell r="T5983" t="str">
            <v>DA NANG</v>
          </cell>
          <cell r="V5983" t="str">
            <v>CENTRAL</v>
          </cell>
          <cell r="W5983" t="str">
            <v>DA NANG</v>
          </cell>
          <cell r="X5983" t="str">
            <v>CVS</v>
          </cell>
          <cell r="Y5983" t="str">
            <v>Chained CVS</v>
          </cell>
          <cell r="Z5983" t="str">
            <v>WINLIFE</v>
          </cell>
        </row>
        <row r="5984">
          <cell r="L5984">
            <v>5134959</v>
          </cell>
          <cell r="M5984" t="str">
            <v>4548_VM+ CTO 51 DUONG 26/3</v>
          </cell>
          <cell r="N5984" t="str">
            <v>VM+ CTO 51 DUONG 26/3</v>
          </cell>
          <cell r="O5984" t="str">
            <v>SO 51</v>
          </cell>
          <cell r="P5984" t="str">
            <v xml:space="preserve"> </v>
          </cell>
          <cell r="Q5984" t="str">
            <v>DUONG 26/3</v>
          </cell>
          <cell r="R5984" t="str">
            <v>CHAU VAN LIEM</v>
          </cell>
          <cell r="S5984" t="str">
            <v>O MON</v>
          </cell>
          <cell r="T5984" t="str">
            <v>CAN THO</v>
          </cell>
          <cell r="V5984" t="str">
            <v>MEKONG DELTA</v>
          </cell>
          <cell r="W5984" t="str">
            <v>CAN THO</v>
          </cell>
          <cell r="X5984" t="str">
            <v>CVS</v>
          </cell>
          <cell r="Y5984" t="str">
            <v>Chained CVS</v>
          </cell>
          <cell r="Z5984" t="str">
            <v>VIN+</v>
          </cell>
        </row>
        <row r="5985">
          <cell r="L5985">
            <v>5138685</v>
          </cell>
          <cell r="M5985" t="str">
            <v>5118_VM+ BTE SO 261K DUONG SO 1</v>
          </cell>
          <cell r="N5985" t="str">
            <v>VM+ BTE SO 261K DUONG SO 1</v>
          </cell>
          <cell r="O5985" t="str">
            <v>SO 261K</v>
          </cell>
          <cell r="P5985" t="str">
            <v>KP3</v>
          </cell>
          <cell r="Q5985" t="str">
            <v>DUONG SO 1</v>
          </cell>
          <cell r="R5985" t="str">
            <v>PHU TAN</v>
          </cell>
          <cell r="S5985" t="str">
            <v>BEN TRE</v>
          </cell>
          <cell r="T5985" t="str">
            <v>BEN TRE</v>
          </cell>
          <cell r="V5985" t="str">
            <v>MEKONG DELTA</v>
          </cell>
          <cell r="W5985" t="str">
            <v>BEN TRE</v>
          </cell>
          <cell r="X5985" t="str">
            <v>CVS</v>
          </cell>
          <cell r="Y5985" t="str">
            <v>Chained CVS</v>
          </cell>
          <cell r="Z5985" t="str">
            <v>VIN+</v>
          </cell>
        </row>
        <row r="5986">
          <cell r="L5986">
            <v>5272529</v>
          </cell>
          <cell r="M5986" t="str">
            <v>5476_VM+ CMU 127 NGUYEN CONG TRU</v>
          </cell>
          <cell r="N5986" t="str">
            <v>VM+ CMU 127 NGUYEN CONG TRU</v>
          </cell>
          <cell r="O5986" t="str">
            <v>SO 127</v>
          </cell>
          <cell r="P5986" t="str">
            <v xml:space="preserve"> </v>
          </cell>
          <cell r="Q5986" t="str">
            <v>NGUYEN CONG TRU</v>
          </cell>
          <cell r="R5986" t="str">
            <v>P8</v>
          </cell>
          <cell r="S5986" t="str">
            <v>CA MAU</v>
          </cell>
          <cell r="T5986" t="str">
            <v>CA MAU</v>
          </cell>
          <cell r="V5986" t="str">
            <v>MEKONG DELTA</v>
          </cell>
          <cell r="W5986" t="str">
            <v>CA MAU</v>
          </cell>
          <cell r="X5986" t="str">
            <v>CVS</v>
          </cell>
          <cell r="Y5986" t="str">
            <v>Chained CVS</v>
          </cell>
          <cell r="Z5986" t="str">
            <v>VIN+</v>
          </cell>
        </row>
        <row r="5987">
          <cell r="L5987">
            <v>5338209</v>
          </cell>
          <cell r="M5987" t="str">
            <v>3902_VM+ CTO THUA 12 YEN HOA</v>
          </cell>
          <cell r="N5987" t="str">
            <v>VM+ CTO THUA 12 YEN HOA</v>
          </cell>
          <cell r="O5987" t="str">
            <v>THUA 12</v>
          </cell>
          <cell r="P5987" t="str">
            <v xml:space="preserve"> </v>
          </cell>
          <cell r="Q5987" t="str">
            <v>YEN HOA</v>
          </cell>
          <cell r="R5987" t="str">
            <v>LE BINH</v>
          </cell>
          <cell r="S5987" t="str">
            <v>CAI RANG</v>
          </cell>
          <cell r="T5987" t="str">
            <v>CAN THO</v>
          </cell>
          <cell r="V5987" t="str">
            <v>MEKONG DELTA</v>
          </cell>
          <cell r="W5987" t="str">
            <v>CAN THO</v>
          </cell>
          <cell r="X5987" t="str">
            <v>CVS</v>
          </cell>
          <cell r="Y5987" t="str">
            <v>Chained CVS</v>
          </cell>
          <cell r="Z5987" t="str">
            <v>VIN+</v>
          </cell>
        </row>
        <row r="5988">
          <cell r="L5988">
            <v>5275647</v>
          </cell>
          <cell r="M5988" t="str">
            <v>4806_VM+ DNG 64 TO HIEN THANH</v>
          </cell>
          <cell r="N5988" t="str">
            <v>VM+ DNG 64 TO HIEN THANH</v>
          </cell>
          <cell r="O5988">
            <v>64</v>
          </cell>
          <cell r="P5988" t="str">
            <v xml:space="preserve"> </v>
          </cell>
          <cell r="Q5988" t="str">
            <v>TO HIEN THANH</v>
          </cell>
          <cell r="R5988" t="str">
            <v>PHUOC MY</v>
          </cell>
          <cell r="S5988" t="str">
            <v>SON TRA</v>
          </cell>
          <cell r="T5988" t="str">
            <v>DA NANG</v>
          </cell>
          <cell r="V5988" t="str">
            <v>CENTRAL</v>
          </cell>
          <cell r="W5988" t="str">
            <v>DA NANG</v>
          </cell>
          <cell r="X5988" t="str">
            <v>CVS</v>
          </cell>
          <cell r="Y5988" t="str">
            <v>Chained CVS</v>
          </cell>
          <cell r="Z5988" t="str">
            <v>VIN+</v>
          </cell>
        </row>
        <row r="5989">
          <cell r="L5989">
            <v>5139006</v>
          </cell>
          <cell r="M5989" t="str">
            <v>5046_VM+ CMU SO 418 TRAN VAN THOI</v>
          </cell>
          <cell r="N5989" t="str">
            <v>VM+ CMU SO 418 TRAN VAN THOI</v>
          </cell>
          <cell r="O5989" t="str">
            <v>SO 418</v>
          </cell>
          <cell r="P5989" t="str">
            <v>KHOM 3</v>
          </cell>
          <cell r="Q5989" t="str">
            <v>TRAN VAN THOI</v>
          </cell>
          <cell r="R5989" t="str">
            <v>P6</v>
          </cell>
          <cell r="S5989" t="str">
            <v>CA MAU</v>
          </cell>
          <cell r="T5989" t="str">
            <v>CA MAU</v>
          </cell>
          <cell r="V5989" t="str">
            <v>MEKONG DELTA</v>
          </cell>
          <cell r="W5989" t="str">
            <v>CA MAU</v>
          </cell>
          <cell r="X5989" t="str">
            <v>CVS</v>
          </cell>
          <cell r="Y5989" t="str">
            <v>Chained CVS</v>
          </cell>
          <cell r="Z5989" t="str">
            <v>VIN+</v>
          </cell>
        </row>
        <row r="5990">
          <cell r="L5990">
            <v>5139518</v>
          </cell>
          <cell r="M5990" t="str">
            <v>5354_WM+LIFE HCM CC FLORA ANH DAO</v>
          </cell>
          <cell r="N5990" t="str">
            <v>5354_VM+ HCM CC FLORA ANH DAO</v>
          </cell>
          <cell r="O5990">
            <v>619</v>
          </cell>
          <cell r="P5990" t="str">
            <v xml:space="preserve"> </v>
          </cell>
          <cell r="Q5990" t="str">
            <v>DO XUAN HOP</v>
          </cell>
          <cell r="R5990" t="str">
            <v>PHUOC LONG B</v>
          </cell>
          <cell r="S5990" t="str">
            <v>Q9</v>
          </cell>
          <cell r="T5990" t="str">
            <v>TP HCM</v>
          </cell>
          <cell r="V5990" t="str">
            <v>TP HCM</v>
          </cell>
          <cell r="W5990" t="str">
            <v>QUAN 9</v>
          </cell>
          <cell r="X5990" t="str">
            <v>CVS</v>
          </cell>
          <cell r="Y5990" t="str">
            <v>Chained CVS</v>
          </cell>
          <cell r="Z5990" t="str">
            <v>WINLIFE</v>
          </cell>
        </row>
        <row r="5991">
          <cell r="L5991">
            <v>5298271</v>
          </cell>
          <cell r="M5991" t="str">
            <v>6984_WM+ QNM 157 TRUNG NU VUONG</v>
          </cell>
          <cell r="N5991" t="str">
            <v>6984_WM+ QNM 157 TRUNG NU VUONG</v>
          </cell>
          <cell r="O5991">
            <v>157</v>
          </cell>
          <cell r="P5991" t="str">
            <v xml:space="preserve"> </v>
          </cell>
          <cell r="Q5991" t="str">
            <v>TRUNG NU VUONG</v>
          </cell>
          <cell r="R5991" t="str">
            <v>AN MY</v>
          </cell>
          <cell r="S5991" t="str">
            <v>TAM KY</v>
          </cell>
          <cell r="T5991" t="str">
            <v>QUANG NAM</v>
          </cell>
          <cell r="V5991" t="str">
            <v>CENTRAL</v>
          </cell>
          <cell r="W5991" t="str">
            <v>QUANG NAM</v>
          </cell>
          <cell r="X5991" t="str">
            <v>CVS</v>
          </cell>
          <cell r="Y5991" t="str">
            <v>Chained CVS</v>
          </cell>
          <cell r="Z5991" t="str">
            <v>VIN+</v>
          </cell>
        </row>
        <row r="5992">
          <cell r="L5992">
            <v>5275128</v>
          </cell>
          <cell r="M5992" t="str">
            <v>3418_VM+ DNG 56 DOAN UAN</v>
          </cell>
          <cell r="N5992" t="str">
            <v>VM+ DNG 56 DOAN UAN</v>
          </cell>
          <cell r="O5992">
            <v>56</v>
          </cell>
          <cell r="P5992" t="str">
            <v xml:space="preserve"> </v>
          </cell>
          <cell r="Q5992" t="str">
            <v>DOAN UAN</v>
          </cell>
          <cell r="R5992" t="str">
            <v>KHUE MY</v>
          </cell>
          <cell r="S5992" t="str">
            <v>NGU HANH SON</v>
          </cell>
          <cell r="T5992" t="str">
            <v>DA NANG</v>
          </cell>
          <cell r="V5992" t="str">
            <v>CENTRAL</v>
          </cell>
          <cell r="W5992" t="str">
            <v>DA NANG</v>
          </cell>
          <cell r="X5992" t="str">
            <v>CVS</v>
          </cell>
          <cell r="Y5992" t="str">
            <v>Chained CVS</v>
          </cell>
          <cell r="Z5992" t="str">
            <v>VIN+</v>
          </cell>
        </row>
        <row r="5993">
          <cell r="L5993">
            <v>5296228</v>
          </cell>
          <cell r="M5993" t="str">
            <v>WM+ CTO 118 NGUYEN VAN CU NOI DAI</v>
          </cell>
          <cell r="N5993" t="str">
            <v>WM+ CTO 118 Nguyễn Văn Cừ Nối Dài</v>
          </cell>
          <cell r="O5993">
            <v>118</v>
          </cell>
          <cell r="P5993" t="str">
            <v xml:space="preserve"> </v>
          </cell>
          <cell r="Q5993" t="str">
            <v>NGUYEN VAN CU NOI DAI</v>
          </cell>
          <cell r="R5993" t="str">
            <v>AN BINH</v>
          </cell>
          <cell r="S5993" t="str">
            <v>NINH KIEU</v>
          </cell>
          <cell r="T5993" t="str">
            <v>CAN THO</v>
          </cell>
          <cell r="V5993" t="str">
            <v>MEKONG DELTA</v>
          </cell>
          <cell r="W5993" t="str">
            <v>CAN THO</v>
          </cell>
          <cell r="X5993" t="str">
            <v>CVS</v>
          </cell>
          <cell r="Y5993" t="str">
            <v>Chained CVS</v>
          </cell>
          <cell r="Z5993" t="str">
            <v>VIN+</v>
          </cell>
        </row>
        <row r="5994">
          <cell r="L5994">
            <v>5125245</v>
          </cell>
          <cell r="M5994" t="str">
            <v>2669_WM+ HCM 86 TRAN QUANG DIEU</v>
          </cell>
          <cell r="N5994" t="str">
            <v>WM+ HCM 86 TRAN QUANG DIEU</v>
          </cell>
          <cell r="O5994">
            <v>86</v>
          </cell>
          <cell r="P5994" t="str">
            <v xml:space="preserve"> </v>
          </cell>
          <cell r="Q5994" t="str">
            <v>TRAN QUANG DIEU</v>
          </cell>
          <cell r="R5994" t="str">
            <v>P14</v>
          </cell>
          <cell r="S5994" t="str">
            <v>Q3</v>
          </cell>
          <cell r="T5994" t="str">
            <v>TP HCM</v>
          </cell>
          <cell r="V5994" t="str">
            <v>TP HCM</v>
          </cell>
          <cell r="W5994" t="str">
            <v>QUAN 3</v>
          </cell>
          <cell r="X5994" t="str">
            <v>CVS</v>
          </cell>
          <cell r="Y5994" t="str">
            <v>Chained CVS</v>
          </cell>
          <cell r="Z5994" t="str">
            <v>VIN+</v>
          </cell>
        </row>
        <row r="5995">
          <cell r="L5995">
            <v>5150175</v>
          </cell>
          <cell r="M5995" t="str">
            <v>SATRAFOODS 52 DA NAM</v>
          </cell>
          <cell r="N5995" t="str">
            <v>52-SATRAFOODS DẠ NAM</v>
          </cell>
          <cell r="O5995">
            <v>52</v>
          </cell>
          <cell r="P5995" t="str">
            <v xml:space="preserve"> </v>
          </cell>
          <cell r="Q5995" t="str">
            <v>DA NAM</v>
          </cell>
          <cell r="R5995" t="str">
            <v>P2</v>
          </cell>
          <cell r="S5995" t="str">
            <v>Q8</v>
          </cell>
          <cell r="T5995" t="str">
            <v>TP HCM</v>
          </cell>
          <cell r="V5995" t="str">
            <v>TP HCM</v>
          </cell>
          <cell r="W5995" t="str">
            <v>QUAN 8</v>
          </cell>
          <cell r="X5995" t="str">
            <v>MT</v>
          </cell>
          <cell r="Y5995" t="str">
            <v>SieuThi-Nho/Minimarket</v>
          </cell>
          <cell r="Z5995" t="str">
            <v>SATRAFOOD</v>
          </cell>
        </row>
        <row r="5996">
          <cell r="L5996">
            <v>3052125</v>
          </cell>
          <cell r="M5996" t="str">
            <v>FAMILY MART 09 NGUYEN VAN TAO</v>
          </cell>
          <cell r="N5996" t="str">
            <v>FAMILY MART NGUYEN VAN TAO</v>
          </cell>
          <cell r="O5996">
            <v>9</v>
          </cell>
          <cell r="P5996" t="str">
            <v xml:space="preserve"> </v>
          </cell>
          <cell r="Q5996" t="str">
            <v>NGUYEN VAN TAO</v>
          </cell>
          <cell r="R5996" t="str">
            <v>LONG THOI</v>
          </cell>
          <cell r="S5996" t="str">
            <v>NHA BE</v>
          </cell>
          <cell r="T5996" t="str">
            <v>TP HCM</v>
          </cell>
          <cell r="V5996" t="str">
            <v>TP HCM</v>
          </cell>
          <cell r="W5996" t="str">
            <v>HUYEN NHA BE</v>
          </cell>
          <cell r="X5996" t="str">
            <v>CVS</v>
          </cell>
          <cell r="Y5996" t="str">
            <v>Chained CVS</v>
          </cell>
          <cell r="Z5996" t="str">
            <v>FAMILYMART</v>
          </cell>
        </row>
        <row r="5997">
          <cell r="L5997">
            <v>5269992</v>
          </cell>
          <cell r="M5997" t="str">
            <v>BHX_LAN_CDU - KHO DC CAN DUOC (2022)</v>
          </cell>
          <cell r="N5997" t="str">
            <v>BHX_LAN_CDU - KHO DC CAN DUOC (2022)</v>
          </cell>
          <cell r="O5997" t="str">
            <v>THUA DAT SO 2905</v>
          </cell>
          <cell r="P5997" t="str">
            <v>TO BAN DO SO 03</v>
          </cell>
          <cell r="Q5997" t="str">
            <v xml:space="preserve"> </v>
          </cell>
          <cell r="R5997" t="str">
            <v>LONG CANG</v>
          </cell>
          <cell r="S5997" t="str">
            <v>CAN DUOC</v>
          </cell>
          <cell r="T5997" t="str">
            <v>LONG AN</v>
          </cell>
          <cell r="V5997" t="str">
            <v>MEKONG DELTA</v>
          </cell>
          <cell r="W5997" t="str">
            <v>LONG AN</v>
          </cell>
          <cell r="X5997" t="str">
            <v>MT</v>
          </cell>
          <cell r="Y5997" t="str">
            <v>SieuThi-Lon/Supermarket</v>
          </cell>
          <cell r="Z5997" t="str">
            <v>BACH HOA XANH</v>
          </cell>
        </row>
        <row r="5998">
          <cell r="L5998">
            <v>5040508</v>
          </cell>
          <cell r="M5998" t="str">
            <v>AEON QUOC LO 1A</v>
          </cell>
          <cell r="N5998" t="str">
            <v>CÔNG TY TNHH AEON VIỆT NAM</v>
          </cell>
          <cell r="O5998" t="str">
            <v xml:space="preserve"> </v>
          </cell>
          <cell r="P5998" t="str">
            <v>KHU DAT Z11</v>
          </cell>
          <cell r="Q5998" t="str">
            <v>QUOC LO 1A</v>
          </cell>
          <cell r="R5998" t="str">
            <v>TRUNG MY TAY</v>
          </cell>
          <cell r="S5998" t="str">
            <v>Q12</v>
          </cell>
          <cell r="T5998" t="str">
            <v>TP HCM</v>
          </cell>
          <cell r="V5998" t="str">
            <v>TP HCM</v>
          </cell>
          <cell r="W5998" t="str">
            <v>QUAN 12</v>
          </cell>
          <cell r="X5998" t="str">
            <v>MT</v>
          </cell>
          <cell r="Y5998" t="str">
            <v>SieuThi-Lon/Supermarket</v>
          </cell>
          <cell r="Z5998" t="str">
            <v>AEON</v>
          </cell>
        </row>
        <row r="5999">
          <cell r="L5999">
            <v>5269992</v>
          </cell>
          <cell r="M5999" t="str">
            <v>BHX_LAN_CDU - KHO DC CAN DUOC (2022)</v>
          </cell>
          <cell r="N5999" t="str">
            <v>BHX_LAN_CDU - KHO DC CAN DUOC (2022)</v>
          </cell>
          <cell r="O5999" t="str">
            <v>THUA DAT SO 2905</v>
          </cell>
          <cell r="P5999" t="str">
            <v>TO BAN DO SO 03</v>
          </cell>
          <cell r="Q5999" t="str">
            <v xml:space="preserve"> </v>
          </cell>
          <cell r="R5999" t="str">
            <v>LONG CANG</v>
          </cell>
          <cell r="S5999" t="str">
            <v>CAN DUOC</v>
          </cell>
          <cell r="T5999" t="str">
            <v>LONG AN</v>
          </cell>
          <cell r="V5999" t="str">
            <v>MEKONG DELTA</v>
          </cell>
          <cell r="W5999" t="str">
            <v>LONG AN</v>
          </cell>
          <cell r="X5999" t="str">
            <v>MT</v>
          </cell>
          <cell r="Y5999" t="str">
            <v>SieuThi-Lon/Supermarket</v>
          </cell>
          <cell r="Z5999" t="str">
            <v>BACH HOA XANH</v>
          </cell>
        </row>
        <row r="6000">
          <cell r="L6000">
            <v>5280476</v>
          </cell>
          <cell r="M6000" t="str">
            <v>7200 BHX_KHH_DKH - KHO DC DIEN KHANH</v>
          </cell>
          <cell r="N6000" t="str">
            <v>7200 BHX_KHH_DKH - KHO DC DIEN KHANH</v>
          </cell>
          <cell r="O6000" t="str">
            <v>LO 12, 13</v>
          </cell>
          <cell r="P6000" t="str">
            <v>KCN DIEN PHU-VCN</v>
          </cell>
          <cell r="Q6000" t="str">
            <v xml:space="preserve"> </v>
          </cell>
          <cell r="R6000" t="str">
            <v>DIEN PHU</v>
          </cell>
          <cell r="S6000" t="str">
            <v>DIEN KHANH</v>
          </cell>
          <cell r="T6000" t="str">
            <v>KHANH HOA</v>
          </cell>
          <cell r="V6000" t="str">
            <v>SOUTH EAST</v>
          </cell>
          <cell r="W6000" t="str">
            <v>KHANH HOA</v>
          </cell>
          <cell r="X6000" t="str">
            <v>MT</v>
          </cell>
          <cell r="Y6000" t="str">
            <v>SieuThi-Lon/Supermarket</v>
          </cell>
          <cell r="Z6000" t="str">
            <v>BACH HOA XANH</v>
          </cell>
        </row>
        <row r="6001">
          <cell r="L6001">
            <v>5280476</v>
          </cell>
          <cell r="M6001" t="str">
            <v>7200 BHX_KHH_DKH - KHO DC DIEN KHANH</v>
          </cell>
          <cell r="N6001" t="str">
            <v>7200 BHX_KHH_DKH - KHO DC DIEN KHANH</v>
          </cell>
          <cell r="O6001" t="str">
            <v>LO 12, 13</v>
          </cell>
          <cell r="P6001" t="str">
            <v>KCN DIEN PHU-VCN</v>
          </cell>
          <cell r="Q6001" t="str">
            <v xml:space="preserve"> </v>
          </cell>
          <cell r="R6001" t="str">
            <v>DIEN PHU</v>
          </cell>
          <cell r="S6001" t="str">
            <v>DIEN KHANH</v>
          </cell>
          <cell r="T6001" t="str">
            <v>KHANH HOA</v>
          </cell>
          <cell r="V6001" t="str">
            <v>SOUTH EAST</v>
          </cell>
          <cell r="W6001" t="str">
            <v>KHANH HOA</v>
          </cell>
          <cell r="X6001" t="str">
            <v>MT</v>
          </cell>
          <cell r="Y6001" t="str">
            <v>SieuThi-Lon/Supermarket</v>
          </cell>
          <cell r="Z6001" t="str">
            <v>BACH HOA XANH</v>
          </cell>
        </row>
        <row r="6002">
          <cell r="L6002">
            <v>6812300</v>
          </cell>
          <cell r="M6002" t="str">
            <v>ST: THISO SALA THU THIEM</v>
          </cell>
          <cell r="N6002" t="str">
            <v>Siêu thị Emart Sala Thủ Thiêm</v>
          </cell>
          <cell r="O6002" t="str">
            <v>SO 10</v>
          </cell>
          <cell r="P6002" t="str">
            <v>B1-01 TTTM THISO MALL</v>
          </cell>
          <cell r="Q6002" t="str">
            <v>MAI CHI THO</v>
          </cell>
          <cell r="R6002" t="str">
            <v>THU THIEM</v>
          </cell>
          <cell r="S6002" t="str">
            <v>THU DUC</v>
          </cell>
          <cell r="T6002" t="str">
            <v>TP HCM</v>
          </cell>
          <cell r="V6002" t="str">
            <v>TP HCM</v>
          </cell>
          <cell r="W6002" t="str">
            <v>QUAN THU DUC</v>
          </cell>
          <cell r="X6002" t="str">
            <v>MT</v>
          </cell>
          <cell r="Y6002" t="str">
            <v>SieuThi-Lon/Supermarket</v>
          </cell>
          <cell r="Z6002" t="str">
            <v>THISO RETAIL</v>
          </cell>
        </row>
        <row r="6003">
          <cell r="L6003">
            <v>5281226</v>
          </cell>
          <cell r="M6003" t="str">
            <v>BHX_KGI_CTH - KHO DC KIEN GIANG</v>
          </cell>
          <cell r="N6003" t="str">
            <v>BHX_KGI_CTH - Kho DC Kiên Giang</v>
          </cell>
          <cell r="O6003" t="str">
            <v>LO L4</v>
          </cell>
          <cell r="P6003" t="str">
            <v>KCN THANH LOC</v>
          </cell>
          <cell r="Q6003" t="str">
            <v>DUONG SO 2</v>
          </cell>
          <cell r="R6003" t="str">
            <v>THANH LOC</v>
          </cell>
          <cell r="S6003" t="str">
            <v>CHAU THANH</v>
          </cell>
          <cell r="T6003" t="str">
            <v>KIEN GIANG</v>
          </cell>
          <cell r="V6003" t="str">
            <v>MEKONG DELTA</v>
          </cell>
          <cell r="W6003" t="str">
            <v>KIEN GIANG</v>
          </cell>
          <cell r="X6003" t="str">
            <v>MT</v>
          </cell>
          <cell r="Y6003" t="str">
            <v>SieuThi-Lon/Supermarket</v>
          </cell>
          <cell r="Z6003" t="str">
            <v>BACH HOA XANH</v>
          </cell>
        </row>
        <row r="6004">
          <cell r="L6004">
            <v>5280476</v>
          </cell>
          <cell r="M6004" t="str">
            <v>7200 BHX_KHH_DKH - KHO DC DIEN KHANH</v>
          </cell>
          <cell r="N6004" t="str">
            <v>7200 BHX_KHH_DKH - KHO DC DIEN KHANH</v>
          </cell>
          <cell r="O6004" t="str">
            <v>LO 12, 13</v>
          </cell>
          <cell r="P6004" t="str">
            <v>KCN DIEN PHU-VCN</v>
          </cell>
          <cell r="Q6004" t="str">
            <v xml:space="preserve"> </v>
          </cell>
          <cell r="R6004" t="str">
            <v>DIEN PHU</v>
          </cell>
          <cell r="S6004" t="str">
            <v>DIEN KHANH</v>
          </cell>
          <cell r="T6004" t="str">
            <v>KHANH HOA</v>
          </cell>
          <cell r="V6004" t="str">
            <v>SOUTH EAST</v>
          </cell>
          <cell r="W6004" t="str">
            <v>KHANH HOA</v>
          </cell>
          <cell r="X6004" t="str">
            <v>MT</v>
          </cell>
          <cell r="Y6004" t="str">
            <v>SieuThi-Lon/Supermarket</v>
          </cell>
          <cell r="Z6004" t="str">
            <v>BACH HOA XANH</v>
          </cell>
        </row>
        <row r="6005">
          <cell r="L6005">
            <v>5338375</v>
          </cell>
          <cell r="M6005" t="str">
            <v>WINMART QUANG NGAI</v>
          </cell>
          <cell r="N6005" t="str">
            <v>WINMART QUANG NGAI</v>
          </cell>
          <cell r="O6005" t="str">
            <v>SO 26</v>
          </cell>
          <cell r="P6005" t="str">
            <v>TTTM VINCOM PLAZA QUANG NGAI</v>
          </cell>
          <cell r="Q6005" t="str">
            <v>LE THANH TON</v>
          </cell>
          <cell r="R6005" t="str">
            <v>NGHIA CHANH</v>
          </cell>
          <cell r="S6005" t="str">
            <v>QUANG NGAI</v>
          </cell>
          <cell r="T6005" t="str">
            <v>QUANG NGAI</v>
          </cell>
          <cell r="V6005" t="str">
            <v>CENTRAL</v>
          </cell>
          <cell r="W6005" t="str">
            <v>QUANG NGAI</v>
          </cell>
          <cell r="X6005" t="str">
            <v>MT</v>
          </cell>
          <cell r="Y6005" t="str">
            <v>SieuThi-Lon/Supermarket</v>
          </cell>
          <cell r="Z6005" t="str">
            <v>VINMART</v>
          </cell>
        </row>
        <row r="6006">
          <cell r="L6006">
            <v>5040508</v>
          </cell>
          <cell r="M6006" t="str">
            <v>AEON QUOC LO 1A</v>
          </cell>
          <cell r="N6006" t="str">
            <v>CÔNG TY TNHH AEON VIỆT NAM</v>
          </cell>
          <cell r="O6006" t="str">
            <v xml:space="preserve"> </v>
          </cell>
          <cell r="P6006" t="str">
            <v>KHU DAT Z11</v>
          </cell>
          <cell r="Q6006" t="str">
            <v>QUOC LO 1A</v>
          </cell>
          <cell r="R6006" t="str">
            <v>TRUNG MY TAY</v>
          </cell>
          <cell r="S6006" t="str">
            <v>Q12</v>
          </cell>
          <cell r="T6006" t="str">
            <v>TP HCM</v>
          </cell>
          <cell r="V6006" t="str">
            <v>TP HCM</v>
          </cell>
          <cell r="W6006" t="str">
            <v>QUAN 12</v>
          </cell>
          <cell r="X6006" t="str">
            <v>MT</v>
          </cell>
          <cell r="Y6006" t="str">
            <v>SieuThi-Lon/Supermarket</v>
          </cell>
          <cell r="Z6006" t="str">
            <v>AEON</v>
          </cell>
        </row>
        <row r="6007">
          <cell r="L6007">
            <v>5040508</v>
          </cell>
          <cell r="M6007" t="str">
            <v>AEON QUOC LO 1A</v>
          </cell>
          <cell r="N6007" t="str">
            <v>CÔNG TY TNHH AEON VIỆT NAM</v>
          </cell>
          <cell r="O6007" t="str">
            <v xml:space="preserve"> </v>
          </cell>
          <cell r="P6007" t="str">
            <v>KHU DAT Z11</v>
          </cell>
          <cell r="Q6007" t="str">
            <v>QUOC LO 1A</v>
          </cell>
          <cell r="R6007" t="str">
            <v>TRUNG MY TAY</v>
          </cell>
          <cell r="S6007" t="str">
            <v>Q12</v>
          </cell>
          <cell r="T6007" t="str">
            <v>TP HCM</v>
          </cell>
          <cell r="V6007" t="str">
            <v>TP HCM</v>
          </cell>
          <cell r="W6007" t="str">
            <v>QUAN 12</v>
          </cell>
          <cell r="X6007" t="str">
            <v>MT</v>
          </cell>
          <cell r="Y6007" t="str">
            <v>SieuThi-Lon/Supermarket</v>
          </cell>
          <cell r="Z6007" t="str">
            <v>AEON</v>
          </cell>
        </row>
        <row r="6008">
          <cell r="L6008">
            <v>5269992</v>
          </cell>
          <cell r="M6008" t="str">
            <v>BHX_LAN_CDU - KHO DC CAN DUOC (2022)</v>
          </cell>
          <cell r="N6008" t="str">
            <v>BHX_LAN_CDU - KHO DC CAN DUOC (2022)</v>
          </cell>
          <cell r="O6008" t="str">
            <v>THUA DAT SO 2905</v>
          </cell>
          <cell r="P6008" t="str">
            <v>TO BAN DO SO 03</v>
          </cell>
          <cell r="Q6008" t="str">
            <v xml:space="preserve"> </v>
          </cell>
          <cell r="R6008" t="str">
            <v>LONG CANG</v>
          </cell>
          <cell r="S6008" t="str">
            <v>CAN DUOC</v>
          </cell>
          <cell r="T6008" t="str">
            <v>LONG AN</v>
          </cell>
          <cell r="V6008" t="str">
            <v>MEKONG DELTA</v>
          </cell>
          <cell r="W6008" t="str">
            <v>LONG AN</v>
          </cell>
          <cell r="X6008" t="str">
            <v>MT</v>
          </cell>
          <cell r="Y6008" t="str">
            <v>SieuThi-Lon/Supermarket</v>
          </cell>
          <cell r="Z6008" t="str">
            <v>BACH HOA XANH</v>
          </cell>
        </row>
        <row r="6009">
          <cell r="L6009">
            <v>5338375</v>
          </cell>
          <cell r="M6009" t="str">
            <v>WINMART QUANG NGAI</v>
          </cell>
          <cell r="N6009" t="str">
            <v>WINMART QUANG NGAI</v>
          </cell>
          <cell r="O6009" t="str">
            <v>SO 26</v>
          </cell>
          <cell r="P6009" t="str">
            <v>TTTM VINCOM PLAZA QUANG NGAI</v>
          </cell>
          <cell r="Q6009" t="str">
            <v>LE THANH TON</v>
          </cell>
          <cell r="R6009" t="str">
            <v>NGHIA CHANH</v>
          </cell>
          <cell r="S6009" t="str">
            <v>QUANG NGAI</v>
          </cell>
          <cell r="T6009" t="str">
            <v>QUANG NGAI</v>
          </cell>
          <cell r="V6009" t="str">
            <v>CENTRAL</v>
          </cell>
          <cell r="W6009" t="str">
            <v>QUANG NGAI</v>
          </cell>
          <cell r="X6009" t="str">
            <v>MT</v>
          </cell>
          <cell r="Y6009" t="str">
            <v>SieuThi-Lon/Supermarket</v>
          </cell>
          <cell r="Z6009" t="str">
            <v>VINMART</v>
          </cell>
        </row>
        <row r="6010">
          <cell r="L6010">
            <v>5150791</v>
          </cell>
          <cell r="M6010" t="str">
            <v>SATRAFOODS 1 PHU MY HUNG</v>
          </cell>
          <cell r="N6010" t="str">
            <v>1 (C15B)-SATRAFOODS PHÚ MỸ HƯNG</v>
          </cell>
          <cell r="O6010" t="str">
            <v>1 ( C15B)</v>
          </cell>
          <cell r="P6010" t="str">
            <v>KP STARHILL, PHU MY HUNG</v>
          </cell>
          <cell r="Q6010" t="str">
            <v xml:space="preserve"> </v>
          </cell>
          <cell r="R6010" t="str">
            <v>TAN PHU</v>
          </cell>
          <cell r="S6010" t="str">
            <v>Q7</v>
          </cell>
          <cell r="T6010" t="str">
            <v>TP HCM</v>
          </cell>
          <cell r="V6010" t="str">
            <v>TP HCM</v>
          </cell>
          <cell r="W6010" t="str">
            <v>QUAN 7</v>
          </cell>
          <cell r="X6010" t="str">
            <v>MT</v>
          </cell>
          <cell r="Y6010" t="str">
            <v>SieuThi-Nho/Minimarket</v>
          </cell>
          <cell r="Z6010" t="str">
            <v>SATRAFOOD</v>
          </cell>
        </row>
        <row r="6011">
          <cell r="L6011">
            <v>5280476</v>
          </cell>
          <cell r="M6011" t="str">
            <v>7200 BHX_KHH_DKH - KHO DC DIEN KHANH</v>
          </cell>
          <cell r="N6011" t="str">
            <v>7200 BHX_KHH_DKH - KHO DC DIEN KHANH</v>
          </cell>
          <cell r="O6011" t="str">
            <v>LO 12, 13</v>
          </cell>
          <cell r="P6011" t="str">
            <v>KCN DIEN PHU-VCN</v>
          </cell>
          <cell r="Q6011" t="str">
            <v xml:space="preserve"> </v>
          </cell>
          <cell r="R6011" t="str">
            <v>DIEN PHU</v>
          </cell>
          <cell r="S6011" t="str">
            <v>DIEN KHANH</v>
          </cell>
          <cell r="T6011" t="str">
            <v>KHANH HOA</v>
          </cell>
          <cell r="V6011" t="str">
            <v>SOUTH EAST</v>
          </cell>
          <cell r="W6011" t="str">
            <v>KHANH HOA</v>
          </cell>
          <cell r="X6011" t="str">
            <v>MT</v>
          </cell>
          <cell r="Y6011" t="str">
            <v>SieuThi-Lon/Supermarket</v>
          </cell>
          <cell r="Z6011" t="str">
            <v>BACH HOA XANH</v>
          </cell>
        </row>
        <row r="6012">
          <cell r="L6012">
            <v>5280476</v>
          </cell>
          <cell r="M6012" t="str">
            <v>7200 BHX_KHH_DKH - KHO DC DIEN KHANH</v>
          </cell>
          <cell r="N6012" t="str">
            <v>7200 BHX_KHH_DKH - KHO DC DIEN KHANH</v>
          </cell>
          <cell r="O6012" t="str">
            <v>LO 12, 13</v>
          </cell>
          <cell r="P6012" t="str">
            <v>KCN DIEN PHU-VCN</v>
          </cell>
          <cell r="Q6012" t="str">
            <v xml:space="preserve"> </v>
          </cell>
          <cell r="R6012" t="str">
            <v>DIEN PHU</v>
          </cell>
          <cell r="S6012" t="str">
            <v>DIEN KHANH</v>
          </cell>
          <cell r="T6012" t="str">
            <v>KHANH HOA</v>
          </cell>
          <cell r="V6012" t="str">
            <v>SOUTH EAST</v>
          </cell>
          <cell r="W6012" t="str">
            <v>KHANH HOA</v>
          </cell>
          <cell r="X6012" t="str">
            <v>MT</v>
          </cell>
          <cell r="Y6012" t="str">
            <v>SieuThi-Lon/Supermarket</v>
          </cell>
          <cell r="Z6012" t="str">
            <v>BACH HOA XANH</v>
          </cell>
        </row>
        <row r="6013">
          <cell r="L6013">
            <v>5338375</v>
          </cell>
          <cell r="M6013" t="str">
            <v>WINMART QUANG NGAI</v>
          </cell>
          <cell r="N6013" t="str">
            <v>WINMART QUANG NGAI</v>
          </cell>
          <cell r="O6013" t="str">
            <v>SO 26</v>
          </cell>
          <cell r="P6013" t="str">
            <v>TTTM VINCOM PLAZA QUANG NGAI</v>
          </cell>
          <cell r="Q6013" t="str">
            <v>LE THANH TON</v>
          </cell>
          <cell r="R6013" t="str">
            <v>NGHIA CHANH</v>
          </cell>
          <cell r="S6013" t="str">
            <v>QUANG NGAI</v>
          </cell>
          <cell r="T6013" t="str">
            <v>QUANG NGAI</v>
          </cell>
          <cell r="V6013" t="str">
            <v>CENTRAL</v>
          </cell>
          <cell r="W6013" t="str">
            <v>QUANG NGAI</v>
          </cell>
          <cell r="X6013" t="str">
            <v>MT</v>
          </cell>
          <cell r="Y6013" t="str">
            <v>SieuThi-Lon/Supermarket</v>
          </cell>
          <cell r="Z6013" t="str">
            <v>VINMART</v>
          </cell>
        </row>
        <row r="6014">
          <cell r="L6014">
            <v>5335572</v>
          </cell>
          <cell r="M6014" t="str">
            <v>3504_VM+ CTO 29-31 DUONG A3</v>
          </cell>
          <cell r="N6014" t="str">
            <v>VM+ CTO 29-31 DUONG A3</v>
          </cell>
          <cell r="O6014" t="str">
            <v>29-31</v>
          </cell>
          <cell r="P6014" t="str">
            <v>HDC HUNG PHU</v>
          </cell>
          <cell r="Q6014" t="str">
            <v>DUONG A3</v>
          </cell>
          <cell r="R6014" t="str">
            <v>HUNG PHU</v>
          </cell>
          <cell r="S6014" t="str">
            <v>CAI RANG</v>
          </cell>
          <cell r="T6014" t="str">
            <v>CAN THO</v>
          </cell>
          <cell r="V6014" t="str">
            <v>MEKONG DELTA</v>
          </cell>
          <cell r="W6014" t="str">
            <v>CAN THO</v>
          </cell>
          <cell r="X6014" t="str">
            <v>CVS</v>
          </cell>
          <cell r="Y6014" t="str">
            <v>Chained CVS</v>
          </cell>
          <cell r="Z6014" t="str">
            <v>VIN+</v>
          </cell>
        </row>
        <row r="6015">
          <cell r="L6015">
            <v>5120309</v>
          </cell>
          <cell r="M6015" t="str">
            <v>2107_WM+LIFE HCM PHAN XICH LONG</v>
          </cell>
          <cell r="N6015" t="str">
            <v>2107_WM+ HCM PHAN XICH LONG</v>
          </cell>
          <cell r="O6015">
            <v>476</v>
          </cell>
          <cell r="P6015" t="str">
            <v xml:space="preserve"> </v>
          </cell>
          <cell r="Q6015" t="str">
            <v>PHAN XICH LONG</v>
          </cell>
          <cell r="R6015" t="str">
            <v>P3</v>
          </cell>
          <cell r="S6015" t="str">
            <v>PHU NHUAN</v>
          </cell>
          <cell r="T6015" t="str">
            <v>TP HCM</v>
          </cell>
          <cell r="V6015" t="str">
            <v>TP HCM</v>
          </cell>
          <cell r="W6015" t="str">
            <v>QUAN PHU NHUAN</v>
          </cell>
          <cell r="X6015" t="str">
            <v>CVS</v>
          </cell>
          <cell r="Y6015" t="str">
            <v>Chained CVS</v>
          </cell>
          <cell r="Z6015" t="str">
            <v>WINLIFE</v>
          </cell>
        </row>
        <row r="6016">
          <cell r="L6016">
            <v>5336038</v>
          </cell>
          <cell r="M6016" t="str">
            <v>3735_VM+ CTO 21-22 VO NGUYEN GIAP</v>
          </cell>
          <cell r="N6016" t="str">
            <v>VM+ CTO 21-22 VO NGUYEN GIAP</v>
          </cell>
          <cell r="O6016" t="str">
            <v>21-22</v>
          </cell>
          <cell r="P6016" t="str">
            <v xml:space="preserve"> </v>
          </cell>
          <cell r="Q6016" t="str">
            <v>VO NGUYEN GIAP</v>
          </cell>
          <cell r="R6016" t="str">
            <v>PHU THU</v>
          </cell>
          <cell r="S6016" t="str">
            <v>CAI RANG</v>
          </cell>
          <cell r="T6016" t="str">
            <v>CAN THO</v>
          </cell>
          <cell r="V6016" t="str">
            <v>MEKONG DELTA</v>
          </cell>
          <cell r="W6016" t="str">
            <v>CAN THO</v>
          </cell>
          <cell r="X6016" t="str">
            <v>CVS</v>
          </cell>
          <cell r="Y6016" t="str">
            <v>Chained CVS</v>
          </cell>
          <cell r="Z6016" t="str">
            <v>VIN+</v>
          </cell>
        </row>
        <row r="6017">
          <cell r="L6017">
            <v>5275308</v>
          </cell>
          <cell r="M6017" t="str">
            <v>3756_WM+LIFE DNG 522 NUI THANH</v>
          </cell>
          <cell r="N6017" t="str">
            <v>3756_VM+ DNG 522 NUI THANH</v>
          </cell>
          <cell r="O6017">
            <v>522</v>
          </cell>
          <cell r="P6017" t="str">
            <v xml:space="preserve"> </v>
          </cell>
          <cell r="Q6017" t="str">
            <v>NUI THANH</v>
          </cell>
          <cell r="R6017" t="str">
            <v>HOA CUONG NAM</v>
          </cell>
          <cell r="S6017" t="str">
            <v>HAI CHAU</v>
          </cell>
          <cell r="T6017" t="str">
            <v>DA NANG</v>
          </cell>
          <cell r="V6017" t="str">
            <v>CENTRAL</v>
          </cell>
          <cell r="W6017" t="str">
            <v>DA NANG</v>
          </cell>
          <cell r="X6017" t="str">
            <v>CVS</v>
          </cell>
          <cell r="Y6017" t="str">
            <v>Chained CVS</v>
          </cell>
          <cell r="Z6017" t="str">
            <v>WINLIFE</v>
          </cell>
        </row>
        <row r="6018">
          <cell r="L6018">
            <v>3170113</v>
          </cell>
          <cell r="M6018" t="str">
            <v>K-MARKET SUNRISE CITY NORTH</v>
          </cell>
          <cell r="N6018" t="str">
            <v xml:space="preserve"> </v>
          </cell>
          <cell r="O6018" t="str">
            <v>SO 27</v>
          </cell>
          <cell r="P6018" t="str">
            <v>SUNRISE CITY NORTH</v>
          </cell>
          <cell r="Q6018" t="str">
            <v>NGUYEN HUU THO</v>
          </cell>
          <cell r="R6018" t="str">
            <v>TAN HUNG</v>
          </cell>
          <cell r="S6018" t="str">
            <v>Q7</v>
          </cell>
          <cell r="T6018" t="str">
            <v>TP HCM</v>
          </cell>
          <cell r="V6018" t="str">
            <v>TP HCM</v>
          </cell>
          <cell r="W6018" t="str">
            <v>QUAN 7</v>
          </cell>
          <cell r="X6018" t="str">
            <v>CVS</v>
          </cell>
          <cell r="Y6018" t="str">
            <v>Chained CVS</v>
          </cell>
          <cell r="Z6018" t="str">
            <v>K-MARKET</v>
          </cell>
        </row>
        <row r="6019">
          <cell r="L6019">
            <v>5294877</v>
          </cell>
          <cell r="M6019" t="str">
            <v>4229_WM+LIFE HCM TM02-CH3, CITYLAND PH</v>
          </cell>
          <cell r="N6019" t="str">
            <v>4229_WM+ HCM TM02-CH3, CITYLAND PH</v>
          </cell>
          <cell r="O6019" t="str">
            <v xml:space="preserve"> </v>
          </cell>
          <cell r="P6019" t="str">
            <v>TM02 - CH3, CITYLAND PARK HILL,</v>
          </cell>
          <cell r="Q6019" t="str">
            <v>PHAN VAN TRI</v>
          </cell>
          <cell r="R6019" t="str">
            <v xml:space="preserve"> </v>
          </cell>
          <cell r="S6019" t="str">
            <v>GO VAP</v>
          </cell>
          <cell r="T6019" t="str">
            <v>TP HCM</v>
          </cell>
          <cell r="V6019" t="str">
            <v>TP HCM</v>
          </cell>
          <cell r="W6019" t="str">
            <v>QUAN GO VAP</v>
          </cell>
          <cell r="X6019" t="str">
            <v>CVS</v>
          </cell>
          <cell r="Y6019" t="str">
            <v>Chained CVS</v>
          </cell>
          <cell r="Z6019" t="str">
            <v>WINLIFE</v>
          </cell>
        </row>
        <row r="6020">
          <cell r="L6020">
            <v>5270251</v>
          </cell>
          <cell r="M6020" t="str">
            <v>5007_WM+LIFE HCM 7-9 NGUYEN HIEN</v>
          </cell>
          <cell r="N6020" t="str">
            <v>5007_VM+ HCM 7-9 NGUYEN HIEN</v>
          </cell>
          <cell r="O6020">
            <v>44081</v>
          </cell>
          <cell r="P6020" t="str">
            <v xml:space="preserve"> </v>
          </cell>
          <cell r="Q6020" t="str">
            <v>NGUYEN HIEN</v>
          </cell>
          <cell r="R6020" t="str">
            <v>P4</v>
          </cell>
          <cell r="S6020" t="str">
            <v>Q3</v>
          </cell>
          <cell r="T6020" t="str">
            <v>TP HCM</v>
          </cell>
          <cell r="V6020" t="str">
            <v>TP HCM</v>
          </cell>
          <cell r="W6020" t="str">
            <v>QUAN 3</v>
          </cell>
          <cell r="X6020" t="str">
            <v>CVS</v>
          </cell>
          <cell r="Y6020" t="str">
            <v>Chained CVS</v>
          </cell>
          <cell r="Z6020" t="str">
            <v>WINLIFE</v>
          </cell>
        </row>
        <row r="6021">
          <cell r="L6021">
            <v>5300161</v>
          </cell>
          <cell r="M6021" t="str">
            <v>2AM0-WM+ DNG 171 NGUYEN LUONG BANG</v>
          </cell>
          <cell r="N6021" t="str">
            <v>2AM0-WM+ DNG 171 NGUYỄN LƯƠNG BẰNG</v>
          </cell>
          <cell r="O6021">
            <v>171</v>
          </cell>
          <cell r="P6021" t="str">
            <v xml:space="preserve"> </v>
          </cell>
          <cell r="Q6021" t="str">
            <v>NGUYEN LUONG BANG</v>
          </cell>
          <cell r="R6021" t="str">
            <v>HOA KHANH BAC</v>
          </cell>
          <cell r="S6021" t="str">
            <v>LIEN CHIEU</v>
          </cell>
          <cell r="T6021" t="str">
            <v>DA NANG</v>
          </cell>
          <cell r="V6021" t="str">
            <v>CENTRAL</v>
          </cell>
          <cell r="W6021" t="str">
            <v>DA NANG</v>
          </cell>
          <cell r="X6021" t="str">
            <v>CVS</v>
          </cell>
          <cell r="Y6021" t="str">
            <v>Chained CVS</v>
          </cell>
          <cell r="Z6021" t="str">
            <v>VIN+</v>
          </cell>
        </row>
        <row r="6022">
          <cell r="L6022">
            <v>5338375</v>
          </cell>
          <cell r="M6022" t="str">
            <v>WINMART QUANG NGAI</v>
          </cell>
          <cell r="N6022" t="str">
            <v>WINMART QUANG NGAI</v>
          </cell>
          <cell r="O6022" t="str">
            <v>SO 26</v>
          </cell>
          <cell r="P6022" t="str">
            <v>TTTM VINCOM PLAZA QUANG NGAI</v>
          </cell>
          <cell r="Q6022" t="str">
            <v>LE THANH TON</v>
          </cell>
          <cell r="R6022" t="str">
            <v>NGHIA CHANH</v>
          </cell>
          <cell r="S6022" t="str">
            <v>QUANG NGAI</v>
          </cell>
          <cell r="T6022" t="str">
            <v>QUANG NGAI</v>
          </cell>
          <cell r="V6022" t="str">
            <v>CENTRAL</v>
          </cell>
          <cell r="W6022" t="str">
            <v>QUANG NGAI</v>
          </cell>
          <cell r="X6022" t="str">
            <v>MT</v>
          </cell>
          <cell r="Y6022" t="str">
            <v>SieuThi-Lon/Supermarket</v>
          </cell>
          <cell r="Z6022" t="str">
            <v>VINMART</v>
          </cell>
        </row>
        <row r="6023">
          <cell r="L6023">
            <v>5275841</v>
          </cell>
          <cell r="M6023" t="str">
            <v>5412_VM+ DNG 91 CHAU THI VINH TE</v>
          </cell>
          <cell r="N6023" t="str">
            <v>VM+ DNG 91 CHAU THI VINH TE</v>
          </cell>
          <cell r="O6023">
            <v>91</v>
          </cell>
          <cell r="P6023" t="str">
            <v xml:space="preserve"> </v>
          </cell>
          <cell r="Q6023" t="str">
            <v>CHAU THI VINH TE</v>
          </cell>
          <cell r="R6023" t="str">
            <v>MY AN</v>
          </cell>
          <cell r="S6023" t="str">
            <v>NGU HANH SON</v>
          </cell>
          <cell r="T6023" t="str">
            <v>DA NANG</v>
          </cell>
          <cell r="V6023" t="str">
            <v>CENTRAL</v>
          </cell>
          <cell r="W6023" t="str">
            <v>DA NANG</v>
          </cell>
          <cell r="X6023" t="str">
            <v>CVS</v>
          </cell>
          <cell r="Y6023" t="str">
            <v>Chained CVS</v>
          </cell>
          <cell r="Z6023" t="str">
            <v>VIN+</v>
          </cell>
        </row>
        <row r="6024">
          <cell r="L6024">
            <v>6811453</v>
          </cell>
          <cell r="M6024" t="str">
            <v>ST: THISO RETAIL VIET NAM</v>
          </cell>
          <cell r="N6024" t="str">
            <v xml:space="preserve"> </v>
          </cell>
          <cell r="O6024">
            <v>168</v>
          </cell>
          <cell r="P6024" t="str">
            <v xml:space="preserve"> </v>
          </cell>
          <cell r="Q6024" t="str">
            <v>PHAN VAN TRI</v>
          </cell>
          <cell r="R6024" t="str">
            <v>P5</v>
          </cell>
          <cell r="S6024" t="str">
            <v>GO VAP</v>
          </cell>
          <cell r="T6024" t="str">
            <v>TP HCM</v>
          </cell>
          <cell r="V6024" t="str">
            <v>TP HCM</v>
          </cell>
          <cell r="W6024" t="str">
            <v>QUAN GO VAP</v>
          </cell>
          <cell r="X6024" t="str">
            <v>MT</v>
          </cell>
          <cell r="Y6024" t="str">
            <v>SieuThi-Lon/Supermarket</v>
          </cell>
          <cell r="Z6024" t="str">
            <v>THISO RETAIL</v>
          </cell>
        </row>
        <row r="6025">
          <cell r="L6025">
            <v>5274963</v>
          </cell>
          <cell r="M6025" t="str">
            <v>2594_VM+ DNG 278C TRUNG NU VUONG</v>
          </cell>
          <cell r="N6025" t="str">
            <v>VM+ DNG 278C TRUNG NU VUONG</v>
          </cell>
          <cell r="O6025" t="str">
            <v>278C</v>
          </cell>
          <cell r="P6025" t="str">
            <v xml:space="preserve"> </v>
          </cell>
          <cell r="Q6025" t="str">
            <v>TRUNG NU VUONG</v>
          </cell>
          <cell r="R6025" t="str">
            <v>BINH THUAN</v>
          </cell>
          <cell r="S6025" t="str">
            <v>HAI CHAU</v>
          </cell>
          <cell r="T6025" t="str">
            <v>DA NANG</v>
          </cell>
          <cell r="V6025" t="str">
            <v>CENTRAL</v>
          </cell>
          <cell r="W6025" t="str">
            <v>DA NANG</v>
          </cell>
          <cell r="X6025" t="str">
            <v>CVS</v>
          </cell>
          <cell r="Y6025" t="str">
            <v>Chained CVS</v>
          </cell>
          <cell r="Z6025" t="str">
            <v>VIN+</v>
          </cell>
        </row>
        <row r="6026">
          <cell r="L6026">
            <v>5274880</v>
          </cell>
          <cell r="M6026" t="str">
            <v>2049_VM+ DNG 213 HOANG DIEU</v>
          </cell>
          <cell r="N6026" t="str">
            <v>VM+ DNG 213 HOANG DIEU</v>
          </cell>
          <cell r="O6026">
            <v>213</v>
          </cell>
          <cell r="P6026" t="str">
            <v xml:space="preserve"> </v>
          </cell>
          <cell r="Q6026" t="str">
            <v>HOANG DIEU</v>
          </cell>
          <cell r="R6026" t="str">
            <v>BINH HIEN</v>
          </cell>
          <cell r="S6026" t="str">
            <v>HAI CHAU</v>
          </cell>
          <cell r="T6026" t="str">
            <v>DA NANG</v>
          </cell>
          <cell r="V6026" t="str">
            <v>CENTRAL</v>
          </cell>
          <cell r="W6026" t="str">
            <v>DA NANG</v>
          </cell>
          <cell r="X6026" t="str">
            <v>CVS</v>
          </cell>
          <cell r="Y6026" t="str">
            <v>Chained CVS</v>
          </cell>
          <cell r="Z6026" t="str">
            <v>VIN+</v>
          </cell>
        </row>
        <row r="6027">
          <cell r="L6027">
            <v>5136663</v>
          </cell>
          <cell r="M6027" t="str">
            <v>4784_VM+ VLG 68 DUONG 2/9</v>
          </cell>
          <cell r="N6027" t="str">
            <v>VM+ VLG 68 DUONG 2/9</v>
          </cell>
          <cell r="O6027" t="str">
            <v>SO 68</v>
          </cell>
          <cell r="P6027" t="str">
            <v xml:space="preserve"> </v>
          </cell>
          <cell r="Q6027" t="str">
            <v>DUONG 2/9</v>
          </cell>
          <cell r="R6027" t="str">
            <v>P1</v>
          </cell>
          <cell r="S6027" t="str">
            <v>VINH LONG</v>
          </cell>
          <cell r="T6027" t="str">
            <v>VINH LONG</v>
          </cell>
          <cell r="V6027" t="str">
            <v>MEKONG DELTA</v>
          </cell>
          <cell r="W6027" t="str">
            <v>VINH LONG</v>
          </cell>
          <cell r="X6027" t="str">
            <v>CVS</v>
          </cell>
          <cell r="Y6027" t="str">
            <v>Chained CVS</v>
          </cell>
          <cell r="Z6027" t="str">
            <v>VIN+</v>
          </cell>
        </row>
        <row r="6028">
          <cell r="L6028">
            <v>5334393</v>
          </cell>
          <cell r="M6028" t="str">
            <v>3490_VM+ CTO1B DINH TIEN HOANG</v>
          </cell>
          <cell r="N6028" t="str">
            <v>VM+ CTO1B DINH TIEN HOANG</v>
          </cell>
          <cell r="O6028" t="str">
            <v>1B</v>
          </cell>
          <cell r="P6028" t="str">
            <v xml:space="preserve"> </v>
          </cell>
          <cell r="Q6028" t="str">
            <v>DINH TIEN HOANG</v>
          </cell>
          <cell r="R6028" t="str">
            <v>THOI BINH</v>
          </cell>
          <cell r="S6028" t="str">
            <v>NINH KIEU</v>
          </cell>
          <cell r="T6028" t="str">
            <v>CAN THO</v>
          </cell>
          <cell r="V6028" t="str">
            <v>MEKONG DELTA</v>
          </cell>
          <cell r="W6028" t="str">
            <v>CAN THO</v>
          </cell>
          <cell r="X6028" t="str">
            <v>CVS</v>
          </cell>
          <cell r="Y6028" t="str">
            <v>Chained CVS</v>
          </cell>
          <cell r="Z6028" t="str">
            <v>VIN+</v>
          </cell>
        </row>
        <row r="6029">
          <cell r="L6029">
            <v>5297504</v>
          </cell>
          <cell r="M6029" t="str">
            <v>6900-WM+LIFE HCM 220/110 NGUYEN VAN KHOI</v>
          </cell>
          <cell r="N6029" t="str">
            <v>6900-WM+ HCM 220/110 NGUYEN VAN KHOI</v>
          </cell>
          <cell r="O6029" t="str">
            <v>220/110</v>
          </cell>
          <cell r="P6029" t="str">
            <v xml:space="preserve"> </v>
          </cell>
          <cell r="Q6029" t="str">
            <v>NGUYEN VAN KHOI</v>
          </cell>
          <cell r="R6029" t="str">
            <v>P9</v>
          </cell>
          <cell r="S6029" t="str">
            <v>GO VAP</v>
          </cell>
          <cell r="T6029" t="str">
            <v>TP HCM</v>
          </cell>
          <cell r="V6029" t="str">
            <v>TP HCM</v>
          </cell>
          <cell r="W6029" t="str">
            <v>QUAN GO VAP</v>
          </cell>
          <cell r="X6029" t="str">
            <v>CVS</v>
          </cell>
          <cell r="Y6029" t="str">
            <v>Chained CVS</v>
          </cell>
          <cell r="Z6029" t="str">
            <v>WINLIFE</v>
          </cell>
        </row>
        <row r="6030">
          <cell r="L6030">
            <v>5134959</v>
          </cell>
          <cell r="M6030" t="str">
            <v>4548_VM+ CTO 51 DUONG 26/3</v>
          </cell>
          <cell r="N6030" t="str">
            <v>VM+ CTO 51 DUONG 26/3</v>
          </cell>
          <cell r="O6030" t="str">
            <v>SO 51</v>
          </cell>
          <cell r="P6030" t="str">
            <v xml:space="preserve"> </v>
          </cell>
          <cell r="Q6030" t="str">
            <v>DUONG 26/3</v>
          </cell>
          <cell r="R6030" t="str">
            <v>CHAU VAN LIEM</v>
          </cell>
          <cell r="S6030" t="str">
            <v>O MON</v>
          </cell>
          <cell r="T6030" t="str">
            <v>CAN THO</v>
          </cell>
          <cell r="V6030" t="str">
            <v>MEKONG DELTA</v>
          </cell>
          <cell r="W6030" t="str">
            <v>CAN THO</v>
          </cell>
          <cell r="X6030" t="str">
            <v>CVS</v>
          </cell>
          <cell r="Y6030" t="str">
            <v>Chained CVS</v>
          </cell>
          <cell r="Z6030" t="str">
            <v>VIN+</v>
          </cell>
        </row>
        <row r="6031">
          <cell r="L6031">
            <v>5139006</v>
          </cell>
          <cell r="M6031" t="str">
            <v>5046_VM+ CMU SO 418 TRAN VAN THOI</v>
          </cell>
          <cell r="N6031" t="str">
            <v>VM+ CMU SO 418 TRAN VAN THOI</v>
          </cell>
          <cell r="O6031" t="str">
            <v>SO 418</v>
          </cell>
          <cell r="P6031" t="str">
            <v>KHOM 3</v>
          </cell>
          <cell r="Q6031" t="str">
            <v>TRAN VAN THOI</v>
          </cell>
          <cell r="R6031" t="str">
            <v>P6</v>
          </cell>
          <cell r="S6031" t="str">
            <v>CA MAU</v>
          </cell>
          <cell r="T6031" t="str">
            <v>CA MAU</v>
          </cell>
          <cell r="V6031" t="str">
            <v>MEKONG DELTA</v>
          </cell>
          <cell r="W6031" t="str">
            <v>CA MAU</v>
          </cell>
          <cell r="X6031" t="str">
            <v>CVS</v>
          </cell>
          <cell r="Y6031" t="str">
            <v>Chained CVS</v>
          </cell>
          <cell r="Z6031" t="str">
            <v>VIN+</v>
          </cell>
        </row>
        <row r="6032">
          <cell r="L6032">
            <v>5134049</v>
          </cell>
          <cell r="M6032" t="str">
            <v>4559_VM+ DNG 133 DO BA</v>
          </cell>
          <cell r="N6032" t="str">
            <v>VM+ DNG 133 DO BA</v>
          </cell>
          <cell r="O6032" t="str">
            <v>SO 133</v>
          </cell>
          <cell r="P6032" t="str">
            <v xml:space="preserve"> </v>
          </cell>
          <cell r="Q6032" t="str">
            <v>DO BA</v>
          </cell>
          <cell r="R6032" t="str">
            <v>MY AN</v>
          </cell>
          <cell r="S6032" t="str">
            <v>NGU HANH SON</v>
          </cell>
          <cell r="T6032" t="str">
            <v>DA NANG</v>
          </cell>
          <cell r="V6032" t="str">
            <v>CENTRAL</v>
          </cell>
          <cell r="W6032" t="str">
            <v>DA NANG</v>
          </cell>
          <cell r="X6032" t="str">
            <v>CVS</v>
          </cell>
          <cell r="Y6032" t="str">
            <v>Chained CVS</v>
          </cell>
          <cell r="Z6032" t="str">
            <v>VIN+</v>
          </cell>
        </row>
        <row r="6033">
          <cell r="L6033">
            <v>5274925</v>
          </cell>
          <cell r="M6033" t="str">
            <v>2483_VM+ DNG 408 HOANG DIEU</v>
          </cell>
          <cell r="N6033" t="str">
            <v>VM+ DNG 408 HOANG DIEU</v>
          </cell>
          <cell r="O6033">
            <v>408</v>
          </cell>
          <cell r="P6033" t="str">
            <v xml:space="preserve"> </v>
          </cell>
          <cell r="Q6033" t="str">
            <v>HOANG DIEU</v>
          </cell>
          <cell r="R6033" t="str">
            <v>BINH THUAN</v>
          </cell>
          <cell r="S6033" t="str">
            <v>HAI CHAU</v>
          </cell>
          <cell r="T6033" t="str">
            <v>DA NANG</v>
          </cell>
          <cell r="V6033" t="str">
            <v>CENTRAL</v>
          </cell>
          <cell r="W6033" t="str">
            <v>DA NANG</v>
          </cell>
          <cell r="X6033" t="str">
            <v>CVS</v>
          </cell>
          <cell r="Y6033" t="str">
            <v>Chained CVS</v>
          </cell>
          <cell r="Z6033" t="str">
            <v>VIN+</v>
          </cell>
        </row>
        <row r="6034">
          <cell r="L6034">
            <v>5338119</v>
          </cell>
          <cell r="M6034" t="str">
            <v>3996_WM+LIFE HCM 66/10A BINH THANH</v>
          </cell>
          <cell r="N6034" t="str">
            <v>3996_VM+ HCM 66/10A BINH THANH</v>
          </cell>
          <cell r="O6034" t="str">
            <v>SO 66/10A</v>
          </cell>
          <cell r="P6034" t="str">
            <v>KP 4</v>
          </cell>
          <cell r="Q6034" t="str">
            <v>BINH THANH</v>
          </cell>
          <cell r="R6034" t="str">
            <v>BINH HUNG HOA B</v>
          </cell>
          <cell r="S6034" t="str">
            <v>BINH TAN</v>
          </cell>
          <cell r="T6034" t="str">
            <v>TP HCM</v>
          </cell>
          <cell r="V6034" t="str">
            <v>TP HCM</v>
          </cell>
          <cell r="W6034" t="str">
            <v>QUAN BINH TAN</v>
          </cell>
          <cell r="X6034" t="str">
            <v>CVS</v>
          </cell>
          <cell r="Y6034" t="str">
            <v>Chained CVS</v>
          </cell>
          <cell r="Z6034" t="str">
            <v>WINLIFE</v>
          </cell>
        </row>
        <row r="6035">
          <cell r="L6035">
            <v>5120309</v>
          </cell>
          <cell r="M6035" t="str">
            <v>2107_WM+LIFE HCM PHAN XICH LONG</v>
          </cell>
          <cell r="N6035" t="str">
            <v>2107_WM+ HCM PHAN XICH LONG</v>
          </cell>
          <cell r="O6035">
            <v>476</v>
          </cell>
          <cell r="P6035" t="str">
            <v xml:space="preserve"> </v>
          </cell>
          <cell r="Q6035" t="str">
            <v>PHAN XICH LONG</v>
          </cell>
          <cell r="R6035" t="str">
            <v>P3</v>
          </cell>
          <cell r="S6035" t="str">
            <v>PHU NHUAN</v>
          </cell>
          <cell r="T6035" t="str">
            <v>TP HCM</v>
          </cell>
          <cell r="V6035" t="str">
            <v>TP HCM</v>
          </cell>
          <cell r="W6035" t="str">
            <v>QUAN PHU NHUAN</v>
          </cell>
          <cell r="X6035" t="str">
            <v>CVS</v>
          </cell>
          <cell r="Y6035" t="str">
            <v>Chained CVS</v>
          </cell>
          <cell r="Z6035" t="str">
            <v>WINLIFE</v>
          </cell>
        </row>
        <row r="6036">
          <cell r="L6036">
            <v>5298271</v>
          </cell>
          <cell r="M6036" t="str">
            <v>6984_WM+ QNM 157 TRUNG NU VUONG</v>
          </cell>
          <cell r="N6036" t="str">
            <v>6984_WM+ QNM 157 TRUNG NU VUONG</v>
          </cell>
          <cell r="O6036">
            <v>157</v>
          </cell>
          <cell r="P6036" t="str">
            <v xml:space="preserve"> </v>
          </cell>
          <cell r="Q6036" t="str">
            <v>TRUNG NU VUONG</v>
          </cell>
          <cell r="R6036" t="str">
            <v>AN MY</v>
          </cell>
          <cell r="S6036" t="str">
            <v>TAM KY</v>
          </cell>
          <cell r="T6036" t="str">
            <v>QUANG NAM</v>
          </cell>
          <cell r="V6036" t="str">
            <v>CENTRAL</v>
          </cell>
          <cell r="W6036" t="str">
            <v>QUANG NAM</v>
          </cell>
          <cell r="X6036" t="str">
            <v>CVS</v>
          </cell>
          <cell r="Y6036" t="str">
            <v>Chained CVS</v>
          </cell>
          <cell r="Z6036" t="str">
            <v>VIN+</v>
          </cell>
        </row>
        <row r="6037">
          <cell r="L6037">
            <v>5275502</v>
          </cell>
          <cell r="M6037" t="str">
            <v>4325_VM+ DNG 63 NUI THANH</v>
          </cell>
          <cell r="N6037" t="str">
            <v>VM+ DNG 63 NUI THANH</v>
          </cell>
          <cell r="O6037">
            <v>63</v>
          </cell>
          <cell r="P6037" t="str">
            <v xml:space="preserve"> </v>
          </cell>
          <cell r="Q6037" t="str">
            <v>NUI THANH</v>
          </cell>
          <cell r="R6037" t="str">
            <v>HOA THUAN DONG</v>
          </cell>
          <cell r="S6037" t="str">
            <v>HAI CHAU</v>
          </cell>
          <cell r="T6037" t="str">
            <v>DA NANG</v>
          </cell>
          <cell r="V6037" t="str">
            <v>CENTRAL</v>
          </cell>
          <cell r="W6037" t="str">
            <v>DA NANG</v>
          </cell>
          <cell r="X6037" t="str">
            <v>CVS</v>
          </cell>
          <cell r="Y6037" t="str">
            <v>Chained CVS</v>
          </cell>
          <cell r="Z6037" t="str">
            <v>VIN+</v>
          </cell>
        </row>
        <row r="6038">
          <cell r="L6038">
            <v>5275630</v>
          </cell>
          <cell r="M6038" t="str">
            <v>4755_VM+ DNG 46 LE VAN THU</v>
          </cell>
          <cell r="N6038" t="str">
            <v>VM+ DNG 46 LE VAN THU</v>
          </cell>
          <cell r="O6038">
            <v>46</v>
          </cell>
          <cell r="P6038" t="str">
            <v xml:space="preserve"> </v>
          </cell>
          <cell r="Q6038" t="str">
            <v>LE VAN THU</v>
          </cell>
          <cell r="R6038" t="str">
            <v>MAN THAI</v>
          </cell>
          <cell r="S6038" t="str">
            <v>SON TRA</v>
          </cell>
          <cell r="T6038" t="str">
            <v>DA NANG</v>
          </cell>
          <cell r="V6038" t="str">
            <v>CENTRAL</v>
          </cell>
          <cell r="W6038" t="str">
            <v>DA NANG</v>
          </cell>
          <cell r="X6038" t="str">
            <v>CVS</v>
          </cell>
          <cell r="Y6038" t="str">
            <v>Chained CVS</v>
          </cell>
          <cell r="Z6038" t="str">
            <v>VIN+</v>
          </cell>
        </row>
        <row r="6039">
          <cell r="L6039">
            <v>5275900</v>
          </cell>
          <cell r="M6039" t="str">
            <v>5641_WM+LIFE DNG 135 NGUYEN VAN THOAI</v>
          </cell>
          <cell r="N6039" t="str">
            <v>5641_VM+ DNG 135 NGUYEN VAN THOAI</v>
          </cell>
          <cell r="O6039">
            <v>135</v>
          </cell>
          <cell r="P6039" t="str">
            <v xml:space="preserve"> </v>
          </cell>
          <cell r="Q6039" t="str">
            <v>NGUYEN VAN THOAI</v>
          </cell>
          <cell r="R6039" t="str">
            <v>AN HAI DONG</v>
          </cell>
          <cell r="S6039" t="str">
            <v>SON TRA</v>
          </cell>
          <cell r="T6039" t="str">
            <v>DA NANG</v>
          </cell>
          <cell r="V6039" t="str">
            <v>CENTRAL</v>
          </cell>
          <cell r="W6039" t="str">
            <v>DA NANG</v>
          </cell>
          <cell r="X6039" t="str">
            <v>CVS</v>
          </cell>
          <cell r="Y6039" t="str">
            <v>Chained CVS</v>
          </cell>
          <cell r="Z6039" t="str">
            <v>WINLIFE</v>
          </cell>
        </row>
        <row r="6040">
          <cell r="L6040">
            <v>5129632</v>
          </cell>
          <cell r="M6040" t="str">
            <v>3019_WM+ HCM 65 LINH DONG</v>
          </cell>
          <cell r="N6040" t="str">
            <v>WM+ HCM 65 LINH DONG</v>
          </cell>
          <cell r="O6040" t="str">
            <v>SO 65</v>
          </cell>
          <cell r="P6040" t="str">
            <v xml:space="preserve"> </v>
          </cell>
          <cell r="Q6040" t="str">
            <v>LINH DONG</v>
          </cell>
          <cell r="R6040" t="str">
            <v>LINH DONG</v>
          </cell>
          <cell r="S6040" t="str">
            <v>THU DUC</v>
          </cell>
          <cell r="T6040" t="str">
            <v>TP HCM</v>
          </cell>
          <cell r="V6040" t="str">
            <v>TP HCM</v>
          </cell>
          <cell r="W6040" t="str">
            <v>QUAN THU DUC</v>
          </cell>
          <cell r="X6040" t="str">
            <v>CVS</v>
          </cell>
          <cell r="Y6040" t="str">
            <v>Chained CVS</v>
          </cell>
          <cell r="Z6040" t="str">
            <v>VIN+</v>
          </cell>
        </row>
        <row r="6041">
          <cell r="L6041">
            <v>5339879</v>
          </cell>
          <cell r="M6041" t="str">
            <v>4130_VM+ CTO 160 TRAN QUANG DIEU</v>
          </cell>
          <cell r="N6041" t="str">
            <v>VM+ CTO 160 TRAN QUANG DIEU</v>
          </cell>
          <cell r="O6041" t="str">
            <v>SO 160</v>
          </cell>
          <cell r="P6041" t="str">
            <v xml:space="preserve"> </v>
          </cell>
          <cell r="Q6041" t="str">
            <v>TRAN QUANG DIEU</v>
          </cell>
          <cell r="R6041" t="str">
            <v>AN THOI</v>
          </cell>
          <cell r="S6041" t="str">
            <v>BINH THUY</v>
          </cell>
          <cell r="T6041" t="str">
            <v>CAN THO</v>
          </cell>
          <cell r="V6041" t="str">
            <v>MEKONG DELTA</v>
          </cell>
          <cell r="W6041" t="str">
            <v>CAN THO</v>
          </cell>
          <cell r="X6041" t="str">
            <v>CVS</v>
          </cell>
          <cell r="Y6041" t="str">
            <v>Chained CVS</v>
          </cell>
          <cell r="Z6041" t="str">
            <v>VIN+</v>
          </cell>
        </row>
        <row r="6042">
          <cell r="L6042">
            <v>5280469</v>
          </cell>
          <cell r="M6042" t="str">
            <v>5058 BHX_CTH_TNO - KHO DC THOT NOT</v>
          </cell>
          <cell r="N6042" t="str">
            <v>5058 BHX_CTH_TNO - KHO DC THOT NOT</v>
          </cell>
          <cell r="O6042" t="str">
            <v xml:space="preserve"> </v>
          </cell>
          <cell r="P6042" t="str">
            <v>SO 1436, 1438, 1442, 1443,</v>
          </cell>
          <cell r="Q6042" t="str">
            <v>KV TRANG THO A</v>
          </cell>
          <cell r="R6042" t="str">
            <v>TRUNG NHUT</v>
          </cell>
          <cell r="S6042" t="str">
            <v>THOT NOT</v>
          </cell>
          <cell r="T6042" t="str">
            <v>CAN THO</v>
          </cell>
          <cell r="V6042" t="str">
            <v>MEKONG DELTA</v>
          </cell>
          <cell r="W6042" t="str">
            <v>CAN THO</v>
          </cell>
          <cell r="X6042" t="str">
            <v>MT</v>
          </cell>
          <cell r="Y6042" t="str">
            <v>SieuThi-Lon/Supermarket</v>
          </cell>
          <cell r="Z6042" t="str">
            <v>BACH HOA XANH</v>
          </cell>
        </row>
        <row r="6043">
          <cell r="L6043">
            <v>5272529</v>
          </cell>
          <cell r="M6043" t="str">
            <v>5476_VM+ CMU 127 NGUYEN CONG TRU</v>
          </cell>
          <cell r="N6043" t="str">
            <v>VM+ CMU 127 NGUYEN CONG TRU</v>
          </cell>
          <cell r="O6043" t="str">
            <v>SO 127</v>
          </cell>
          <cell r="P6043" t="str">
            <v xml:space="preserve"> </v>
          </cell>
          <cell r="Q6043" t="str">
            <v>NGUYEN CONG TRU</v>
          </cell>
          <cell r="R6043" t="str">
            <v>P8</v>
          </cell>
          <cell r="S6043" t="str">
            <v>CA MAU</v>
          </cell>
          <cell r="T6043" t="str">
            <v>CA MAU</v>
          </cell>
          <cell r="V6043" t="str">
            <v>MEKONG DELTA</v>
          </cell>
          <cell r="W6043" t="str">
            <v>CA MAU</v>
          </cell>
          <cell r="X6043" t="str">
            <v>CVS</v>
          </cell>
          <cell r="Y6043" t="str">
            <v>Chained CVS</v>
          </cell>
          <cell r="Z6043" t="str">
            <v>VIN+</v>
          </cell>
        </row>
        <row r="6044">
          <cell r="L6044">
            <v>5291832</v>
          </cell>
          <cell r="M6044" t="str">
            <v>6339_WM+CMU 10 LE HONG PHONG</v>
          </cell>
          <cell r="N6044" t="str">
            <v>WM+6339  CMU 10 Lê Hồng Phong</v>
          </cell>
          <cell r="O6044">
            <v>10</v>
          </cell>
          <cell r="P6044" t="str">
            <v xml:space="preserve"> </v>
          </cell>
          <cell r="Q6044" t="str">
            <v>LE HONG PHONG</v>
          </cell>
          <cell r="R6044" t="str">
            <v>P8</v>
          </cell>
          <cell r="S6044" t="str">
            <v>CA MAU</v>
          </cell>
          <cell r="T6044" t="str">
            <v>CA MAU</v>
          </cell>
          <cell r="V6044" t="str">
            <v>MEKONG DELTA</v>
          </cell>
          <cell r="W6044" t="str">
            <v>CA MAU</v>
          </cell>
          <cell r="X6044" t="str">
            <v>CVS</v>
          </cell>
          <cell r="Y6044" t="str">
            <v>Chained CVS</v>
          </cell>
          <cell r="Z6044" t="str">
            <v>VIN+</v>
          </cell>
        </row>
        <row r="6045">
          <cell r="L6045">
            <v>5150175</v>
          </cell>
          <cell r="M6045" t="str">
            <v>SATRAFOODS 52 DA NAM</v>
          </cell>
          <cell r="N6045" t="str">
            <v>52-SATRAFOODS DẠ NAM</v>
          </cell>
          <cell r="O6045">
            <v>52</v>
          </cell>
          <cell r="P6045" t="str">
            <v xml:space="preserve"> </v>
          </cell>
          <cell r="Q6045" t="str">
            <v>DA NAM</v>
          </cell>
          <cell r="R6045" t="str">
            <v>P2</v>
          </cell>
          <cell r="S6045" t="str">
            <v>Q8</v>
          </cell>
          <cell r="T6045" t="str">
            <v>TP HCM</v>
          </cell>
          <cell r="V6045" t="str">
            <v>TP HCM</v>
          </cell>
          <cell r="W6045" t="str">
            <v>QUAN 8</v>
          </cell>
          <cell r="X6045" t="str">
            <v>MT</v>
          </cell>
          <cell r="Y6045" t="str">
            <v>SieuThi-Nho/Minimarket</v>
          </cell>
          <cell r="Z6045" t="str">
            <v>SATRAFOOD</v>
          </cell>
        </row>
        <row r="6046">
          <cell r="L6046">
            <v>5125245</v>
          </cell>
          <cell r="M6046" t="str">
            <v>2669_WM+ HCM 86 TRAN QUANG DIEU</v>
          </cell>
          <cell r="N6046" t="str">
            <v>WM+ HCM 86 TRAN QUANG DIEU</v>
          </cell>
          <cell r="O6046">
            <v>86</v>
          </cell>
          <cell r="P6046" t="str">
            <v xml:space="preserve"> </v>
          </cell>
          <cell r="Q6046" t="str">
            <v>TRAN QUANG DIEU</v>
          </cell>
          <cell r="R6046" t="str">
            <v>P14</v>
          </cell>
          <cell r="S6046" t="str">
            <v>Q3</v>
          </cell>
          <cell r="T6046" t="str">
            <v>TP HCM</v>
          </cell>
          <cell r="V6046" t="str">
            <v>TP HCM</v>
          </cell>
          <cell r="W6046" t="str">
            <v>QUAN 3</v>
          </cell>
          <cell r="X6046" t="str">
            <v>CVS</v>
          </cell>
          <cell r="Y6046" t="str">
            <v>Chained CVS</v>
          </cell>
          <cell r="Z6046" t="str">
            <v>VIN+</v>
          </cell>
        </row>
        <row r="6047">
          <cell r="L6047">
            <v>5336038</v>
          </cell>
          <cell r="M6047" t="str">
            <v>3735_VM+ CTO 21-22 VO NGUYEN GIAP</v>
          </cell>
          <cell r="N6047" t="str">
            <v>VM+ CTO 21-22 VO NGUYEN GIAP</v>
          </cell>
          <cell r="O6047" t="str">
            <v>21-22</v>
          </cell>
          <cell r="P6047" t="str">
            <v xml:space="preserve"> </v>
          </cell>
          <cell r="Q6047" t="str">
            <v>VO NGUYEN GIAP</v>
          </cell>
          <cell r="R6047" t="str">
            <v>PHU THU</v>
          </cell>
          <cell r="S6047" t="str">
            <v>CAI RANG</v>
          </cell>
          <cell r="T6047" t="str">
            <v>CAN THO</v>
          </cell>
          <cell r="V6047" t="str">
            <v>MEKONG DELTA</v>
          </cell>
          <cell r="W6047" t="str">
            <v>CAN THO</v>
          </cell>
          <cell r="X6047" t="str">
            <v>CVS</v>
          </cell>
          <cell r="Y6047" t="str">
            <v>Chained CVS</v>
          </cell>
          <cell r="Z6047" t="str">
            <v>VIN+</v>
          </cell>
        </row>
        <row r="6048">
          <cell r="L6048">
            <v>5293861</v>
          </cell>
          <cell r="M6048" t="str">
            <v>6573_WM+ CTO 162/1 PHAM NGU LAO</v>
          </cell>
          <cell r="N6048" t="str">
            <v>WM+ CTO 162/1 Phạm Ngũ Lão</v>
          </cell>
          <cell r="O6048" t="str">
            <v>162/1</v>
          </cell>
          <cell r="P6048" t="str">
            <v xml:space="preserve"> </v>
          </cell>
          <cell r="Q6048" t="str">
            <v>PHAM NGU LAO</v>
          </cell>
          <cell r="R6048" t="str">
            <v>AN HOA</v>
          </cell>
          <cell r="S6048" t="str">
            <v>NINH KIEU</v>
          </cell>
          <cell r="T6048" t="str">
            <v>CAN THO</v>
          </cell>
          <cell r="V6048" t="str">
            <v>MEKONG DELTA</v>
          </cell>
          <cell r="W6048" t="str">
            <v>CAN THO</v>
          </cell>
          <cell r="X6048" t="str">
            <v>CVS</v>
          </cell>
          <cell r="Y6048" t="str">
            <v>Chained CVS</v>
          </cell>
          <cell r="Z6048" t="str">
            <v>VIN+</v>
          </cell>
        </row>
        <row r="6049">
          <cell r="L6049">
            <v>5132304</v>
          </cell>
          <cell r="M6049" t="str">
            <v>4439_WM+ DNG 376-378 K. D. VUONG</v>
          </cell>
          <cell r="N6049" t="str">
            <v>WM+ DNG 376-378 KINH DUONG VUONG</v>
          </cell>
          <cell r="O6049" t="str">
            <v>SO 376-378</v>
          </cell>
          <cell r="P6049" t="str">
            <v>LO 27-28-F1.11, KHU TDC HOA MINH 3</v>
          </cell>
          <cell r="Q6049" t="str">
            <v>KINH DUONG VUONG</v>
          </cell>
          <cell r="R6049" t="str">
            <v>HOA MINH</v>
          </cell>
          <cell r="S6049" t="str">
            <v>LIEN CHIEU</v>
          </cell>
          <cell r="T6049" t="str">
            <v>DA NANG</v>
          </cell>
          <cell r="V6049" t="str">
            <v>CENTRAL</v>
          </cell>
          <cell r="W6049" t="str">
            <v>DA NANG</v>
          </cell>
          <cell r="X6049" t="str">
            <v>CVS</v>
          </cell>
          <cell r="Y6049" t="str">
            <v>Chained CVS</v>
          </cell>
          <cell r="Z6049" t="str">
            <v>VIN+</v>
          </cell>
        </row>
        <row r="6050">
          <cell r="L6050">
            <v>5338441</v>
          </cell>
          <cell r="M6050" t="str">
            <v>WINMART CA MAU</v>
          </cell>
          <cell r="N6050" t="str">
            <v>WINMART CA MAU</v>
          </cell>
          <cell r="O6050" t="str">
            <v xml:space="preserve"> </v>
          </cell>
          <cell r="P6050" t="str">
            <v>TTTM VINCOM PLAZA CA MAU</v>
          </cell>
          <cell r="Q6050" t="str">
            <v xml:space="preserve"> </v>
          </cell>
          <cell r="R6050" t="str">
            <v>P1</v>
          </cell>
          <cell r="S6050" t="str">
            <v>CA MAU</v>
          </cell>
          <cell r="T6050" t="str">
            <v>CA MAU</v>
          </cell>
          <cell r="V6050" t="str">
            <v>MEKONG DELTA</v>
          </cell>
          <cell r="W6050" t="str">
            <v>CA MAU</v>
          </cell>
          <cell r="X6050" t="str">
            <v>MT</v>
          </cell>
          <cell r="Y6050" t="str">
            <v>SieuThi-Lon/Supermarket</v>
          </cell>
          <cell r="Z6050" t="str">
            <v>VINMART</v>
          </cell>
        </row>
        <row r="6051">
          <cell r="L6051">
            <v>5275045</v>
          </cell>
          <cell r="M6051" t="str">
            <v>3003_VM+ DNG 80 NGU HANH SON</v>
          </cell>
          <cell r="N6051" t="str">
            <v>VM+ DNG 80 NGU HANH SON</v>
          </cell>
          <cell r="O6051">
            <v>80</v>
          </cell>
          <cell r="P6051" t="str">
            <v xml:space="preserve"> </v>
          </cell>
          <cell r="Q6051" t="str">
            <v>NGU HANH SON</v>
          </cell>
          <cell r="R6051" t="str">
            <v>MY AN</v>
          </cell>
          <cell r="S6051" t="str">
            <v>NGU HANH SON</v>
          </cell>
          <cell r="T6051" t="str">
            <v>DA NANG</v>
          </cell>
          <cell r="V6051" t="str">
            <v>CENTRAL</v>
          </cell>
          <cell r="W6051" t="str">
            <v>DA NANG</v>
          </cell>
          <cell r="X6051" t="str">
            <v>CVS</v>
          </cell>
          <cell r="Y6051" t="str">
            <v>Chained CVS</v>
          </cell>
          <cell r="Z6051" t="str">
            <v>VIN+</v>
          </cell>
        </row>
        <row r="6052">
          <cell r="L6052">
            <v>5275166</v>
          </cell>
          <cell r="M6052" t="str">
            <v>3510_VM+ DNG 248 DONG DA</v>
          </cell>
          <cell r="N6052" t="str">
            <v>VM+ DNG 248 DONG DA</v>
          </cell>
          <cell r="O6052">
            <v>248</v>
          </cell>
          <cell r="P6052" t="str">
            <v xml:space="preserve"> </v>
          </cell>
          <cell r="Q6052" t="str">
            <v>DONG DA</v>
          </cell>
          <cell r="R6052" t="str">
            <v>THUAN PHUOC</v>
          </cell>
          <cell r="S6052" t="str">
            <v>HAI CHAU</v>
          </cell>
          <cell r="T6052" t="str">
            <v>DA NANG</v>
          </cell>
          <cell r="V6052" t="str">
            <v>CENTRAL</v>
          </cell>
          <cell r="W6052" t="str">
            <v>DA NANG</v>
          </cell>
          <cell r="X6052" t="str">
            <v>CVS</v>
          </cell>
          <cell r="Y6052" t="str">
            <v>Chained CVS</v>
          </cell>
          <cell r="Z6052" t="str">
            <v>VIN+</v>
          </cell>
        </row>
        <row r="6053">
          <cell r="L6053">
            <v>5296235</v>
          </cell>
          <cell r="M6053" t="str">
            <v>WM+ RURAL CTO 154 TRAN VIET CHAU</v>
          </cell>
          <cell r="N6053" t="str">
            <v>WM+ CTO 154 Trần Việt Châu</v>
          </cell>
          <cell r="O6053">
            <v>154</v>
          </cell>
          <cell r="P6053" t="str">
            <v xml:space="preserve"> </v>
          </cell>
          <cell r="Q6053" t="str">
            <v>TRAN VIET CHAU</v>
          </cell>
          <cell r="R6053" t="str">
            <v>AN HOA</v>
          </cell>
          <cell r="S6053" t="str">
            <v>NINH KIEU</v>
          </cell>
          <cell r="T6053" t="str">
            <v>CAN THO</v>
          </cell>
          <cell r="V6053" t="str">
            <v>MEKONG DELTA</v>
          </cell>
          <cell r="W6053" t="str">
            <v>CAN THO</v>
          </cell>
          <cell r="X6053" t="str">
            <v>CVS</v>
          </cell>
          <cell r="Y6053" t="str">
            <v>Chained CVS</v>
          </cell>
          <cell r="Z6053" t="str">
            <v>WIN+ RURAL</v>
          </cell>
        </row>
        <row r="6054">
          <cell r="L6054">
            <v>5139006</v>
          </cell>
          <cell r="M6054" t="str">
            <v>5046_VM+ CMU SO 418 TRAN VAN THOI</v>
          </cell>
          <cell r="N6054" t="str">
            <v>VM+ CMU SO 418 TRAN VAN THOI</v>
          </cell>
          <cell r="O6054" t="str">
            <v>SO 418</v>
          </cell>
          <cell r="P6054" t="str">
            <v>KHOM 3</v>
          </cell>
          <cell r="Q6054" t="str">
            <v>TRAN VAN THOI</v>
          </cell>
          <cell r="R6054" t="str">
            <v>P6</v>
          </cell>
          <cell r="S6054" t="str">
            <v>CA MAU</v>
          </cell>
          <cell r="T6054" t="str">
            <v>CA MAU</v>
          </cell>
          <cell r="V6054" t="str">
            <v>MEKONG DELTA</v>
          </cell>
          <cell r="W6054" t="str">
            <v>CA MAU</v>
          </cell>
          <cell r="X6054" t="str">
            <v>CVS</v>
          </cell>
          <cell r="Y6054" t="str">
            <v>Chained CVS</v>
          </cell>
          <cell r="Z6054" t="str">
            <v>VIN+</v>
          </cell>
        </row>
        <row r="6055">
          <cell r="L6055">
            <v>5275256</v>
          </cell>
          <cell r="M6055" t="str">
            <v>3733_WM+LIFE DNG 148 DUONG VAN NGA</v>
          </cell>
          <cell r="N6055" t="str">
            <v>3733_VM+ DNG 148 DUONG VAN NGA</v>
          </cell>
          <cell r="O6055">
            <v>148</v>
          </cell>
          <cell r="P6055" t="str">
            <v xml:space="preserve"> </v>
          </cell>
          <cell r="Q6055" t="str">
            <v>DUONG VAN NGA</v>
          </cell>
          <cell r="R6055" t="str">
            <v>NAI HIEN DONG</v>
          </cell>
          <cell r="S6055" t="str">
            <v>SON TRA</v>
          </cell>
          <cell r="T6055" t="str">
            <v>DA NANG</v>
          </cell>
          <cell r="V6055" t="str">
            <v>CENTRAL</v>
          </cell>
          <cell r="W6055" t="str">
            <v>DA NANG</v>
          </cell>
          <cell r="X6055" t="str">
            <v>CVS</v>
          </cell>
          <cell r="Y6055" t="str">
            <v>Chained CVS</v>
          </cell>
          <cell r="Z6055" t="str">
            <v>WINLIFE</v>
          </cell>
        </row>
        <row r="6056">
          <cell r="L6056">
            <v>5136760</v>
          </cell>
          <cell r="M6056" t="str">
            <v>4501_VM+ CTO 13 XUAN THUY</v>
          </cell>
          <cell r="N6056" t="str">
            <v>VM+ CTO 13 XUAN THUY</v>
          </cell>
          <cell r="O6056" t="str">
            <v>SO 13-15</v>
          </cell>
          <cell r="P6056" t="str">
            <v>KDC CAI SON- HANG BANG</v>
          </cell>
          <cell r="Q6056" t="str">
            <v>XUAN THUY</v>
          </cell>
          <cell r="R6056" t="str">
            <v>AN BINH</v>
          </cell>
          <cell r="S6056" t="str">
            <v>NINH KIEU</v>
          </cell>
          <cell r="T6056" t="str">
            <v>CAN THO</v>
          </cell>
          <cell r="V6056" t="str">
            <v>MEKONG DELTA</v>
          </cell>
          <cell r="W6056" t="str">
            <v>CAN THO</v>
          </cell>
          <cell r="X6056" t="str">
            <v>CVS</v>
          </cell>
          <cell r="Y6056" t="str">
            <v>Chained CVS</v>
          </cell>
          <cell r="Z6056" t="str">
            <v>VIN+</v>
          </cell>
        </row>
        <row r="6057">
          <cell r="L6057">
            <v>5334393</v>
          </cell>
          <cell r="M6057" t="str">
            <v>3490_VM+ CTO1B DINH TIEN HOANG</v>
          </cell>
          <cell r="N6057" t="str">
            <v>VM+ CTO1B DINH TIEN HOANG</v>
          </cell>
          <cell r="O6057" t="str">
            <v>1B</v>
          </cell>
          <cell r="P6057" t="str">
            <v xml:space="preserve"> </v>
          </cell>
          <cell r="Q6057" t="str">
            <v>DINH TIEN HOANG</v>
          </cell>
          <cell r="R6057" t="str">
            <v>THOI BINH</v>
          </cell>
          <cell r="S6057" t="str">
            <v>NINH KIEU</v>
          </cell>
          <cell r="T6057" t="str">
            <v>CAN THO</v>
          </cell>
          <cell r="V6057" t="str">
            <v>MEKONG DELTA</v>
          </cell>
          <cell r="W6057" t="str">
            <v>CAN THO</v>
          </cell>
          <cell r="X6057" t="str">
            <v>CVS</v>
          </cell>
          <cell r="Y6057" t="str">
            <v>Chained CVS</v>
          </cell>
          <cell r="Z6057" t="str">
            <v>VIN+</v>
          </cell>
        </row>
        <row r="6058">
          <cell r="L6058">
            <v>5296062</v>
          </cell>
          <cell r="M6058" t="str">
            <v>WM+ BLU 60 NINH BINH</v>
          </cell>
          <cell r="N6058" t="str">
            <v>WM+ BLU 60 Ninh Bình</v>
          </cell>
          <cell r="O6058">
            <v>60</v>
          </cell>
          <cell r="P6058" t="str">
            <v xml:space="preserve"> </v>
          </cell>
          <cell r="Q6058" t="str">
            <v>NINH BINH, KHOM 4</v>
          </cell>
          <cell r="R6058" t="str">
            <v>P2</v>
          </cell>
          <cell r="S6058" t="str">
            <v>BAC LIEU</v>
          </cell>
          <cell r="T6058" t="str">
            <v>BAC LIEU</v>
          </cell>
          <cell r="V6058" t="str">
            <v>MEKONG DELTA</v>
          </cell>
          <cell r="W6058" t="str">
            <v>BAC LIEU</v>
          </cell>
          <cell r="X6058" t="str">
            <v>CVS</v>
          </cell>
          <cell r="Y6058" t="str">
            <v>Chained CVS</v>
          </cell>
          <cell r="Z6058" t="str">
            <v>VIN+</v>
          </cell>
        </row>
        <row r="6059">
          <cell r="L6059">
            <v>5295537</v>
          </cell>
          <cell r="M6059" t="str">
            <v>WM+ DNI 1461 QL20, X. PHU XUAN</v>
          </cell>
          <cell r="N6059" t="str">
            <v>WM+ DNI 1461 QL20, X. Phú Xuân</v>
          </cell>
          <cell r="O6059">
            <v>1461</v>
          </cell>
          <cell r="P6059" t="str">
            <v xml:space="preserve"> </v>
          </cell>
          <cell r="Q6059" t="str">
            <v>QUOC LO 20</v>
          </cell>
          <cell r="R6059" t="str">
            <v>PHU XUAN</v>
          </cell>
          <cell r="S6059" t="str">
            <v>TAN PHU</v>
          </cell>
          <cell r="T6059" t="str">
            <v>DONG NAI</v>
          </cell>
          <cell r="V6059" t="str">
            <v>SOUTH EAST</v>
          </cell>
          <cell r="W6059" t="str">
            <v>DONG NAI</v>
          </cell>
          <cell r="X6059" t="str">
            <v>CVS</v>
          </cell>
          <cell r="Y6059" t="str">
            <v>Chained CVS</v>
          </cell>
          <cell r="Z6059" t="str">
            <v>VIN+</v>
          </cell>
        </row>
        <row r="6060">
          <cell r="L6060">
            <v>5294877</v>
          </cell>
          <cell r="M6060" t="str">
            <v>4229_WM+LIFE HCM TM02-CH3, CITYLAND PH</v>
          </cell>
          <cell r="N6060" t="str">
            <v>4229_WM+ HCM TM02-CH3, CITYLAND PH</v>
          </cell>
          <cell r="O6060" t="str">
            <v xml:space="preserve"> </v>
          </cell>
          <cell r="P6060" t="str">
            <v>TM02 - CH3, CITYLAND PARK HILL,</v>
          </cell>
          <cell r="Q6060" t="str">
            <v>PHAN VAN TRI</v>
          </cell>
          <cell r="R6060" t="str">
            <v xml:space="preserve"> </v>
          </cell>
          <cell r="S6060" t="str">
            <v>GO VAP</v>
          </cell>
          <cell r="T6060" t="str">
            <v>TP HCM</v>
          </cell>
          <cell r="V6060" t="str">
            <v>TP HCM</v>
          </cell>
          <cell r="W6060" t="str">
            <v>QUAN GO VAP</v>
          </cell>
          <cell r="X6060" t="str">
            <v>CVS</v>
          </cell>
          <cell r="Y6060" t="str">
            <v>Chained CVS</v>
          </cell>
          <cell r="Z6060" t="str">
            <v>WINLIFE</v>
          </cell>
        </row>
        <row r="6061">
          <cell r="L6061">
            <v>5040508</v>
          </cell>
          <cell r="M6061" t="str">
            <v>AEON QUOC LO 1A</v>
          </cell>
          <cell r="N6061" t="str">
            <v>CÔNG TY TNHH AEON VIỆT NAM</v>
          </cell>
          <cell r="O6061" t="str">
            <v xml:space="preserve"> </v>
          </cell>
          <cell r="P6061" t="str">
            <v>KHU DAT Z11</v>
          </cell>
          <cell r="Q6061" t="str">
            <v>QUOC LO 1A</v>
          </cell>
          <cell r="R6061" t="str">
            <v>TRUNG MY TAY</v>
          </cell>
          <cell r="S6061" t="str">
            <v>Q12</v>
          </cell>
          <cell r="T6061" t="str">
            <v>TP HCM</v>
          </cell>
          <cell r="V6061" t="str">
            <v>TP HCM</v>
          </cell>
          <cell r="W6061" t="str">
            <v>QUAN 12</v>
          </cell>
          <cell r="X6061" t="str">
            <v>MT</v>
          </cell>
          <cell r="Y6061" t="str">
            <v>SieuThi-Lon/Supermarket</v>
          </cell>
          <cell r="Z6061" t="str">
            <v>AEON</v>
          </cell>
        </row>
        <row r="6062">
          <cell r="L6062">
            <v>5295779</v>
          </cell>
          <cell r="M6062" t="str">
            <v>WM+ CTO 695 LE THI TAO</v>
          </cell>
          <cell r="N6062" t="str">
            <v>WM+ CTO 695 Lê Thị Tạo</v>
          </cell>
          <cell r="O6062">
            <v>695</v>
          </cell>
          <cell r="P6062" t="str">
            <v xml:space="preserve"> </v>
          </cell>
          <cell r="Q6062" t="str">
            <v>LE THI TAO</v>
          </cell>
          <cell r="R6062" t="str">
            <v>THOT NOT</v>
          </cell>
          <cell r="S6062" t="str">
            <v>THOT NOT</v>
          </cell>
          <cell r="T6062" t="str">
            <v>CAN THO</v>
          </cell>
          <cell r="V6062" t="str">
            <v>MEKONG DELTA</v>
          </cell>
          <cell r="W6062" t="str">
            <v>CAN THO</v>
          </cell>
          <cell r="X6062" t="str">
            <v>CVS</v>
          </cell>
          <cell r="Y6062" t="str">
            <v>Chained CVS</v>
          </cell>
          <cell r="Z6062" t="str">
            <v>VIN+</v>
          </cell>
        </row>
        <row r="6063">
          <cell r="L6063">
            <v>5135581</v>
          </cell>
          <cell r="M6063" t="str">
            <v>4562_VM+ AGG 244-245 HAM NGHI</v>
          </cell>
          <cell r="N6063" t="str">
            <v>VM+ AGG 244-245 HAM NGHI</v>
          </cell>
          <cell r="O6063" t="str">
            <v>244-245</v>
          </cell>
          <cell r="P6063" t="str">
            <v xml:space="preserve"> </v>
          </cell>
          <cell r="Q6063" t="str">
            <v>HAM NGHI</v>
          </cell>
          <cell r="R6063" t="str">
            <v>BINH KHANH</v>
          </cell>
          <cell r="S6063" t="str">
            <v>LONG XUYEN</v>
          </cell>
          <cell r="T6063" t="str">
            <v>AN GIANG</v>
          </cell>
          <cell r="V6063" t="str">
            <v>MEKONG DELTA</v>
          </cell>
          <cell r="W6063" t="str">
            <v>AN GIANG</v>
          </cell>
          <cell r="X6063" t="str">
            <v>CVS</v>
          </cell>
          <cell r="Y6063" t="str">
            <v>Chained CVS</v>
          </cell>
          <cell r="Z6063" t="str">
            <v>VIN+</v>
          </cell>
        </row>
        <row r="6064">
          <cell r="L6064">
            <v>5150379</v>
          </cell>
          <cell r="M6064" t="str">
            <v>SATRAFOODS LE VAN THO</v>
          </cell>
          <cell r="N6064" t="str">
            <v>492-SATRAFOODS LÊ VĂN THỌ</v>
          </cell>
          <cell r="O6064">
            <v>492</v>
          </cell>
          <cell r="P6064" t="str">
            <v xml:space="preserve"> </v>
          </cell>
          <cell r="Q6064" t="str">
            <v>LE VAN THO</v>
          </cell>
          <cell r="R6064" t="str">
            <v>P16</v>
          </cell>
          <cell r="S6064" t="str">
            <v>GO VAP</v>
          </cell>
          <cell r="T6064" t="str">
            <v>TP HCM</v>
          </cell>
          <cell r="V6064" t="str">
            <v>TP HCM</v>
          </cell>
          <cell r="W6064" t="str">
            <v>QUAN GO VAP</v>
          </cell>
          <cell r="X6064" t="str">
            <v>MT</v>
          </cell>
          <cell r="Y6064" t="str">
            <v>SieuThi-Nho/Minimarket</v>
          </cell>
          <cell r="Z6064" t="str">
            <v>SATRAFOOD</v>
          </cell>
        </row>
        <row r="6065">
          <cell r="L6065">
            <v>5133417</v>
          </cell>
          <cell r="M6065" t="str">
            <v>4292_WM+LIFE CTO 184 TRAN HUNG DAO</v>
          </cell>
          <cell r="N6065" t="str">
            <v>4292_VM+ CTO 184 TRAN HUNG DAO</v>
          </cell>
          <cell r="O6065" t="str">
            <v>SO 184</v>
          </cell>
          <cell r="P6065" t="str">
            <v xml:space="preserve"> </v>
          </cell>
          <cell r="Q6065" t="str">
            <v>TRAN HUNG DAO</v>
          </cell>
          <cell r="R6065" t="str">
            <v>AN NGHIEP</v>
          </cell>
          <cell r="S6065" t="str">
            <v>NINH KIEU</v>
          </cell>
          <cell r="T6065" t="str">
            <v>CAN THO</v>
          </cell>
          <cell r="V6065" t="str">
            <v>MEKONG DELTA</v>
          </cell>
          <cell r="W6065" t="str">
            <v>CAN THO</v>
          </cell>
          <cell r="X6065" t="str">
            <v>CVS</v>
          </cell>
          <cell r="Y6065" t="str">
            <v>Chained CVS</v>
          </cell>
          <cell r="Z6065" t="str">
            <v>WINLIFE</v>
          </cell>
        </row>
        <row r="6066">
          <cell r="L6066">
            <v>6811453</v>
          </cell>
          <cell r="M6066" t="str">
            <v>ST: THISO RETAIL VIET NAM</v>
          </cell>
          <cell r="N6066" t="str">
            <v xml:space="preserve"> </v>
          </cell>
          <cell r="O6066">
            <v>168</v>
          </cell>
          <cell r="P6066" t="str">
            <v xml:space="preserve"> </v>
          </cell>
          <cell r="Q6066" t="str">
            <v>PHAN VAN TRI</v>
          </cell>
          <cell r="R6066" t="str">
            <v>P5</v>
          </cell>
          <cell r="S6066" t="str">
            <v>GO VAP</v>
          </cell>
          <cell r="T6066" t="str">
            <v>TP HCM</v>
          </cell>
          <cell r="V6066" t="str">
            <v>TP HCM</v>
          </cell>
          <cell r="W6066" t="str">
            <v>QUAN GO VAP</v>
          </cell>
          <cell r="X6066" t="str">
            <v>MT</v>
          </cell>
          <cell r="Y6066" t="str">
            <v>SieuThi-Lon/Supermarket</v>
          </cell>
          <cell r="Z6066" t="str">
            <v>THISO RETAIL</v>
          </cell>
        </row>
        <row r="6067">
          <cell r="L6067">
            <v>5280476</v>
          </cell>
          <cell r="M6067" t="str">
            <v>7200 BHX_KHH_DKH - KHO DC DIEN KHANH</v>
          </cell>
          <cell r="N6067" t="str">
            <v>7200 BHX_KHH_DKH - KHO DC DIEN KHANH</v>
          </cell>
          <cell r="O6067" t="str">
            <v>LO 12, 13</v>
          </cell>
          <cell r="P6067" t="str">
            <v>KCN DIEN PHU-VCN</v>
          </cell>
          <cell r="Q6067" t="str">
            <v xml:space="preserve"> </v>
          </cell>
          <cell r="R6067" t="str">
            <v>DIEN PHU</v>
          </cell>
          <cell r="S6067" t="str">
            <v>DIEN KHANH</v>
          </cell>
          <cell r="T6067" t="str">
            <v>KHANH HOA</v>
          </cell>
          <cell r="V6067" t="str">
            <v>SOUTH EAST</v>
          </cell>
          <cell r="W6067" t="str">
            <v>KHANH HOA</v>
          </cell>
          <cell r="X6067" t="str">
            <v>MT</v>
          </cell>
          <cell r="Y6067" t="str">
            <v>SieuThi-Lon/Supermarket</v>
          </cell>
          <cell r="Z6067" t="str">
            <v>BACH HOA XANH</v>
          </cell>
        </row>
        <row r="6068">
          <cell r="L6068">
            <v>5296138</v>
          </cell>
          <cell r="M6068" t="str">
            <v>WM+ CMU 315 LY THUONG KIET</v>
          </cell>
          <cell r="N6068" t="str">
            <v>WM+ CMU 315 Lý Thường Kiệt</v>
          </cell>
          <cell r="O6068">
            <v>315</v>
          </cell>
          <cell r="P6068" t="str">
            <v xml:space="preserve"> </v>
          </cell>
          <cell r="Q6068" t="str">
            <v>LY THUONG KIET</v>
          </cell>
          <cell r="R6068" t="str">
            <v>P6</v>
          </cell>
          <cell r="S6068" t="str">
            <v>CA MAU</v>
          </cell>
          <cell r="T6068" t="str">
            <v>CA MAU</v>
          </cell>
          <cell r="V6068" t="str">
            <v>MEKONG DELTA</v>
          </cell>
          <cell r="W6068" t="str">
            <v>CA MAU</v>
          </cell>
          <cell r="X6068" t="str">
            <v>CVS</v>
          </cell>
          <cell r="Y6068" t="str">
            <v>Chained CVS</v>
          </cell>
          <cell r="Z6068" t="str">
            <v>VIN+</v>
          </cell>
        </row>
        <row r="6069">
          <cell r="L6069">
            <v>5269992</v>
          </cell>
          <cell r="M6069" t="str">
            <v>BHX_LAN_CDU - KHO DC CAN DUOC (2022)</v>
          </cell>
          <cell r="N6069" t="str">
            <v>BHX_LAN_CDU - KHO DC CAN DUOC (2022)</v>
          </cell>
          <cell r="O6069" t="str">
            <v>THUA DAT SO 2905</v>
          </cell>
          <cell r="P6069" t="str">
            <v>TO BAN DO SO 03</v>
          </cell>
          <cell r="Q6069" t="str">
            <v xml:space="preserve"> </v>
          </cell>
          <cell r="R6069" t="str">
            <v>LONG CANG</v>
          </cell>
          <cell r="S6069" t="str">
            <v>CAN DUOC</v>
          </cell>
          <cell r="T6069" t="str">
            <v>LONG AN</v>
          </cell>
          <cell r="V6069" t="str">
            <v>MEKONG DELTA</v>
          </cell>
          <cell r="W6069" t="str">
            <v>LONG AN</v>
          </cell>
          <cell r="X6069" t="str">
            <v>MT</v>
          </cell>
          <cell r="Y6069" t="str">
            <v>SieuThi-Lon/Supermarket</v>
          </cell>
          <cell r="Z6069" t="str">
            <v>BACH HOA XANH</v>
          </cell>
        </row>
        <row r="6070">
          <cell r="L6070">
            <v>5280476</v>
          </cell>
          <cell r="M6070" t="str">
            <v>7200 BHX_KHH_DKH - KHO DC DIEN KHANH</v>
          </cell>
          <cell r="N6070" t="str">
            <v>7200 BHX_KHH_DKH - KHO DC DIEN KHANH</v>
          </cell>
          <cell r="O6070" t="str">
            <v>LO 12, 13</v>
          </cell>
          <cell r="P6070" t="str">
            <v>KCN DIEN PHU-VCN</v>
          </cell>
          <cell r="Q6070" t="str">
            <v xml:space="preserve"> </v>
          </cell>
          <cell r="R6070" t="str">
            <v>DIEN PHU</v>
          </cell>
          <cell r="S6070" t="str">
            <v>DIEN KHANH</v>
          </cell>
          <cell r="T6070" t="str">
            <v>KHANH HOA</v>
          </cell>
          <cell r="V6070" t="str">
            <v>SOUTH EAST</v>
          </cell>
          <cell r="W6070" t="str">
            <v>KHANH HOA</v>
          </cell>
          <cell r="X6070" t="str">
            <v>MT</v>
          </cell>
          <cell r="Y6070" t="str">
            <v>SieuThi-Lon/Supermarket</v>
          </cell>
          <cell r="Z6070" t="str">
            <v>BACH HOA XANH</v>
          </cell>
        </row>
        <row r="6071">
          <cell r="L6071">
            <v>5300538</v>
          </cell>
          <cell r="M6071" t="str">
            <v>2AR4_WM+ DNG 78-80 NGUYEN BINH</v>
          </cell>
          <cell r="N6071" t="str">
            <v>2AR4-WM+ DNG 78-80 NGUYỄN BÍNH</v>
          </cell>
          <cell r="O6071" t="str">
            <v>78-80</v>
          </cell>
          <cell r="P6071" t="str">
            <v xml:space="preserve"> </v>
          </cell>
          <cell r="Q6071" t="str">
            <v>NGUYEN BINH</v>
          </cell>
          <cell r="R6071" t="str">
            <v>HOA MINH</v>
          </cell>
          <cell r="S6071" t="str">
            <v>LIEN CHIEU</v>
          </cell>
          <cell r="T6071" t="str">
            <v>DA NANG</v>
          </cell>
          <cell r="V6071" t="str">
            <v>CENTRAL</v>
          </cell>
          <cell r="W6071" t="str">
            <v>DA NANG</v>
          </cell>
          <cell r="X6071" t="str">
            <v>CVS</v>
          </cell>
          <cell r="Y6071" t="str">
            <v>Chained CVS</v>
          </cell>
          <cell r="Z6071" t="str">
            <v>VIN+</v>
          </cell>
        </row>
        <row r="6072">
          <cell r="L6072">
            <v>5300147</v>
          </cell>
          <cell r="M6072" t="str">
            <v>2AM4-WM+ CTO 92 XO VIET NGHE TINH</v>
          </cell>
          <cell r="N6072" t="str">
            <v>2AM4-WM+ CTO 92 XÔ VIẾT NGHỆ TĨNH</v>
          </cell>
          <cell r="O6072">
            <v>92</v>
          </cell>
          <cell r="P6072" t="str">
            <v xml:space="preserve"> </v>
          </cell>
          <cell r="Q6072" t="str">
            <v>XO VIET NGHE TINH</v>
          </cell>
          <cell r="R6072" t="str">
            <v>TAN AN</v>
          </cell>
          <cell r="S6072" t="str">
            <v>NINH KIEU</v>
          </cell>
          <cell r="T6072" t="str">
            <v>CAN THO</v>
          </cell>
          <cell r="V6072" t="str">
            <v>MEKONG DELTA</v>
          </cell>
          <cell r="W6072" t="str">
            <v>CAN THO</v>
          </cell>
          <cell r="X6072" t="str">
            <v>CVS</v>
          </cell>
          <cell r="Y6072" t="str">
            <v>Chained CVS</v>
          </cell>
          <cell r="Z6072" t="str">
            <v>VIN+</v>
          </cell>
        </row>
        <row r="6073">
          <cell r="L6073">
            <v>5269992</v>
          </cell>
          <cell r="M6073" t="str">
            <v>BHX_LAN_CDU - KHO DC CAN DUOC (2022)</v>
          </cell>
          <cell r="N6073" t="str">
            <v>BHX_LAN_CDU - KHO DC CAN DUOC (2022)</v>
          </cell>
          <cell r="O6073" t="str">
            <v>THUA DAT SO 2905</v>
          </cell>
          <cell r="P6073" t="str">
            <v>TO BAN DO SO 03</v>
          </cell>
          <cell r="Q6073" t="str">
            <v xml:space="preserve"> </v>
          </cell>
          <cell r="R6073" t="str">
            <v>LONG CANG</v>
          </cell>
          <cell r="S6073" t="str">
            <v>CAN DUOC</v>
          </cell>
          <cell r="T6073" t="str">
            <v>LONG AN</v>
          </cell>
          <cell r="V6073" t="str">
            <v>MEKONG DELTA</v>
          </cell>
          <cell r="W6073" t="str">
            <v>LONG AN</v>
          </cell>
          <cell r="X6073" t="str">
            <v>MT</v>
          </cell>
          <cell r="Y6073" t="str">
            <v>SieuThi-Lon/Supermarket</v>
          </cell>
          <cell r="Z6073" t="str">
            <v>BACH HOA XANH</v>
          </cell>
        </row>
        <row r="6074">
          <cell r="L6074">
            <v>5280476</v>
          </cell>
          <cell r="M6074" t="str">
            <v>7200 BHX_KHH_DKH - KHO DC DIEN KHANH</v>
          </cell>
          <cell r="N6074" t="str">
            <v>7200 BHX_KHH_DKH - KHO DC DIEN KHANH</v>
          </cell>
          <cell r="O6074" t="str">
            <v>LO 12, 13</v>
          </cell>
          <cell r="P6074" t="str">
            <v>KCN DIEN PHU-VCN</v>
          </cell>
          <cell r="Q6074" t="str">
            <v xml:space="preserve"> </v>
          </cell>
          <cell r="R6074" t="str">
            <v>DIEN PHU</v>
          </cell>
          <cell r="S6074" t="str">
            <v>DIEN KHANH</v>
          </cell>
          <cell r="T6074" t="str">
            <v>KHANH HOA</v>
          </cell>
          <cell r="V6074" t="str">
            <v>SOUTH EAST</v>
          </cell>
          <cell r="W6074" t="str">
            <v>KHANH HOA</v>
          </cell>
          <cell r="X6074" t="str">
            <v>MT</v>
          </cell>
          <cell r="Y6074" t="str">
            <v>SieuThi-Lon/Supermarket</v>
          </cell>
          <cell r="Z6074" t="str">
            <v>BACH HOA XANH</v>
          </cell>
        </row>
        <row r="6075">
          <cell r="L6075">
            <v>5274901</v>
          </cell>
          <cell r="M6075" t="str">
            <v>2089_WM+LIFE DNG 114 QUANG TRUNG</v>
          </cell>
          <cell r="N6075" t="str">
            <v>2089_VM+ DNG 114 QUANG TRUNG</v>
          </cell>
          <cell r="O6075">
            <v>114</v>
          </cell>
          <cell r="P6075" t="str">
            <v xml:space="preserve"> </v>
          </cell>
          <cell r="Q6075" t="str">
            <v>QUANG TRUNG</v>
          </cell>
          <cell r="R6075" t="str">
            <v>THACH THANG</v>
          </cell>
          <cell r="S6075" t="str">
            <v>HAI CHAU</v>
          </cell>
          <cell r="T6075" t="str">
            <v>DA NANG</v>
          </cell>
          <cell r="V6075" t="str">
            <v>CENTRAL</v>
          </cell>
          <cell r="W6075" t="str">
            <v>DA NANG</v>
          </cell>
          <cell r="X6075" t="str">
            <v>CVS</v>
          </cell>
          <cell r="Y6075" t="str">
            <v>Chained CVS</v>
          </cell>
          <cell r="Z6075" t="str">
            <v>WINLIFE</v>
          </cell>
        </row>
        <row r="6076">
          <cell r="L6076">
            <v>5290916</v>
          </cell>
          <cell r="M6076" t="str">
            <v>6010_WM+ CMU 758 DUONG NGO QUYEN</v>
          </cell>
          <cell r="N6076" t="str">
            <v>WM+ 6010 CMU 758 DUONG NGO QUYEN</v>
          </cell>
          <cell r="O6076">
            <v>758</v>
          </cell>
          <cell r="P6076" t="str">
            <v xml:space="preserve"> </v>
          </cell>
          <cell r="Q6076" t="str">
            <v>NGO QUYEN</v>
          </cell>
          <cell r="R6076" t="str">
            <v>P1</v>
          </cell>
          <cell r="S6076" t="str">
            <v>CA MAU</v>
          </cell>
          <cell r="T6076" t="str">
            <v>CA MAU</v>
          </cell>
          <cell r="V6076" t="str">
            <v>MEKONG DELTA</v>
          </cell>
          <cell r="W6076" t="str">
            <v>CA MAU</v>
          </cell>
          <cell r="X6076" t="str">
            <v>CVS</v>
          </cell>
          <cell r="Y6076" t="str">
            <v>Chained CVS</v>
          </cell>
          <cell r="Z6076" t="str">
            <v>VIN+</v>
          </cell>
        </row>
        <row r="6077">
          <cell r="L6077">
            <v>5270538</v>
          </cell>
          <cell r="M6077" t="str">
            <v>5356_VM+ BTE 600 B1 NGUYEN THI DINH</v>
          </cell>
          <cell r="N6077" t="str">
            <v>VM+ BTE 600 B1 NGUYEN THI DINH</v>
          </cell>
          <cell r="O6077" t="str">
            <v>SO 600 B1</v>
          </cell>
          <cell r="P6077" t="str">
            <v xml:space="preserve"> </v>
          </cell>
          <cell r="Q6077" t="str">
            <v>NGUYEN THI DINH</v>
          </cell>
          <cell r="R6077" t="str">
            <v>PHU KHUONG</v>
          </cell>
          <cell r="S6077" t="str">
            <v>BEN TRE</v>
          </cell>
          <cell r="T6077" t="str">
            <v>BEN TRE</v>
          </cell>
          <cell r="V6077" t="str">
            <v>MEKONG DELTA</v>
          </cell>
          <cell r="W6077" t="str">
            <v>BEN TRE</v>
          </cell>
          <cell r="X6077" t="str">
            <v>CVS</v>
          </cell>
          <cell r="Y6077" t="str">
            <v>Chained CVS</v>
          </cell>
          <cell r="Z6077" t="str">
            <v>VIN+</v>
          </cell>
        </row>
        <row r="6078">
          <cell r="L6078">
            <v>5281226</v>
          </cell>
          <cell r="M6078" t="str">
            <v>BHX_KGI_CTH - KHO DC KIEN GIANG</v>
          </cell>
          <cell r="N6078" t="str">
            <v>BHX_KGI_CTH - Kho DC Kiên Giang</v>
          </cell>
          <cell r="O6078" t="str">
            <v>LO L4</v>
          </cell>
          <cell r="P6078" t="str">
            <v>KCN THANH LOC</v>
          </cell>
          <cell r="Q6078" t="str">
            <v>DUONG SO 2</v>
          </cell>
          <cell r="R6078" t="str">
            <v>THANH LOC</v>
          </cell>
          <cell r="S6078" t="str">
            <v>CHAU THANH</v>
          </cell>
          <cell r="T6078" t="str">
            <v>KIEN GIANG</v>
          </cell>
          <cell r="V6078" t="str">
            <v>MEKONG DELTA</v>
          </cell>
          <cell r="W6078" t="str">
            <v>KIEN GIANG</v>
          </cell>
          <cell r="X6078" t="str">
            <v>MT</v>
          </cell>
          <cell r="Y6078" t="str">
            <v>SieuThi-Lon/Supermarket</v>
          </cell>
          <cell r="Z6078" t="str">
            <v>BACH HOA XANH</v>
          </cell>
        </row>
        <row r="6079">
          <cell r="L6079">
            <v>5139013</v>
          </cell>
          <cell r="M6079" t="str">
            <v>5052_VM+ CMU SO 23 NGUYEN TAT THANH</v>
          </cell>
          <cell r="N6079" t="str">
            <v>VM+ CMU SO 23 NGUYEN TAT THANH</v>
          </cell>
          <cell r="O6079" t="str">
            <v>SO 23</v>
          </cell>
          <cell r="P6079" t="str">
            <v>AP BA DIEU</v>
          </cell>
          <cell r="Q6079" t="str">
            <v>NGUYEN TAT THANH</v>
          </cell>
          <cell r="R6079" t="str">
            <v>LY VAN LAM</v>
          </cell>
          <cell r="S6079" t="str">
            <v>CA MAU</v>
          </cell>
          <cell r="T6079" t="str">
            <v>CA MAU</v>
          </cell>
          <cell r="V6079" t="str">
            <v>MEKONG DELTA</v>
          </cell>
          <cell r="W6079" t="str">
            <v>CA MAU</v>
          </cell>
          <cell r="X6079" t="str">
            <v>CVS</v>
          </cell>
          <cell r="Y6079" t="str">
            <v>Chained CVS</v>
          </cell>
          <cell r="Z6079" t="str">
            <v>VIN+</v>
          </cell>
        </row>
        <row r="6080">
          <cell r="L6080">
            <v>5134959</v>
          </cell>
          <cell r="M6080" t="str">
            <v>4548_VM+ CTO 51 DUONG 26/3</v>
          </cell>
          <cell r="N6080" t="str">
            <v>VM+ CTO 51 DUONG 26/3</v>
          </cell>
          <cell r="O6080" t="str">
            <v>SO 51</v>
          </cell>
          <cell r="P6080" t="str">
            <v xml:space="preserve"> </v>
          </cell>
          <cell r="Q6080" t="str">
            <v>DUONG 26/3</v>
          </cell>
          <cell r="R6080" t="str">
            <v>CHAU VAN LIEM</v>
          </cell>
          <cell r="S6080" t="str">
            <v>O MON</v>
          </cell>
          <cell r="T6080" t="str">
            <v>CAN THO</v>
          </cell>
          <cell r="V6080" t="str">
            <v>MEKONG DELTA</v>
          </cell>
          <cell r="W6080" t="str">
            <v>CAN THO</v>
          </cell>
          <cell r="X6080" t="str">
            <v>CVS</v>
          </cell>
          <cell r="Y6080" t="str">
            <v>Chained CVS</v>
          </cell>
          <cell r="Z6080" t="str">
            <v>VIN+</v>
          </cell>
        </row>
        <row r="6081">
          <cell r="L6081">
            <v>5150144</v>
          </cell>
          <cell r="M6081" t="str">
            <v>SATRAFOODS 353 LE VAN LUONG</v>
          </cell>
          <cell r="N6081" t="str">
            <v>353-SATRAFOODS LÊ VĂN LƯƠNG</v>
          </cell>
          <cell r="O6081">
            <v>353</v>
          </cell>
          <cell r="P6081" t="str">
            <v xml:space="preserve"> </v>
          </cell>
          <cell r="Q6081" t="str">
            <v>LE VAN LUONG</v>
          </cell>
          <cell r="R6081" t="str">
            <v>TAN QUY</v>
          </cell>
          <cell r="S6081" t="str">
            <v>Q7</v>
          </cell>
          <cell r="T6081" t="str">
            <v>TP HCM</v>
          </cell>
          <cell r="V6081" t="str">
            <v>TP HCM</v>
          </cell>
          <cell r="W6081" t="str">
            <v>QUAN 7</v>
          </cell>
          <cell r="X6081" t="str">
            <v>MT</v>
          </cell>
          <cell r="Y6081" t="str">
            <v>SieuThi-Nho/Minimarket</v>
          </cell>
          <cell r="Z6081" t="str">
            <v>SATRAFOOD</v>
          </cell>
        </row>
        <row r="6082">
          <cell r="L6082">
            <v>5280469</v>
          </cell>
          <cell r="M6082" t="str">
            <v>5058 BHX_CTH_TNO - KHO DC THOT NOT</v>
          </cell>
          <cell r="N6082" t="str">
            <v>5058 BHX_CTH_TNO - KHO DC THOT NOT</v>
          </cell>
          <cell r="O6082" t="str">
            <v xml:space="preserve"> </v>
          </cell>
          <cell r="P6082" t="str">
            <v>SO 1436, 1438, 1442, 1443,</v>
          </cell>
          <cell r="Q6082" t="str">
            <v>KV TRANG THO A</v>
          </cell>
          <cell r="R6082" t="str">
            <v>TRUNG NHUT</v>
          </cell>
          <cell r="S6082" t="str">
            <v>THOT NOT</v>
          </cell>
          <cell r="T6082" t="str">
            <v>CAN THO</v>
          </cell>
          <cell r="V6082" t="str">
            <v>MEKONG DELTA</v>
          </cell>
          <cell r="W6082" t="str">
            <v>CAN THO</v>
          </cell>
          <cell r="X6082" t="str">
            <v>MT</v>
          </cell>
          <cell r="Y6082" t="str">
            <v>SieuThi-Lon/Supermarket</v>
          </cell>
          <cell r="Z6082" t="str">
            <v>BACH HOA XANH</v>
          </cell>
        </row>
        <row r="6083">
          <cell r="L6083">
            <v>5134696</v>
          </cell>
          <cell r="M6083" t="str">
            <v>4630_VM+ AGG 001 UNG VAN KIEM</v>
          </cell>
          <cell r="N6083" t="str">
            <v>VM+ AGG 001 UNG VAN KIEM</v>
          </cell>
          <cell r="O6083" t="str">
            <v xml:space="preserve"> </v>
          </cell>
          <cell r="P6083" t="str">
            <v>TDS SO 47, TBD 001</v>
          </cell>
          <cell r="Q6083" t="str">
            <v>UNG VAN KIEM</v>
          </cell>
          <cell r="R6083" t="str">
            <v>MY PHUOC</v>
          </cell>
          <cell r="S6083" t="str">
            <v>LONG XUYEN</v>
          </cell>
          <cell r="T6083" t="str">
            <v>AN GIANG</v>
          </cell>
          <cell r="V6083" t="str">
            <v>MEKONG DELTA</v>
          </cell>
          <cell r="W6083" t="str">
            <v>AN GIANG</v>
          </cell>
          <cell r="X6083" t="str">
            <v>CVS</v>
          </cell>
          <cell r="Y6083" t="str">
            <v>Chained CVS</v>
          </cell>
          <cell r="Z6083" t="str">
            <v>VIN+</v>
          </cell>
        </row>
        <row r="6084">
          <cell r="L6084">
            <v>5139037</v>
          </cell>
          <cell r="M6084" t="str">
            <v>4963_VM+ CMU SO 81 HUNG VUONG</v>
          </cell>
          <cell r="N6084" t="str">
            <v>VM+ CMU SO 81 HUNG VUONG</v>
          </cell>
          <cell r="O6084" t="str">
            <v>SO 81</v>
          </cell>
          <cell r="P6084" t="str">
            <v>KHOM 4</v>
          </cell>
          <cell r="Q6084" t="str">
            <v>HUNG VUONG</v>
          </cell>
          <cell r="R6084" t="str">
            <v>P5</v>
          </cell>
          <cell r="S6084" t="str">
            <v>CA MAU</v>
          </cell>
          <cell r="T6084" t="str">
            <v>CA MAU</v>
          </cell>
          <cell r="V6084" t="str">
            <v>MEKONG DELTA</v>
          </cell>
          <cell r="W6084" t="str">
            <v>CA MAU</v>
          </cell>
          <cell r="X6084" t="str">
            <v>CVS</v>
          </cell>
          <cell r="Y6084" t="str">
            <v>Chained CVS</v>
          </cell>
          <cell r="Z6084" t="str">
            <v>VIN+</v>
          </cell>
        </row>
        <row r="6085">
          <cell r="L6085">
            <v>5274842</v>
          </cell>
          <cell r="M6085" t="str">
            <v>2040_WM+LIFE DNG 53 PHAN DANG LUU</v>
          </cell>
          <cell r="N6085" t="str">
            <v>2040_VM+ DNG 53 PHAN DANG LUU</v>
          </cell>
          <cell r="O6085">
            <v>53</v>
          </cell>
          <cell r="P6085" t="str">
            <v xml:space="preserve"> </v>
          </cell>
          <cell r="Q6085" t="str">
            <v>PHAN DANG LUU</v>
          </cell>
          <cell r="R6085" t="str">
            <v>HOA CUONG</v>
          </cell>
          <cell r="S6085" t="str">
            <v>HAI CHAU</v>
          </cell>
          <cell r="T6085" t="str">
            <v>DA NANG</v>
          </cell>
          <cell r="V6085" t="str">
            <v>CENTRAL</v>
          </cell>
          <cell r="W6085" t="str">
            <v>DA NANG</v>
          </cell>
          <cell r="X6085" t="str">
            <v>CVS</v>
          </cell>
          <cell r="Y6085" t="str">
            <v>Chained CVS</v>
          </cell>
          <cell r="Z6085" t="str">
            <v>WINLIFE</v>
          </cell>
        </row>
        <row r="6086">
          <cell r="L6086">
            <v>5133462</v>
          </cell>
          <cell r="M6086" t="str">
            <v>4547_VM+ CTO 1056 QUOC LO 91</v>
          </cell>
          <cell r="N6086" t="str">
            <v>VM+ CTO 1056 QUOC LO 91</v>
          </cell>
          <cell r="O6086" t="str">
            <v>SO 1056</v>
          </cell>
          <cell r="P6086" t="str">
            <v xml:space="preserve"> </v>
          </cell>
          <cell r="Q6086" t="str">
            <v>QUOC LO 91</v>
          </cell>
          <cell r="R6086" t="str">
            <v>CHAU VAN LIEM</v>
          </cell>
          <cell r="S6086" t="str">
            <v>O MON</v>
          </cell>
          <cell r="T6086" t="str">
            <v>CAN THO</v>
          </cell>
          <cell r="V6086" t="str">
            <v>MEKONG DELTA</v>
          </cell>
          <cell r="W6086" t="str">
            <v>CAN THO</v>
          </cell>
          <cell r="X6086" t="str">
            <v>CVS</v>
          </cell>
          <cell r="Y6086" t="str">
            <v>Chained CVS</v>
          </cell>
          <cell r="Z6086" t="str">
            <v>VIN+</v>
          </cell>
        </row>
        <row r="6087">
          <cell r="L6087">
            <v>5134883</v>
          </cell>
          <cell r="M6087" t="str">
            <v>4609_VM+ DTP 163 TON DUC THANG</v>
          </cell>
          <cell r="N6087" t="str">
            <v>VM+ DTP 163 TON DUC THANG</v>
          </cell>
          <cell r="O6087" t="str">
            <v>SO 163</v>
          </cell>
          <cell r="P6087" t="str">
            <v>TO 34 KHOM 3</v>
          </cell>
          <cell r="Q6087" t="str">
            <v>TON DUC THANG</v>
          </cell>
          <cell r="R6087" t="str">
            <v>P1</v>
          </cell>
          <cell r="S6087" t="str">
            <v>CAO LANH</v>
          </cell>
          <cell r="T6087" t="str">
            <v>DONG THAP</v>
          </cell>
          <cell r="V6087" t="str">
            <v>MEKONG DELTA</v>
          </cell>
          <cell r="W6087" t="str">
            <v>DONG THAP</v>
          </cell>
          <cell r="X6087" t="str">
            <v>CVS</v>
          </cell>
          <cell r="Y6087" t="str">
            <v>Chained CVS</v>
          </cell>
          <cell r="Z6087" t="str">
            <v>VIN+</v>
          </cell>
        </row>
        <row r="6088">
          <cell r="L6088">
            <v>5293508</v>
          </cell>
          <cell r="M6088" t="str">
            <v>WM+ AGG 393 -395 HUU NGHI</v>
          </cell>
          <cell r="N6088" t="str">
            <v>WM+ AGG 393 -395 HUU NGHI</v>
          </cell>
          <cell r="O6088" t="str">
            <v>393-395</v>
          </cell>
          <cell r="P6088" t="str">
            <v xml:space="preserve"> </v>
          </cell>
          <cell r="Q6088" t="str">
            <v>HUU NGHI, KHOM XUAN HOA</v>
          </cell>
          <cell r="R6088" t="str">
            <v>TINH BIEN</v>
          </cell>
          <cell r="S6088" t="str">
            <v>TINH BIEN</v>
          </cell>
          <cell r="T6088" t="str">
            <v>AN GIANG</v>
          </cell>
          <cell r="V6088" t="str">
            <v>MEKONG DELTA</v>
          </cell>
          <cell r="W6088" t="str">
            <v>AN GIANG</v>
          </cell>
          <cell r="X6088" t="str">
            <v>CVS</v>
          </cell>
          <cell r="Y6088" t="str">
            <v>Chained CVS</v>
          </cell>
          <cell r="Z6088" t="str">
            <v>VIN+</v>
          </cell>
        </row>
        <row r="6089">
          <cell r="L6089">
            <v>5136739</v>
          </cell>
          <cell r="M6089" t="str">
            <v>4802_VM+ STG 62 DUONG 30/4</v>
          </cell>
          <cell r="N6089" t="str">
            <v>VM+ STG 62 DUONG 30/4</v>
          </cell>
          <cell r="O6089" t="str">
            <v>SO 62</v>
          </cell>
          <cell r="P6089" t="str">
            <v xml:space="preserve"> </v>
          </cell>
          <cell r="Q6089" t="str">
            <v>30 THANG 4</v>
          </cell>
          <cell r="R6089" t="str">
            <v>P3</v>
          </cell>
          <cell r="S6089" t="str">
            <v>SOC TRANG</v>
          </cell>
          <cell r="T6089" t="str">
            <v>SOC TRANG</v>
          </cell>
          <cell r="V6089" t="str">
            <v>MEKONG DELTA</v>
          </cell>
          <cell r="W6089" t="str">
            <v>SOC TRANG</v>
          </cell>
          <cell r="X6089" t="str">
            <v>CVS</v>
          </cell>
          <cell r="Y6089" t="str">
            <v>Chained CVS</v>
          </cell>
          <cell r="Z6089" t="str">
            <v>VIN+</v>
          </cell>
        </row>
        <row r="6090">
          <cell r="L6090">
            <v>5278699</v>
          </cell>
          <cell r="M6090" t="str">
            <v>5781_VM+ DNI 518 BINH MINH</v>
          </cell>
          <cell r="N6090" t="str">
            <v>VM+ DNI 518 Bình Minh-Quảng Tiến</v>
          </cell>
          <cell r="O6090">
            <v>518</v>
          </cell>
          <cell r="P6090" t="str">
            <v xml:space="preserve"> </v>
          </cell>
          <cell r="Q6090" t="str">
            <v>BINH MINH</v>
          </cell>
          <cell r="R6090" t="str">
            <v>QUANG TIEN</v>
          </cell>
          <cell r="S6090" t="str">
            <v>TRANG BOM</v>
          </cell>
          <cell r="T6090" t="str">
            <v>DONG NAI</v>
          </cell>
          <cell r="V6090" t="str">
            <v>SOUTH EAST</v>
          </cell>
          <cell r="W6090" t="str">
            <v>DONG NAI</v>
          </cell>
          <cell r="X6090" t="str">
            <v>CVS</v>
          </cell>
          <cell r="Y6090" t="str">
            <v>Chained CVS</v>
          </cell>
          <cell r="Z6090" t="str">
            <v>VIN+</v>
          </cell>
        </row>
        <row r="6091">
          <cell r="L6091">
            <v>5275360</v>
          </cell>
          <cell r="M6091" t="str">
            <v>3801_VM+ DNG 135B NGUYEN CONG TRU</v>
          </cell>
          <cell r="N6091" t="str">
            <v>VM+ DNG 135B NGUYEN CONG TRU</v>
          </cell>
          <cell r="O6091" t="str">
            <v>135B</v>
          </cell>
          <cell r="P6091" t="str">
            <v xml:space="preserve"> </v>
          </cell>
          <cell r="Q6091" t="str">
            <v>NGUYEN CONG TRU</v>
          </cell>
          <cell r="R6091" t="str">
            <v>AN HAI BAC</v>
          </cell>
          <cell r="S6091" t="str">
            <v>SON TRA</v>
          </cell>
          <cell r="T6091" t="str">
            <v>DA NANG</v>
          </cell>
          <cell r="V6091" t="str">
            <v>CENTRAL</v>
          </cell>
          <cell r="W6091" t="str">
            <v>DA NANG</v>
          </cell>
          <cell r="X6091" t="str">
            <v>CVS</v>
          </cell>
          <cell r="Y6091" t="str">
            <v>Chained CVS</v>
          </cell>
          <cell r="Z6091" t="str">
            <v>VIN+</v>
          </cell>
        </row>
        <row r="6092">
          <cell r="L6092">
            <v>4815583</v>
          </cell>
          <cell r="M6092" t="str">
            <v>OSIFOOD NGUYEN VAN CONG</v>
          </cell>
          <cell r="N6092" t="str">
            <v>OSIFOOD NGUYEN VAN CONG</v>
          </cell>
          <cell r="O6092">
            <v>489</v>
          </cell>
          <cell r="P6092" t="str">
            <v xml:space="preserve"> </v>
          </cell>
          <cell r="Q6092" t="str">
            <v>NGUYEN VAN CONG</v>
          </cell>
          <cell r="R6092" t="str">
            <v>P3</v>
          </cell>
          <cell r="S6092" t="str">
            <v>GO VAP</v>
          </cell>
          <cell r="T6092" t="str">
            <v>TP HCM</v>
          </cell>
          <cell r="V6092" t="str">
            <v>TP HCM</v>
          </cell>
          <cell r="W6092" t="str">
            <v>QUAN GO VAP</v>
          </cell>
          <cell r="X6092" t="str">
            <v>CVS</v>
          </cell>
          <cell r="Y6092" t="str">
            <v>Chained CVS</v>
          </cell>
          <cell r="Z6092" t="str">
            <v>NHAT MINH BAKERY</v>
          </cell>
        </row>
        <row r="6093">
          <cell r="L6093">
            <v>3090336</v>
          </cell>
          <cell r="M6093" t="str">
            <v>OSI FOOD 828A XO VIET NGHE TINH</v>
          </cell>
          <cell r="N6093" t="str">
            <v>OSI FOOD 828A XO VIET NGHE TINH</v>
          </cell>
          <cell r="O6093" t="str">
            <v>828A</v>
          </cell>
          <cell r="P6093" t="str">
            <v xml:space="preserve"> </v>
          </cell>
          <cell r="Q6093" t="str">
            <v>XO VIET NGHE TINH</v>
          </cell>
          <cell r="R6093" t="str">
            <v>P25</v>
          </cell>
          <cell r="S6093" t="str">
            <v>BINH THANH</v>
          </cell>
          <cell r="T6093" t="str">
            <v>TP HCM</v>
          </cell>
          <cell r="V6093" t="str">
            <v>TP HCM</v>
          </cell>
          <cell r="W6093" t="str">
            <v>QUAN BINH THANH</v>
          </cell>
          <cell r="X6093" t="str">
            <v>CVS</v>
          </cell>
          <cell r="Y6093" t="str">
            <v>Chained CVS</v>
          </cell>
          <cell r="Z6093" t="str">
            <v>NHAT MINH BAKERY</v>
          </cell>
        </row>
        <row r="6094">
          <cell r="L6094">
            <v>4815583</v>
          </cell>
          <cell r="M6094" t="str">
            <v>OSIFOOD NGUYEN VAN CONG</v>
          </cell>
          <cell r="N6094" t="str">
            <v>OSIFOOD NGUYEN VAN CONG</v>
          </cell>
          <cell r="O6094">
            <v>489</v>
          </cell>
          <cell r="P6094" t="str">
            <v xml:space="preserve"> </v>
          </cell>
          <cell r="Q6094" t="str">
            <v>NGUYEN VAN CONG</v>
          </cell>
          <cell r="R6094" t="str">
            <v>P3</v>
          </cell>
          <cell r="S6094" t="str">
            <v>GO VAP</v>
          </cell>
          <cell r="T6094" t="str">
            <v>TP HCM</v>
          </cell>
          <cell r="V6094" t="str">
            <v>TP HCM</v>
          </cell>
          <cell r="W6094" t="str">
            <v>QUAN GO VAP</v>
          </cell>
          <cell r="X6094" t="str">
            <v>CVS</v>
          </cell>
          <cell r="Y6094" t="str">
            <v>Chained CVS</v>
          </cell>
          <cell r="Z6094" t="str">
            <v>NHAT MINH BAKERY</v>
          </cell>
        </row>
        <row r="6095">
          <cell r="L6095">
            <v>3090336</v>
          </cell>
          <cell r="M6095" t="str">
            <v>OSI FOOD 828A XO VIET NGHE TINH</v>
          </cell>
          <cell r="N6095" t="str">
            <v>OSI FOOD 828A XO VIET NGHE TINH</v>
          </cell>
          <cell r="O6095" t="str">
            <v>828A</v>
          </cell>
          <cell r="P6095" t="str">
            <v xml:space="preserve"> </v>
          </cell>
          <cell r="Q6095" t="str">
            <v>XO VIET NGHE TINH</v>
          </cell>
          <cell r="R6095" t="str">
            <v>P25</v>
          </cell>
          <cell r="S6095" t="str">
            <v>BINH THANH</v>
          </cell>
          <cell r="T6095" t="str">
            <v>TP HCM</v>
          </cell>
          <cell r="V6095" t="str">
            <v>TP HCM</v>
          </cell>
          <cell r="W6095" t="str">
            <v>QUAN BINH THANH</v>
          </cell>
          <cell r="X6095" t="str">
            <v>CVS</v>
          </cell>
          <cell r="Y6095" t="str">
            <v>Chained CVS</v>
          </cell>
          <cell r="Z6095" t="str">
            <v>NHAT MINH BAKERY</v>
          </cell>
        </row>
        <row r="6096">
          <cell r="L6096">
            <v>3090336</v>
          </cell>
          <cell r="M6096" t="str">
            <v>OSI FOOD 828A XO VIET NGHE TINH</v>
          </cell>
          <cell r="N6096" t="str">
            <v>OSI FOOD 828A XO VIET NGHE TINH</v>
          </cell>
          <cell r="O6096" t="str">
            <v>828A</v>
          </cell>
          <cell r="P6096" t="str">
            <v xml:space="preserve"> </v>
          </cell>
          <cell r="Q6096" t="str">
            <v>XO VIET NGHE TINH</v>
          </cell>
          <cell r="R6096" t="str">
            <v>P25</v>
          </cell>
          <cell r="S6096" t="str">
            <v>BINH THANH</v>
          </cell>
          <cell r="T6096" t="str">
            <v>TP HCM</v>
          </cell>
          <cell r="V6096" t="str">
            <v>TP HCM</v>
          </cell>
          <cell r="W6096" t="str">
            <v>QUAN BINH THANH</v>
          </cell>
          <cell r="X6096" t="str">
            <v>CVS</v>
          </cell>
          <cell r="Y6096" t="str">
            <v>Chained CVS</v>
          </cell>
          <cell r="Z6096" t="str">
            <v>NHAT MINH BAKERY</v>
          </cell>
        </row>
        <row r="6097">
          <cell r="L6097">
            <v>4815583</v>
          </cell>
          <cell r="M6097" t="str">
            <v>OSIFOOD NGUYEN VAN CONG</v>
          </cell>
          <cell r="N6097" t="str">
            <v>OSIFOOD NGUYEN VAN CONG</v>
          </cell>
          <cell r="O6097">
            <v>489</v>
          </cell>
          <cell r="P6097" t="str">
            <v xml:space="preserve"> </v>
          </cell>
          <cell r="Q6097" t="str">
            <v>NGUYEN VAN CONG</v>
          </cell>
          <cell r="R6097" t="str">
            <v>P3</v>
          </cell>
          <cell r="S6097" t="str">
            <v>GO VAP</v>
          </cell>
          <cell r="T6097" t="str">
            <v>TP HCM</v>
          </cell>
          <cell r="V6097" t="str">
            <v>TP HCM</v>
          </cell>
          <cell r="W6097" t="str">
            <v>QUAN GO VAP</v>
          </cell>
          <cell r="X6097" t="str">
            <v>CVS</v>
          </cell>
          <cell r="Y6097" t="str">
            <v>Chained CVS</v>
          </cell>
          <cell r="Z6097" t="str">
            <v>NHAT MINH BAKERY</v>
          </cell>
        </row>
        <row r="6098">
          <cell r="L6098">
            <v>5134395</v>
          </cell>
          <cell r="M6098" t="str">
            <v>4633_VM+ NAN 67 NGUYEN PHONG SAC</v>
          </cell>
          <cell r="N6098" t="str">
            <v>VM+ NAN 67 NGUYEN PHONG SAC</v>
          </cell>
          <cell r="O6098" t="str">
            <v>SO 67</v>
          </cell>
          <cell r="P6098" t="str">
            <v xml:space="preserve"> </v>
          </cell>
          <cell r="Q6098" t="str">
            <v>NGUYEN PHONG SAC</v>
          </cell>
          <cell r="R6098" t="str">
            <v>HUNG DUNG</v>
          </cell>
          <cell r="S6098" t="str">
            <v>VINH</v>
          </cell>
          <cell r="T6098" t="str">
            <v>NGHE AN</v>
          </cell>
          <cell r="V6098" t="str">
            <v>NORTH</v>
          </cell>
          <cell r="W6098" t="str">
            <v>NGHE AN</v>
          </cell>
          <cell r="X6098" t="str">
            <v>CVS</v>
          </cell>
          <cell r="Y6098" t="str">
            <v>Chained CVS</v>
          </cell>
          <cell r="Z6098" t="str">
            <v>VIN+</v>
          </cell>
        </row>
        <row r="6099">
          <cell r="L6099">
            <v>5276293</v>
          </cell>
          <cell r="M6099" t="str">
            <v>5693-VM+ HDG SO 29 NGUYEN DANG LANH</v>
          </cell>
          <cell r="N6099" t="str">
            <v>VM+ HDG SO 29 NGUYEN DANG LANH</v>
          </cell>
          <cell r="O6099">
            <v>29</v>
          </cell>
          <cell r="P6099" t="str">
            <v xml:space="preserve"> </v>
          </cell>
          <cell r="Q6099" t="str">
            <v>NGUYEN DANG LANH</v>
          </cell>
          <cell r="R6099" t="str">
            <v>NAM SACH</v>
          </cell>
          <cell r="S6099" t="str">
            <v>NAM SACH</v>
          </cell>
          <cell r="T6099" t="str">
            <v>HAI DUONG</v>
          </cell>
          <cell r="V6099" t="str">
            <v>NORTH</v>
          </cell>
          <cell r="W6099" t="str">
            <v>HAI DUONG</v>
          </cell>
          <cell r="X6099" t="str">
            <v>CVS</v>
          </cell>
          <cell r="Y6099" t="str">
            <v>Chained CVS</v>
          </cell>
          <cell r="Z6099" t="str">
            <v>VIN+</v>
          </cell>
        </row>
        <row r="6100">
          <cell r="L6100">
            <v>5010033</v>
          </cell>
          <cell r="M6100" t="str">
            <v>AEON LONG BIEN</v>
          </cell>
          <cell r="N6100" t="str">
            <v xml:space="preserve"> </v>
          </cell>
          <cell r="O6100">
            <v>27</v>
          </cell>
          <cell r="P6100" t="str">
            <v xml:space="preserve"> </v>
          </cell>
          <cell r="Q6100" t="str">
            <v>CO LINH</v>
          </cell>
          <cell r="R6100" t="str">
            <v>LONG BIEN</v>
          </cell>
          <cell r="S6100" t="str">
            <v>LONG BIEN</v>
          </cell>
          <cell r="T6100" t="str">
            <v>HA NOI</v>
          </cell>
          <cell r="V6100" t="str">
            <v>HA NOI</v>
          </cell>
          <cell r="W6100" t="str">
            <v>QUAN LONG BIEN</v>
          </cell>
          <cell r="X6100" t="str">
            <v>MT</v>
          </cell>
          <cell r="Y6100" t="str">
            <v>SieuThi-Lon/Supermarket</v>
          </cell>
          <cell r="Z6100" t="str">
            <v>AEON</v>
          </cell>
        </row>
        <row r="6101">
          <cell r="L6101">
            <v>5290103</v>
          </cell>
          <cell r="M6101" t="str">
            <v>6175_VM+ NAN DIEN KY, DIEN CHAU</v>
          </cell>
          <cell r="N6101" t="str">
            <v>VM+ NAN DIEN KY, DIEN CHAU</v>
          </cell>
          <cell r="O6101" t="str">
            <v xml:space="preserve"> </v>
          </cell>
          <cell r="P6101" t="str">
            <v xml:space="preserve"> </v>
          </cell>
          <cell r="Q6101" t="str">
            <v>THON 7</v>
          </cell>
          <cell r="R6101" t="str">
            <v>DIEN KY</v>
          </cell>
          <cell r="S6101" t="str">
            <v>DIEN CHAU</v>
          </cell>
          <cell r="T6101" t="str">
            <v>NGHE AN</v>
          </cell>
          <cell r="V6101" t="str">
            <v>NORTH</v>
          </cell>
          <cell r="W6101" t="str">
            <v>NGHE AN</v>
          </cell>
          <cell r="X6101" t="str">
            <v>CVS</v>
          </cell>
          <cell r="Y6101" t="str">
            <v>Chained CVS</v>
          </cell>
          <cell r="Z6101" t="str">
            <v>VIN+</v>
          </cell>
        </row>
        <row r="6102">
          <cell r="L6102">
            <v>5333363</v>
          </cell>
          <cell r="M6102" t="str">
            <v>3438_VM+ BNH 73 PHO VU</v>
          </cell>
          <cell r="N6102" t="str">
            <v>VM+ BNH 73 PHO VU</v>
          </cell>
          <cell r="O6102">
            <v>73</v>
          </cell>
          <cell r="P6102" t="str">
            <v xml:space="preserve"> </v>
          </cell>
          <cell r="Q6102" t="str">
            <v>PHO VU</v>
          </cell>
          <cell r="R6102" t="str">
            <v>DAI PHUC</v>
          </cell>
          <cell r="S6102" t="str">
            <v>BAC NINH</v>
          </cell>
          <cell r="T6102" t="str">
            <v>BAC NINH</v>
          </cell>
          <cell r="V6102" t="str">
            <v>NORTH</v>
          </cell>
          <cell r="W6102" t="str">
            <v>BAC NINH</v>
          </cell>
          <cell r="X6102" t="str">
            <v>CVS</v>
          </cell>
          <cell r="Y6102" t="str">
            <v>Chained CVS</v>
          </cell>
          <cell r="Z6102" t="str">
            <v>VIN+</v>
          </cell>
        </row>
        <row r="6103">
          <cell r="L6103">
            <v>5293719</v>
          </cell>
          <cell r="M6103" t="str">
            <v>6551_WM+ NAN TRUNG THANH- YEN THANH</v>
          </cell>
          <cell r="N6103" t="str">
            <v>WM+ NAN TRUNG THANH- YEN THANH</v>
          </cell>
          <cell r="O6103" t="str">
            <v>XOM 5</v>
          </cell>
          <cell r="P6103" t="str">
            <v xml:space="preserve"> </v>
          </cell>
          <cell r="Q6103" t="str">
            <v xml:space="preserve"> </v>
          </cell>
          <cell r="R6103" t="str">
            <v>TRUNG THANH</v>
          </cell>
          <cell r="S6103" t="str">
            <v>YEN THANH</v>
          </cell>
          <cell r="T6103" t="str">
            <v>NGHE AN</v>
          </cell>
          <cell r="V6103" t="str">
            <v>NORTH</v>
          </cell>
          <cell r="W6103" t="str">
            <v>NGHE AN</v>
          </cell>
          <cell r="X6103" t="str">
            <v>CVS</v>
          </cell>
          <cell r="Y6103" t="str">
            <v>Chained CVS</v>
          </cell>
          <cell r="Z6103" t="str">
            <v>VIN+</v>
          </cell>
        </row>
        <row r="6104">
          <cell r="L6104">
            <v>5010220</v>
          </cell>
          <cell r="M6104" t="str">
            <v>AEON MALL HA DONG</v>
          </cell>
          <cell r="N6104" t="str">
            <v>AEON MALL HA DONG</v>
          </cell>
          <cell r="O6104" t="str">
            <v xml:space="preserve"> </v>
          </cell>
          <cell r="P6104" t="str">
            <v>TTTM AEONMALL HA DONG, TDP HOANG VAN THU</v>
          </cell>
          <cell r="Q6104" t="str">
            <v xml:space="preserve"> </v>
          </cell>
          <cell r="R6104" t="str">
            <v>DUONG NOI</v>
          </cell>
          <cell r="S6104" t="str">
            <v>HA DONG</v>
          </cell>
          <cell r="T6104" t="str">
            <v>HA NOI</v>
          </cell>
          <cell r="V6104" t="str">
            <v>HA NOI</v>
          </cell>
          <cell r="W6104" t="str">
            <v>QUAN HA DONG</v>
          </cell>
          <cell r="X6104" t="str">
            <v>MT</v>
          </cell>
          <cell r="Y6104" t="str">
            <v>SieuThi-Lon/Supermarket</v>
          </cell>
          <cell r="Z6104" t="str">
            <v>AEON</v>
          </cell>
        </row>
        <row r="6105">
          <cell r="L6105">
            <v>5292170</v>
          </cell>
          <cell r="M6105" t="str">
            <v>6375_WM+ NAN CHO NGHIA HOI</v>
          </cell>
          <cell r="N6105" t="str">
            <v>WM+ NAN CHO NGHIA HOI</v>
          </cell>
          <cell r="O6105" t="str">
            <v xml:space="preserve"> </v>
          </cell>
          <cell r="P6105" t="str">
            <v xml:space="preserve"> </v>
          </cell>
          <cell r="Q6105" t="str">
            <v>XOM BINH THANH</v>
          </cell>
          <cell r="R6105" t="str">
            <v>NGHIA BINH</v>
          </cell>
          <cell r="S6105" t="str">
            <v>NGHIA DAN</v>
          </cell>
          <cell r="T6105" t="str">
            <v>NGHE AN</v>
          </cell>
          <cell r="V6105" t="str">
            <v>NORTH</v>
          </cell>
          <cell r="W6105" t="str">
            <v>NGHE AN</v>
          </cell>
          <cell r="X6105" t="str">
            <v>CVS</v>
          </cell>
          <cell r="Y6105" t="str">
            <v>Chained CVS</v>
          </cell>
          <cell r="Z6105" t="str">
            <v>VIN+</v>
          </cell>
        </row>
        <row r="6106">
          <cell r="L6106">
            <v>5337802</v>
          </cell>
          <cell r="M6106" t="str">
            <v>3967_VM+ QNH 112 THANH NIEN</v>
          </cell>
          <cell r="N6106" t="str">
            <v>VM+ QNH 112 THANH NIEN</v>
          </cell>
          <cell r="O6106">
            <v>112</v>
          </cell>
          <cell r="P6106" t="str">
            <v xml:space="preserve"> </v>
          </cell>
          <cell r="Q6106" t="str">
            <v>THANH NIEN</v>
          </cell>
          <cell r="R6106" t="str">
            <v>CAM PHA</v>
          </cell>
          <cell r="S6106" t="str">
            <v>CAM PHA</v>
          </cell>
          <cell r="T6106" t="str">
            <v>QUANG NINH</v>
          </cell>
          <cell r="V6106" t="str">
            <v>NORTH</v>
          </cell>
          <cell r="W6106" t="str">
            <v>QUANG NINH</v>
          </cell>
          <cell r="X6106" t="str">
            <v>CVS</v>
          </cell>
          <cell r="Y6106" t="str">
            <v>Chained CVS</v>
          </cell>
          <cell r="Z6106" t="str">
            <v>VIN+</v>
          </cell>
        </row>
        <row r="6107">
          <cell r="L6107">
            <v>5299931</v>
          </cell>
          <cell r="M6107" t="str">
            <v>2AH3_WM+ NAN DIEN DONG, DIEN CHAU</v>
          </cell>
          <cell r="N6107" t="str">
            <v>WM+ NAN DIEN DONG, DIEN CHAU</v>
          </cell>
          <cell r="O6107" t="str">
            <v xml:space="preserve"> </v>
          </cell>
          <cell r="P6107" t="str">
            <v xml:space="preserve"> </v>
          </cell>
          <cell r="Q6107" t="str">
            <v>XOM 3</v>
          </cell>
          <cell r="R6107" t="str">
            <v>DIEN DONG</v>
          </cell>
          <cell r="S6107" t="str">
            <v>DIEN CHAU</v>
          </cell>
          <cell r="T6107" t="str">
            <v>NGHE AN</v>
          </cell>
          <cell r="V6107" t="str">
            <v>NORTH</v>
          </cell>
          <cell r="W6107" t="str">
            <v>NGHE AN</v>
          </cell>
          <cell r="X6107" t="str">
            <v>CVS</v>
          </cell>
          <cell r="Y6107" t="str">
            <v>Chained CVS</v>
          </cell>
          <cell r="Z6107" t="str">
            <v>VIN+</v>
          </cell>
        </row>
        <row r="6108">
          <cell r="L6108">
            <v>5301658</v>
          </cell>
          <cell r="M6108" t="str">
            <v>2ABV-WM+ RURAL THA TIEU KHU 2, HAI HOA</v>
          </cell>
          <cell r="N6108" t="str">
            <v>WM+ RURAL THA TIEU KHU 2, HAI HOA</v>
          </cell>
          <cell r="O6108" t="str">
            <v xml:space="preserve"> </v>
          </cell>
          <cell r="P6108" t="str">
            <v xml:space="preserve"> </v>
          </cell>
          <cell r="Q6108" t="str">
            <v>TIEU KHU 2</v>
          </cell>
          <cell r="R6108" t="str">
            <v>HAI HOA</v>
          </cell>
          <cell r="S6108" t="str">
            <v>NGHI SON</v>
          </cell>
          <cell r="T6108" t="str">
            <v>THANH HOA</v>
          </cell>
          <cell r="V6108" t="str">
            <v>NORTH</v>
          </cell>
          <cell r="W6108" t="str">
            <v>THANH HOA</v>
          </cell>
          <cell r="X6108" t="str">
            <v>MT</v>
          </cell>
          <cell r="Y6108" t="str">
            <v>SieuThi-Lon/Supermarket</v>
          </cell>
          <cell r="Z6108" t="str">
            <v>VIN+</v>
          </cell>
        </row>
        <row r="6109">
          <cell r="L6109">
            <v>5298437</v>
          </cell>
          <cell r="M6109" t="str">
            <v>2A28-WM+ NAN SON HAI, QUYNH LUU</v>
          </cell>
          <cell r="N6109" t="str">
            <v>WM+ NAN SON HAI, QUYNH LUU</v>
          </cell>
          <cell r="O6109" t="str">
            <v xml:space="preserve"> </v>
          </cell>
          <cell r="P6109" t="str">
            <v xml:space="preserve"> </v>
          </cell>
          <cell r="Q6109" t="str">
            <v>XOM 10</v>
          </cell>
          <cell r="R6109" t="str">
            <v>SON HAI</v>
          </cell>
          <cell r="S6109" t="str">
            <v>QUYNH LUU</v>
          </cell>
          <cell r="T6109" t="str">
            <v>NGHE AN</v>
          </cell>
          <cell r="V6109" t="str">
            <v>NORTH</v>
          </cell>
          <cell r="W6109" t="str">
            <v>NGHE AN</v>
          </cell>
          <cell r="X6109" t="str">
            <v>CVS</v>
          </cell>
          <cell r="Y6109" t="str">
            <v>Chained CVS</v>
          </cell>
          <cell r="Z6109" t="str">
            <v>VIN+</v>
          </cell>
        </row>
        <row r="6110">
          <cell r="L6110">
            <v>5298714</v>
          </cell>
          <cell r="M6110" t="str">
            <v>2A45_WM+ NAN 197 KHOI 1,TT CAU GIAT</v>
          </cell>
          <cell r="N6110" t="str">
            <v>WM+ NAN 197 KHOI 1,TT CAU GIAT</v>
          </cell>
          <cell r="O6110">
            <v>197</v>
          </cell>
          <cell r="P6110" t="str">
            <v xml:space="preserve"> </v>
          </cell>
          <cell r="Q6110" t="str">
            <v>KHOI 13</v>
          </cell>
          <cell r="R6110" t="str">
            <v>CAU GIAT</v>
          </cell>
          <cell r="S6110" t="str">
            <v>QUYNH LUU</v>
          </cell>
          <cell r="T6110" t="str">
            <v>NGHE AN</v>
          </cell>
          <cell r="V6110" t="str">
            <v>NORTH</v>
          </cell>
          <cell r="W6110" t="str">
            <v>NGHE AN</v>
          </cell>
          <cell r="X6110" t="str">
            <v>CVS</v>
          </cell>
          <cell r="Y6110" t="str">
            <v>Chained CVS</v>
          </cell>
          <cell r="Z6110" t="str">
            <v>VIN+</v>
          </cell>
        </row>
        <row r="6111">
          <cell r="L6111">
            <v>5293937</v>
          </cell>
          <cell r="M6111" t="str">
            <v>6584_WM+ HBH TIEU KHU THACH LY</v>
          </cell>
          <cell r="N6111" t="str">
            <v>WM+ HBH TIEU KHU  THACH LY, DA BAC</v>
          </cell>
          <cell r="O6111" t="str">
            <v>TO 5</v>
          </cell>
          <cell r="P6111" t="str">
            <v xml:space="preserve"> </v>
          </cell>
          <cell r="Q6111" t="str">
            <v>THACH LY</v>
          </cell>
          <cell r="R6111" t="str">
            <v>DA BAC</v>
          </cell>
          <cell r="S6111" t="str">
            <v>DA BAC</v>
          </cell>
          <cell r="T6111" t="str">
            <v>HOA BINH</v>
          </cell>
          <cell r="V6111" t="str">
            <v>NORTH</v>
          </cell>
          <cell r="W6111" t="str">
            <v>HOA BINH</v>
          </cell>
          <cell r="X6111" t="str">
            <v>CVS</v>
          </cell>
          <cell r="Y6111" t="str">
            <v>Chained CVS</v>
          </cell>
          <cell r="Z6111" t="str">
            <v>VIN+</v>
          </cell>
        </row>
        <row r="6112">
          <cell r="L6112">
            <v>5293968</v>
          </cell>
          <cell r="M6112" t="str">
            <v>6575_WM+ NAN QUYNH LUONG, QUYNH LUU</v>
          </cell>
          <cell r="N6112" t="str">
            <v>WM+ NAN QUYNH LUONG, QUYNH LUU</v>
          </cell>
          <cell r="O6112" t="str">
            <v>XOM 2</v>
          </cell>
          <cell r="P6112" t="str">
            <v xml:space="preserve"> </v>
          </cell>
          <cell r="Q6112" t="str">
            <v xml:space="preserve"> </v>
          </cell>
          <cell r="R6112" t="str">
            <v>QUYNH LUONG</v>
          </cell>
          <cell r="S6112" t="str">
            <v>QUYNH LUU</v>
          </cell>
          <cell r="T6112" t="str">
            <v>NGHE AN</v>
          </cell>
          <cell r="V6112" t="str">
            <v>NORTH</v>
          </cell>
          <cell r="W6112" t="str">
            <v>NGHE AN</v>
          </cell>
          <cell r="X6112" t="str">
            <v>CVS</v>
          </cell>
          <cell r="Y6112" t="str">
            <v>Chained CVS</v>
          </cell>
          <cell r="Z6112" t="str">
            <v>VIN+</v>
          </cell>
        </row>
        <row r="6113">
          <cell r="L6113">
            <v>5297601</v>
          </cell>
          <cell r="M6113" t="str">
            <v>6854-WM+ THA DINH LONG, YEN DINH</v>
          </cell>
          <cell r="N6113" t="str">
            <v>WM+ THA DINH LONG, YEN DINH</v>
          </cell>
          <cell r="O6113" t="str">
            <v xml:space="preserve"> </v>
          </cell>
          <cell r="P6113" t="str">
            <v xml:space="preserve"> </v>
          </cell>
          <cell r="Q6113" t="str">
            <v>THON 5</v>
          </cell>
          <cell r="R6113" t="str">
            <v>DINH LONG</v>
          </cell>
          <cell r="S6113" t="str">
            <v>YEN DINH</v>
          </cell>
          <cell r="T6113" t="str">
            <v>THANH HOA</v>
          </cell>
          <cell r="V6113" t="str">
            <v>NORTH</v>
          </cell>
          <cell r="W6113" t="str">
            <v>THANH HOA</v>
          </cell>
          <cell r="X6113" t="str">
            <v>CVS</v>
          </cell>
          <cell r="Y6113" t="str">
            <v>Chained CVS</v>
          </cell>
          <cell r="Z6113" t="str">
            <v>VIN+</v>
          </cell>
        </row>
        <row r="6114">
          <cell r="L6114">
            <v>5295423</v>
          </cell>
          <cell r="M6114" t="str">
            <v>6755-WM+ HBH KHU 5, TT CAO PHONG</v>
          </cell>
          <cell r="N6114" t="str">
            <v>WM+ HBH KHU 5, TT CAO PHONG</v>
          </cell>
          <cell r="O6114" t="str">
            <v>KHU 5</v>
          </cell>
          <cell r="P6114" t="str">
            <v xml:space="preserve"> </v>
          </cell>
          <cell r="Q6114" t="str">
            <v xml:space="preserve"> </v>
          </cell>
          <cell r="R6114" t="str">
            <v>CAO PHONG</v>
          </cell>
          <cell r="S6114" t="str">
            <v>CAO PHONG</v>
          </cell>
          <cell r="T6114" t="str">
            <v>HOA BINH</v>
          </cell>
          <cell r="V6114" t="str">
            <v>NORTH</v>
          </cell>
          <cell r="W6114" t="str">
            <v>HOA BINH</v>
          </cell>
          <cell r="X6114" t="str">
            <v>CVS</v>
          </cell>
          <cell r="Y6114" t="str">
            <v>Chained CVS</v>
          </cell>
          <cell r="Z6114" t="str">
            <v>VIN+</v>
          </cell>
        </row>
        <row r="6115">
          <cell r="L6115">
            <v>5290435</v>
          </cell>
          <cell r="M6115" t="str">
            <v>6231_WM+ BNH 85 N22 KDT LE THAI TO</v>
          </cell>
          <cell r="N6115" t="str">
            <v>WM+ BNH 85 N22 KDT LE THAI TO</v>
          </cell>
          <cell r="O6115">
            <v>85</v>
          </cell>
          <cell r="P6115" t="str">
            <v>ĐTM N22</v>
          </cell>
          <cell r="Q6115" t="str">
            <v>LE THAI TO</v>
          </cell>
          <cell r="R6115" t="str">
            <v>VO CONG</v>
          </cell>
          <cell r="S6115" t="str">
            <v>VO CONG</v>
          </cell>
          <cell r="T6115" t="str">
            <v>BAC NINH</v>
          </cell>
          <cell r="V6115" t="str">
            <v>NORTH</v>
          </cell>
          <cell r="W6115" t="str">
            <v>BAC NINH</v>
          </cell>
          <cell r="X6115" t="str">
            <v>CVS</v>
          </cell>
          <cell r="Y6115" t="str">
            <v>Chained CVS</v>
          </cell>
          <cell r="Z6115" t="str">
            <v>VIN+</v>
          </cell>
        </row>
        <row r="6116">
          <cell r="L6116">
            <v>6850085</v>
          </cell>
          <cell r="M6116" t="str">
            <v>DINH NHUAN</v>
          </cell>
          <cell r="N6116" t="str">
            <v xml:space="preserve"> </v>
          </cell>
          <cell r="O6116" t="str">
            <v>TO 5</v>
          </cell>
          <cell r="P6116" t="str">
            <v xml:space="preserve"> </v>
          </cell>
          <cell r="Q6116" t="str">
            <v>LE THANH TONG</v>
          </cell>
          <cell r="R6116" t="str">
            <v xml:space="preserve"> </v>
          </cell>
          <cell r="S6116" t="str">
            <v>TAN THINH</v>
          </cell>
          <cell r="T6116" t="str">
            <v>HOA BINH</v>
          </cell>
          <cell r="V6116" t="str">
            <v>NORTH</v>
          </cell>
          <cell r="W6116" t="str">
            <v>HOA BINH</v>
          </cell>
          <cell r="X6116" t="str">
            <v>MT</v>
          </cell>
          <cell r="Y6116" t="str">
            <v>SieuThi-Nho/Minimarket</v>
          </cell>
          <cell r="Z6116" t="str">
            <v>NHOM ST HN</v>
          </cell>
        </row>
        <row r="6117">
          <cell r="L6117">
            <v>5277780</v>
          </cell>
          <cell r="M6117" t="str">
            <v>5867-VM+ HDG 206 VU MANH HUNG</v>
          </cell>
          <cell r="N6117" t="str">
            <v>VM+ HDG 206 VU MANH HUNG</v>
          </cell>
          <cell r="O6117">
            <v>206</v>
          </cell>
          <cell r="P6117" t="str">
            <v xml:space="preserve"> </v>
          </cell>
          <cell r="Q6117" t="str">
            <v>VU MANH HUNG</v>
          </cell>
          <cell r="R6117" t="str">
            <v>KINH MON</v>
          </cell>
          <cell r="S6117" t="str">
            <v>HAI DUONG</v>
          </cell>
          <cell r="T6117" t="str">
            <v>HAI DUONG</v>
          </cell>
          <cell r="V6117" t="str">
            <v>NORTH</v>
          </cell>
          <cell r="W6117" t="str">
            <v>HAI DUONG</v>
          </cell>
          <cell r="X6117" t="str">
            <v>CVS</v>
          </cell>
          <cell r="Y6117" t="str">
            <v>Chained CVS</v>
          </cell>
          <cell r="Z6117" t="str">
            <v>VIN+</v>
          </cell>
        </row>
        <row r="6118">
          <cell r="L6118">
            <v>5135273</v>
          </cell>
          <cell r="M6118" t="str">
            <v>4765_VM+ HPG 69B DONG THAI</v>
          </cell>
          <cell r="N6118" t="str">
            <v>VM+ HPG 69B DONG THAI</v>
          </cell>
          <cell r="O6118" t="str">
            <v>69B</v>
          </cell>
          <cell r="P6118" t="str">
            <v xml:space="preserve"> </v>
          </cell>
          <cell r="Q6118" t="str">
            <v>DONG THAI</v>
          </cell>
          <cell r="R6118" t="str">
            <v>VINH BAO</v>
          </cell>
          <cell r="S6118" t="str">
            <v>VINH BAO</v>
          </cell>
          <cell r="T6118" t="str">
            <v>HAI PHONG</v>
          </cell>
          <cell r="V6118" t="str">
            <v>NORTH</v>
          </cell>
          <cell r="W6118" t="str">
            <v>HAI PHONG</v>
          </cell>
          <cell r="X6118" t="str">
            <v>CVS</v>
          </cell>
          <cell r="Y6118" t="str">
            <v>Chained CVS</v>
          </cell>
          <cell r="Z6118" t="str">
            <v>VIN+</v>
          </cell>
        </row>
        <row r="6119">
          <cell r="L6119">
            <v>5295146</v>
          </cell>
          <cell r="M6119" t="str">
            <v>6520-WM+ HPG LK02 06-08 PRUKSA TOWN</v>
          </cell>
          <cell r="N6119" t="str">
            <v>WM+ HPG LK02 06-08 PRUKSA TOWN</v>
          </cell>
          <cell r="O6119" t="str">
            <v xml:space="preserve"> </v>
          </cell>
          <cell r="P6119" t="str">
            <v xml:space="preserve"> </v>
          </cell>
          <cell r="Q6119" t="str">
            <v>PRUKSA TOWN</v>
          </cell>
          <cell r="R6119" t="str">
            <v>AN DONG</v>
          </cell>
          <cell r="S6119" t="str">
            <v>AN DUONG</v>
          </cell>
          <cell r="T6119" t="str">
            <v>HAI PHONG</v>
          </cell>
          <cell r="V6119" t="str">
            <v>NORTH</v>
          </cell>
          <cell r="W6119" t="str">
            <v>HAI PHONG</v>
          </cell>
          <cell r="X6119" t="str">
            <v>CVS</v>
          </cell>
          <cell r="Y6119" t="str">
            <v>Chained CVS</v>
          </cell>
          <cell r="Z6119" t="str">
            <v>VIN+</v>
          </cell>
        </row>
        <row r="6120">
          <cell r="L6120">
            <v>5277171</v>
          </cell>
          <cell r="M6120" t="str">
            <v>5880_VM+ BNH KHU THAI BAO, NAM SON</v>
          </cell>
          <cell r="N6120" t="str">
            <v>VM+ BNH KHU THAI BAO, NAM SON</v>
          </cell>
          <cell r="O6120" t="str">
            <v xml:space="preserve"> </v>
          </cell>
          <cell r="P6120" t="str">
            <v xml:space="preserve"> </v>
          </cell>
          <cell r="Q6120" t="str">
            <v>THAI BAO</v>
          </cell>
          <cell r="R6120" t="str">
            <v>NAM SON</v>
          </cell>
          <cell r="S6120" t="str">
            <v>BAC NINH</v>
          </cell>
          <cell r="T6120" t="str">
            <v>BAC NINH</v>
          </cell>
          <cell r="V6120" t="str">
            <v>NORTH</v>
          </cell>
          <cell r="W6120" t="str">
            <v>BAC NINH</v>
          </cell>
          <cell r="X6120" t="str">
            <v>CVS</v>
          </cell>
          <cell r="Y6120" t="str">
            <v>Chained CVS</v>
          </cell>
          <cell r="Z6120" t="str">
            <v>VIN+</v>
          </cell>
        </row>
        <row r="6121">
          <cell r="L6121">
            <v>5290158</v>
          </cell>
          <cell r="M6121" t="str">
            <v>6194_VM+ NAN KHOI 3TT QUAN HANH</v>
          </cell>
          <cell r="N6121" t="str">
            <v>VM+ NAN KHOI 3TT QUAN HANH</v>
          </cell>
          <cell r="O6121" t="str">
            <v>KHOI 3</v>
          </cell>
          <cell r="P6121" t="str">
            <v xml:space="preserve"> </v>
          </cell>
          <cell r="Q6121" t="str">
            <v>QUAN HANH</v>
          </cell>
          <cell r="R6121" t="str">
            <v>NGHI LOC</v>
          </cell>
          <cell r="S6121" t="str">
            <v>NGHE AN</v>
          </cell>
          <cell r="T6121" t="str">
            <v>NGHE AN</v>
          </cell>
          <cell r="V6121" t="str">
            <v>NORTH</v>
          </cell>
          <cell r="W6121" t="str">
            <v>NGHE AN</v>
          </cell>
          <cell r="X6121" t="str">
            <v>CVS</v>
          </cell>
          <cell r="Y6121" t="str">
            <v>Chained CVS</v>
          </cell>
          <cell r="Z6121" t="str">
            <v>VIN+</v>
          </cell>
        </row>
        <row r="6122">
          <cell r="L6122">
            <v>5279335</v>
          </cell>
          <cell r="M6122" t="str">
            <v>5969_VM+ HDG NGA 3 LAI KHE</v>
          </cell>
          <cell r="N6122" t="str">
            <v>VM+ HDG NGA 3 LAI KHE</v>
          </cell>
          <cell r="O6122" t="str">
            <v xml:space="preserve"> </v>
          </cell>
          <cell r="P6122" t="str">
            <v xml:space="preserve"> </v>
          </cell>
          <cell r="Q6122" t="str">
            <v>NGA 3 LAI KHE</v>
          </cell>
          <cell r="R6122" t="str">
            <v>CONG HOA</v>
          </cell>
          <cell r="S6122" t="str">
            <v>KIM THANH</v>
          </cell>
          <cell r="T6122" t="str">
            <v>HAI DUONG</v>
          </cell>
          <cell r="V6122" t="str">
            <v>NORTH</v>
          </cell>
          <cell r="W6122" t="str">
            <v>HAI DUONG</v>
          </cell>
          <cell r="X6122" t="str">
            <v>CVS</v>
          </cell>
          <cell r="Y6122" t="str">
            <v>Chained CVS</v>
          </cell>
          <cell r="Z6122" t="str">
            <v>VIN+</v>
          </cell>
        </row>
        <row r="6123">
          <cell r="L6123">
            <v>5277759</v>
          </cell>
          <cell r="M6123" t="str">
            <v>5909-VM+ HPG TAN HOA,VINH BAO</v>
          </cell>
          <cell r="N6123" t="str">
            <v>VM+ HPG TAN HOA,VINH BAO</v>
          </cell>
          <cell r="O6123" t="str">
            <v xml:space="preserve"> </v>
          </cell>
          <cell r="P6123" t="str">
            <v xml:space="preserve"> </v>
          </cell>
          <cell r="Q6123" t="str">
            <v>TAN HOA</v>
          </cell>
          <cell r="R6123" t="str">
            <v xml:space="preserve"> </v>
          </cell>
          <cell r="S6123" t="str">
            <v>VINH BAO</v>
          </cell>
          <cell r="T6123" t="str">
            <v>HAI PHONG</v>
          </cell>
          <cell r="V6123" t="str">
            <v>NORTH</v>
          </cell>
          <cell r="W6123" t="str">
            <v>HAI PHONG</v>
          </cell>
          <cell r="X6123" t="str">
            <v>CVS</v>
          </cell>
          <cell r="Y6123" t="str">
            <v>Chained CVS</v>
          </cell>
          <cell r="Z6123" t="str">
            <v>VIN+</v>
          </cell>
        </row>
        <row r="6124">
          <cell r="L6124">
            <v>5276293</v>
          </cell>
          <cell r="M6124" t="str">
            <v>5693-VM+ HDG SO 29 NGUYEN DANG LANH</v>
          </cell>
          <cell r="N6124" t="str">
            <v>VM+ HDG SO 29 NGUYEN DANG LANH</v>
          </cell>
          <cell r="O6124">
            <v>29</v>
          </cell>
          <cell r="P6124" t="str">
            <v xml:space="preserve"> </v>
          </cell>
          <cell r="Q6124" t="str">
            <v>NGUYEN DANG LANH</v>
          </cell>
          <cell r="R6124" t="str">
            <v>NAM SACH</v>
          </cell>
          <cell r="S6124" t="str">
            <v>NAM SACH</v>
          </cell>
          <cell r="T6124" t="str">
            <v>HAI DUONG</v>
          </cell>
          <cell r="V6124" t="str">
            <v>NORTH</v>
          </cell>
          <cell r="W6124" t="str">
            <v>HAI DUONG</v>
          </cell>
          <cell r="X6124" t="str">
            <v>CVS</v>
          </cell>
          <cell r="Y6124" t="str">
            <v>Chained CVS</v>
          </cell>
          <cell r="Z6124" t="str">
            <v>VIN+</v>
          </cell>
        </row>
        <row r="6125">
          <cell r="L6125">
            <v>5290103</v>
          </cell>
          <cell r="M6125" t="str">
            <v>6175_VM+ NAN DIEN KY, DIEN CHAU</v>
          </cell>
          <cell r="N6125" t="str">
            <v>VM+ NAN DIEN KY, DIEN CHAU</v>
          </cell>
          <cell r="O6125" t="str">
            <v xml:space="preserve"> </v>
          </cell>
          <cell r="P6125" t="str">
            <v xml:space="preserve"> </v>
          </cell>
          <cell r="Q6125" t="str">
            <v>THON 7</v>
          </cell>
          <cell r="R6125" t="str">
            <v>DIEN KY</v>
          </cell>
          <cell r="S6125" t="str">
            <v>DIEN CHAU</v>
          </cell>
          <cell r="T6125" t="str">
            <v>NGHE AN</v>
          </cell>
          <cell r="V6125" t="str">
            <v>NORTH</v>
          </cell>
          <cell r="W6125" t="str">
            <v>NGHE AN</v>
          </cell>
          <cell r="X6125" t="str">
            <v>CVS</v>
          </cell>
          <cell r="Y6125" t="str">
            <v>Chained CVS</v>
          </cell>
          <cell r="Z6125" t="str">
            <v>VIN+</v>
          </cell>
        </row>
        <row r="6126">
          <cell r="L6126">
            <v>5134184</v>
          </cell>
          <cell r="M6126" t="str">
            <v>4699_VM+ HPG 37 MINH DUC</v>
          </cell>
          <cell r="N6126" t="str">
            <v>VM+ HPG 37 MINH DUC</v>
          </cell>
          <cell r="O6126" t="str">
            <v>SO 37</v>
          </cell>
          <cell r="P6126" t="str">
            <v xml:space="preserve"> </v>
          </cell>
          <cell r="Q6126" t="str">
            <v>MINH DUC</v>
          </cell>
          <cell r="R6126" t="str">
            <v>TIEN LANG</v>
          </cell>
          <cell r="S6126" t="str">
            <v>TIEN LANG</v>
          </cell>
          <cell r="T6126" t="str">
            <v>HAI PHONG</v>
          </cell>
          <cell r="V6126" t="str">
            <v>NORTH</v>
          </cell>
          <cell r="W6126" t="str">
            <v>HAI PHONG</v>
          </cell>
          <cell r="X6126" t="str">
            <v>CVS</v>
          </cell>
          <cell r="Y6126" t="str">
            <v>Chained CVS</v>
          </cell>
          <cell r="Z6126" t="str">
            <v>VIN+</v>
          </cell>
        </row>
        <row r="6127">
          <cell r="L6127">
            <v>5132681</v>
          </cell>
          <cell r="M6127" t="str">
            <v>4443_VM+ HPG 182 MINH DUC</v>
          </cell>
          <cell r="N6127" t="str">
            <v xml:space="preserve"> </v>
          </cell>
          <cell r="O6127" t="str">
            <v>SO 182</v>
          </cell>
          <cell r="P6127" t="str">
            <v xml:space="preserve"> </v>
          </cell>
          <cell r="Q6127" t="str">
            <v>MINH DUC</v>
          </cell>
          <cell r="R6127" t="str">
            <v>TIEN LANG</v>
          </cell>
          <cell r="S6127" t="str">
            <v>TIEN LANG</v>
          </cell>
          <cell r="T6127" t="str">
            <v>HAI PHONG</v>
          </cell>
          <cell r="V6127" t="str">
            <v>NORTH</v>
          </cell>
          <cell r="W6127" t="str">
            <v>HAI PHONG</v>
          </cell>
          <cell r="X6127" t="str">
            <v>CVS</v>
          </cell>
          <cell r="Y6127" t="str">
            <v>Chained CVS</v>
          </cell>
          <cell r="Z6127" t="str">
            <v>VIN+</v>
          </cell>
        </row>
        <row r="6128">
          <cell r="L6128">
            <v>5298437</v>
          </cell>
          <cell r="M6128" t="str">
            <v>2A28-WM+ NAN SON HAI, QUYNH LUU</v>
          </cell>
          <cell r="N6128" t="str">
            <v>WM+ NAN SON HAI, QUYNH LUU</v>
          </cell>
          <cell r="O6128" t="str">
            <v xml:space="preserve"> </v>
          </cell>
          <cell r="P6128" t="str">
            <v xml:space="preserve"> </v>
          </cell>
          <cell r="Q6128" t="str">
            <v>XOM 10</v>
          </cell>
          <cell r="R6128" t="str">
            <v>SON HAI</v>
          </cell>
          <cell r="S6128" t="str">
            <v>QUYNH LUU</v>
          </cell>
          <cell r="T6128" t="str">
            <v>NGHE AN</v>
          </cell>
          <cell r="V6128" t="str">
            <v>NORTH</v>
          </cell>
          <cell r="W6128" t="str">
            <v>NGHE AN</v>
          </cell>
          <cell r="X6128" t="str">
            <v>CVS</v>
          </cell>
          <cell r="Y6128" t="str">
            <v>Chained CVS</v>
          </cell>
          <cell r="Z6128" t="str">
            <v>VIN+</v>
          </cell>
        </row>
        <row r="6129">
          <cell r="L6129">
            <v>5297867</v>
          </cell>
          <cell r="M6129" t="str">
            <v>6894-WM+ HTH 06 NGUYEN DINH LIEN</v>
          </cell>
          <cell r="N6129" t="str">
            <v>6894-WM+ HTH 06 NGUYEN DINH LIEN</v>
          </cell>
          <cell r="O6129">
            <v>6</v>
          </cell>
          <cell r="P6129" t="str">
            <v xml:space="preserve"> </v>
          </cell>
          <cell r="Q6129" t="str">
            <v>NGUYEN DINH LIEN</v>
          </cell>
          <cell r="R6129" t="str">
            <v>CAM XUYEN</v>
          </cell>
          <cell r="S6129" t="str">
            <v>CAM XUYEN</v>
          </cell>
          <cell r="T6129" t="str">
            <v>HA TINH</v>
          </cell>
          <cell r="V6129" t="str">
            <v>NORTH</v>
          </cell>
          <cell r="W6129" t="str">
            <v>HA TINH</v>
          </cell>
          <cell r="X6129" t="str">
            <v>CVS</v>
          </cell>
          <cell r="Y6129" t="str">
            <v>Chained CVS</v>
          </cell>
          <cell r="Z6129" t="str">
            <v>VIN+</v>
          </cell>
        </row>
        <row r="6130">
          <cell r="L6130">
            <v>5292495</v>
          </cell>
          <cell r="M6130" t="str">
            <v>6342_WM+ HTH 204 LE LOI</v>
          </cell>
          <cell r="N6130" t="str">
            <v>WM+ HTH 204 LE LOI</v>
          </cell>
          <cell r="O6130">
            <v>204</v>
          </cell>
          <cell r="P6130" t="str">
            <v>TDP 6</v>
          </cell>
          <cell r="Q6130" t="str">
            <v>LE LOI</v>
          </cell>
          <cell r="R6130" t="str">
            <v>PHO CHAU</v>
          </cell>
          <cell r="S6130" t="str">
            <v>HUONG SON</v>
          </cell>
          <cell r="T6130" t="str">
            <v>HA TINH</v>
          </cell>
          <cell r="V6130" t="str">
            <v>NORTH</v>
          </cell>
          <cell r="W6130" t="str">
            <v>HA TINH</v>
          </cell>
          <cell r="X6130" t="str">
            <v>CVS</v>
          </cell>
          <cell r="Y6130" t="str">
            <v>Chained CVS</v>
          </cell>
          <cell r="Z6130" t="str">
            <v>VIN+</v>
          </cell>
        </row>
        <row r="6131">
          <cell r="L6131">
            <v>5300334</v>
          </cell>
          <cell r="M6131" t="str">
            <v>2AO6_WM+ NAN 426 KHOI TAN PHONG</v>
          </cell>
          <cell r="N6131" t="str">
            <v>WM+ NAN 426 KHOI TAN PHONG</v>
          </cell>
          <cell r="O6131">
            <v>426</v>
          </cell>
          <cell r="P6131" t="str">
            <v xml:space="preserve"> </v>
          </cell>
          <cell r="Q6131" t="str">
            <v>KHOI TAN PHONG</v>
          </cell>
          <cell r="R6131" t="str">
            <v>QUYNH THIEN</v>
          </cell>
          <cell r="S6131" t="str">
            <v>HOANG MAI</v>
          </cell>
          <cell r="T6131" t="str">
            <v>NGHE AN</v>
          </cell>
          <cell r="V6131" t="str">
            <v>NORTH</v>
          </cell>
          <cell r="W6131" t="str">
            <v>NGHE AN</v>
          </cell>
          <cell r="X6131" t="str">
            <v>CVS</v>
          </cell>
          <cell r="Y6131" t="str">
            <v>Chained CVS</v>
          </cell>
          <cell r="Z6131" t="str">
            <v>VIN+</v>
          </cell>
        </row>
        <row r="6132">
          <cell r="L6132">
            <v>5296598</v>
          </cell>
          <cell r="M6132" t="str">
            <v>6822-WM+ HPG CAM LA, KIEN THUY</v>
          </cell>
          <cell r="N6132" t="str">
            <v>WM+ HPG CAM LA, KIEN THUY</v>
          </cell>
          <cell r="O6132" t="str">
            <v xml:space="preserve"> </v>
          </cell>
          <cell r="P6132" t="str">
            <v xml:space="preserve"> </v>
          </cell>
          <cell r="Q6132" t="str">
            <v>THON CAM LA</v>
          </cell>
          <cell r="R6132" t="str">
            <v>THANH SON</v>
          </cell>
          <cell r="S6132" t="str">
            <v>KIEN THUY</v>
          </cell>
          <cell r="T6132" t="str">
            <v>HAI PHONG</v>
          </cell>
          <cell r="V6132" t="str">
            <v>NORTH</v>
          </cell>
          <cell r="W6132" t="str">
            <v>HAI PHONG</v>
          </cell>
          <cell r="X6132" t="str">
            <v>CVS</v>
          </cell>
          <cell r="Y6132" t="str">
            <v>Chained CVS</v>
          </cell>
          <cell r="Z6132" t="str">
            <v>VIN+</v>
          </cell>
        </row>
        <row r="6133">
          <cell r="L6133">
            <v>5295423</v>
          </cell>
          <cell r="M6133" t="str">
            <v>6755-WM+ HBH KHU 5, TT CAO PHONG</v>
          </cell>
          <cell r="N6133" t="str">
            <v>WM+ HBH KHU 5, TT CAO PHONG</v>
          </cell>
          <cell r="O6133" t="str">
            <v>KHU 5</v>
          </cell>
          <cell r="P6133" t="str">
            <v xml:space="preserve"> </v>
          </cell>
          <cell r="Q6133" t="str">
            <v xml:space="preserve"> </v>
          </cell>
          <cell r="R6133" t="str">
            <v>CAO PHONG</v>
          </cell>
          <cell r="S6133" t="str">
            <v>CAO PHONG</v>
          </cell>
          <cell r="T6133" t="str">
            <v>HOA BINH</v>
          </cell>
          <cell r="V6133" t="str">
            <v>NORTH</v>
          </cell>
          <cell r="W6133" t="str">
            <v>HOA BINH</v>
          </cell>
          <cell r="X6133" t="str">
            <v>CVS</v>
          </cell>
          <cell r="Y6133" t="str">
            <v>Chained CVS</v>
          </cell>
          <cell r="Z6133" t="str">
            <v>VIN+</v>
          </cell>
        </row>
        <row r="6134">
          <cell r="L6134">
            <v>5279757</v>
          </cell>
          <cell r="M6134" t="str">
            <v>6022_VM+ HPG TIEN LAP, AN LAO</v>
          </cell>
          <cell r="N6134" t="str">
            <v>VM+ HPG TIEN LAP, AN LAO</v>
          </cell>
          <cell r="O6134" t="str">
            <v>TIEN LAP</v>
          </cell>
          <cell r="P6134" t="str">
            <v xml:space="preserve"> </v>
          </cell>
          <cell r="Q6134" t="str">
            <v>MY DUC</v>
          </cell>
          <cell r="R6134" t="str">
            <v>AN LAO</v>
          </cell>
          <cell r="S6134" t="str">
            <v>AN LAO</v>
          </cell>
          <cell r="T6134" t="str">
            <v>HAI PHONG</v>
          </cell>
          <cell r="V6134" t="str">
            <v>NORTH</v>
          </cell>
          <cell r="W6134" t="str">
            <v>HAI PHONG</v>
          </cell>
          <cell r="X6134" t="str">
            <v>CVS</v>
          </cell>
          <cell r="Y6134" t="str">
            <v>Chained CVS</v>
          </cell>
          <cell r="Z6134" t="str">
            <v>VIN+</v>
          </cell>
        </row>
        <row r="6135">
          <cell r="L6135">
            <v>5278758</v>
          </cell>
          <cell r="M6135" t="str">
            <v>5938_VM+ HPG DAI HOANH 1, AN LAO</v>
          </cell>
          <cell r="N6135" t="str">
            <v>VM+ HPG DAI HOANH 1, AN LAO</v>
          </cell>
          <cell r="O6135" t="str">
            <v xml:space="preserve"> </v>
          </cell>
          <cell r="P6135" t="str">
            <v xml:space="preserve"> </v>
          </cell>
          <cell r="Q6135" t="str">
            <v>DAI HOANH</v>
          </cell>
          <cell r="R6135" t="str">
            <v>TAN DAN</v>
          </cell>
          <cell r="S6135" t="str">
            <v>AN LAO</v>
          </cell>
          <cell r="T6135" t="str">
            <v>HAI PHONG</v>
          </cell>
          <cell r="V6135" t="str">
            <v>NORTH</v>
          </cell>
          <cell r="W6135" t="str">
            <v>HAI PHONG</v>
          </cell>
          <cell r="X6135" t="str">
            <v>CVS</v>
          </cell>
          <cell r="Y6135" t="str">
            <v>Chained CVS</v>
          </cell>
          <cell r="Z6135" t="str">
            <v>VIN+</v>
          </cell>
        </row>
        <row r="6136">
          <cell r="L6136">
            <v>5277759</v>
          </cell>
          <cell r="M6136" t="str">
            <v>5909-VM+ HPG TAN HOA,VINH BAO</v>
          </cell>
          <cell r="N6136" t="str">
            <v>VM+ HPG TAN HOA,VINH BAO</v>
          </cell>
          <cell r="O6136" t="str">
            <v xml:space="preserve"> </v>
          </cell>
          <cell r="P6136" t="str">
            <v xml:space="preserve"> </v>
          </cell>
          <cell r="Q6136" t="str">
            <v>TAN HOA</v>
          </cell>
          <cell r="R6136" t="str">
            <v xml:space="preserve"> </v>
          </cell>
          <cell r="S6136" t="str">
            <v>VINH BAO</v>
          </cell>
          <cell r="T6136" t="str">
            <v>HAI PHONG</v>
          </cell>
          <cell r="V6136" t="str">
            <v>NORTH</v>
          </cell>
          <cell r="W6136" t="str">
            <v>HAI PHONG</v>
          </cell>
          <cell r="X6136" t="str">
            <v>CVS</v>
          </cell>
          <cell r="Y6136" t="str">
            <v>Chained CVS</v>
          </cell>
          <cell r="Z6136" t="str">
            <v>VIN+</v>
          </cell>
        </row>
        <row r="6137">
          <cell r="L6137">
            <v>6850085</v>
          </cell>
          <cell r="M6137" t="str">
            <v>DINH NHUAN</v>
          </cell>
          <cell r="N6137" t="str">
            <v xml:space="preserve"> </v>
          </cell>
          <cell r="O6137" t="str">
            <v>TO 5</v>
          </cell>
          <cell r="P6137" t="str">
            <v xml:space="preserve"> </v>
          </cell>
          <cell r="Q6137" t="str">
            <v>LE THANH TONG</v>
          </cell>
          <cell r="R6137" t="str">
            <v xml:space="preserve"> </v>
          </cell>
          <cell r="S6137" t="str">
            <v>TAN THINH</v>
          </cell>
          <cell r="T6137" t="str">
            <v>HOA BINH</v>
          </cell>
          <cell r="V6137" t="str">
            <v>NORTH</v>
          </cell>
          <cell r="W6137" t="str">
            <v>HOA BINH</v>
          </cell>
          <cell r="X6137" t="str">
            <v>MT</v>
          </cell>
          <cell r="Y6137" t="str">
            <v>SieuThi-Nho/Minimarket</v>
          </cell>
          <cell r="Z6137" t="str">
            <v>NHOM ST HN</v>
          </cell>
        </row>
        <row r="6138">
          <cell r="L6138">
            <v>5293096</v>
          </cell>
          <cell r="M6138" t="str">
            <v>6462_WM+ HNI KHE NGOAI 1, ME LINH</v>
          </cell>
          <cell r="N6138" t="str">
            <v>WM+ HNI KHE NGOAI 1, ME LINH</v>
          </cell>
          <cell r="O6138" t="str">
            <v xml:space="preserve"> </v>
          </cell>
          <cell r="P6138" t="str">
            <v xml:space="preserve"> </v>
          </cell>
          <cell r="Q6138" t="str">
            <v>THON KHE NGOAI 1</v>
          </cell>
          <cell r="R6138" t="str">
            <v>VAN KHE</v>
          </cell>
          <cell r="S6138" t="str">
            <v>ME LINH</v>
          </cell>
          <cell r="T6138" t="str">
            <v>HA NOI</v>
          </cell>
          <cell r="V6138" t="str">
            <v>HA NOI</v>
          </cell>
          <cell r="W6138" t="str">
            <v>HUYEN ME LINH</v>
          </cell>
          <cell r="X6138" t="str">
            <v>CVS</v>
          </cell>
          <cell r="Y6138" t="str">
            <v>Chained CVS</v>
          </cell>
          <cell r="Z6138" t="str">
            <v>VIN+</v>
          </cell>
        </row>
        <row r="6139">
          <cell r="L6139">
            <v>5278336</v>
          </cell>
          <cell r="M6139" t="str">
            <v>5942_VM+ HPG CAU TRUNG, AN LAO</v>
          </cell>
          <cell r="N6139" t="str">
            <v>VM+ HPG CAU TRUNG, AN LAO</v>
          </cell>
          <cell r="O6139" t="str">
            <v xml:space="preserve"> </v>
          </cell>
          <cell r="P6139" t="str">
            <v xml:space="preserve"> </v>
          </cell>
          <cell r="Q6139" t="str">
            <v>CAU TRUNG</v>
          </cell>
          <cell r="R6139" t="str">
            <v>QUANG HUNG</v>
          </cell>
          <cell r="S6139" t="str">
            <v>AN LAO</v>
          </cell>
          <cell r="T6139" t="str">
            <v>HAI PHONG</v>
          </cell>
          <cell r="V6139" t="str">
            <v>NORTH</v>
          </cell>
          <cell r="W6139" t="str">
            <v>HAI PHONG</v>
          </cell>
          <cell r="X6139" t="str">
            <v>CVS</v>
          </cell>
          <cell r="Y6139" t="str">
            <v>Chained CVS</v>
          </cell>
          <cell r="Z6139" t="str">
            <v>VIN+</v>
          </cell>
        </row>
        <row r="6140">
          <cell r="L6140">
            <v>5139345</v>
          </cell>
          <cell r="M6140" t="str">
            <v>4995-VM+ HPG 57 CAU DEN NUI DOI</v>
          </cell>
          <cell r="N6140" t="str">
            <v>VM+ HPG 57 KHU CAU DEN TT NUI DOI</v>
          </cell>
          <cell r="O6140">
            <v>57</v>
          </cell>
          <cell r="P6140" t="str">
            <v xml:space="preserve"> </v>
          </cell>
          <cell r="Q6140" t="str">
            <v>KHU CAU DEN</v>
          </cell>
          <cell r="R6140" t="str">
            <v>NUI DOI</v>
          </cell>
          <cell r="S6140" t="str">
            <v>KIEN THUY</v>
          </cell>
          <cell r="T6140" t="str">
            <v>HAI PHONG</v>
          </cell>
          <cell r="V6140" t="str">
            <v>NORTH</v>
          </cell>
          <cell r="W6140" t="str">
            <v>HAI PHONG</v>
          </cell>
          <cell r="X6140" t="str">
            <v>CVS</v>
          </cell>
          <cell r="Y6140" t="str">
            <v>Chained CVS</v>
          </cell>
          <cell r="Z6140" t="str">
            <v>VIN+</v>
          </cell>
        </row>
        <row r="6141">
          <cell r="L6141">
            <v>5274129</v>
          </cell>
          <cell r="M6141" t="str">
            <v>5692-VM+NAN XOM 9 DIEN THANH, DIEN CHAU</v>
          </cell>
          <cell r="N6141" t="str">
            <v>VM + NAN XOM 9 DIEN THANH, DIEN CHAU</v>
          </cell>
          <cell r="O6141" t="str">
            <v>XOM 9</v>
          </cell>
          <cell r="P6141" t="str">
            <v xml:space="preserve"> </v>
          </cell>
          <cell r="Q6141" t="str">
            <v>DIEN THANH</v>
          </cell>
          <cell r="R6141" t="str">
            <v>DIEN CHAU</v>
          </cell>
          <cell r="S6141" t="str">
            <v>NAM DAN</v>
          </cell>
          <cell r="T6141" t="str">
            <v>NGHE AN</v>
          </cell>
          <cell r="V6141" t="str">
            <v>NORTH</v>
          </cell>
          <cell r="W6141" t="str">
            <v>NGHE AN</v>
          </cell>
          <cell r="X6141" t="str">
            <v>CVS</v>
          </cell>
          <cell r="Y6141" t="str">
            <v>Chained CVS</v>
          </cell>
          <cell r="Z6141" t="str">
            <v>VIN+</v>
          </cell>
        </row>
        <row r="6142">
          <cell r="L6142">
            <v>5320082</v>
          </cell>
          <cell r="M6142" t="str">
            <v>MMVN MEGA HA NOI (TONG KHO)</v>
          </cell>
          <cell r="N6142" t="str">
            <v xml:space="preserve"> </v>
          </cell>
          <cell r="O6142" t="str">
            <v>.</v>
          </cell>
          <cell r="P6142" t="str">
            <v xml:space="preserve"> </v>
          </cell>
          <cell r="Q6142" t="str">
            <v>KCN TIEN SON</v>
          </cell>
          <cell r="R6142" t="str">
            <v xml:space="preserve"> </v>
          </cell>
          <cell r="S6142" t="str">
            <v>BAC NINH</v>
          </cell>
          <cell r="T6142" t="str">
            <v>BAC NINH</v>
          </cell>
          <cell r="V6142" t="str">
            <v>NORTH</v>
          </cell>
          <cell r="W6142" t="str">
            <v>BAC NINH</v>
          </cell>
          <cell r="X6142" t="str">
            <v>MT</v>
          </cell>
          <cell r="Y6142" t="str">
            <v>SieuThi-Lon/Supermarket</v>
          </cell>
          <cell r="Z6142" t="str">
            <v>MEGA</v>
          </cell>
        </row>
        <row r="6143">
          <cell r="L6143">
            <v>5320082</v>
          </cell>
          <cell r="M6143" t="str">
            <v>MMVN MEGA HA NOI (TONG KHO)</v>
          </cell>
          <cell r="N6143" t="str">
            <v xml:space="preserve"> </v>
          </cell>
          <cell r="O6143" t="str">
            <v>.</v>
          </cell>
          <cell r="P6143" t="str">
            <v xml:space="preserve"> </v>
          </cell>
          <cell r="Q6143" t="str">
            <v>KCN TIEN SON</v>
          </cell>
          <cell r="R6143" t="str">
            <v xml:space="preserve"> </v>
          </cell>
          <cell r="S6143" t="str">
            <v>BAC NINH</v>
          </cell>
          <cell r="T6143" t="str">
            <v>BAC NINH</v>
          </cell>
          <cell r="V6143" t="str">
            <v>NORTH</v>
          </cell>
          <cell r="W6143" t="str">
            <v>BAC NINH</v>
          </cell>
          <cell r="X6143" t="str">
            <v>MT</v>
          </cell>
          <cell r="Y6143" t="str">
            <v>SieuThi-Lon/Supermarket</v>
          </cell>
          <cell r="Z6143" t="str">
            <v>MEGA</v>
          </cell>
        </row>
        <row r="6144">
          <cell r="L6144">
            <v>5320082</v>
          </cell>
          <cell r="M6144" t="str">
            <v>MMVN MEGA HA NOI (TONG KHO)</v>
          </cell>
          <cell r="N6144" t="str">
            <v xml:space="preserve"> </v>
          </cell>
          <cell r="O6144" t="str">
            <v>.</v>
          </cell>
          <cell r="P6144" t="str">
            <v xml:space="preserve"> </v>
          </cell>
          <cell r="Q6144" t="str">
            <v>KCN TIEN SON</v>
          </cell>
          <cell r="R6144" t="str">
            <v xml:space="preserve"> </v>
          </cell>
          <cell r="S6144" t="str">
            <v>BAC NINH</v>
          </cell>
          <cell r="T6144" t="str">
            <v>BAC NINH</v>
          </cell>
          <cell r="V6144" t="str">
            <v>NORTH</v>
          </cell>
          <cell r="W6144" t="str">
            <v>BAC NINH</v>
          </cell>
          <cell r="X6144" t="str">
            <v>MT</v>
          </cell>
          <cell r="Y6144" t="str">
            <v>SieuThi-Lon/Supermarket</v>
          </cell>
          <cell r="Z6144" t="str">
            <v>MEGA</v>
          </cell>
        </row>
        <row r="6145">
          <cell r="L6145">
            <v>5320082</v>
          </cell>
          <cell r="M6145" t="str">
            <v>MMVN MEGA HA NOI (TONG KHO)</v>
          </cell>
          <cell r="N6145" t="str">
            <v xml:space="preserve"> </v>
          </cell>
          <cell r="O6145" t="str">
            <v>.</v>
          </cell>
          <cell r="P6145" t="str">
            <v xml:space="preserve"> </v>
          </cell>
          <cell r="Q6145" t="str">
            <v>KCN TIEN SON</v>
          </cell>
          <cell r="R6145" t="str">
            <v xml:space="preserve"> </v>
          </cell>
          <cell r="S6145" t="str">
            <v>BAC NINH</v>
          </cell>
          <cell r="T6145" t="str">
            <v>BAC NINH</v>
          </cell>
          <cell r="V6145" t="str">
            <v>NORTH</v>
          </cell>
          <cell r="W6145" t="str">
            <v>BAC NINH</v>
          </cell>
          <cell r="X6145" t="str">
            <v>MT</v>
          </cell>
          <cell r="Y6145" t="str">
            <v>SieuThi-Lon/Supermarket</v>
          </cell>
          <cell r="Z6145" t="str">
            <v>MEGA</v>
          </cell>
        </row>
        <row r="6146">
          <cell r="L6146">
            <v>6860255</v>
          </cell>
          <cell r="M6146" t="str">
            <v>LAN CHI MART - HA NOI</v>
          </cell>
          <cell r="N6146" t="str">
            <v xml:space="preserve"> </v>
          </cell>
          <cell r="O6146">
            <v>44</v>
          </cell>
          <cell r="P6146" t="str">
            <v xml:space="preserve"> </v>
          </cell>
          <cell r="Q6146" t="str">
            <v>HOANG DIEU</v>
          </cell>
          <cell r="R6146" t="str">
            <v>QUANG TRUNG</v>
          </cell>
          <cell r="S6146" t="str">
            <v>SON TAY</v>
          </cell>
          <cell r="T6146" t="str">
            <v>HA NOI</v>
          </cell>
          <cell r="V6146" t="str">
            <v>HA NOI</v>
          </cell>
          <cell r="W6146" t="str">
            <v>THI XA SON TAY</v>
          </cell>
          <cell r="X6146" t="str">
            <v>CVS</v>
          </cell>
          <cell r="Y6146" t="str">
            <v>SieuThi-Nho/Minimarket</v>
          </cell>
          <cell r="Z6146" t="str">
            <v>LAN CHI MART</v>
          </cell>
        </row>
        <row r="6147">
          <cell r="L6147">
            <v>5270943</v>
          </cell>
          <cell r="M6147" t="str">
            <v>5264-VM+ HTH 36 PHAN DINH GIOT</v>
          </cell>
          <cell r="N6147" t="str">
            <v>VM+ HTH 36 PHAN DINH GIOT</v>
          </cell>
          <cell r="O6147">
            <v>36</v>
          </cell>
          <cell r="P6147" t="str">
            <v xml:space="preserve"> </v>
          </cell>
          <cell r="Q6147" t="str">
            <v>PHAN DINH GIOT</v>
          </cell>
          <cell r="R6147" t="str">
            <v>NAM HA</v>
          </cell>
          <cell r="S6147" t="str">
            <v>HA TINH</v>
          </cell>
          <cell r="T6147" t="str">
            <v>HA TINH</v>
          </cell>
          <cell r="V6147" t="str">
            <v>NORTH</v>
          </cell>
          <cell r="W6147" t="str">
            <v>HA TINH</v>
          </cell>
          <cell r="X6147" t="str">
            <v>CVS</v>
          </cell>
          <cell r="Y6147" t="str">
            <v>Chained CVS</v>
          </cell>
          <cell r="Z6147" t="str">
            <v>VIN+</v>
          </cell>
        </row>
        <row r="6148">
          <cell r="L6148">
            <v>5137219</v>
          </cell>
          <cell r="M6148" t="str">
            <v>4670_VM+ QNH 507 - 509 LY THUONG KIET</v>
          </cell>
          <cell r="N6148" t="str">
            <v>VM+ QNH 507 - 509 LY THUONG KIET</v>
          </cell>
          <cell r="O6148" t="str">
            <v>SO 507 - 509</v>
          </cell>
          <cell r="P6148" t="str">
            <v xml:space="preserve"> </v>
          </cell>
          <cell r="Q6148" t="str">
            <v>LY THUONG KIET</v>
          </cell>
          <cell r="R6148" t="str">
            <v>CUA ONG</v>
          </cell>
          <cell r="S6148" t="str">
            <v>CAM PHA</v>
          </cell>
          <cell r="T6148" t="str">
            <v>QUANG NINH</v>
          </cell>
          <cell r="V6148" t="str">
            <v>NORTH</v>
          </cell>
          <cell r="W6148" t="str">
            <v>QUANG NINH</v>
          </cell>
          <cell r="X6148" t="str">
            <v>CVS</v>
          </cell>
          <cell r="Y6148" t="str">
            <v>Chained CVS</v>
          </cell>
          <cell r="Z6148" t="str">
            <v>VIN+</v>
          </cell>
        </row>
        <row r="6149">
          <cell r="L6149">
            <v>5010033</v>
          </cell>
          <cell r="M6149" t="str">
            <v>AEON LONG BIEN</v>
          </cell>
          <cell r="N6149" t="str">
            <v xml:space="preserve"> </v>
          </cell>
          <cell r="O6149">
            <v>27</v>
          </cell>
          <cell r="P6149" t="str">
            <v xml:space="preserve"> </v>
          </cell>
          <cell r="Q6149" t="str">
            <v>CO LINH</v>
          </cell>
          <cell r="R6149" t="str">
            <v>LONG BIEN</v>
          </cell>
          <cell r="S6149" t="str">
            <v>LONG BIEN</v>
          </cell>
          <cell r="T6149" t="str">
            <v>HA NOI</v>
          </cell>
          <cell r="V6149" t="str">
            <v>HA NOI</v>
          </cell>
          <cell r="W6149" t="str">
            <v>QUAN LONG BIEN</v>
          </cell>
          <cell r="X6149" t="str">
            <v>MT</v>
          </cell>
          <cell r="Y6149" t="str">
            <v>SieuThi-Lon/Supermarket</v>
          </cell>
          <cell r="Z6149" t="str">
            <v>AEON</v>
          </cell>
        </row>
        <row r="6150">
          <cell r="L6150">
            <v>5265899</v>
          </cell>
          <cell r="M6150" t="str">
            <v>BHX_HCM_NBE - KHO DC NHA BE</v>
          </cell>
          <cell r="N6150" t="str">
            <v>6655 - BHX_HCM_NBE - KHO DC NHA BE</v>
          </cell>
          <cell r="O6150" t="str">
            <v>LO F5-1, F5-2</v>
          </cell>
          <cell r="P6150" t="str">
            <v>KHU F</v>
          </cell>
          <cell r="Q6150" t="str">
            <v>KCN HIEP PHUOC</v>
          </cell>
          <cell r="R6150" t="str">
            <v>HIEP PHUOC</v>
          </cell>
          <cell r="S6150" t="str">
            <v>NHA BE</v>
          </cell>
          <cell r="T6150" t="str">
            <v>TP HCM</v>
          </cell>
          <cell r="V6150" t="str">
            <v>TP HCM</v>
          </cell>
          <cell r="W6150" t="str">
            <v>HUYEN NHA BE</v>
          </cell>
          <cell r="X6150" t="str">
            <v>MT</v>
          </cell>
          <cell r="Y6150" t="str">
            <v>SieuThi-Lon/Supermarket</v>
          </cell>
          <cell r="Z6150" t="str">
            <v>BACH HOA XANH</v>
          </cell>
        </row>
        <row r="6151">
          <cell r="L6151">
            <v>5298970</v>
          </cell>
          <cell r="M6151" t="str">
            <v>2A88-WM+ HCM 60 DUONG SO 40</v>
          </cell>
          <cell r="N6151" t="str">
            <v>2A88-WM+ HCM 60 DUONG SO 40</v>
          </cell>
          <cell r="O6151">
            <v>60</v>
          </cell>
          <cell r="P6151" t="str">
            <v xml:space="preserve"> </v>
          </cell>
          <cell r="Q6151" t="str">
            <v>DUONG SO 40</v>
          </cell>
          <cell r="R6151" t="str">
            <v>TAN TAO</v>
          </cell>
          <cell r="S6151" t="str">
            <v>BINH TAN</v>
          </cell>
          <cell r="T6151" t="str">
            <v>TP HCM</v>
          </cell>
          <cell r="V6151" t="str">
            <v>TP HCM</v>
          </cell>
          <cell r="W6151" t="str">
            <v>QUAN BINH TAN</v>
          </cell>
          <cell r="X6151" t="str">
            <v>CVS</v>
          </cell>
          <cell r="Y6151" t="str">
            <v>Chained CVS</v>
          </cell>
          <cell r="Z6151" t="str">
            <v>VIN+</v>
          </cell>
        </row>
        <row r="6152">
          <cell r="L6152">
            <v>5339398</v>
          </cell>
          <cell r="M6152" t="str">
            <v>5703_VM+ HCM 876 HUYNH TAN PHAT</v>
          </cell>
          <cell r="N6152" t="str">
            <v>VM+ HCM 876 HUYNH TAN PHAT</v>
          </cell>
          <cell r="O6152" t="str">
            <v>SO 876</v>
          </cell>
          <cell r="P6152" t="str">
            <v xml:space="preserve"> </v>
          </cell>
          <cell r="Q6152" t="str">
            <v>HUYNH TAN PHAT</v>
          </cell>
          <cell r="R6152" t="str">
            <v>TAN PHU</v>
          </cell>
          <cell r="S6152" t="str">
            <v>Q7</v>
          </cell>
          <cell r="T6152" t="str">
            <v>TP HCM</v>
          </cell>
          <cell r="V6152" t="str">
            <v>TP HCM</v>
          </cell>
          <cell r="W6152" t="str">
            <v>QUAN 7</v>
          </cell>
          <cell r="X6152" t="str">
            <v>CVS</v>
          </cell>
          <cell r="Y6152" t="str">
            <v>Chained CVS</v>
          </cell>
          <cell r="Z6152" t="str">
            <v>VIN+</v>
          </cell>
        </row>
        <row r="6153">
          <cell r="L6153">
            <v>5275931</v>
          </cell>
          <cell r="M6153" t="str">
            <v>4423_VM+ QNM 17 NGUYEN TRI PHUONG</v>
          </cell>
          <cell r="N6153" t="str">
            <v>VM+ QNM 17 NGUYEN TRI PHUONG</v>
          </cell>
          <cell r="O6153">
            <v>17</v>
          </cell>
          <cell r="P6153" t="str">
            <v xml:space="preserve"> </v>
          </cell>
          <cell r="Q6153" t="str">
            <v>NGUYEN TRI PHUONG</v>
          </cell>
          <cell r="R6153" t="str">
            <v>CAM NAM</v>
          </cell>
          <cell r="S6153" t="str">
            <v>HOI AN</v>
          </cell>
          <cell r="T6153" t="str">
            <v>QUANG NAM</v>
          </cell>
          <cell r="V6153" t="str">
            <v>CENTRAL</v>
          </cell>
          <cell r="W6153" t="str">
            <v>QUANG NAM</v>
          </cell>
          <cell r="X6153" t="str">
            <v>CVS</v>
          </cell>
          <cell r="Y6153" t="str">
            <v>Chained CVS</v>
          </cell>
          <cell r="Z6153" t="str">
            <v>VIN+</v>
          </cell>
        </row>
        <row r="6154">
          <cell r="L6154">
            <v>5296031</v>
          </cell>
          <cell r="M6154" t="str">
            <v>WM+ HCM 34 TA HIEN</v>
          </cell>
          <cell r="N6154" t="str">
            <v>WM+ HCM 34 Tạ Hiện</v>
          </cell>
          <cell r="O6154">
            <v>34</v>
          </cell>
          <cell r="P6154" t="str">
            <v xml:space="preserve"> </v>
          </cell>
          <cell r="Q6154" t="str">
            <v>TA HIEN</v>
          </cell>
          <cell r="R6154" t="str">
            <v>THANH MY LOI</v>
          </cell>
          <cell r="S6154" t="str">
            <v>THU DUC</v>
          </cell>
          <cell r="T6154" t="str">
            <v>TP HCM</v>
          </cell>
          <cell r="V6154" t="str">
            <v>TP HCM</v>
          </cell>
          <cell r="W6154" t="str">
            <v>QUAN THU DUC</v>
          </cell>
          <cell r="X6154" t="str">
            <v>CVS</v>
          </cell>
          <cell r="Y6154" t="str">
            <v>Chained CVS</v>
          </cell>
          <cell r="Z6154" t="str">
            <v>VIN+</v>
          </cell>
        </row>
        <row r="6155">
          <cell r="L6155">
            <v>5271544</v>
          </cell>
          <cell r="M6155" t="str">
            <v>5386_WM+ RURAL HCM 309 NGUYEN THI RANH</v>
          </cell>
          <cell r="N6155" t="str">
            <v>VM+ HCM 309 NGUYEN THI RANH</v>
          </cell>
          <cell r="O6155">
            <v>309</v>
          </cell>
          <cell r="P6155" t="str">
            <v>AP XOM MOI</v>
          </cell>
          <cell r="Q6155" t="str">
            <v>NGUYEN THI RANH</v>
          </cell>
          <cell r="R6155" t="str">
            <v>TRUNG LAP HA</v>
          </cell>
          <cell r="S6155" t="str">
            <v>CU CHI</v>
          </cell>
          <cell r="T6155" t="str">
            <v>TP HCM</v>
          </cell>
          <cell r="V6155" t="str">
            <v>TP HCM</v>
          </cell>
          <cell r="W6155" t="str">
            <v>HUYEN CU CHI</v>
          </cell>
          <cell r="X6155" t="str">
            <v>CVS</v>
          </cell>
          <cell r="Y6155" t="str">
            <v>Chained CVS</v>
          </cell>
          <cell r="Z6155" t="str">
            <v>WIN+ RURAL</v>
          </cell>
        </row>
        <row r="6156">
          <cell r="L6156">
            <v>5275979</v>
          </cell>
          <cell r="M6156" t="str">
            <v>4542_VM+ QNM 134A-B TRAN NHAN TONG</v>
          </cell>
          <cell r="N6156" t="str">
            <v>VM+ QNM 134A-B TRAN NHAN TONG</v>
          </cell>
          <cell r="O6156" t="str">
            <v>134A</v>
          </cell>
          <cell r="P6156" t="str">
            <v xml:space="preserve"> </v>
          </cell>
          <cell r="Q6156" t="str">
            <v>TRAN NHAN TONG</v>
          </cell>
          <cell r="R6156" t="str">
            <v>CAM CHAU</v>
          </cell>
          <cell r="S6156" t="str">
            <v>HOI AN</v>
          </cell>
          <cell r="T6156" t="str">
            <v>QUANG NAM</v>
          </cell>
          <cell r="V6156" t="str">
            <v>CENTRAL</v>
          </cell>
          <cell r="W6156" t="str">
            <v>QUANG NAM</v>
          </cell>
          <cell r="X6156" t="str">
            <v>CVS</v>
          </cell>
          <cell r="Y6156" t="str">
            <v>Chained CVS</v>
          </cell>
          <cell r="Z6156" t="str">
            <v>VIN+</v>
          </cell>
        </row>
        <row r="6157">
          <cell r="L6157">
            <v>5275782</v>
          </cell>
          <cell r="M6157" t="str">
            <v>5236_WM+LIFE DNG 51 LE TRONG TAN</v>
          </cell>
          <cell r="N6157" t="str">
            <v>5236_VM+ DNG 51 LE TRONG TAN</v>
          </cell>
          <cell r="O6157">
            <v>51</v>
          </cell>
          <cell r="P6157" t="str">
            <v xml:space="preserve"> </v>
          </cell>
          <cell r="Q6157" t="str">
            <v>LE TRONG TAN</v>
          </cell>
          <cell r="R6157" t="str">
            <v>HOA PHAT</v>
          </cell>
          <cell r="S6157" t="str">
            <v>CAM LE</v>
          </cell>
          <cell r="T6157" t="str">
            <v>DA NANG</v>
          </cell>
          <cell r="V6157" t="str">
            <v>CENTRAL</v>
          </cell>
          <cell r="W6157" t="str">
            <v>DA NANG</v>
          </cell>
          <cell r="X6157" t="str">
            <v>CVS</v>
          </cell>
          <cell r="Y6157" t="str">
            <v>Chained CVS</v>
          </cell>
          <cell r="Z6157" t="str">
            <v>WINLIFE</v>
          </cell>
        </row>
        <row r="6158">
          <cell r="L6158">
            <v>5275803</v>
          </cell>
          <cell r="M6158" t="str">
            <v>5261_VM+ DNG 02 TON THAT DAM</v>
          </cell>
          <cell r="N6158" t="str">
            <v>VM+ DNG 02 TON THAT DAM</v>
          </cell>
          <cell r="O6158">
            <v>2</v>
          </cell>
          <cell r="P6158" t="str">
            <v xml:space="preserve"> </v>
          </cell>
          <cell r="Q6158" t="str">
            <v>TON THAT DAM</v>
          </cell>
          <cell r="R6158" t="str">
            <v>XUAN HA</v>
          </cell>
          <cell r="S6158" t="str">
            <v>THANH KHE</v>
          </cell>
          <cell r="T6158" t="str">
            <v>DA NANG</v>
          </cell>
          <cell r="V6158" t="str">
            <v>CENTRAL</v>
          </cell>
          <cell r="W6158" t="str">
            <v>DA NANG</v>
          </cell>
          <cell r="X6158" t="str">
            <v>CVS</v>
          </cell>
          <cell r="Y6158" t="str">
            <v>Chained CVS</v>
          </cell>
          <cell r="Z6158" t="str">
            <v>VIN+</v>
          </cell>
        </row>
        <row r="6159">
          <cell r="L6159">
            <v>5131578</v>
          </cell>
          <cell r="M6159" t="str">
            <v>4303_WM+LIFE HCM 36 TR. DINH THAO</v>
          </cell>
          <cell r="N6159" t="str">
            <v>4303_WM+ HCM 36 TR. DINH THAO</v>
          </cell>
          <cell r="O6159" t="str">
            <v>SO 36</v>
          </cell>
          <cell r="P6159" t="str">
            <v>KHU TM TANG TRET, THAP A</v>
          </cell>
          <cell r="Q6159" t="str">
            <v>TRINH DINH THAO</v>
          </cell>
          <cell r="R6159" t="str">
            <v>HOA THANH</v>
          </cell>
          <cell r="S6159" t="str">
            <v>TAN PHU</v>
          </cell>
          <cell r="T6159" t="str">
            <v>TP HCM</v>
          </cell>
          <cell r="V6159" t="str">
            <v>TP HCM</v>
          </cell>
          <cell r="W6159" t="str">
            <v>QUAN TAN PHU</v>
          </cell>
          <cell r="X6159" t="str">
            <v>CVS</v>
          </cell>
          <cell r="Y6159" t="str">
            <v>Chained CVS</v>
          </cell>
          <cell r="Z6159" t="str">
            <v>WINLIFE</v>
          </cell>
        </row>
        <row r="6160">
          <cell r="L6160">
            <v>5336038</v>
          </cell>
          <cell r="M6160" t="str">
            <v>3735_VM+ CTO 21-22 VO NGUYEN GIAP</v>
          </cell>
          <cell r="N6160" t="str">
            <v>VM+ CTO 21-22 VO NGUYEN GIAP</v>
          </cell>
          <cell r="O6160" t="str">
            <v>21-22</v>
          </cell>
          <cell r="P6160" t="str">
            <v xml:space="preserve"> </v>
          </cell>
          <cell r="Q6160" t="str">
            <v>VO NGUYEN GIAP</v>
          </cell>
          <cell r="R6160" t="str">
            <v>PHU THU</v>
          </cell>
          <cell r="S6160" t="str">
            <v>CAI RANG</v>
          </cell>
          <cell r="T6160" t="str">
            <v>CAN THO</v>
          </cell>
          <cell r="V6160" t="str">
            <v>MEKONG DELTA</v>
          </cell>
          <cell r="W6160" t="str">
            <v>CAN THO</v>
          </cell>
          <cell r="X6160" t="str">
            <v>CVS</v>
          </cell>
          <cell r="Y6160" t="str">
            <v>Chained CVS</v>
          </cell>
          <cell r="Z6160" t="str">
            <v>VIN+</v>
          </cell>
        </row>
        <row r="6161">
          <cell r="L6161">
            <v>5276044</v>
          </cell>
          <cell r="M6161" t="str">
            <v>5087_VM+ QNI 776 QUANG TRUNG</v>
          </cell>
          <cell r="N6161" t="str">
            <v>VM+ QNI 776 QUANG TRUNG</v>
          </cell>
          <cell r="O6161">
            <v>776</v>
          </cell>
          <cell r="P6161" t="str">
            <v xml:space="preserve"> </v>
          </cell>
          <cell r="Q6161" t="str">
            <v>QUANG TRUNG</v>
          </cell>
          <cell r="R6161" t="str">
            <v>CHANH LO</v>
          </cell>
          <cell r="S6161" t="str">
            <v>QUANG NGAI</v>
          </cell>
          <cell r="T6161" t="str">
            <v>QUANG NGAI</v>
          </cell>
          <cell r="V6161" t="str">
            <v>CENTRAL</v>
          </cell>
          <cell r="W6161" t="str">
            <v>QUANG NGAI</v>
          </cell>
          <cell r="X6161" t="str">
            <v>CVS</v>
          </cell>
          <cell r="Y6161" t="str">
            <v>Chained CVS</v>
          </cell>
          <cell r="Z6161" t="str">
            <v>VIN+</v>
          </cell>
        </row>
        <row r="6162">
          <cell r="L6162">
            <v>5275924</v>
          </cell>
          <cell r="M6162" t="str">
            <v>5649_WM+LIFE DNG 296 NGUYEN HOANG</v>
          </cell>
          <cell r="N6162" t="str">
            <v>5649_VM+ DNG 296 NGUYEN HOANG</v>
          </cell>
          <cell r="O6162">
            <v>296</v>
          </cell>
          <cell r="P6162" t="str">
            <v xml:space="preserve"> </v>
          </cell>
          <cell r="Q6162" t="str">
            <v>NGUYEN HOANG</v>
          </cell>
          <cell r="R6162" t="str">
            <v>VINH TRUNG</v>
          </cell>
          <cell r="S6162" t="str">
            <v>THANH KHE</v>
          </cell>
          <cell r="T6162" t="str">
            <v>DA NANG</v>
          </cell>
          <cell r="V6162" t="str">
            <v>CENTRAL</v>
          </cell>
          <cell r="W6162" t="str">
            <v>DA NANG</v>
          </cell>
          <cell r="X6162" t="str">
            <v>CVS</v>
          </cell>
          <cell r="Y6162" t="str">
            <v>Chained CVS</v>
          </cell>
          <cell r="Z6162" t="str">
            <v>WINLIFE</v>
          </cell>
        </row>
        <row r="6163">
          <cell r="L6163">
            <v>5272868</v>
          </cell>
          <cell r="M6163" t="str">
            <v>5499_WM+LIFE HCM 31A-33A GO DAU</v>
          </cell>
          <cell r="N6163" t="str">
            <v>5499_VM+ HCM 31A-33A GO DAU</v>
          </cell>
          <cell r="O6163" t="str">
            <v>31A-33A</v>
          </cell>
          <cell r="P6163" t="str">
            <v xml:space="preserve"> </v>
          </cell>
          <cell r="Q6163" t="str">
            <v>GO DAU</v>
          </cell>
          <cell r="R6163" t="str">
            <v>PHUONG TAN QUY</v>
          </cell>
          <cell r="S6163" t="str">
            <v>TAN PHU</v>
          </cell>
          <cell r="T6163" t="str">
            <v>TP HCM</v>
          </cell>
          <cell r="V6163" t="str">
            <v>TP HCM</v>
          </cell>
          <cell r="W6163" t="str">
            <v>QUAN TAN PHU</v>
          </cell>
          <cell r="X6163" t="str">
            <v>CVS</v>
          </cell>
          <cell r="Y6163" t="str">
            <v>Chained CVS</v>
          </cell>
          <cell r="Z6163" t="str">
            <v>WINLIFE</v>
          </cell>
        </row>
        <row r="6164">
          <cell r="L6164">
            <v>5294334</v>
          </cell>
          <cell r="M6164" t="str">
            <v>6617_WM+ BPC 02 TRAN PHU</v>
          </cell>
          <cell r="N6164" t="str">
            <v>WM+ BPC 02 Trần Phú</v>
          </cell>
          <cell r="O6164">
            <v>2</v>
          </cell>
          <cell r="P6164" t="str">
            <v xml:space="preserve"> </v>
          </cell>
          <cell r="Q6164" t="str">
            <v>TRAN PHU</v>
          </cell>
          <cell r="R6164" t="str">
            <v>TAN PHU</v>
          </cell>
          <cell r="S6164" t="str">
            <v>DONG XOAI</v>
          </cell>
          <cell r="T6164" t="str">
            <v>BINH PHUOC</v>
          </cell>
          <cell r="V6164" t="str">
            <v>SOUTH EAST</v>
          </cell>
          <cell r="W6164" t="str">
            <v>BINH PHUOC</v>
          </cell>
          <cell r="X6164" t="str">
            <v>CVS</v>
          </cell>
          <cell r="Y6164" t="str">
            <v>Chained CVS</v>
          </cell>
          <cell r="Z6164" t="str">
            <v>VIN+</v>
          </cell>
        </row>
        <row r="6165">
          <cell r="L6165">
            <v>5294088</v>
          </cell>
          <cell r="M6165" t="str">
            <v>6544_WM+ HCM 1 DUONG SO 38</v>
          </cell>
          <cell r="N6165" t="str">
            <v>WM+ HCM 1 Đường số 38</v>
          </cell>
          <cell r="O6165">
            <v>1</v>
          </cell>
          <cell r="P6165" t="str">
            <v xml:space="preserve"> </v>
          </cell>
          <cell r="Q6165" t="str">
            <v>DUONG SO 38</v>
          </cell>
          <cell r="R6165" t="str">
            <v>HIEP BINH CHANH</v>
          </cell>
          <cell r="S6165" t="str">
            <v>THU DUC</v>
          </cell>
          <cell r="T6165" t="str">
            <v>TP HCM</v>
          </cell>
          <cell r="V6165" t="str">
            <v>TP HCM</v>
          </cell>
          <cell r="W6165" t="str">
            <v>QUAN THU DUC</v>
          </cell>
          <cell r="X6165" t="str">
            <v>CVS</v>
          </cell>
          <cell r="Y6165" t="str">
            <v>Chained CVS</v>
          </cell>
          <cell r="Z6165" t="str">
            <v>VIN+</v>
          </cell>
        </row>
        <row r="6166">
          <cell r="L6166">
            <v>5294109</v>
          </cell>
          <cell r="M6166" t="str">
            <v>6582_WM+ RURAL BDG 4/23 KP. BINH QUOI</v>
          </cell>
          <cell r="N6166" t="str">
            <v>WM+ BDG 4/23 KP. Bình Quới</v>
          </cell>
          <cell r="O6166">
            <v>45017</v>
          </cell>
          <cell r="P6166" t="str">
            <v xml:space="preserve"> </v>
          </cell>
          <cell r="Q6166" t="str">
            <v>KP. BINH QUOI</v>
          </cell>
          <cell r="R6166" t="str">
            <v>BINH CHUAN</v>
          </cell>
          <cell r="S6166" t="str">
            <v>THUAN AN</v>
          </cell>
          <cell r="T6166" t="str">
            <v>BINH DUONG</v>
          </cell>
          <cell r="V6166" t="str">
            <v>SOUTH EAST</v>
          </cell>
          <cell r="W6166" t="str">
            <v>BINH DUONG</v>
          </cell>
          <cell r="X6166" t="str">
            <v>CVS</v>
          </cell>
          <cell r="Y6166" t="str">
            <v>Chained CVS</v>
          </cell>
          <cell r="Z6166" t="str">
            <v>WIN+ RURAL</v>
          </cell>
        </row>
        <row r="6167">
          <cell r="L6167">
            <v>5129715</v>
          </cell>
          <cell r="M6167" t="str">
            <v>WINMART HAU GIANG</v>
          </cell>
          <cell r="N6167" t="str">
            <v>WINMART HAU GIANG</v>
          </cell>
          <cell r="O6167" t="str">
            <v xml:space="preserve"> </v>
          </cell>
          <cell r="P6167" t="str">
            <v>TTTM VINCOM PLAZA HAU GIANG</v>
          </cell>
          <cell r="Q6167" t="str">
            <v xml:space="preserve"> </v>
          </cell>
          <cell r="R6167" t="str">
            <v>KHU VUC 3, P5</v>
          </cell>
          <cell r="S6167" t="str">
            <v>VI THANH</v>
          </cell>
          <cell r="T6167" t="str">
            <v>HAU GIANG</v>
          </cell>
          <cell r="V6167" t="str">
            <v>MEKONG DELTA</v>
          </cell>
          <cell r="W6167" t="str">
            <v>HAU GIANG</v>
          </cell>
          <cell r="X6167" t="str">
            <v>MT</v>
          </cell>
          <cell r="Y6167" t="str">
            <v>SieuThi-Lon/Supermarket</v>
          </cell>
          <cell r="Z6167" t="str">
            <v>VINMART</v>
          </cell>
        </row>
        <row r="6168">
          <cell r="L6168">
            <v>5129535</v>
          </cell>
          <cell r="M6168" t="str">
            <v>WINMART SAI GON RES</v>
          </cell>
          <cell r="N6168" t="str">
            <v>WINMART SAI GON RES</v>
          </cell>
          <cell r="O6168">
            <v>188</v>
          </cell>
          <cell r="P6168" t="str">
            <v xml:space="preserve"> </v>
          </cell>
          <cell r="Q6168" t="str">
            <v>NGUYEN XI</v>
          </cell>
          <cell r="R6168" t="str">
            <v>P26</v>
          </cell>
          <cell r="S6168" t="str">
            <v>BINH THANH</v>
          </cell>
          <cell r="T6168" t="str">
            <v>TP HCM</v>
          </cell>
          <cell r="V6168" t="str">
            <v>TP HCM</v>
          </cell>
          <cell r="W6168" t="str">
            <v>QUAN BINH THANH</v>
          </cell>
          <cell r="X6168" t="str">
            <v>MT</v>
          </cell>
          <cell r="Y6168" t="str">
            <v>SieuThi-Lon/Supermarket</v>
          </cell>
          <cell r="Z6168" t="str">
            <v>VINMART</v>
          </cell>
        </row>
        <row r="6169">
          <cell r="L6169">
            <v>5330252</v>
          </cell>
          <cell r="M6169" t="str">
            <v>3078_WM+LIFE HCM 89 HOANG QUOC VIET</v>
          </cell>
          <cell r="N6169" t="str">
            <v>3078_VM+ HCM 89 HOANG QUOC VIET</v>
          </cell>
          <cell r="O6169">
            <v>89</v>
          </cell>
          <cell r="P6169" t="str">
            <v xml:space="preserve"> </v>
          </cell>
          <cell r="Q6169" t="str">
            <v>HOANG QUOC VIET</v>
          </cell>
          <cell r="R6169" t="str">
            <v>PHU THUAN</v>
          </cell>
          <cell r="S6169" t="str">
            <v>Q7</v>
          </cell>
          <cell r="T6169" t="str">
            <v>TP HCM</v>
          </cell>
          <cell r="V6169" t="str">
            <v>TP HCM</v>
          </cell>
          <cell r="W6169" t="str">
            <v>QUAN 7</v>
          </cell>
          <cell r="X6169" t="str">
            <v>CVS</v>
          </cell>
          <cell r="Y6169" t="str">
            <v>Chained CVS</v>
          </cell>
          <cell r="Z6169" t="str">
            <v>WINLIFE</v>
          </cell>
        </row>
        <row r="6170">
          <cell r="L6170">
            <v>5300486</v>
          </cell>
          <cell r="M6170" t="str">
            <v>2AP6-WM+LIFE HCM A-0.07, CC THU THIEM DRAGON</v>
          </cell>
          <cell r="N6170" t="str">
            <v>2AP6-WM+ HCM A-0.07, CC THU THIEM DRAGON</v>
          </cell>
          <cell r="O6170" t="str">
            <v>SO 55</v>
          </cell>
          <cell r="P6170" t="str">
            <v>A-0.07, TANG TRET TAI CHUNG CU THU THIEM DRAGON</v>
          </cell>
          <cell r="Q6170" t="str">
            <v>DUONG QUACH GIAI</v>
          </cell>
          <cell r="R6170" t="str">
            <v>THANH MY LOI</v>
          </cell>
          <cell r="S6170" t="str">
            <v>THU DUC</v>
          </cell>
          <cell r="T6170" t="str">
            <v>TP HCM</v>
          </cell>
          <cell r="V6170" t="str">
            <v>TP HCM</v>
          </cell>
          <cell r="W6170" t="str">
            <v>QUAN THU DUC</v>
          </cell>
          <cell r="X6170" t="str">
            <v>CVS</v>
          </cell>
          <cell r="Y6170" t="str">
            <v>Chained CVS</v>
          </cell>
          <cell r="Z6170" t="str">
            <v>WINLIFE</v>
          </cell>
        </row>
        <row r="6171">
          <cell r="L6171">
            <v>5290570</v>
          </cell>
          <cell r="M6171" t="str">
            <v>6200_VM+ QTI 163 TRAN HUNG DAO</v>
          </cell>
          <cell r="N6171" t="str">
            <v>VM+ QTI 163 TRAN HUNG DAO</v>
          </cell>
          <cell r="O6171">
            <v>163</v>
          </cell>
          <cell r="P6171" t="str">
            <v xml:space="preserve"> </v>
          </cell>
          <cell r="Q6171" t="str">
            <v>TRAN HUNG DAO</v>
          </cell>
          <cell r="R6171" t="str">
            <v>P2</v>
          </cell>
          <cell r="S6171" t="str">
            <v>DONG HA</v>
          </cell>
          <cell r="T6171" t="str">
            <v>QUANG TRI</v>
          </cell>
          <cell r="V6171" t="str">
            <v>CENTRAL</v>
          </cell>
          <cell r="W6171" t="str">
            <v>QUANG TRI</v>
          </cell>
          <cell r="X6171" t="str">
            <v>CVS</v>
          </cell>
          <cell r="Y6171" t="str">
            <v>Chained CVS</v>
          </cell>
          <cell r="Z6171" t="str">
            <v>VIN+</v>
          </cell>
        </row>
        <row r="6172">
          <cell r="L6172">
            <v>5136933</v>
          </cell>
          <cell r="M6172" t="str">
            <v>4662_VM+ HCM 177 XA LO HA NOI</v>
          </cell>
          <cell r="N6172" t="str">
            <v>VM+ HCM 177 XA LO HA NOI</v>
          </cell>
          <cell r="O6172" t="str">
            <v>SO 177</v>
          </cell>
          <cell r="P6172" t="str">
            <v>BLOCK B KLH CAO OC TTTM VP VA CAN HO</v>
          </cell>
          <cell r="Q6172" t="str">
            <v>XA LO HA NOI</v>
          </cell>
          <cell r="R6172" t="str">
            <v>THAO DIEN</v>
          </cell>
          <cell r="S6172" t="str">
            <v>Q2</v>
          </cell>
          <cell r="T6172" t="str">
            <v>TP HCM</v>
          </cell>
          <cell r="V6172" t="str">
            <v>TP HCM</v>
          </cell>
          <cell r="W6172" t="str">
            <v>QUAN 2</v>
          </cell>
          <cell r="X6172" t="str">
            <v>CVS</v>
          </cell>
          <cell r="Y6172" t="str">
            <v>Chained CVS</v>
          </cell>
          <cell r="Z6172" t="str">
            <v>VIN+</v>
          </cell>
        </row>
        <row r="6173">
          <cell r="L6173">
            <v>5297528</v>
          </cell>
          <cell r="M6173" t="str">
            <v>6875-WM+LIFE HCM S7.02-01.04 VINHOMES GRAND</v>
          </cell>
          <cell r="N6173" t="str">
            <v>6875-WM+ HCM S7.02-01.04 VINHOMES GRAND</v>
          </cell>
          <cell r="O6173">
            <v>88</v>
          </cell>
          <cell r="P6173" t="str">
            <v>01.04 S7.02 VINHOMES GRAND PARK</v>
          </cell>
          <cell r="Q6173" t="str">
            <v>PHUOC THIEN</v>
          </cell>
          <cell r="R6173" t="str">
            <v>LONG BINH</v>
          </cell>
          <cell r="S6173" t="str">
            <v>THU DUC</v>
          </cell>
          <cell r="T6173" t="str">
            <v>TP HCM</v>
          </cell>
          <cell r="V6173" t="str">
            <v>TP HCM</v>
          </cell>
          <cell r="W6173" t="str">
            <v>QUAN THU DUC</v>
          </cell>
          <cell r="X6173" t="str">
            <v>CVS</v>
          </cell>
          <cell r="Y6173" t="str">
            <v>Chained CVS</v>
          </cell>
          <cell r="Z6173" t="str">
            <v>WINLIFE</v>
          </cell>
        </row>
        <row r="6174">
          <cell r="L6174">
            <v>5270147</v>
          </cell>
          <cell r="M6174" t="str">
            <v>5387_WM+LIFE HCM 51A NGUYEN TUYEN</v>
          </cell>
          <cell r="N6174" t="str">
            <v>5387_VM+ HCM 51A NGUYEN TUYEN</v>
          </cell>
          <cell r="O6174" t="str">
            <v>51A</v>
          </cell>
          <cell r="P6174" t="str">
            <v>KP5</v>
          </cell>
          <cell r="Q6174" t="str">
            <v>NGUYEN TUYEN</v>
          </cell>
          <cell r="R6174" t="str">
            <v>BINH TRUNG TAY</v>
          </cell>
          <cell r="S6174" t="str">
            <v>Q2</v>
          </cell>
          <cell r="T6174" t="str">
            <v>TP HCM</v>
          </cell>
          <cell r="V6174" t="str">
            <v>TP HCM</v>
          </cell>
          <cell r="W6174" t="str">
            <v>QUAN 2</v>
          </cell>
          <cell r="X6174" t="str">
            <v>CVS</v>
          </cell>
          <cell r="Y6174" t="str">
            <v>Chained CVS</v>
          </cell>
          <cell r="Z6174" t="str">
            <v>WINLIFE</v>
          </cell>
        </row>
        <row r="6175">
          <cell r="L6175">
            <v>5137662</v>
          </cell>
          <cell r="M6175" t="str">
            <v>5043_WM+LIFE HCM 81 DUONG SO 2</v>
          </cell>
          <cell r="N6175" t="str">
            <v>5043_VM+ HCM 81 DUONG SO 2</v>
          </cell>
          <cell r="O6175">
            <v>81</v>
          </cell>
          <cell r="P6175" t="str">
            <v xml:space="preserve"> </v>
          </cell>
          <cell r="Q6175" t="str">
            <v>DUONG SO 2</v>
          </cell>
          <cell r="R6175" t="str">
            <v>HIEP BINH PHUOC</v>
          </cell>
          <cell r="S6175" t="str">
            <v>THU DUC</v>
          </cell>
          <cell r="T6175" t="str">
            <v>TP HCM</v>
          </cell>
          <cell r="V6175" t="str">
            <v>TP HCM</v>
          </cell>
          <cell r="W6175" t="str">
            <v>QUAN THU DUC</v>
          </cell>
          <cell r="X6175" t="str">
            <v>CVS</v>
          </cell>
          <cell r="Y6175" t="str">
            <v>Chained CVS</v>
          </cell>
          <cell r="Z6175" t="str">
            <v>WINLIFE</v>
          </cell>
        </row>
        <row r="6176">
          <cell r="L6176">
            <v>5274091</v>
          </cell>
          <cell r="M6176" t="str">
            <v>4689_VM+ TTH 156 NGUYEN TRAI</v>
          </cell>
          <cell r="N6176" t="str">
            <v>4689-VM+ TTH 156 Nguyễn Trãi</v>
          </cell>
          <cell r="O6176">
            <v>156</v>
          </cell>
          <cell r="P6176" t="str">
            <v xml:space="preserve"> </v>
          </cell>
          <cell r="Q6176" t="str">
            <v>NGUYEN TRAI</v>
          </cell>
          <cell r="R6176" t="str">
            <v>TAY LOC</v>
          </cell>
          <cell r="T6176" t="str">
            <v>THUA THIEN-HUE</v>
          </cell>
          <cell r="V6176" t="str">
            <v>CENTRAL</v>
          </cell>
          <cell r="W6176" t="str">
            <v>THUA THIEN - HUE</v>
          </cell>
          <cell r="X6176" t="str">
            <v>CVS</v>
          </cell>
          <cell r="Y6176" t="str">
            <v>Chained CVS</v>
          </cell>
          <cell r="Z6176" t="str">
            <v>VIN+</v>
          </cell>
        </row>
        <row r="6177">
          <cell r="L6177">
            <v>5293854</v>
          </cell>
          <cell r="M6177" t="str">
            <v>6508_WM+LIFE HCM AK04-000.02 AKARI CITY</v>
          </cell>
          <cell r="N6177" t="str">
            <v>6508_WM+ HCM AK04-000.02 AKARI CITY</v>
          </cell>
          <cell r="O6177" t="str">
            <v xml:space="preserve"> </v>
          </cell>
          <cell r="P6177" t="str">
            <v>AK04-000.02, THAP T4 - BLOCK D, CC HOÀNG NAM (AKARI CITY)</v>
          </cell>
          <cell r="Q6177" t="str">
            <v xml:space="preserve"> </v>
          </cell>
          <cell r="R6177" t="str">
            <v>AN LAC</v>
          </cell>
          <cell r="S6177" t="str">
            <v>BINH TAN</v>
          </cell>
          <cell r="T6177" t="str">
            <v>TP HCM</v>
          </cell>
          <cell r="V6177" t="str">
            <v>TP HCM</v>
          </cell>
          <cell r="W6177" t="str">
            <v>QUAN BINH TAN</v>
          </cell>
          <cell r="X6177" t="str">
            <v>CVS</v>
          </cell>
          <cell r="Y6177" t="str">
            <v>Chained CVS</v>
          </cell>
          <cell r="Z6177" t="str">
            <v>WINLIFE</v>
          </cell>
        </row>
        <row r="6178">
          <cell r="L6178">
            <v>5133334</v>
          </cell>
          <cell r="M6178" t="str">
            <v>4530_VM+ CTO 44-46 BUI QUANG TRINH</v>
          </cell>
          <cell r="N6178" t="str">
            <v>VM+ CTO 44-46 BUI QUANG TRINH</v>
          </cell>
          <cell r="O6178" t="str">
            <v>SO 44-46</v>
          </cell>
          <cell r="P6178" t="str">
            <v>KDC 586</v>
          </cell>
          <cell r="Q6178" t="str">
            <v>BUI QUANG TRINH</v>
          </cell>
          <cell r="R6178" t="str">
            <v>PHU THU</v>
          </cell>
          <cell r="S6178" t="str">
            <v>CAI RANG</v>
          </cell>
          <cell r="T6178" t="str">
            <v>CAN THO</v>
          </cell>
          <cell r="V6178" t="str">
            <v>MEKONG DELTA</v>
          </cell>
          <cell r="W6178" t="str">
            <v>CAN THO</v>
          </cell>
          <cell r="X6178" t="str">
            <v>CVS</v>
          </cell>
          <cell r="Y6178" t="str">
            <v>Chained CVS</v>
          </cell>
          <cell r="Z6178" t="str">
            <v>VIN+</v>
          </cell>
        </row>
        <row r="6179">
          <cell r="L6179">
            <v>5135882</v>
          </cell>
          <cell r="M6179" t="str">
            <v>WINMART CAO LANH</v>
          </cell>
          <cell r="N6179" t="str">
            <v>WINMART CAO LANH</v>
          </cell>
          <cell r="O6179" t="str">
            <v>SO 2</v>
          </cell>
          <cell r="P6179" t="str">
            <v>TO 3, KHOM 1</v>
          </cell>
          <cell r="Q6179" t="str">
            <v>30 THANG 4</v>
          </cell>
          <cell r="R6179" t="str">
            <v>P1</v>
          </cell>
          <cell r="S6179" t="str">
            <v>CAO LANH</v>
          </cell>
          <cell r="T6179" t="str">
            <v>DONG THAP</v>
          </cell>
          <cell r="V6179" t="str">
            <v>MEKONG DELTA</v>
          </cell>
          <cell r="W6179" t="str">
            <v>DONG THAP</v>
          </cell>
          <cell r="X6179" t="str">
            <v>MT</v>
          </cell>
          <cell r="Y6179" t="str">
            <v>SieuThi-Lon/Supermarket</v>
          </cell>
          <cell r="Z6179" t="str">
            <v>VINMART</v>
          </cell>
        </row>
        <row r="6180">
          <cell r="L6180">
            <v>5276134</v>
          </cell>
          <cell r="M6180" t="str">
            <v>4629_VM+ TTH 50 PHAN BOI CHAU</v>
          </cell>
          <cell r="N6180" t="str">
            <v>VM+ TTH 50 PHAN BOI CHAU</v>
          </cell>
          <cell r="O6180">
            <v>50</v>
          </cell>
          <cell r="P6180" t="str">
            <v xml:space="preserve"> </v>
          </cell>
          <cell r="Q6180" t="str">
            <v>PHAN BOI CHAU</v>
          </cell>
          <cell r="R6180" t="str">
            <v>VINH NINH</v>
          </cell>
          <cell r="S6180" t="str">
            <v>THUA THIEN - HUE</v>
          </cell>
          <cell r="T6180" t="str">
            <v>THUA THIEN - HUE</v>
          </cell>
          <cell r="V6180" t="str">
            <v>CENTRAL</v>
          </cell>
          <cell r="W6180" t="str">
            <v>THUA THIEN - HUE</v>
          </cell>
          <cell r="X6180" t="str">
            <v>CVS</v>
          </cell>
          <cell r="Y6180" t="str">
            <v>Chained CVS</v>
          </cell>
          <cell r="Z6180" t="str">
            <v>VIN+</v>
          </cell>
        </row>
        <row r="6181">
          <cell r="L6181">
            <v>5278921</v>
          </cell>
          <cell r="M6181" t="str">
            <v>VM+ HCM H1-04, CAN 0.01, 0.28, 0.29 CITIHOME</v>
          </cell>
          <cell r="N6181" t="str">
            <v>VM+ HCM H1-04, căn 0.01, 0.28, 0.29 Citihome</v>
          </cell>
          <cell r="O6181" t="str">
            <v>A.001 C135</v>
          </cell>
          <cell r="P6181" t="str">
            <v>CC CITI HOME</v>
          </cell>
          <cell r="Q6181" t="str">
            <v xml:space="preserve"> </v>
          </cell>
          <cell r="R6181" t="str">
            <v>CAT LAT</v>
          </cell>
          <cell r="S6181" t="str">
            <v>THU DUC</v>
          </cell>
          <cell r="T6181" t="str">
            <v>TP HCM</v>
          </cell>
          <cell r="V6181" t="str">
            <v>TP HCM</v>
          </cell>
          <cell r="W6181" t="str">
            <v>QUAN THU DUC</v>
          </cell>
          <cell r="X6181" t="str">
            <v>CVS</v>
          </cell>
          <cell r="Y6181" t="str">
            <v>Chained CVS</v>
          </cell>
          <cell r="Z6181" t="str">
            <v>VIN+</v>
          </cell>
        </row>
        <row r="6182">
          <cell r="L6182">
            <v>5132089</v>
          </cell>
          <cell r="M6182" t="str">
            <v>4312_WM+LIFE HCM 8A DUONG SO 12</v>
          </cell>
          <cell r="N6182" t="str">
            <v>WM+ HCM 8A DUONG SO 12</v>
          </cell>
          <cell r="O6182" t="str">
            <v>SO 8A</v>
          </cell>
          <cell r="P6182" t="str">
            <v>KP 2</v>
          </cell>
          <cell r="Q6182" t="str">
            <v>DUONG SO 12</v>
          </cell>
          <cell r="R6182" t="str">
            <v>HIEP BINH PHUOC</v>
          </cell>
          <cell r="S6182" t="str">
            <v>THU DUC</v>
          </cell>
          <cell r="T6182" t="str">
            <v>TP HCM</v>
          </cell>
          <cell r="V6182" t="str">
            <v>TP HCM</v>
          </cell>
          <cell r="W6182" t="str">
            <v>QUAN THU DUC</v>
          </cell>
          <cell r="X6182" t="str">
            <v>CVS</v>
          </cell>
          <cell r="Y6182" t="str">
            <v>Chained CVS</v>
          </cell>
          <cell r="Z6182" t="str">
            <v>VIN+</v>
          </cell>
        </row>
        <row r="6183">
          <cell r="L6183">
            <v>5292336</v>
          </cell>
          <cell r="M6183" t="str">
            <v>6410_WM+ RURAL HCM 154 NGUYEN THI NI</v>
          </cell>
          <cell r="N6183" t="str">
            <v>WM+ HCM 154 Nguyễn Thị Nỉ</v>
          </cell>
          <cell r="O6183">
            <v>154</v>
          </cell>
          <cell r="P6183" t="str">
            <v>AP HOI THANH</v>
          </cell>
          <cell r="Q6183" t="str">
            <v>NGUYEN THI NI</v>
          </cell>
          <cell r="R6183" t="str">
            <v>TRUNG AN</v>
          </cell>
          <cell r="S6183" t="str">
            <v>CU CHI</v>
          </cell>
          <cell r="T6183" t="str">
            <v>TP HCM</v>
          </cell>
          <cell r="V6183" t="str">
            <v>TP HCM</v>
          </cell>
          <cell r="W6183" t="str">
            <v>HUYEN CU CHI</v>
          </cell>
          <cell r="X6183" t="str">
            <v>CVS</v>
          </cell>
          <cell r="Y6183" t="str">
            <v>Chained CVS</v>
          </cell>
          <cell r="Z6183" t="str">
            <v>WIN+ RURAL</v>
          </cell>
        </row>
        <row r="6184">
          <cell r="L6184">
            <v>5330470</v>
          </cell>
          <cell r="M6184" t="str">
            <v>3126_VM+ HCM 649/115C DBP</v>
          </cell>
          <cell r="N6184" t="str">
            <v>VM+ HCM 649/115C DBP</v>
          </cell>
          <cell r="O6184" t="str">
            <v>649/115C</v>
          </cell>
          <cell r="P6184" t="str">
            <v xml:space="preserve"> </v>
          </cell>
          <cell r="Q6184" t="str">
            <v>DIEN BIEN PHU</v>
          </cell>
          <cell r="R6184" t="str">
            <v>P25</v>
          </cell>
          <cell r="S6184" t="str">
            <v>BINH THANH</v>
          </cell>
          <cell r="T6184" t="str">
            <v>TP HCM</v>
          </cell>
          <cell r="V6184" t="str">
            <v>TP HCM</v>
          </cell>
          <cell r="W6184" t="str">
            <v>QUAN BINH THANH</v>
          </cell>
          <cell r="X6184" t="str">
            <v>CVS</v>
          </cell>
          <cell r="Y6184" t="str">
            <v>Chained CVS</v>
          </cell>
          <cell r="Z6184" t="str">
            <v>VIN+</v>
          </cell>
        </row>
        <row r="6185">
          <cell r="L6185">
            <v>5331358</v>
          </cell>
          <cell r="M6185" t="str">
            <v>3157_WM+LIFE HCM 537 NGUYEN DUY TRINH</v>
          </cell>
          <cell r="N6185" t="str">
            <v>3157_VM+ HCM 537 NGUYEN DUY TRINH</v>
          </cell>
          <cell r="O6185">
            <v>537</v>
          </cell>
          <cell r="P6185" t="str">
            <v xml:space="preserve"> </v>
          </cell>
          <cell r="Q6185" t="str">
            <v>NGUYEN DUY TRINH</v>
          </cell>
          <cell r="R6185" t="str">
            <v>BINH TRI DONG</v>
          </cell>
          <cell r="S6185" t="str">
            <v>Q2</v>
          </cell>
          <cell r="T6185" t="str">
            <v>TP HCM</v>
          </cell>
          <cell r="V6185" t="str">
            <v>TP HCM</v>
          </cell>
          <cell r="W6185" t="str">
            <v>QUAN 2</v>
          </cell>
          <cell r="X6185" t="str">
            <v>CVS</v>
          </cell>
          <cell r="Y6185" t="str">
            <v>Chained CVS</v>
          </cell>
          <cell r="Z6185" t="str">
            <v>WINLIFE</v>
          </cell>
        </row>
        <row r="6186">
          <cell r="L6186">
            <v>5334182</v>
          </cell>
          <cell r="M6186" t="str">
            <v>3294_VM+ HCM C3/5 AP 3</v>
          </cell>
          <cell r="N6186" t="str">
            <v>VM+ HCM C3/5 AP 3</v>
          </cell>
          <cell r="O6186" t="str">
            <v>C3/5</v>
          </cell>
          <cell r="P6186" t="str">
            <v xml:space="preserve"> </v>
          </cell>
          <cell r="Q6186" t="str">
            <v>NU DAN CONG</v>
          </cell>
          <cell r="R6186" t="str">
            <v>VINH LOC A</v>
          </cell>
          <cell r="S6186" t="str">
            <v>BINH CHANH</v>
          </cell>
          <cell r="T6186" t="str">
            <v>TP HCM</v>
          </cell>
          <cell r="V6186" t="str">
            <v>TP HCM</v>
          </cell>
          <cell r="W6186" t="str">
            <v>HUYEN BINH CHANH</v>
          </cell>
          <cell r="X6186" t="str">
            <v>CVS</v>
          </cell>
          <cell r="Y6186" t="str">
            <v>Chained CVS</v>
          </cell>
          <cell r="Z6186" t="str">
            <v>VIN+</v>
          </cell>
        </row>
        <row r="6187">
          <cell r="L6187">
            <v>5334137</v>
          </cell>
          <cell r="M6187" t="str">
            <v>WINMART LONG AN</v>
          </cell>
          <cell r="N6187" t="str">
            <v>WINMART LONG AN</v>
          </cell>
          <cell r="O6187" t="str">
            <v xml:space="preserve"> </v>
          </cell>
          <cell r="P6187" t="str">
            <v>GOC HUNG VUONG-MAI THI TOT</v>
          </cell>
          <cell r="Q6187" t="str">
            <v xml:space="preserve"> </v>
          </cell>
          <cell r="R6187" t="str">
            <v>P2</v>
          </cell>
          <cell r="S6187" t="str">
            <v>TAN AN</v>
          </cell>
          <cell r="T6187" t="str">
            <v>LONG AN</v>
          </cell>
          <cell r="V6187" t="str">
            <v>MEKONG DELTA</v>
          </cell>
          <cell r="W6187" t="str">
            <v>LONG AN</v>
          </cell>
          <cell r="X6187" t="str">
            <v>MT</v>
          </cell>
          <cell r="Y6187" t="str">
            <v>SieuThi-Lon/Supermarket</v>
          </cell>
          <cell r="Z6187" t="str">
            <v>VINMART</v>
          </cell>
        </row>
        <row r="6188">
          <cell r="L6188">
            <v>5131028</v>
          </cell>
          <cell r="M6188" t="str">
            <v>4251_WM+ HCM 61/43 DUONG SO 48</v>
          </cell>
          <cell r="N6188" t="str">
            <v>WM+ HCM 61/43 DUONG SO 48</v>
          </cell>
          <cell r="O6188" t="str">
            <v>SO 61/43</v>
          </cell>
          <cell r="P6188" t="str">
            <v>KP 6</v>
          </cell>
          <cell r="Q6188" t="str">
            <v>SO 48</v>
          </cell>
          <cell r="R6188" t="str">
            <v>HIEP BINH CHANH</v>
          </cell>
          <cell r="S6188" t="str">
            <v>THU DUC</v>
          </cell>
          <cell r="T6188" t="str">
            <v>TP HCM</v>
          </cell>
          <cell r="V6188" t="str">
            <v>TP HCM</v>
          </cell>
          <cell r="W6188" t="str">
            <v>QUAN THU DUC</v>
          </cell>
          <cell r="X6188" t="str">
            <v>CVS</v>
          </cell>
          <cell r="Y6188" t="str">
            <v>Chained CVS</v>
          </cell>
          <cell r="Z6188" t="str">
            <v>VIN+</v>
          </cell>
        </row>
        <row r="6189">
          <cell r="L6189">
            <v>5275429</v>
          </cell>
          <cell r="M6189" t="str">
            <v>3935_WM+LIFE DNG 61 PHAM VAN NGHI</v>
          </cell>
          <cell r="N6189" t="str">
            <v>VM+ DNG 61 PHAM VAN NGHI</v>
          </cell>
          <cell r="O6189">
            <v>61</v>
          </cell>
          <cell r="P6189" t="str">
            <v xml:space="preserve"> </v>
          </cell>
          <cell r="Q6189" t="str">
            <v>PHAM VAN NGHI</v>
          </cell>
          <cell r="R6189" t="str">
            <v>THAC GIAN</v>
          </cell>
          <cell r="S6189" t="str">
            <v>THANH KHE</v>
          </cell>
          <cell r="T6189" t="str">
            <v>DA NANG</v>
          </cell>
          <cell r="V6189" t="str">
            <v>CENTRAL</v>
          </cell>
          <cell r="W6189" t="str">
            <v>DA NANG</v>
          </cell>
          <cell r="X6189" t="str">
            <v>CVS</v>
          </cell>
          <cell r="Y6189" t="str">
            <v>Chained CVS</v>
          </cell>
          <cell r="Z6189" t="str">
            <v>VIN+</v>
          </cell>
        </row>
        <row r="6190">
          <cell r="L6190">
            <v>5334656</v>
          </cell>
          <cell r="M6190" t="str">
            <v>3634_WM+LIFE HCM 53-55 BUI TU TOAN</v>
          </cell>
          <cell r="N6190" t="str">
            <v>3634_VM+ HCM 53-55 BUI TU TOAN</v>
          </cell>
          <cell r="O6190" t="str">
            <v>53-55</v>
          </cell>
          <cell r="P6190" t="str">
            <v xml:space="preserve"> </v>
          </cell>
          <cell r="Q6190" t="str">
            <v>BUI TU TOAN</v>
          </cell>
          <cell r="R6190" t="str">
            <v>AN LAC</v>
          </cell>
          <cell r="S6190" t="str">
            <v>BINH TAN</v>
          </cell>
          <cell r="T6190" t="str">
            <v>TP HCM</v>
          </cell>
          <cell r="V6190" t="str">
            <v>TP HCM</v>
          </cell>
          <cell r="W6190" t="str">
            <v>QUAN BINH TAN</v>
          </cell>
          <cell r="X6190" t="str">
            <v>CVS</v>
          </cell>
          <cell r="Y6190" t="str">
            <v>Chained CVS</v>
          </cell>
          <cell r="Z6190" t="str">
            <v>WINLIFE</v>
          </cell>
        </row>
        <row r="6191">
          <cell r="L6191">
            <v>5276165</v>
          </cell>
          <cell r="M6191" t="str">
            <v>5179_VM+ TTH 102 DIEN BIEN PHU</v>
          </cell>
          <cell r="N6191" t="str">
            <v>VM+ TTH 102 DIEN BIEN PHU</v>
          </cell>
          <cell r="O6191">
            <v>102</v>
          </cell>
          <cell r="P6191" t="str">
            <v xml:space="preserve"> </v>
          </cell>
          <cell r="Q6191" t="str">
            <v>DIEN BIEN PHU</v>
          </cell>
          <cell r="R6191" t="str">
            <v>TRUONG AN</v>
          </cell>
          <cell r="S6191" t="str">
            <v>THUA THIEN - HUE</v>
          </cell>
          <cell r="T6191" t="str">
            <v>THUA THIEN - HUE</v>
          </cell>
          <cell r="V6191" t="str">
            <v>CENTRAL</v>
          </cell>
          <cell r="W6191" t="str">
            <v>THUA THIEN - HUE</v>
          </cell>
          <cell r="X6191" t="str">
            <v>CVS</v>
          </cell>
          <cell r="Y6191" t="str">
            <v>Chained CVS</v>
          </cell>
          <cell r="Z6191" t="str">
            <v>VIN+</v>
          </cell>
        </row>
        <row r="6192">
          <cell r="L6192">
            <v>5152294</v>
          </cell>
          <cell r="M6192" t="str">
            <v>SATRAFOODS 740 TINH LO 43</v>
          </cell>
          <cell r="N6192" t="str">
            <v>SATRAFOODS 740 TỈNH LỘ 43</v>
          </cell>
          <cell r="O6192">
            <v>740</v>
          </cell>
          <cell r="P6192" t="str">
            <v xml:space="preserve"> </v>
          </cell>
          <cell r="Q6192" t="str">
            <v>TINH LO 43</v>
          </cell>
          <cell r="R6192" t="str">
            <v>LINH CHIEU</v>
          </cell>
          <cell r="S6192" t="str">
            <v>THU DUC</v>
          </cell>
          <cell r="T6192" t="str">
            <v>TP HCM</v>
          </cell>
          <cell r="V6192" t="str">
            <v>TP HCM</v>
          </cell>
          <cell r="W6192" t="str">
            <v>QUAN THU DUC</v>
          </cell>
          <cell r="X6192" t="str">
            <v>MT</v>
          </cell>
          <cell r="Y6192" t="str">
            <v>SieuThi-Nho/Minimarket</v>
          </cell>
          <cell r="Z6192" t="str">
            <v>SATRAFOOD</v>
          </cell>
        </row>
        <row r="6193">
          <cell r="L6193">
            <v>5301641</v>
          </cell>
          <cell r="M6193" t="str">
            <v>2ABU-WM+ TTH LO E3-17＆18, KDT PHU MY AN</v>
          </cell>
          <cell r="N6193" t="str">
            <v>2ABU-WM+ TTH Lô E3-1718, KĐT Phú Mỹ An</v>
          </cell>
          <cell r="O6193" t="str">
            <v>LO E3-17＆18</v>
          </cell>
          <cell r="P6193" t="str">
            <v>KDT PHU MY AN – KHU A DTM AN VAN DUONG</v>
          </cell>
          <cell r="Q6193" t="str">
            <v xml:space="preserve"> </v>
          </cell>
          <cell r="R6193" t="str">
            <v>AN DONG</v>
          </cell>
          <cell r="S6193" t="str">
            <v>HUE</v>
          </cell>
          <cell r="T6193" t="str">
            <v>THUA THIEN - HUE</v>
          </cell>
          <cell r="V6193" t="str">
            <v>CENTRAL</v>
          </cell>
          <cell r="W6193" t="str">
            <v>THUA THIEN - HUE</v>
          </cell>
          <cell r="X6193" t="str">
            <v>CVS</v>
          </cell>
          <cell r="Y6193" t="str">
            <v>Chained CVS</v>
          </cell>
          <cell r="Z6193" t="str">
            <v>VIN+</v>
          </cell>
        </row>
        <row r="6194">
          <cell r="L6194">
            <v>5336713</v>
          </cell>
          <cell r="M6194" t="str">
            <v>3784_WM+LIFE DNG 31 THANH THAI</v>
          </cell>
          <cell r="N6194" t="str">
            <v>3784_VM+ DNG 31 THANH THAI</v>
          </cell>
          <cell r="O6194" t="str">
            <v>SO 31</v>
          </cell>
          <cell r="P6194" t="str">
            <v xml:space="preserve"> </v>
          </cell>
          <cell r="Q6194" t="str">
            <v>THANH THAI</v>
          </cell>
          <cell r="R6194" t="str">
            <v>KHUE TRUNG</v>
          </cell>
          <cell r="S6194" t="str">
            <v>CAM LE</v>
          </cell>
          <cell r="T6194" t="str">
            <v>DA NANG</v>
          </cell>
          <cell r="V6194" t="str">
            <v>CENTRAL</v>
          </cell>
          <cell r="W6194" t="str">
            <v>DA NANG</v>
          </cell>
          <cell r="X6194" t="str">
            <v>CVS</v>
          </cell>
          <cell r="Y6194" t="str">
            <v>Chained CVS</v>
          </cell>
          <cell r="Z6194" t="str">
            <v>WINLIFE</v>
          </cell>
        </row>
        <row r="6195">
          <cell r="L6195">
            <v>5335475</v>
          </cell>
          <cell r="M6195" t="str">
            <v>WINMART HCM LANDMARK 81</v>
          </cell>
          <cell r="N6195" t="str">
            <v>WINMART HCM LANDMARK 81</v>
          </cell>
          <cell r="O6195" t="str">
            <v>SO 772</v>
          </cell>
          <cell r="P6195" t="str">
            <v xml:space="preserve"> </v>
          </cell>
          <cell r="Q6195" t="str">
            <v>DIEN BIEN PHU</v>
          </cell>
          <cell r="R6195" t="str">
            <v>P22</v>
          </cell>
          <cell r="S6195" t="str">
            <v>BINH THANH</v>
          </cell>
          <cell r="T6195" t="str">
            <v>TP HCM</v>
          </cell>
          <cell r="V6195" t="str">
            <v>TP HCM</v>
          </cell>
          <cell r="W6195" t="str">
            <v>QUAN BINH THANH</v>
          </cell>
          <cell r="X6195" t="str">
            <v>MT</v>
          </cell>
          <cell r="Y6195" t="str">
            <v>SieuThi-Lon/Supermarket</v>
          </cell>
          <cell r="Z6195" t="str">
            <v>VINMART</v>
          </cell>
        </row>
        <row r="6196">
          <cell r="L6196">
            <v>5299294</v>
          </cell>
          <cell r="M6196" t="str">
            <v>2AC1-WM+ RURAL QTI 352 TRAN HUNG DAO</v>
          </cell>
          <cell r="N6196" t="str">
            <v>2AC1-WM+ RURAL QTI 352 TRAN HUNG DAO</v>
          </cell>
          <cell r="O6196" t="str">
            <v>SO 352</v>
          </cell>
          <cell r="P6196" t="str">
            <v xml:space="preserve"> </v>
          </cell>
          <cell r="Q6196" t="str">
            <v>TRAN HUNG DAO</v>
          </cell>
          <cell r="R6196" t="str">
            <v>P2</v>
          </cell>
          <cell r="S6196" t="str">
            <v>QUANG TRI</v>
          </cell>
          <cell r="T6196" t="str">
            <v>QUANG TRI</v>
          </cell>
          <cell r="V6196" t="str">
            <v>CENTRAL</v>
          </cell>
          <cell r="W6196" t="str">
            <v>QUANG TRI</v>
          </cell>
          <cell r="X6196" t="str">
            <v>CVS</v>
          </cell>
          <cell r="Y6196" t="str">
            <v>Chained CVS</v>
          </cell>
          <cell r="Z6196" t="str">
            <v>WIN+ RURAL</v>
          </cell>
        </row>
        <row r="6197">
          <cell r="L6197">
            <v>5128394</v>
          </cell>
          <cell r="M6197" t="str">
            <v>2931_WM+ HCM C.HO 01 DUONG SO 54</v>
          </cell>
          <cell r="N6197" t="str">
            <v>WM+ HCM C.HO 01 DUONG SO 54</v>
          </cell>
          <cell r="O6197" t="str">
            <v>C.HO 0.01</v>
          </cell>
          <cell r="P6197" t="str">
            <v>TANG 1 LO A CC THU THIEM STAR, KP 3</v>
          </cell>
          <cell r="Q6197" t="str">
            <v>DUONG SO 54</v>
          </cell>
          <cell r="R6197" t="str">
            <v>BINH TRUNG DONG</v>
          </cell>
          <cell r="S6197" t="str">
            <v>Q2</v>
          </cell>
          <cell r="T6197" t="str">
            <v>TP HCM</v>
          </cell>
          <cell r="V6197" t="str">
            <v>TP HCM</v>
          </cell>
          <cell r="W6197" t="str">
            <v>QUAN 2</v>
          </cell>
          <cell r="X6197" t="str">
            <v>CVS</v>
          </cell>
          <cell r="Y6197" t="str">
            <v>Chained CVS</v>
          </cell>
          <cell r="Z6197" t="str">
            <v>VIN+</v>
          </cell>
        </row>
        <row r="6198">
          <cell r="L6198">
            <v>5274932</v>
          </cell>
          <cell r="M6198" t="str">
            <v>2588_VM+ DNG 88 HA HUY TAP - DN</v>
          </cell>
          <cell r="N6198" t="str">
            <v>VM+ DNG 88 HA HUY TAP - DN</v>
          </cell>
          <cell r="O6198">
            <v>88</v>
          </cell>
          <cell r="P6198" t="str">
            <v xml:space="preserve"> </v>
          </cell>
          <cell r="Q6198" t="str">
            <v>HA HUY TAP</v>
          </cell>
          <cell r="R6198" t="str">
            <v>AN KHE</v>
          </cell>
          <cell r="S6198" t="str">
            <v>THANH KHE</v>
          </cell>
          <cell r="T6198" t="str">
            <v>DA NANG</v>
          </cell>
          <cell r="V6198" t="str">
            <v>CENTRAL</v>
          </cell>
          <cell r="W6198" t="str">
            <v>DA NANG</v>
          </cell>
          <cell r="X6198" t="str">
            <v>CVS</v>
          </cell>
          <cell r="Y6198" t="str">
            <v>Chained CVS</v>
          </cell>
          <cell r="Z6198" t="str">
            <v>VIN+</v>
          </cell>
        </row>
        <row r="6199">
          <cell r="L6199">
            <v>5135446</v>
          </cell>
          <cell r="M6199" t="str">
            <v>4463_VM+ HCM 48 DUONG SO 26, KP5</v>
          </cell>
          <cell r="N6199" t="str">
            <v>VM+ HCM 48 DUONG SO 26, KP5</v>
          </cell>
          <cell r="O6199">
            <v>48</v>
          </cell>
          <cell r="P6199" t="str">
            <v>KP 5</v>
          </cell>
          <cell r="Q6199" t="str">
            <v>DUONG SO 26</v>
          </cell>
          <cell r="R6199" t="str">
            <v>HIEP BINH CHANH</v>
          </cell>
          <cell r="S6199" t="str">
            <v>THU DUC</v>
          </cell>
          <cell r="T6199" t="str">
            <v>TP HCM</v>
          </cell>
          <cell r="V6199" t="str">
            <v>TP HCM</v>
          </cell>
          <cell r="W6199" t="str">
            <v>QUAN THU DUC</v>
          </cell>
          <cell r="X6199" t="str">
            <v>CVS</v>
          </cell>
          <cell r="Y6199" t="str">
            <v>Chained CVS</v>
          </cell>
          <cell r="Z6199" t="str">
            <v>VIN+</v>
          </cell>
        </row>
        <row r="6200">
          <cell r="L6200">
            <v>5291766</v>
          </cell>
          <cell r="M6200" t="str">
            <v>6276_WM+CTO 91 TRAN VAN LONG</v>
          </cell>
          <cell r="N6200" t="str">
            <v>WM+6276  CTO 91 Trần Văn Long</v>
          </cell>
          <cell r="O6200">
            <v>91</v>
          </cell>
          <cell r="P6200" t="str">
            <v xml:space="preserve"> </v>
          </cell>
          <cell r="Q6200" t="str">
            <v>TRAN VAN LONG</v>
          </cell>
          <cell r="R6200" t="str">
            <v>AN KHANH</v>
          </cell>
          <cell r="S6200" t="str">
            <v>NINH KIEU</v>
          </cell>
          <cell r="T6200" t="str">
            <v>CAN THO</v>
          </cell>
          <cell r="V6200" t="str">
            <v>MEKONG DELTA</v>
          </cell>
          <cell r="W6200" t="str">
            <v>CAN THO</v>
          </cell>
          <cell r="X6200" t="str">
            <v>CVS</v>
          </cell>
          <cell r="Y6200" t="str">
            <v>Chained CVS</v>
          </cell>
          <cell r="Z6200" t="str">
            <v>VIN+</v>
          </cell>
        </row>
        <row r="6201">
          <cell r="L6201">
            <v>5299377</v>
          </cell>
          <cell r="M6201" t="str">
            <v>6992_WM+LIFE HCM SH21, CC HOMYLAND RIVERSIDE</v>
          </cell>
          <cell r="N6201" t="str">
            <v>6992-WM+ HCM SH21, CC HOMYLAND RIVERSIDE</v>
          </cell>
          <cell r="O6201" t="str">
            <v>SO 14</v>
          </cell>
          <cell r="P6201" t="str">
            <v>LO THUONG MAI SH21 THUOC CHUNG CU CAO CAP HOMYLAND RIVERSIDE</v>
          </cell>
          <cell r="Q6201" t="str">
            <v>DUONG SO 1</v>
          </cell>
          <cell r="R6201" t="str">
            <v>BINH TRUNG DONG</v>
          </cell>
          <cell r="S6201" t="str">
            <v>THU DUC</v>
          </cell>
          <cell r="T6201" t="str">
            <v>TP HCM</v>
          </cell>
          <cell r="V6201" t="str">
            <v>TP HCM</v>
          </cell>
          <cell r="W6201" t="str">
            <v>QUAN THU DUC</v>
          </cell>
          <cell r="X6201" t="str">
            <v>CVS</v>
          </cell>
          <cell r="Y6201" t="str">
            <v>Chained CVS</v>
          </cell>
          <cell r="Z6201" t="str">
            <v>WINLIFE</v>
          </cell>
        </row>
        <row r="6202">
          <cell r="L6202">
            <v>5291669</v>
          </cell>
          <cell r="M6202" t="str">
            <v>6304_WM+ QNI 277 – 279 LE LOI</v>
          </cell>
          <cell r="N6202" t="str">
            <v>WM+ QNI 277 – 279 LE LOI</v>
          </cell>
          <cell r="O6202" t="str">
            <v>277-279</v>
          </cell>
          <cell r="P6202" t="str">
            <v xml:space="preserve"> </v>
          </cell>
          <cell r="Q6202" t="str">
            <v>LE LOI</v>
          </cell>
          <cell r="R6202" t="str">
            <v>CHANH LO</v>
          </cell>
          <cell r="S6202" t="str">
            <v>QUANG NGAI</v>
          </cell>
          <cell r="T6202" t="str">
            <v>QUANG NGAI</v>
          </cell>
          <cell r="V6202" t="str">
            <v>CENTRAL</v>
          </cell>
          <cell r="W6202" t="str">
            <v>QUANG NGAI</v>
          </cell>
          <cell r="X6202" t="str">
            <v>CVS</v>
          </cell>
          <cell r="Y6202" t="str">
            <v>Chained CVS</v>
          </cell>
          <cell r="Z6202" t="str">
            <v>VIN+</v>
          </cell>
        </row>
        <row r="6203">
          <cell r="L6203">
            <v>5152045</v>
          </cell>
          <cell r="M6203" t="str">
            <v>SATRAFOODS LO LU</v>
          </cell>
          <cell r="N6203" t="str">
            <v>SATRAFOODS LÒ LU</v>
          </cell>
          <cell r="O6203">
            <v>88</v>
          </cell>
          <cell r="P6203" t="str">
            <v xml:space="preserve"> </v>
          </cell>
          <cell r="Q6203" t="str">
            <v>LO LU</v>
          </cell>
          <cell r="R6203" t="str">
            <v>TRUONG THANH</v>
          </cell>
          <cell r="S6203" t="str">
            <v>Q9</v>
          </cell>
          <cell r="T6203" t="str">
            <v>TP HCM</v>
          </cell>
          <cell r="V6203" t="str">
            <v>TP HCM</v>
          </cell>
          <cell r="W6203" t="str">
            <v>QUAN 9</v>
          </cell>
          <cell r="X6203" t="str">
            <v>MT</v>
          </cell>
          <cell r="Y6203" t="str">
            <v>SieuThi-Nho/Minimarket</v>
          </cell>
          <cell r="Z6203" t="str">
            <v>SATRAFOOD</v>
          </cell>
        </row>
        <row r="6204">
          <cell r="L6204">
            <v>3100183</v>
          </cell>
          <cell r="M6204" t="str">
            <v>G7 MINISTOP – TONG KHO BINH DUONG</v>
          </cell>
          <cell r="N6204" t="str">
            <v xml:space="preserve"> </v>
          </cell>
          <cell r="O6204" t="str">
            <v>LOA2-A3</v>
          </cell>
          <cell r="P6204" t="str">
            <v>KCN DET MAY BINH AN</v>
          </cell>
          <cell r="Q6204" t="str">
            <v>DUONG SO 6</v>
          </cell>
          <cell r="R6204" t="str">
            <v>BINH THANG</v>
          </cell>
          <cell r="S6204" t="str">
            <v>DI AN</v>
          </cell>
          <cell r="T6204" t="str">
            <v>BINH DUONG</v>
          </cell>
          <cell r="V6204" t="str">
            <v>SOUTH EAST</v>
          </cell>
          <cell r="W6204" t="str">
            <v>BINH DUONG</v>
          </cell>
          <cell r="X6204" t="str">
            <v>CVS</v>
          </cell>
          <cell r="Y6204" t="str">
            <v>Chained CVS</v>
          </cell>
          <cell r="Z6204" t="str">
            <v>MINISTOP</v>
          </cell>
        </row>
        <row r="6205">
          <cell r="L6205">
            <v>5337338</v>
          </cell>
          <cell r="M6205" t="str">
            <v>3920_VM+ BDG 108 HOANG HOA THAM</v>
          </cell>
          <cell r="N6205" t="str">
            <v>VM+ BDG 108 HOANG HOA THAM</v>
          </cell>
          <cell r="O6205" t="str">
            <v>SO 108</v>
          </cell>
          <cell r="P6205" t="str">
            <v xml:space="preserve"> </v>
          </cell>
          <cell r="Q6205" t="str">
            <v>HOANG HOA THAM</v>
          </cell>
          <cell r="R6205" t="str">
            <v>HIEP THANH</v>
          </cell>
          <cell r="S6205" t="str">
            <v>THU DAU MOT</v>
          </cell>
          <cell r="T6205" t="str">
            <v>BINH DUONG</v>
          </cell>
          <cell r="V6205" t="str">
            <v>SOUTH EAST</v>
          </cell>
          <cell r="W6205" t="str">
            <v>BINH DUONG</v>
          </cell>
          <cell r="X6205" t="str">
            <v>CVS</v>
          </cell>
          <cell r="Y6205" t="str">
            <v>Chained CVS</v>
          </cell>
          <cell r="Z6205" t="str">
            <v>VIN+</v>
          </cell>
        </row>
        <row r="6206">
          <cell r="L6206">
            <v>5296695</v>
          </cell>
          <cell r="M6206" t="str">
            <v>6906-WM+ QTI 08 TRAN HUNG DAO</v>
          </cell>
          <cell r="N6206" t="str">
            <v>WM+ QTI 08 TRAN HUNG DAO</v>
          </cell>
          <cell r="O6206">
            <v>8</v>
          </cell>
          <cell r="P6206" t="str">
            <v xml:space="preserve"> </v>
          </cell>
          <cell r="Q6206" t="str">
            <v>TRAN HUNG DAO</v>
          </cell>
          <cell r="R6206" t="str">
            <v>KPHUONG 3</v>
          </cell>
          <cell r="S6206" t="str">
            <v>QUANG TRI</v>
          </cell>
          <cell r="T6206" t="str">
            <v>QUANG TRI</v>
          </cell>
          <cell r="V6206" t="str">
            <v>CENTRAL</v>
          </cell>
          <cell r="W6206" t="str">
            <v>QUANG TRI</v>
          </cell>
          <cell r="X6206" t="str">
            <v>CVS</v>
          </cell>
          <cell r="Y6206" t="str">
            <v>Chained CVS</v>
          </cell>
          <cell r="Z6206" t="str">
            <v>VIN+</v>
          </cell>
        </row>
        <row r="6207">
          <cell r="L6207">
            <v>5170238</v>
          </cell>
          <cell r="M6207" t="str">
            <v>WINMART MY PHUOC 1 (VINATEX)</v>
          </cell>
          <cell r="N6207" t="str">
            <v>WINMART MY PHUOC 1 (VINATEX)</v>
          </cell>
          <cell r="O6207" t="str">
            <v xml:space="preserve"> </v>
          </cell>
          <cell r="P6207" t="str">
            <v>KCN MY PHUOC</v>
          </cell>
          <cell r="Q6207" t="str">
            <v>CHO MY PHUOC</v>
          </cell>
          <cell r="R6207" t="str">
            <v xml:space="preserve"> </v>
          </cell>
          <cell r="S6207" t="str">
            <v>MY PHUOC</v>
          </cell>
          <cell r="T6207" t="str">
            <v>BINH DUONG</v>
          </cell>
          <cell r="V6207" t="str">
            <v>SOUTH EAST</v>
          </cell>
          <cell r="W6207" t="str">
            <v>BINH DUONG</v>
          </cell>
          <cell r="X6207" t="str">
            <v>MT</v>
          </cell>
          <cell r="Y6207" t="str">
            <v>SieuThi-Lon/Supermarket</v>
          </cell>
          <cell r="Z6207" t="str">
            <v>VINMART</v>
          </cell>
        </row>
        <row r="6208">
          <cell r="L6208">
            <v>5337428</v>
          </cell>
          <cell r="M6208" t="str">
            <v>3934_WM+LIFE HCM 39A - 41 DUONG SO 3</v>
          </cell>
          <cell r="N6208" t="str">
            <v>3934_VM+ HCM 39A - 41 DUONG SO 3</v>
          </cell>
          <cell r="O6208" t="str">
            <v>39A - 41</v>
          </cell>
          <cell r="P6208" t="str">
            <v>KP 6</v>
          </cell>
          <cell r="Q6208" t="str">
            <v>SO 3</v>
          </cell>
          <cell r="R6208" t="str">
            <v>TRUONG THO</v>
          </cell>
          <cell r="S6208" t="str">
            <v>THU DUC</v>
          </cell>
          <cell r="T6208" t="str">
            <v>TP HCM</v>
          </cell>
          <cell r="V6208" t="str">
            <v>TP HCM</v>
          </cell>
          <cell r="W6208" t="str">
            <v>QUAN THU DUC</v>
          </cell>
          <cell r="X6208" t="str">
            <v>CVS</v>
          </cell>
          <cell r="Y6208" t="str">
            <v>Chained CVS</v>
          </cell>
          <cell r="Z6208" t="str">
            <v>WINLIFE</v>
          </cell>
        </row>
        <row r="6209">
          <cell r="L6209">
            <v>5335354</v>
          </cell>
          <cell r="M6209" t="str">
            <v>3502_WM+LIFE HCM 47-49-51 TRAN VAN ON</v>
          </cell>
          <cell r="N6209" t="str">
            <v>3502_VM+ HCM 47-49-51 TRAN VAN ON</v>
          </cell>
          <cell r="O6209" t="str">
            <v>47-49-51</v>
          </cell>
          <cell r="P6209" t="str">
            <v xml:space="preserve"> </v>
          </cell>
          <cell r="Q6209" t="str">
            <v>TRAN VAN ON</v>
          </cell>
          <cell r="R6209" t="str">
            <v>TAN SON NHI</v>
          </cell>
          <cell r="S6209" t="str">
            <v>TAN PHU</v>
          </cell>
          <cell r="T6209" t="str">
            <v>TP HCM</v>
          </cell>
          <cell r="V6209" t="str">
            <v>TP HCM</v>
          </cell>
          <cell r="W6209" t="str">
            <v>QUAN TAN PHU</v>
          </cell>
          <cell r="X6209" t="str">
            <v>CVS</v>
          </cell>
          <cell r="Y6209" t="str">
            <v>Chained CVS</v>
          </cell>
          <cell r="Z6209" t="str">
            <v>WINLIFE</v>
          </cell>
        </row>
        <row r="6210">
          <cell r="L6210">
            <v>5276217</v>
          </cell>
          <cell r="M6210" t="str">
            <v>5398_VM+ TTH 26 VO LIEM SON</v>
          </cell>
          <cell r="N6210" t="str">
            <v>VM+ TTH 26 VO LIEM SON</v>
          </cell>
          <cell r="O6210">
            <v>26</v>
          </cell>
          <cell r="P6210" t="str">
            <v xml:space="preserve"> </v>
          </cell>
          <cell r="Q6210" t="str">
            <v>VO LIEM SON</v>
          </cell>
          <cell r="R6210" t="str">
            <v>TRUONG AN</v>
          </cell>
          <cell r="S6210" t="str">
            <v>THUA THIEN - HUE</v>
          </cell>
          <cell r="T6210" t="str">
            <v>THUA THIEN - HUE</v>
          </cell>
          <cell r="V6210" t="str">
            <v>CENTRAL</v>
          </cell>
          <cell r="W6210" t="str">
            <v>THUA THIEN - HUE</v>
          </cell>
          <cell r="X6210" t="str">
            <v>CVS</v>
          </cell>
          <cell r="Y6210" t="str">
            <v>Chained CVS</v>
          </cell>
          <cell r="Z6210" t="str">
            <v>VIN+</v>
          </cell>
        </row>
        <row r="6211">
          <cell r="L6211">
            <v>5131945</v>
          </cell>
          <cell r="M6211" t="str">
            <v>4393_WM+ HCM CC MORNING STAR</v>
          </cell>
          <cell r="N6211" t="str">
            <v>WM+ HCM CC MORNING STAR</v>
          </cell>
          <cell r="O6211" t="str">
            <v>SO 57</v>
          </cell>
          <cell r="P6211" t="str">
            <v>CC MORNING STAR</v>
          </cell>
          <cell r="Q6211" t="str">
            <v>QUOC LO 13</v>
          </cell>
          <cell r="R6211" t="str">
            <v>P26</v>
          </cell>
          <cell r="S6211" t="str">
            <v>BINH THANH</v>
          </cell>
          <cell r="T6211" t="str">
            <v>TP HCM</v>
          </cell>
          <cell r="V6211" t="str">
            <v>TP HCM</v>
          </cell>
          <cell r="W6211" t="str">
            <v>QUAN BINH THANH</v>
          </cell>
          <cell r="X6211" t="str">
            <v>CVS</v>
          </cell>
          <cell r="Y6211" t="str">
            <v>Chained CVS</v>
          </cell>
          <cell r="Z6211" t="str">
            <v>VIN+</v>
          </cell>
        </row>
        <row r="6212">
          <cell r="L6212">
            <v>5274631</v>
          </cell>
          <cell r="M6212" t="str">
            <v>5755_WM+LIFE HCM CC GREEN RIVER, Q8</v>
          </cell>
          <cell r="N6212" t="str">
            <v>5755_VM+ HCM CC GREEN RIVER, Q8</v>
          </cell>
          <cell r="O6212">
            <v>2225</v>
          </cell>
          <cell r="P6212" t="str">
            <v>GREEN RIVER APARTMENT</v>
          </cell>
          <cell r="Q6212" t="str">
            <v>PHAM THE HIEN</v>
          </cell>
          <cell r="R6212" t="str">
            <v>P6</v>
          </cell>
          <cell r="S6212" t="str">
            <v>Q8</v>
          </cell>
          <cell r="T6212" t="str">
            <v>TP HCM</v>
          </cell>
          <cell r="V6212" t="str">
            <v>TP HCM</v>
          </cell>
          <cell r="W6212" t="str">
            <v>QUAN 8</v>
          </cell>
          <cell r="X6212" t="str">
            <v>CVS</v>
          </cell>
          <cell r="Y6212" t="str">
            <v>Chained CVS</v>
          </cell>
          <cell r="Z6212" t="str">
            <v>WINLIFE</v>
          </cell>
        </row>
        <row r="6213">
          <cell r="L6213">
            <v>3180826</v>
          </cell>
          <cell r="M6213" t="str">
            <v>GS 25 - LO LU Q9</v>
          </cell>
          <cell r="N6213" t="str">
            <v>GS 25 - LO LU Q9</v>
          </cell>
          <cell r="O6213">
            <v>63</v>
          </cell>
          <cell r="P6213" t="str">
            <v xml:space="preserve"> </v>
          </cell>
          <cell r="Q6213" t="str">
            <v>LO LU</v>
          </cell>
          <cell r="R6213" t="str">
            <v>TRUONG THANH</v>
          </cell>
          <cell r="S6213" t="str">
            <v>Q9</v>
          </cell>
          <cell r="T6213" t="str">
            <v>TP HCM</v>
          </cell>
          <cell r="V6213" t="str">
            <v>TP HCM</v>
          </cell>
          <cell r="W6213" t="str">
            <v>QUAN 9</v>
          </cell>
          <cell r="X6213" t="str">
            <v>CVS</v>
          </cell>
          <cell r="Y6213" t="str">
            <v>Chained CVS</v>
          </cell>
          <cell r="Z6213" t="str">
            <v>GS 25</v>
          </cell>
        </row>
        <row r="6214">
          <cell r="L6214">
            <v>3180826</v>
          </cell>
          <cell r="M6214" t="str">
            <v>GS 25 - LO LU Q9</v>
          </cell>
          <cell r="N6214" t="str">
            <v>GS 25 - LO LU Q9</v>
          </cell>
          <cell r="O6214">
            <v>63</v>
          </cell>
          <cell r="P6214" t="str">
            <v xml:space="preserve"> </v>
          </cell>
          <cell r="Q6214" t="str">
            <v>LO LU</v>
          </cell>
          <cell r="R6214" t="str">
            <v>TRUONG THANH</v>
          </cell>
          <cell r="S6214" t="str">
            <v>Q9</v>
          </cell>
          <cell r="T6214" t="str">
            <v>TP HCM</v>
          </cell>
          <cell r="V6214" t="str">
            <v>TP HCM</v>
          </cell>
          <cell r="W6214" t="str">
            <v>QUAN 9</v>
          </cell>
          <cell r="X6214" t="str">
            <v>CVS</v>
          </cell>
          <cell r="Y6214" t="str">
            <v>Chained CVS</v>
          </cell>
          <cell r="Z6214" t="str">
            <v>GS 25</v>
          </cell>
        </row>
        <row r="6215">
          <cell r="L6215">
            <v>5294109</v>
          </cell>
          <cell r="M6215" t="str">
            <v>6582_WM+ RURAL BDG 4/23 KP. BINH QUOI</v>
          </cell>
          <cell r="N6215" t="str">
            <v>WM+ BDG 4/23 KP. Bình Quới</v>
          </cell>
          <cell r="O6215">
            <v>45017</v>
          </cell>
          <cell r="P6215" t="str">
            <v xml:space="preserve"> </v>
          </cell>
          <cell r="Q6215" t="str">
            <v>KP. BINH QUOI</v>
          </cell>
          <cell r="R6215" t="str">
            <v>BINH CHUAN</v>
          </cell>
          <cell r="S6215" t="str">
            <v>THUAN AN</v>
          </cell>
          <cell r="T6215" t="str">
            <v>BINH DUONG</v>
          </cell>
          <cell r="V6215" t="str">
            <v>SOUTH EAST</v>
          </cell>
          <cell r="W6215" t="str">
            <v>BINH DUONG</v>
          </cell>
          <cell r="X6215" t="str">
            <v>CVS</v>
          </cell>
          <cell r="Y6215" t="str">
            <v>Chained CVS</v>
          </cell>
          <cell r="Z6215" t="str">
            <v>WIN+ RURAL</v>
          </cell>
        </row>
        <row r="6216">
          <cell r="L6216">
            <v>3090284</v>
          </cell>
          <cell r="M6216" t="str">
            <v>OSI FOOD CITY GATE TOWER</v>
          </cell>
          <cell r="N6216" t="str">
            <v>OSI FOOD CITY GATE TOWER</v>
          </cell>
          <cell r="O6216">
            <v>15</v>
          </cell>
          <cell r="P6216" t="str">
            <v>CHUNG CU CITY GATE TOWER</v>
          </cell>
          <cell r="Q6216" t="str">
            <v>DAI LO VO VAN KIET</v>
          </cell>
          <cell r="R6216" t="str">
            <v>P16</v>
          </cell>
          <cell r="S6216" t="str">
            <v>Q8</v>
          </cell>
          <cell r="T6216" t="str">
            <v>TP HCM</v>
          </cell>
          <cell r="V6216" t="str">
            <v>TP HCM</v>
          </cell>
          <cell r="W6216" t="str">
            <v>QUAN 8</v>
          </cell>
          <cell r="X6216" t="str">
            <v>CVS</v>
          </cell>
          <cell r="Y6216" t="str">
            <v>Chained CVS</v>
          </cell>
          <cell r="Z6216" t="str">
            <v>NHAT MINH BAKERY</v>
          </cell>
        </row>
        <row r="6217">
          <cell r="L6217">
            <v>5280452</v>
          </cell>
          <cell r="M6217" t="str">
            <v>8030 BHX_LDO_DTR - KHO DC DUC TRONG</v>
          </cell>
          <cell r="N6217" t="str">
            <v>8030 BHX_LDO_DTR - KHO DC DUC TRONG</v>
          </cell>
          <cell r="O6217" t="str">
            <v xml:space="preserve"> </v>
          </cell>
          <cell r="P6217" t="str">
            <v>KCN PHU HOI,</v>
          </cell>
          <cell r="Q6217" t="str">
            <v>LO F3 - KCN</v>
          </cell>
          <cell r="R6217" t="str">
            <v>PHU HOI</v>
          </cell>
          <cell r="S6217" t="str">
            <v>DUC TRONG</v>
          </cell>
          <cell r="T6217" t="str">
            <v>LAM DONG</v>
          </cell>
          <cell r="V6217" t="str">
            <v>SOUTH EAST</v>
          </cell>
          <cell r="W6217" t="str">
            <v>LAM DONG</v>
          </cell>
          <cell r="X6217" t="str">
            <v>MT</v>
          </cell>
          <cell r="Y6217" t="str">
            <v>SieuThi-Lon/Supermarket</v>
          </cell>
          <cell r="Z6217" t="str">
            <v>BACH HOA XANH</v>
          </cell>
        </row>
        <row r="6218">
          <cell r="L6218">
            <v>5264267</v>
          </cell>
          <cell r="M6218" t="str">
            <v>BHX_DLA_BMT-KHO DC BUON MA THUOT</v>
          </cell>
          <cell r="N6218" t="str">
            <v>6450_BHX_DLA_BMT-Kho DC Buôn Ma Thuột</v>
          </cell>
          <cell r="O6218" t="str">
            <v>THUA DAT 48</v>
          </cell>
          <cell r="P6218" t="str">
            <v>TO BAN DO 59</v>
          </cell>
          <cell r="Q6218" t="str">
            <v>BINH CHIEU</v>
          </cell>
          <cell r="R6218" t="str">
            <v>TAN AN</v>
          </cell>
          <cell r="S6218" t="str">
            <v>BUON MA THUOT</v>
          </cell>
          <cell r="T6218" t="str">
            <v>DAK LAK</v>
          </cell>
          <cell r="V6218" t="str">
            <v>SOUTH EAST</v>
          </cell>
          <cell r="W6218" t="str">
            <v>DAK LAK</v>
          </cell>
          <cell r="X6218" t="str">
            <v>MT</v>
          </cell>
          <cell r="Y6218" t="str">
            <v>SieuThi-Lon/Supermarket</v>
          </cell>
          <cell r="Z6218" t="str">
            <v>BACH HOA XANH</v>
          </cell>
        </row>
        <row r="6219">
          <cell r="L6219">
            <v>5264267</v>
          </cell>
          <cell r="M6219" t="str">
            <v>BHX_DLA_BMT-KHO DC BUON MA THUOT</v>
          </cell>
          <cell r="N6219" t="str">
            <v>6450_BHX_DLA_BMT-Kho DC Buôn Ma Thuột</v>
          </cell>
          <cell r="O6219" t="str">
            <v>THUA DAT 48</v>
          </cell>
          <cell r="P6219" t="str">
            <v>TO BAN DO 59</v>
          </cell>
          <cell r="Q6219" t="str">
            <v>BINH CHIEU</v>
          </cell>
          <cell r="R6219" t="str">
            <v>TAN AN</v>
          </cell>
          <cell r="S6219" t="str">
            <v>BUON MA THUOT</v>
          </cell>
          <cell r="T6219" t="str">
            <v>DAK LAK</v>
          </cell>
          <cell r="V6219" t="str">
            <v>SOUTH EAST</v>
          </cell>
          <cell r="W6219" t="str">
            <v>DAK LAK</v>
          </cell>
          <cell r="X6219" t="str">
            <v>MT</v>
          </cell>
          <cell r="Y6219" t="str">
            <v>SieuThi-Lon/Supermarket</v>
          </cell>
          <cell r="Z6219" t="str">
            <v>BACH HOA XANH</v>
          </cell>
        </row>
        <row r="6220">
          <cell r="L6220">
            <v>5298901</v>
          </cell>
          <cell r="M6220" t="str">
            <v>2A32-WM+ BPC 847 TON DUC THANG</v>
          </cell>
          <cell r="N6220" t="str">
            <v>2A32-WM+ BPC 847 TON DUC THANG</v>
          </cell>
          <cell r="O6220">
            <v>847</v>
          </cell>
          <cell r="P6220" t="str">
            <v xml:space="preserve"> </v>
          </cell>
          <cell r="Q6220" t="str">
            <v>TON DUC THANG</v>
          </cell>
          <cell r="R6220" t="str">
            <v>TIEN THANH</v>
          </cell>
          <cell r="S6220" t="str">
            <v>DONG XOAI</v>
          </cell>
          <cell r="T6220" t="str">
            <v>BINH PHUOC</v>
          </cell>
          <cell r="V6220" t="str">
            <v>SOUTH EAST</v>
          </cell>
          <cell r="W6220" t="str">
            <v>BINH PHUOC</v>
          </cell>
          <cell r="X6220" t="str">
            <v>CVS</v>
          </cell>
          <cell r="Y6220" t="str">
            <v>Chained CVS</v>
          </cell>
          <cell r="Z6220" t="str">
            <v>VIN+</v>
          </cell>
        </row>
        <row r="6221">
          <cell r="L6221">
            <v>5339969</v>
          </cell>
          <cell r="M6221" t="str">
            <v>4226_VM+ HCM 96 LAM VAN BEN</v>
          </cell>
          <cell r="N6221" t="str">
            <v>VM+ HCM 96 LAM VAN BEN</v>
          </cell>
          <cell r="O6221">
            <v>96</v>
          </cell>
          <cell r="P6221" t="str">
            <v xml:space="preserve"> </v>
          </cell>
          <cell r="Q6221" t="str">
            <v>LAM VAN BEN</v>
          </cell>
          <cell r="R6221" t="str">
            <v>TAN KIENG</v>
          </cell>
          <cell r="S6221" t="str">
            <v>Q7</v>
          </cell>
          <cell r="T6221" t="str">
            <v>TP HCM</v>
          </cell>
          <cell r="V6221" t="str">
            <v>TP HCM</v>
          </cell>
          <cell r="W6221" t="str">
            <v>QUAN 7</v>
          </cell>
          <cell r="X6221" t="str">
            <v>CVS</v>
          </cell>
          <cell r="Y6221" t="str">
            <v>Chained CVS</v>
          </cell>
          <cell r="Z6221" t="str">
            <v>VIN+</v>
          </cell>
        </row>
        <row r="6222">
          <cell r="L6222">
            <v>5170238</v>
          </cell>
          <cell r="M6222" t="str">
            <v>WINMART MY PHUOC 1 (VINATEX)</v>
          </cell>
          <cell r="N6222" t="str">
            <v>WINMART MY PHUOC 1 (VINATEX)</v>
          </cell>
          <cell r="O6222" t="str">
            <v xml:space="preserve"> </v>
          </cell>
          <cell r="P6222" t="str">
            <v>KCN MY PHUOC</v>
          </cell>
          <cell r="Q6222" t="str">
            <v>CHO MY PHUOC</v>
          </cell>
          <cell r="R6222" t="str">
            <v xml:space="preserve"> </v>
          </cell>
          <cell r="S6222" t="str">
            <v>MY PHUOC</v>
          </cell>
          <cell r="T6222" t="str">
            <v>BINH DUONG</v>
          </cell>
          <cell r="V6222" t="str">
            <v>SOUTH EAST</v>
          </cell>
          <cell r="W6222" t="str">
            <v>BINH DUONG</v>
          </cell>
          <cell r="X6222" t="str">
            <v>MT</v>
          </cell>
          <cell r="Y6222" t="str">
            <v>SieuThi-Lon/Supermarket</v>
          </cell>
          <cell r="Z6222" t="str">
            <v>VINMART</v>
          </cell>
        </row>
        <row r="6223">
          <cell r="L6223">
            <v>5129708</v>
          </cell>
          <cell r="M6223" t="str">
            <v>WINMART NAM LONG</v>
          </cell>
          <cell r="N6223" t="str">
            <v>WINMART  NAM LONG</v>
          </cell>
          <cell r="O6223">
            <v>71</v>
          </cell>
          <cell r="P6223" t="str">
            <v>KDT NAM LONG</v>
          </cell>
          <cell r="Q6223" t="str">
            <v>TRAN TRONG CUNG</v>
          </cell>
          <cell r="R6223" t="str">
            <v>TAN THUAN DONG</v>
          </cell>
          <cell r="S6223" t="str">
            <v>Q7</v>
          </cell>
          <cell r="T6223" t="str">
            <v>TP HCM</v>
          </cell>
          <cell r="V6223" t="str">
            <v>TP HCM</v>
          </cell>
          <cell r="W6223" t="str">
            <v>QUAN 7</v>
          </cell>
          <cell r="X6223" t="str">
            <v>MT</v>
          </cell>
          <cell r="Y6223" t="str">
            <v>SieuThi-Lon/Supermarket</v>
          </cell>
          <cell r="Z6223" t="str">
            <v>VINMART</v>
          </cell>
        </row>
        <row r="6224">
          <cell r="L6224">
            <v>5152294</v>
          </cell>
          <cell r="M6224" t="str">
            <v>SATRAFOODS 740 TINH LO 43</v>
          </cell>
          <cell r="N6224" t="str">
            <v>SATRAFOODS 740 TỈNH LỘ 43</v>
          </cell>
          <cell r="O6224">
            <v>740</v>
          </cell>
          <cell r="P6224" t="str">
            <v xml:space="preserve"> </v>
          </cell>
          <cell r="Q6224" t="str">
            <v>TINH LO 43</v>
          </cell>
          <cell r="R6224" t="str">
            <v>LINH CHIEU</v>
          </cell>
          <cell r="S6224" t="str">
            <v>THU DUC</v>
          </cell>
          <cell r="T6224" t="str">
            <v>TP HCM</v>
          </cell>
          <cell r="V6224" t="str">
            <v>TP HCM</v>
          </cell>
          <cell r="W6224" t="str">
            <v>QUAN THU DUC</v>
          </cell>
          <cell r="X6224" t="str">
            <v>MT</v>
          </cell>
          <cell r="Y6224" t="str">
            <v>SieuThi-Nho/Minimarket</v>
          </cell>
          <cell r="Z6224" t="str">
            <v>SATRAFOOD</v>
          </cell>
        </row>
        <row r="6225">
          <cell r="L6225">
            <v>5264267</v>
          </cell>
          <cell r="M6225" t="str">
            <v>BHX_DLA_BMT-KHO DC BUON MA THUOT</v>
          </cell>
          <cell r="N6225" t="str">
            <v>6450_BHX_DLA_BMT-Kho DC Buôn Ma Thuột</v>
          </cell>
          <cell r="O6225" t="str">
            <v>THUA DAT 48</v>
          </cell>
          <cell r="P6225" t="str">
            <v>TO BAN DO 59</v>
          </cell>
          <cell r="Q6225" t="str">
            <v>BINH CHIEU</v>
          </cell>
          <cell r="R6225" t="str">
            <v>TAN AN</v>
          </cell>
          <cell r="S6225" t="str">
            <v>BUON MA THUOT</v>
          </cell>
          <cell r="T6225" t="str">
            <v>DAK LAK</v>
          </cell>
          <cell r="V6225" t="str">
            <v>SOUTH EAST</v>
          </cell>
          <cell r="W6225" t="str">
            <v>DAK LAK</v>
          </cell>
          <cell r="X6225" t="str">
            <v>MT</v>
          </cell>
          <cell r="Y6225" t="str">
            <v>SieuThi-Lon/Supermarket</v>
          </cell>
          <cell r="Z6225" t="str">
            <v>BACH HOA XANH</v>
          </cell>
        </row>
        <row r="6226">
          <cell r="L6226">
            <v>5152294</v>
          </cell>
          <cell r="M6226" t="str">
            <v>SATRAFOODS 740 TINH LO 43</v>
          </cell>
          <cell r="N6226" t="str">
            <v>SATRAFOODS 740 TỈNH LỘ 43</v>
          </cell>
          <cell r="O6226">
            <v>740</v>
          </cell>
          <cell r="P6226" t="str">
            <v xml:space="preserve"> </v>
          </cell>
          <cell r="Q6226" t="str">
            <v>TINH LO 43</v>
          </cell>
          <cell r="R6226" t="str">
            <v>LINH CHIEU</v>
          </cell>
          <cell r="S6226" t="str">
            <v>THU DUC</v>
          </cell>
          <cell r="T6226" t="str">
            <v>TP HCM</v>
          </cell>
          <cell r="V6226" t="str">
            <v>TP HCM</v>
          </cell>
          <cell r="W6226" t="str">
            <v>QUAN THU DUC</v>
          </cell>
          <cell r="X6226" t="str">
            <v>MT</v>
          </cell>
          <cell r="Y6226" t="str">
            <v>SieuThi-Nho/Minimarket</v>
          </cell>
          <cell r="Z6226" t="str">
            <v>SATRAFOOD</v>
          </cell>
        </row>
        <row r="6227">
          <cell r="L6227">
            <v>3100183</v>
          </cell>
          <cell r="M6227" t="str">
            <v>G7 MINISTOP – TONG KHO BINH DUONG</v>
          </cell>
          <cell r="N6227" t="str">
            <v xml:space="preserve"> </v>
          </cell>
          <cell r="O6227" t="str">
            <v>LOA2-A3</v>
          </cell>
          <cell r="P6227" t="str">
            <v>KCN DET MAY BINH AN</v>
          </cell>
          <cell r="Q6227" t="str">
            <v>DUONG SO 6</v>
          </cell>
          <cell r="R6227" t="str">
            <v>BINH THANG</v>
          </cell>
          <cell r="S6227" t="str">
            <v>DI AN</v>
          </cell>
          <cell r="T6227" t="str">
            <v>BINH DUONG</v>
          </cell>
          <cell r="V6227" t="str">
            <v>SOUTH EAST</v>
          </cell>
          <cell r="W6227" t="str">
            <v>BINH DUONG</v>
          </cell>
          <cell r="X6227" t="str">
            <v>CVS</v>
          </cell>
          <cell r="Y6227" t="str">
            <v>Chained CVS</v>
          </cell>
          <cell r="Z6227" t="str">
            <v>MINISTOP</v>
          </cell>
        </row>
        <row r="6228">
          <cell r="L6228">
            <v>3100183</v>
          </cell>
          <cell r="M6228" t="str">
            <v>G7 MINISTOP – TONG KHO BINH DUONG</v>
          </cell>
          <cell r="N6228" t="str">
            <v xml:space="preserve"> </v>
          </cell>
          <cell r="O6228" t="str">
            <v>LOA2-A3</v>
          </cell>
          <cell r="P6228" t="str">
            <v>KCN DET MAY BINH AN</v>
          </cell>
          <cell r="Q6228" t="str">
            <v>DUONG SO 6</v>
          </cell>
          <cell r="R6228" t="str">
            <v>BINH THANG</v>
          </cell>
          <cell r="S6228" t="str">
            <v>DI AN</v>
          </cell>
          <cell r="T6228" t="str">
            <v>BINH DUONG</v>
          </cell>
          <cell r="V6228" t="str">
            <v>SOUTH EAST</v>
          </cell>
          <cell r="W6228" t="str">
            <v>BINH DUONG</v>
          </cell>
          <cell r="X6228" t="str">
            <v>CVS</v>
          </cell>
          <cell r="Y6228" t="str">
            <v>Chained CVS</v>
          </cell>
          <cell r="Z6228" t="str">
            <v>MINISTOP</v>
          </cell>
        </row>
        <row r="6229">
          <cell r="L6229">
            <v>5275201</v>
          </cell>
          <cell r="M6229" t="str">
            <v>3581_VM+ DNG 47 NGUYEN PHONG SAC</v>
          </cell>
          <cell r="N6229" t="str">
            <v>VM+ DNG 47 NGUYEN PHONG SAC</v>
          </cell>
          <cell r="O6229">
            <v>47</v>
          </cell>
          <cell r="P6229" t="str">
            <v xml:space="preserve"> </v>
          </cell>
          <cell r="Q6229" t="str">
            <v>NGUYEN PHONG SAC</v>
          </cell>
          <cell r="R6229" t="str">
            <v>KHUE TRUNG</v>
          </cell>
          <cell r="S6229" t="str">
            <v>CAM LE</v>
          </cell>
          <cell r="T6229" t="str">
            <v>DA NANG</v>
          </cell>
          <cell r="V6229" t="str">
            <v>CENTRAL</v>
          </cell>
          <cell r="W6229" t="str">
            <v>DA NANG</v>
          </cell>
          <cell r="X6229" t="str">
            <v>CVS</v>
          </cell>
          <cell r="Y6229" t="str">
            <v>Chained CVS</v>
          </cell>
          <cell r="Z6229" t="str">
            <v>VIN+</v>
          </cell>
        </row>
        <row r="6230">
          <cell r="L6230">
            <v>5280452</v>
          </cell>
          <cell r="M6230" t="str">
            <v>8030 BHX_LDO_DTR - KHO DC DUC TRONG</v>
          </cell>
          <cell r="N6230" t="str">
            <v>8030 BHX_LDO_DTR - KHO DC DUC TRONG</v>
          </cell>
          <cell r="O6230" t="str">
            <v xml:space="preserve"> </v>
          </cell>
          <cell r="P6230" t="str">
            <v>KCN PHU HOI,</v>
          </cell>
          <cell r="Q6230" t="str">
            <v>LO F3 - KCN</v>
          </cell>
          <cell r="R6230" t="str">
            <v>PHU HOI</v>
          </cell>
          <cell r="S6230" t="str">
            <v>DUC TRONG</v>
          </cell>
          <cell r="T6230" t="str">
            <v>LAM DONG</v>
          </cell>
          <cell r="V6230" t="str">
            <v>SOUTH EAST</v>
          </cell>
          <cell r="W6230" t="str">
            <v>LAM DONG</v>
          </cell>
          <cell r="X6230" t="str">
            <v>MT</v>
          </cell>
          <cell r="Y6230" t="str">
            <v>SieuThi-Lon/Supermarket</v>
          </cell>
          <cell r="Z6230" t="str">
            <v>BACH HOA XANH</v>
          </cell>
        </row>
        <row r="6231">
          <cell r="L6231">
            <v>5280331</v>
          </cell>
          <cell r="M6231" t="str">
            <v>BHX_BTH_HTN-DC HAM THUAN NAM</v>
          </cell>
          <cell r="N6231" t="str">
            <v>7211 - BHX_BTH_HTN - Kho DC Hàm Thuận Nam</v>
          </cell>
          <cell r="O6231" t="str">
            <v xml:space="preserve"> </v>
          </cell>
          <cell r="P6231" t="str">
            <v>LO C7-6/2,C7-7,C7-8/1, KCN HAM KIEM 1</v>
          </cell>
          <cell r="Q6231" t="str">
            <v>DUONG N4</v>
          </cell>
          <cell r="R6231" t="str">
            <v>HAM MY</v>
          </cell>
          <cell r="S6231" t="str">
            <v>HAM THUAN NAM</v>
          </cell>
          <cell r="T6231" t="str">
            <v>BINH THUAN</v>
          </cell>
          <cell r="V6231" t="str">
            <v>SOUTH EAST</v>
          </cell>
          <cell r="W6231" t="str">
            <v>BINH THUAN</v>
          </cell>
          <cell r="X6231" t="str">
            <v>MT</v>
          </cell>
          <cell r="Y6231" t="str">
            <v>SieuThi-Lon/Supermarket</v>
          </cell>
          <cell r="Z6231" t="str">
            <v>BACH HOA XANH</v>
          </cell>
        </row>
        <row r="6232">
          <cell r="L6232">
            <v>5133998</v>
          </cell>
          <cell r="M6232" t="str">
            <v>4319_VM+ HCM 492-494 DUONG SO 7</v>
          </cell>
          <cell r="N6232" t="str">
            <v>VM+ HCM 492-494 DUONG SO 7</v>
          </cell>
          <cell r="O6232" t="str">
            <v>SO 492-494</v>
          </cell>
          <cell r="P6232" t="str">
            <v xml:space="preserve"> </v>
          </cell>
          <cell r="Q6232" t="str">
            <v>DUONG SO 7</v>
          </cell>
          <cell r="R6232" t="str">
            <v>TAN TAO</v>
          </cell>
          <cell r="S6232" t="str">
            <v>BINH TAN</v>
          </cell>
          <cell r="T6232" t="str">
            <v>TP HCM</v>
          </cell>
          <cell r="V6232" t="str">
            <v>TP HCM</v>
          </cell>
          <cell r="W6232" t="str">
            <v>QUAN BINH TAN</v>
          </cell>
          <cell r="X6232" t="str">
            <v>CVS</v>
          </cell>
          <cell r="Y6232" t="str">
            <v>Chained CVS</v>
          </cell>
          <cell r="Z6232" t="str">
            <v>VIN+</v>
          </cell>
        </row>
        <row r="6233">
          <cell r="L6233">
            <v>5165357</v>
          </cell>
          <cell r="M6233" t="str">
            <v>BHX_DON_BHO-KHO DC LONG BINH</v>
          </cell>
          <cell r="N6233" t="str">
            <v>4089 - BHX_DON_BHO - KHO DC LONG BINH</v>
          </cell>
          <cell r="O6233" t="str">
            <v>G243</v>
          </cell>
          <cell r="P6233" t="str">
            <v>KP 7</v>
          </cell>
          <cell r="Q6233" t="str">
            <v>BUI VAN HOA</v>
          </cell>
          <cell r="R6233" t="str">
            <v>LONG BINH</v>
          </cell>
          <cell r="S6233" t="str">
            <v>BIEN HOA</v>
          </cell>
          <cell r="T6233" t="str">
            <v>DONG NAI</v>
          </cell>
          <cell r="V6233" t="str">
            <v>SOUTH EAST</v>
          </cell>
          <cell r="W6233" t="str">
            <v>DONG NAI</v>
          </cell>
          <cell r="X6233" t="str">
            <v>MT</v>
          </cell>
          <cell r="Y6233" t="str">
            <v>SieuThi-Lon/Supermarket</v>
          </cell>
          <cell r="Z6233" t="str">
            <v>BACH HOA XANH</v>
          </cell>
        </row>
        <row r="6234">
          <cell r="L6234">
            <v>5336737</v>
          </cell>
          <cell r="M6234" t="str">
            <v>3792_WM+LIFE DNG 125 ONG ICH DUONG</v>
          </cell>
          <cell r="N6234" t="str">
            <v>3792_VM+ DNG 125 ONG ICH DUONG</v>
          </cell>
          <cell r="O6234" t="str">
            <v>SO 125</v>
          </cell>
          <cell r="P6234" t="str">
            <v>TO 15</v>
          </cell>
          <cell r="Q6234" t="str">
            <v>ONG ICH DUONG</v>
          </cell>
          <cell r="R6234" t="str">
            <v>KHUE TRUNG</v>
          </cell>
          <cell r="S6234" t="str">
            <v>CAM LE</v>
          </cell>
          <cell r="T6234" t="str">
            <v>DA NANG</v>
          </cell>
          <cell r="V6234" t="str">
            <v>CENTRAL</v>
          </cell>
          <cell r="W6234" t="str">
            <v>DA NANG</v>
          </cell>
          <cell r="X6234" t="str">
            <v>CVS</v>
          </cell>
          <cell r="Y6234" t="str">
            <v>Chained CVS</v>
          </cell>
          <cell r="Z6234" t="str">
            <v>WINLIFE</v>
          </cell>
        </row>
        <row r="6235">
          <cell r="L6235">
            <v>5333640</v>
          </cell>
          <cell r="M6235" t="str">
            <v>3508_WM+LIFE HCM 15 DUONG CN6</v>
          </cell>
          <cell r="N6235" t="str">
            <v>3508_VM+ HCM 15 DUONG CN6</v>
          </cell>
          <cell r="O6235">
            <v>15</v>
          </cell>
          <cell r="P6235" t="str">
            <v xml:space="preserve"> </v>
          </cell>
          <cell r="Q6235" t="str">
            <v>DUONG CN6</v>
          </cell>
          <cell r="R6235" t="str">
            <v>SON KY</v>
          </cell>
          <cell r="S6235" t="str">
            <v>TAN PHU</v>
          </cell>
          <cell r="T6235" t="str">
            <v>TP HCM</v>
          </cell>
          <cell r="V6235" t="str">
            <v>TP HCM</v>
          </cell>
          <cell r="W6235" t="str">
            <v>QUAN TAN PHU</v>
          </cell>
          <cell r="X6235" t="str">
            <v>CVS</v>
          </cell>
          <cell r="Y6235" t="str">
            <v>Chained CVS</v>
          </cell>
          <cell r="Z6235" t="str">
            <v>WINLIFE</v>
          </cell>
        </row>
        <row r="6236">
          <cell r="L6236">
            <v>5276044</v>
          </cell>
          <cell r="M6236" t="str">
            <v>5087_VM+ QNI 776 QUANG TRUNG</v>
          </cell>
          <cell r="N6236" t="str">
            <v>VM+ QNI 776 QUANG TRUNG</v>
          </cell>
          <cell r="O6236">
            <v>776</v>
          </cell>
          <cell r="P6236" t="str">
            <v xml:space="preserve"> </v>
          </cell>
          <cell r="Q6236" t="str">
            <v>QUANG TRUNG</v>
          </cell>
          <cell r="R6236" t="str">
            <v>CHANH LO</v>
          </cell>
          <cell r="S6236" t="str">
            <v>QUANG NGAI</v>
          </cell>
          <cell r="T6236" t="str">
            <v>QUANG NGAI</v>
          </cell>
          <cell r="V6236" t="str">
            <v>CENTRAL</v>
          </cell>
          <cell r="W6236" t="str">
            <v>QUANG NGAI</v>
          </cell>
          <cell r="X6236" t="str">
            <v>CVS</v>
          </cell>
          <cell r="Y6236" t="str">
            <v>Chained CVS</v>
          </cell>
          <cell r="Z6236" t="str">
            <v>VIN+</v>
          </cell>
        </row>
        <row r="6237">
          <cell r="L6237">
            <v>5300064</v>
          </cell>
          <cell r="M6237" t="str">
            <v>2AI8-WM+RURAL QTI KHU PHO AN DUC 2, VINH LINH</v>
          </cell>
          <cell r="N6237" t="str">
            <v>2AI8-WM+RURAL QTI KHU PHO AN DUC 2, VINH LINH</v>
          </cell>
          <cell r="O6237" t="str">
            <v xml:space="preserve"> </v>
          </cell>
          <cell r="P6237" t="str">
            <v>KHU PHO AN DUC 2</v>
          </cell>
          <cell r="Q6237" t="str">
            <v xml:space="preserve"> </v>
          </cell>
          <cell r="R6237" t="str">
            <v>CUA TUNG</v>
          </cell>
          <cell r="S6237" t="str">
            <v>VINH LINH</v>
          </cell>
          <cell r="T6237" t="str">
            <v>QUANG TRI</v>
          </cell>
          <cell r="V6237" t="str">
            <v>CENTRAL</v>
          </cell>
          <cell r="W6237" t="str">
            <v>QUANG TRI</v>
          </cell>
          <cell r="X6237" t="str">
            <v>CVS</v>
          </cell>
          <cell r="Y6237" t="str">
            <v>Chained CVS</v>
          </cell>
          <cell r="Z6237" t="str">
            <v>WIN+ RURAL</v>
          </cell>
        </row>
        <row r="6238">
          <cell r="L6238">
            <v>5291704</v>
          </cell>
          <cell r="M6238" t="str">
            <v>6246_WM+AGG 210 THUC PHAN</v>
          </cell>
          <cell r="N6238" t="str">
            <v>WM+6246  AGG 210 Thục Phán</v>
          </cell>
          <cell r="O6238" t="str">
            <v>56-57</v>
          </cell>
          <cell r="P6238" t="str">
            <v xml:space="preserve"> </v>
          </cell>
          <cell r="Q6238" t="str">
            <v>THUC PHAN</v>
          </cell>
          <cell r="R6238" t="str">
            <v>BINH KHANH</v>
          </cell>
          <cell r="S6238" t="str">
            <v>LONG XUYEN</v>
          </cell>
          <cell r="T6238" t="str">
            <v>AN GIANG</v>
          </cell>
          <cell r="V6238" t="str">
            <v>MEKONG DELTA</v>
          </cell>
          <cell r="W6238" t="str">
            <v>AN GIANG</v>
          </cell>
          <cell r="X6238" t="str">
            <v>CVS</v>
          </cell>
          <cell r="Y6238" t="str">
            <v>Chained CVS</v>
          </cell>
          <cell r="Z6238" t="str">
            <v>VIN+</v>
          </cell>
        </row>
        <row r="6239">
          <cell r="L6239">
            <v>5278149</v>
          </cell>
          <cell r="M6239" t="str">
            <v>5864_WM+ DNG 407 AU CO</v>
          </cell>
          <cell r="N6239" t="str">
            <v>VM+ DNG 407 AU CO</v>
          </cell>
          <cell r="O6239">
            <v>407</v>
          </cell>
          <cell r="P6239" t="str">
            <v xml:space="preserve"> </v>
          </cell>
          <cell r="Q6239" t="str">
            <v>AU CO</v>
          </cell>
          <cell r="R6239" t="str">
            <v>HOA KHANH BAC</v>
          </cell>
          <cell r="S6239" t="str">
            <v>LIEN CHIEU</v>
          </cell>
          <cell r="T6239" t="str">
            <v>DA NANG</v>
          </cell>
          <cell r="V6239" t="str">
            <v>CENTRAL</v>
          </cell>
          <cell r="W6239" t="str">
            <v>DA NANG</v>
          </cell>
          <cell r="X6239" t="str">
            <v>CVS</v>
          </cell>
          <cell r="Y6239" t="str">
            <v>Chained CVS</v>
          </cell>
          <cell r="Z6239" t="str">
            <v>VIN+</v>
          </cell>
        </row>
        <row r="6240">
          <cell r="L6240">
            <v>5294088</v>
          </cell>
          <cell r="M6240" t="str">
            <v>6544_WM+ HCM 1 DUONG SO 38</v>
          </cell>
          <cell r="N6240" t="str">
            <v>WM+ HCM 1 Đường số 38</v>
          </cell>
          <cell r="O6240">
            <v>1</v>
          </cell>
          <cell r="P6240" t="str">
            <v xml:space="preserve"> </v>
          </cell>
          <cell r="Q6240" t="str">
            <v>DUONG SO 38</v>
          </cell>
          <cell r="R6240" t="str">
            <v>HIEP BINH CHANH</v>
          </cell>
          <cell r="S6240" t="str">
            <v>THU DUC</v>
          </cell>
          <cell r="T6240" t="str">
            <v>TP HCM</v>
          </cell>
          <cell r="V6240" t="str">
            <v>TP HCM</v>
          </cell>
          <cell r="W6240" t="str">
            <v>QUAN THU DUC</v>
          </cell>
          <cell r="X6240" t="str">
            <v>CVS</v>
          </cell>
          <cell r="Y6240" t="str">
            <v>Chained CVS</v>
          </cell>
          <cell r="Z6240" t="str">
            <v>VIN+</v>
          </cell>
        </row>
        <row r="6241">
          <cell r="L6241">
            <v>5294185</v>
          </cell>
          <cell r="M6241" t="str">
            <v>WM+ CTO 106 – 108 TRAN BACH DANG</v>
          </cell>
          <cell r="N6241" t="str">
            <v>WM+ CTO 106 – 108 Trần Bạch Đằng</v>
          </cell>
          <cell r="O6241" t="str">
            <v>106 - 108</v>
          </cell>
          <cell r="P6241" t="str">
            <v xml:space="preserve"> </v>
          </cell>
          <cell r="Q6241" t="str">
            <v>TRAN BACH DANG</v>
          </cell>
          <cell r="R6241" t="str">
            <v>AN KHANH</v>
          </cell>
          <cell r="S6241" t="str">
            <v>NINH KIEU</v>
          </cell>
          <cell r="T6241" t="str">
            <v>CAN THO</v>
          </cell>
          <cell r="V6241" t="str">
            <v>MEKONG DELTA</v>
          </cell>
          <cell r="W6241" t="str">
            <v>CAN THO</v>
          </cell>
          <cell r="X6241" t="str">
            <v>CVS</v>
          </cell>
          <cell r="Y6241" t="str">
            <v>Chained CVS</v>
          </cell>
          <cell r="Z6241" t="str">
            <v>VIN+</v>
          </cell>
        </row>
        <row r="6242">
          <cell r="L6242">
            <v>5292547</v>
          </cell>
          <cell r="M6242" t="str">
            <v>6457_WM+ QNI 351 PHAM VAN DONG</v>
          </cell>
          <cell r="N6242" t="str">
            <v>WM+ QNI 351 PHAM VAN DONG</v>
          </cell>
          <cell r="O6242">
            <v>351</v>
          </cell>
          <cell r="P6242" t="str">
            <v xml:space="preserve"> </v>
          </cell>
          <cell r="Q6242" t="str">
            <v>PHAM VAN DONG</v>
          </cell>
          <cell r="R6242" t="str">
            <v>CHO CHUA</v>
          </cell>
          <cell r="S6242" t="str">
            <v>NGHIA HANH</v>
          </cell>
          <cell r="T6242" t="str">
            <v>QUANG NGAI</v>
          </cell>
          <cell r="V6242" t="str">
            <v>CENTRAL</v>
          </cell>
          <cell r="W6242" t="str">
            <v>QUANG NGAI</v>
          </cell>
          <cell r="X6242" t="str">
            <v>CVS</v>
          </cell>
          <cell r="Y6242" t="str">
            <v>Chained CVS</v>
          </cell>
          <cell r="Z6242" t="str">
            <v>VIN+</v>
          </cell>
        </row>
        <row r="6243">
          <cell r="L6243">
            <v>5275436</v>
          </cell>
          <cell r="M6243" t="str">
            <v>3937_WM+LIFE DNG KDC NAM SAN BAY</v>
          </cell>
          <cell r="N6243" t="str">
            <v>3937_VM+ DNG KDC NAM SAN BAY</v>
          </cell>
          <cell r="O6243" t="str">
            <v>KDC</v>
          </cell>
          <cell r="P6243" t="str">
            <v xml:space="preserve"> </v>
          </cell>
          <cell r="Q6243" t="str">
            <v>NAM SAN BAY</v>
          </cell>
          <cell r="R6243" t="str">
            <v>HOA PHAT</v>
          </cell>
          <cell r="S6243" t="str">
            <v>CAM LE</v>
          </cell>
          <cell r="T6243" t="str">
            <v>DA NANG</v>
          </cell>
          <cell r="V6243" t="str">
            <v>CENTRAL</v>
          </cell>
          <cell r="W6243" t="str">
            <v>DA NANG</v>
          </cell>
          <cell r="X6243" t="str">
            <v>CVS</v>
          </cell>
          <cell r="Y6243" t="str">
            <v>Chained CVS</v>
          </cell>
          <cell r="Z6243" t="str">
            <v>WINLIFE</v>
          </cell>
        </row>
        <row r="6244">
          <cell r="L6244">
            <v>5275436</v>
          </cell>
          <cell r="M6244" t="str">
            <v>3937_WM+LIFE DNG KDC NAM SAN BAY</v>
          </cell>
          <cell r="N6244" t="str">
            <v>3937_VM+ DNG KDC NAM SAN BAY</v>
          </cell>
          <cell r="O6244" t="str">
            <v>KDC</v>
          </cell>
          <cell r="P6244" t="str">
            <v xml:space="preserve"> </v>
          </cell>
          <cell r="Q6244" t="str">
            <v>NAM SAN BAY</v>
          </cell>
          <cell r="R6244" t="str">
            <v>HOA PHAT</v>
          </cell>
          <cell r="S6244" t="str">
            <v>CAM LE</v>
          </cell>
          <cell r="T6244" t="str">
            <v>DA NANG</v>
          </cell>
          <cell r="V6244" t="str">
            <v>CENTRAL</v>
          </cell>
          <cell r="W6244" t="str">
            <v>DA NANG</v>
          </cell>
          <cell r="X6244" t="str">
            <v>CVS</v>
          </cell>
          <cell r="Y6244" t="str">
            <v>Chained CVS</v>
          </cell>
          <cell r="Z6244" t="str">
            <v>WINLIFE</v>
          </cell>
        </row>
        <row r="6245">
          <cell r="L6245">
            <v>5129898</v>
          </cell>
          <cell r="M6245" t="str">
            <v>3050_WM+ CTO 119-121 DE THAM</v>
          </cell>
          <cell r="N6245" t="str">
            <v>WM+ CTO 119-121 DE THAM</v>
          </cell>
          <cell r="O6245" t="str">
            <v>119-121</v>
          </cell>
          <cell r="P6245" t="str">
            <v xml:space="preserve"> </v>
          </cell>
          <cell r="Q6245" t="str">
            <v>DE THAM</v>
          </cell>
          <cell r="R6245" t="str">
            <v>AN CU</v>
          </cell>
          <cell r="S6245" t="str">
            <v>NINH KIEU</v>
          </cell>
          <cell r="T6245" t="str">
            <v>CAN THO</v>
          </cell>
          <cell r="V6245" t="str">
            <v>MEKONG DELTA</v>
          </cell>
          <cell r="W6245" t="str">
            <v>CAN THO</v>
          </cell>
          <cell r="X6245" t="str">
            <v>CVS</v>
          </cell>
          <cell r="Y6245" t="str">
            <v>Chained CVS</v>
          </cell>
          <cell r="Z6245" t="str">
            <v>VIN+</v>
          </cell>
        </row>
        <row r="6246">
          <cell r="L6246">
            <v>5292350</v>
          </cell>
          <cell r="M6246" t="str">
            <v>6416_WM+LIFE HCM TECCO TOWN 4449 NG CUU</v>
          </cell>
          <cell r="N6246" t="str">
            <v>6416_WM+ HCM TECCO TOWN 4449 NG CUU</v>
          </cell>
          <cell r="O6246">
            <v>4449</v>
          </cell>
          <cell r="P6246" t="str">
            <v>A2 BLOCK A, CC TECCO TOWN</v>
          </cell>
          <cell r="Q6246" t="str">
            <v>NGUYEN CUU PHU</v>
          </cell>
          <cell r="R6246" t="str">
            <v>TAN TAO A</v>
          </cell>
          <cell r="S6246" t="str">
            <v>BINH TAN</v>
          </cell>
          <cell r="T6246" t="str">
            <v>TP HCM</v>
          </cell>
          <cell r="V6246" t="str">
            <v>TP HCM</v>
          </cell>
          <cell r="W6246" t="str">
            <v>QUAN BINH TAN</v>
          </cell>
          <cell r="X6246" t="str">
            <v>CVS</v>
          </cell>
          <cell r="Y6246" t="str">
            <v>Chained CVS</v>
          </cell>
          <cell r="Z6246" t="str">
            <v>WINLIFE</v>
          </cell>
        </row>
        <row r="6247">
          <cell r="L6247">
            <v>5295997</v>
          </cell>
          <cell r="M6247" t="str">
            <v>WM+ HCM LO G17, 33 DUONG SO 6</v>
          </cell>
          <cell r="N6247" t="str">
            <v>WM+ HCM Lô G17, 33 Đường số 6</v>
          </cell>
          <cell r="O6247" t="str">
            <v xml:space="preserve"> </v>
          </cell>
          <cell r="P6247" t="str">
            <v>LO G17</v>
          </cell>
          <cell r="Q6247" t="str">
            <v>KHU NHA O BINH CHIEU, KP2</v>
          </cell>
          <cell r="R6247" t="str">
            <v>BINH CHIEU</v>
          </cell>
          <cell r="S6247" t="str">
            <v>THU DUC</v>
          </cell>
          <cell r="T6247" t="str">
            <v>TP HCM</v>
          </cell>
          <cell r="V6247" t="str">
            <v>TP HCM</v>
          </cell>
          <cell r="W6247" t="str">
            <v>QUAN THU DUC</v>
          </cell>
          <cell r="X6247" t="str">
            <v>CVS</v>
          </cell>
          <cell r="Y6247" t="str">
            <v>Chained CVS</v>
          </cell>
          <cell r="Z6247" t="str">
            <v>VIN+</v>
          </cell>
        </row>
        <row r="6248">
          <cell r="L6248">
            <v>5279913</v>
          </cell>
          <cell r="M6248" t="str">
            <v>6124_VM+ CTO 24A HO TRUNG THANH</v>
          </cell>
          <cell r="N6248" t="str">
            <v>VM+ CTO 24A Hồ Trung Thành</v>
          </cell>
          <cell r="O6248" t="str">
            <v>24A</v>
          </cell>
          <cell r="P6248" t="str">
            <v xml:space="preserve"> </v>
          </cell>
          <cell r="Q6248" t="str">
            <v>HO TRUNG THANH</v>
          </cell>
          <cell r="R6248" t="str">
            <v>TRA AN</v>
          </cell>
          <cell r="S6248" t="str">
            <v>BINH THUY</v>
          </cell>
          <cell r="T6248" t="str">
            <v>CAN THO</v>
          </cell>
          <cell r="V6248" t="str">
            <v>MEKONG DELTA</v>
          </cell>
          <cell r="W6248" t="str">
            <v>CAN THO</v>
          </cell>
          <cell r="X6248" t="str">
            <v>CVS</v>
          </cell>
          <cell r="Y6248" t="str">
            <v>Chained CVS</v>
          </cell>
          <cell r="Z6248" t="str">
            <v>VIN+</v>
          </cell>
        </row>
        <row r="6249">
          <cell r="L6249">
            <v>5276200</v>
          </cell>
          <cell r="M6249" t="str">
            <v>5220_VM+ TTH 47 HO DAC DI</v>
          </cell>
          <cell r="N6249" t="str">
            <v>VM+ TTH 47 HO DAC DI</v>
          </cell>
          <cell r="O6249">
            <v>47</v>
          </cell>
          <cell r="P6249" t="str">
            <v xml:space="preserve"> </v>
          </cell>
          <cell r="Q6249" t="str">
            <v>HO DAC DI</v>
          </cell>
          <cell r="R6249" t="str">
            <v>AN CUU</v>
          </cell>
          <cell r="S6249" t="str">
            <v>THUA THIEN - HUE</v>
          </cell>
          <cell r="T6249" t="str">
            <v>THUA THIEN - HUE</v>
          </cell>
          <cell r="V6249" t="str">
            <v>CENTRAL</v>
          </cell>
          <cell r="W6249" t="str">
            <v>THUA THIEN - HUE</v>
          </cell>
          <cell r="X6249" t="str">
            <v>CVS</v>
          </cell>
          <cell r="Y6249" t="str">
            <v>Chained CVS</v>
          </cell>
          <cell r="Z6249" t="str">
            <v>VIN+</v>
          </cell>
        </row>
        <row r="6250">
          <cell r="L6250">
            <v>5276262</v>
          </cell>
          <cell r="M6250" t="str">
            <v>5152_VM+ TTH 58 CHU VAN AN</v>
          </cell>
          <cell r="N6250" t="str">
            <v>VM+ TTH 58 CHU VAN AN</v>
          </cell>
          <cell r="O6250">
            <v>58</v>
          </cell>
          <cell r="P6250" t="str">
            <v xml:space="preserve"> </v>
          </cell>
          <cell r="Q6250" t="str">
            <v>CHU VAN AN</v>
          </cell>
          <cell r="R6250" t="str">
            <v>PHU HOI</v>
          </cell>
          <cell r="S6250" t="str">
            <v>THUA THIEN - HUE</v>
          </cell>
          <cell r="T6250" t="str">
            <v>THUA THIEN - HUE</v>
          </cell>
          <cell r="V6250" t="str">
            <v>CENTRAL</v>
          </cell>
          <cell r="W6250" t="str">
            <v>THUA THIEN - HUE</v>
          </cell>
          <cell r="X6250" t="str">
            <v>CVS</v>
          </cell>
          <cell r="Y6250" t="str">
            <v>Chained CVS</v>
          </cell>
          <cell r="Z6250" t="str">
            <v>VIN+</v>
          </cell>
        </row>
        <row r="6251">
          <cell r="L6251">
            <v>5300521</v>
          </cell>
          <cell r="M6251" t="str">
            <v>2AR3-WM+ QNI MINH MY, SON TINH</v>
          </cell>
          <cell r="N6251" t="str">
            <v>2AR3-WM+ QNI MINH MỸ, SƠN TỊNH</v>
          </cell>
          <cell r="O6251" t="str">
            <v xml:space="preserve"> </v>
          </cell>
          <cell r="P6251" t="str">
            <v>TDS 290, TBD 21, THON MINH MY</v>
          </cell>
          <cell r="Q6251" t="str">
            <v>QUOC LO 24B</v>
          </cell>
          <cell r="R6251" t="str">
            <v>TINH BAC</v>
          </cell>
          <cell r="S6251" t="str">
            <v>SON TINH</v>
          </cell>
          <cell r="T6251" t="str">
            <v>QUANG NGAI</v>
          </cell>
          <cell r="V6251" t="str">
            <v>CENTRAL</v>
          </cell>
          <cell r="W6251" t="str">
            <v>QUANG NGAI</v>
          </cell>
          <cell r="X6251" t="str">
            <v>CVS</v>
          </cell>
          <cell r="Y6251" t="str">
            <v>Chained CVS</v>
          </cell>
          <cell r="Z6251" t="str">
            <v>VIN+</v>
          </cell>
        </row>
        <row r="6252">
          <cell r="L6252">
            <v>5138623</v>
          </cell>
          <cell r="M6252" t="str">
            <v>3977_VM+ HCM SO 483 LE VAN QUOI</v>
          </cell>
          <cell r="N6252" t="str">
            <v>VM+ HCM SO 483 LE VAN QUOI</v>
          </cell>
          <cell r="O6252" t="str">
            <v>SO 483</v>
          </cell>
          <cell r="P6252" t="str">
            <v xml:space="preserve"> </v>
          </cell>
          <cell r="Q6252" t="str">
            <v>LE VAN QUOI</v>
          </cell>
          <cell r="R6252" t="str">
            <v>BINH TRI DONG A</v>
          </cell>
          <cell r="S6252" t="str">
            <v>BINH TAN</v>
          </cell>
          <cell r="T6252" t="str">
            <v>TP HCM</v>
          </cell>
          <cell r="V6252" t="str">
            <v>TP HCM</v>
          </cell>
          <cell r="W6252" t="str">
            <v>QUAN BINH TAN</v>
          </cell>
          <cell r="X6252" t="str">
            <v>CVS</v>
          </cell>
          <cell r="Y6252" t="str">
            <v>Chained CVS</v>
          </cell>
          <cell r="Z6252" t="str">
            <v>VIN+</v>
          </cell>
        </row>
        <row r="6253">
          <cell r="L6253">
            <v>5274091</v>
          </cell>
          <cell r="M6253" t="str">
            <v>4689_VM+ TTH 156 NGUYEN TRAI</v>
          </cell>
          <cell r="N6253" t="str">
            <v>4689-VM+ TTH 156 Nguyễn Trãi</v>
          </cell>
          <cell r="O6253">
            <v>156</v>
          </cell>
          <cell r="P6253" t="str">
            <v xml:space="preserve"> </v>
          </cell>
          <cell r="Q6253" t="str">
            <v>NGUYEN TRAI</v>
          </cell>
          <cell r="R6253" t="str">
            <v>TAY LOC</v>
          </cell>
          <cell r="T6253" t="str">
            <v>THUA THIEN-HUE</v>
          </cell>
          <cell r="V6253" t="str">
            <v>CENTRAL</v>
          </cell>
          <cell r="W6253" t="str">
            <v>THUA THIEN - HUE</v>
          </cell>
          <cell r="X6253" t="str">
            <v>CVS</v>
          </cell>
          <cell r="Y6253" t="str">
            <v>Chained CVS</v>
          </cell>
          <cell r="Z6253" t="str">
            <v>VIN+</v>
          </cell>
        </row>
        <row r="6254">
          <cell r="L6254">
            <v>5136933</v>
          </cell>
          <cell r="M6254" t="str">
            <v>4662_VM+ HCM 177 XA LO HA NOI</v>
          </cell>
          <cell r="N6254" t="str">
            <v>VM+ HCM 177 XA LO HA NOI</v>
          </cell>
          <cell r="O6254" t="str">
            <v>SO 177</v>
          </cell>
          <cell r="P6254" t="str">
            <v>BLOCK B KLH CAO OC TTTM VP VA CAN HO</v>
          </cell>
          <cell r="Q6254" t="str">
            <v>XA LO HA NOI</v>
          </cell>
          <cell r="R6254" t="str">
            <v>THAO DIEN</v>
          </cell>
          <cell r="S6254" t="str">
            <v>Q2</v>
          </cell>
          <cell r="T6254" t="str">
            <v>TP HCM</v>
          </cell>
          <cell r="V6254" t="str">
            <v>TP HCM</v>
          </cell>
          <cell r="W6254" t="str">
            <v>QUAN 2</v>
          </cell>
          <cell r="X6254" t="str">
            <v>CVS</v>
          </cell>
          <cell r="Y6254" t="str">
            <v>Chained CVS</v>
          </cell>
          <cell r="Z6254" t="str">
            <v>VIN+</v>
          </cell>
        </row>
        <row r="6255">
          <cell r="L6255">
            <v>5280452</v>
          </cell>
          <cell r="M6255" t="str">
            <v>8030 BHX_LDO_DTR - KHO DC DUC TRONG</v>
          </cell>
          <cell r="N6255" t="str">
            <v>8030 BHX_LDO_DTR - KHO DC DUC TRONG</v>
          </cell>
          <cell r="O6255" t="str">
            <v xml:space="preserve"> </v>
          </cell>
          <cell r="P6255" t="str">
            <v>KCN PHU HOI,</v>
          </cell>
          <cell r="Q6255" t="str">
            <v>LO F3 - KCN</v>
          </cell>
          <cell r="R6255" t="str">
            <v>PHU HOI</v>
          </cell>
          <cell r="S6255" t="str">
            <v>DUC TRONG</v>
          </cell>
          <cell r="T6255" t="str">
            <v>LAM DONG</v>
          </cell>
          <cell r="V6255" t="str">
            <v>SOUTH EAST</v>
          </cell>
          <cell r="W6255" t="str">
            <v>LAM DONG</v>
          </cell>
          <cell r="X6255" t="str">
            <v>MT</v>
          </cell>
          <cell r="Y6255" t="str">
            <v>SieuThi-Lon/Supermarket</v>
          </cell>
          <cell r="Z6255" t="str">
            <v>BACH HOA XANH</v>
          </cell>
        </row>
        <row r="6256">
          <cell r="L6256">
            <v>5133334</v>
          </cell>
          <cell r="M6256" t="str">
            <v>4530_VM+ CTO 44-46 BUI QUANG TRINH</v>
          </cell>
          <cell r="N6256" t="str">
            <v>VM+ CTO 44-46 BUI QUANG TRINH</v>
          </cell>
          <cell r="O6256" t="str">
            <v>SO 44-46</v>
          </cell>
          <cell r="P6256" t="str">
            <v>KDC 586</v>
          </cell>
          <cell r="Q6256" t="str">
            <v>BUI QUANG TRINH</v>
          </cell>
          <cell r="R6256" t="str">
            <v>PHU THU</v>
          </cell>
          <cell r="S6256" t="str">
            <v>CAI RANG</v>
          </cell>
          <cell r="T6256" t="str">
            <v>CAN THO</v>
          </cell>
          <cell r="V6256" t="str">
            <v>MEKONG DELTA</v>
          </cell>
          <cell r="W6256" t="str">
            <v>CAN THO</v>
          </cell>
          <cell r="X6256" t="str">
            <v>CVS</v>
          </cell>
          <cell r="Y6256" t="str">
            <v>Chained CVS</v>
          </cell>
          <cell r="Z6256" t="str">
            <v>VIN+</v>
          </cell>
        </row>
        <row r="6257">
          <cell r="L6257">
            <v>5138865</v>
          </cell>
          <cell r="M6257" t="str">
            <v>5232_VM+ CTO SO 303 NGUYEN VAN LINH</v>
          </cell>
          <cell r="N6257" t="str">
            <v>VM+ CTO SO 303 NGUYEN VAN LINH</v>
          </cell>
          <cell r="O6257" t="str">
            <v>SO 303</v>
          </cell>
          <cell r="P6257" t="str">
            <v xml:space="preserve"> </v>
          </cell>
          <cell r="Q6257" t="str">
            <v>NGUYEN VAN LINH</v>
          </cell>
          <cell r="R6257" t="str">
            <v>ANH KHANH</v>
          </cell>
          <cell r="S6257" t="str">
            <v>NINH KIEU</v>
          </cell>
          <cell r="T6257" t="str">
            <v>CAN THO</v>
          </cell>
          <cell r="V6257" t="str">
            <v>MEKONG DELTA</v>
          </cell>
          <cell r="W6257" t="str">
            <v>CAN THO</v>
          </cell>
          <cell r="X6257" t="str">
            <v>CVS</v>
          </cell>
          <cell r="Y6257" t="str">
            <v>Chained CVS</v>
          </cell>
          <cell r="Z6257" t="str">
            <v>VIN+</v>
          </cell>
        </row>
        <row r="6258">
          <cell r="L6258">
            <v>5133424</v>
          </cell>
          <cell r="M6258" t="str">
            <v>4473_VM+ DNG 51 NGUYEN NHAN</v>
          </cell>
          <cell r="N6258" t="str">
            <v>VM+ DNG 51 NGUYEN NHAN</v>
          </cell>
          <cell r="O6258" t="str">
            <v>SO 51</v>
          </cell>
          <cell r="P6258" t="str">
            <v xml:space="preserve"> </v>
          </cell>
          <cell r="Q6258" t="str">
            <v>NGUYEN NHAN</v>
          </cell>
          <cell r="R6258" t="str">
            <v>HOA THO DONG</v>
          </cell>
          <cell r="S6258" t="str">
            <v>CAM LE</v>
          </cell>
          <cell r="T6258" t="str">
            <v>DA NANG</v>
          </cell>
          <cell r="V6258" t="str">
            <v>CENTRAL</v>
          </cell>
          <cell r="W6258" t="str">
            <v>DA NANG</v>
          </cell>
          <cell r="X6258" t="str">
            <v>CVS</v>
          </cell>
          <cell r="Y6258" t="str">
            <v>Chained CVS</v>
          </cell>
          <cell r="Z6258" t="str">
            <v>VIN+</v>
          </cell>
        </row>
        <row r="6259">
          <cell r="L6259">
            <v>5279221</v>
          </cell>
          <cell r="M6259" t="str">
            <v>6098_VM+ DNG 58 HA TONG QUYEN</v>
          </cell>
          <cell r="N6259" t="str">
            <v>VM+ DNG 58 HA TONG QUYEN</v>
          </cell>
          <cell r="O6259">
            <v>58</v>
          </cell>
          <cell r="P6259" t="str">
            <v xml:space="preserve"> </v>
          </cell>
          <cell r="Q6259" t="str">
            <v>HA TONG QUYEN</v>
          </cell>
          <cell r="R6259" t="str">
            <v>KHUE TRUNG</v>
          </cell>
          <cell r="S6259" t="str">
            <v>CAM LE</v>
          </cell>
          <cell r="T6259" t="str">
            <v>DA NANG</v>
          </cell>
          <cell r="V6259" t="str">
            <v>CENTRAL</v>
          </cell>
          <cell r="W6259" t="str">
            <v>DA NANG</v>
          </cell>
          <cell r="X6259" t="str">
            <v>CVS</v>
          </cell>
          <cell r="Y6259" t="str">
            <v>Chained CVS</v>
          </cell>
          <cell r="Z6259" t="str">
            <v>VIN+</v>
          </cell>
        </row>
        <row r="6260">
          <cell r="L6260">
            <v>5133417</v>
          </cell>
          <cell r="M6260" t="str">
            <v>4292_WM+LIFE CTO 184 TRAN HUNG DAO</v>
          </cell>
          <cell r="N6260" t="str">
            <v>4292_VM+ CTO 184 TRAN HUNG DAO</v>
          </cell>
          <cell r="O6260" t="str">
            <v>SO 184</v>
          </cell>
          <cell r="P6260" t="str">
            <v xml:space="preserve"> </v>
          </cell>
          <cell r="Q6260" t="str">
            <v>TRAN HUNG DAO</v>
          </cell>
          <cell r="R6260" t="str">
            <v>AN NGHIEP</v>
          </cell>
          <cell r="S6260" t="str">
            <v>NINH KIEU</v>
          </cell>
          <cell r="T6260" t="str">
            <v>CAN THO</v>
          </cell>
          <cell r="V6260" t="str">
            <v>MEKONG DELTA</v>
          </cell>
          <cell r="W6260" t="str">
            <v>CAN THO</v>
          </cell>
          <cell r="X6260" t="str">
            <v>CVS</v>
          </cell>
          <cell r="Y6260" t="str">
            <v>Chained CVS</v>
          </cell>
          <cell r="Z6260" t="str">
            <v>WINLIFE</v>
          </cell>
        </row>
        <row r="6261">
          <cell r="L6261">
            <v>5132342</v>
          </cell>
          <cell r="M6261" t="str">
            <v>4413_WM+ DNG 429-431 HA HUY TAP</v>
          </cell>
          <cell r="N6261" t="str">
            <v>WM+ DNG 429-431 HA HUY TAP</v>
          </cell>
          <cell r="O6261" t="str">
            <v>SO 429-431</v>
          </cell>
          <cell r="P6261" t="str">
            <v xml:space="preserve"> </v>
          </cell>
          <cell r="Q6261" t="str">
            <v>HA HUY TAP</v>
          </cell>
          <cell r="R6261" t="str">
            <v>AN KHE</v>
          </cell>
          <cell r="S6261" t="str">
            <v>THANH KHE</v>
          </cell>
          <cell r="T6261" t="str">
            <v>DA NANG</v>
          </cell>
          <cell r="V6261" t="str">
            <v>CENTRAL</v>
          </cell>
          <cell r="W6261" t="str">
            <v>DA NANG</v>
          </cell>
          <cell r="X6261" t="str">
            <v>CVS</v>
          </cell>
          <cell r="Y6261" t="str">
            <v>Chained CVS</v>
          </cell>
          <cell r="Z6261" t="str">
            <v>VIN+</v>
          </cell>
        </row>
        <row r="6262">
          <cell r="L6262">
            <v>5264267</v>
          </cell>
          <cell r="M6262" t="str">
            <v>BHX_DLA_BMT-KHO DC BUON MA THUOT</v>
          </cell>
          <cell r="N6262" t="str">
            <v>6450_BHX_DLA_BMT-Kho DC Buôn Ma Thuột</v>
          </cell>
          <cell r="O6262" t="str">
            <v>THUA DAT 48</v>
          </cell>
          <cell r="P6262" t="str">
            <v>TO BAN DO 59</v>
          </cell>
          <cell r="Q6262" t="str">
            <v>BINH CHIEU</v>
          </cell>
          <cell r="R6262" t="str">
            <v>TAN AN</v>
          </cell>
          <cell r="S6262" t="str">
            <v>BUON MA THUOT</v>
          </cell>
          <cell r="T6262" t="str">
            <v>DAK LAK</v>
          </cell>
          <cell r="V6262" t="str">
            <v>SOUTH EAST</v>
          </cell>
          <cell r="W6262" t="str">
            <v>DAK LAK</v>
          </cell>
          <cell r="X6262" t="str">
            <v>MT</v>
          </cell>
          <cell r="Y6262" t="str">
            <v>SieuThi-Lon/Supermarket</v>
          </cell>
          <cell r="Z6262" t="str">
            <v>BACH HOA XANH</v>
          </cell>
        </row>
        <row r="6263">
          <cell r="L6263">
            <v>5271357</v>
          </cell>
          <cell r="M6263" t="str">
            <v>5334_WM+LIFE HCM 1042 NGUYEN DUY TRINH</v>
          </cell>
          <cell r="N6263" t="str">
            <v>5334_VM+ HCM 1042 NGUYEN DUY TRINH</v>
          </cell>
          <cell r="O6263" t="str">
            <v>SO 1042</v>
          </cell>
          <cell r="P6263" t="str">
            <v xml:space="preserve"> </v>
          </cell>
          <cell r="Q6263" t="str">
            <v>NGUYEN DUY TRINH</v>
          </cell>
          <cell r="R6263" t="str">
            <v>LONG TRUONG</v>
          </cell>
          <cell r="S6263" t="str">
            <v>Q9</v>
          </cell>
          <cell r="T6263" t="str">
            <v>TP HCM</v>
          </cell>
          <cell r="V6263" t="str">
            <v>TP HCM</v>
          </cell>
          <cell r="W6263" t="str">
            <v>QUAN 9</v>
          </cell>
          <cell r="X6263" t="str">
            <v>CVS</v>
          </cell>
          <cell r="Y6263" t="str">
            <v>Chained CVS</v>
          </cell>
          <cell r="Z6263" t="str">
            <v>WINLIFE</v>
          </cell>
        </row>
        <row r="6264">
          <cell r="L6264">
            <v>5301641</v>
          </cell>
          <cell r="M6264" t="str">
            <v>2ABU-WM+ TTH LO E3-17＆18, KDT PHU MY AN</v>
          </cell>
          <cell r="N6264" t="str">
            <v>2ABU-WM+ TTH Lô E3-1718, KĐT Phú Mỹ An</v>
          </cell>
          <cell r="O6264" t="str">
            <v>LO E3-17＆18</v>
          </cell>
          <cell r="P6264" t="str">
            <v>KDT PHU MY AN – KHU A DTM AN VAN DUONG</v>
          </cell>
          <cell r="Q6264" t="str">
            <v xml:space="preserve"> </v>
          </cell>
          <cell r="R6264" t="str">
            <v>AN DONG</v>
          </cell>
          <cell r="S6264" t="str">
            <v>HUE</v>
          </cell>
          <cell r="T6264" t="str">
            <v>THUA THIEN - HUE</v>
          </cell>
          <cell r="V6264" t="str">
            <v>CENTRAL</v>
          </cell>
          <cell r="W6264" t="str">
            <v>THUA THIEN - HUE</v>
          </cell>
          <cell r="X6264" t="str">
            <v>CVS</v>
          </cell>
          <cell r="Y6264" t="str">
            <v>Chained CVS</v>
          </cell>
          <cell r="Z6264" t="str">
            <v>VIN+</v>
          </cell>
        </row>
        <row r="6265">
          <cell r="L6265">
            <v>5275450</v>
          </cell>
          <cell r="M6265" t="str">
            <v>3956_WM+ DNG 119 HUYNH NGOC HUE, TO 15</v>
          </cell>
          <cell r="N6265" t="str">
            <v>VM+ DNG 119 HUYNH NGOC HUE, TO 15</v>
          </cell>
          <cell r="O6265">
            <v>119</v>
          </cell>
          <cell r="P6265" t="str">
            <v xml:space="preserve"> </v>
          </cell>
          <cell r="Q6265" t="str">
            <v>HUYNH NGOC HUE</v>
          </cell>
          <cell r="R6265" t="str">
            <v>HOA KHUE</v>
          </cell>
          <cell r="S6265" t="str">
            <v>THANH KHE</v>
          </cell>
          <cell r="T6265" t="str">
            <v>DA NANG</v>
          </cell>
          <cell r="V6265" t="str">
            <v>CENTRAL</v>
          </cell>
          <cell r="W6265" t="str">
            <v>DA NANG</v>
          </cell>
          <cell r="X6265" t="str">
            <v>CVS</v>
          </cell>
          <cell r="Y6265" t="str">
            <v>Chained CVS</v>
          </cell>
          <cell r="Z6265" t="str">
            <v>VIN+</v>
          </cell>
        </row>
        <row r="6266">
          <cell r="L6266">
            <v>5291652</v>
          </cell>
          <cell r="M6266" t="str">
            <v>6365_WM+ QNM 199 LY THAI TO</v>
          </cell>
          <cell r="N6266" t="str">
            <v>WM+ QNM 199 LY THAI TO</v>
          </cell>
          <cell r="O6266">
            <v>199</v>
          </cell>
          <cell r="P6266" t="str">
            <v xml:space="preserve"> </v>
          </cell>
          <cell r="Q6266" t="str">
            <v>LY THAI TO</v>
          </cell>
          <cell r="R6266" t="str">
            <v>DIEN AN</v>
          </cell>
          <cell r="S6266" t="str">
            <v>DIEN BAN</v>
          </cell>
          <cell r="T6266" t="str">
            <v>QUANG NAM</v>
          </cell>
          <cell r="V6266" t="str">
            <v>CENTRAL</v>
          </cell>
          <cell r="W6266" t="str">
            <v>QUANG NAM</v>
          </cell>
          <cell r="X6266" t="str">
            <v>CVS</v>
          </cell>
          <cell r="Y6266" t="str">
            <v>Chained CVS</v>
          </cell>
          <cell r="Z6266" t="str">
            <v>VIN+</v>
          </cell>
        </row>
        <row r="6267">
          <cell r="L6267">
            <v>5296536</v>
          </cell>
          <cell r="M6267" t="str">
            <v>WM+ HCM 121-123-125-127 NGUYEN QUY</v>
          </cell>
          <cell r="N6267" t="str">
            <v>WM+ HCM 121-123-125-127 Nguyễn Quý</v>
          </cell>
          <cell r="O6267" t="str">
            <v>121-123-125-127</v>
          </cell>
          <cell r="P6267" t="str">
            <v xml:space="preserve"> </v>
          </cell>
          <cell r="Q6267" t="str">
            <v>NGUYEN QUY ANH</v>
          </cell>
          <cell r="R6267" t="str">
            <v>TAN SON NHI</v>
          </cell>
          <cell r="S6267" t="str">
            <v>TAN PHU</v>
          </cell>
          <cell r="T6267" t="str">
            <v>TP HCM</v>
          </cell>
          <cell r="V6267" t="str">
            <v>TP HCM</v>
          </cell>
          <cell r="W6267" t="str">
            <v>QUAN TAN PHU</v>
          </cell>
          <cell r="X6267" t="str">
            <v>CVS</v>
          </cell>
          <cell r="Y6267" t="str">
            <v>Chained CVS</v>
          </cell>
          <cell r="Z6267" t="str">
            <v>VIN+</v>
          </cell>
        </row>
        <row r="6268">
          <cell r="L6268">
            <v>5336038</v>
          </cell>
          <cell r="M6268" t="str">
            <v>3735_VM+ CTO 21-22 VO NGUYEN GIAP</v>
          </cell>
          <cell r="N6268" t="str">
            <v>VM+ CTO 21-22 VO NGUYEN GIAP</v>
          </cell>
          <cell r="O6268" t="str">
            <v>21-22</v>
          </cell>
          <cell r="P6268" t="str">
            <v xml:space="preserve"> </v>
          </cell>
          <cell r="Q6268" t="str">
            <v>VO NGUYEN GIAP</v>
          </cell>
          <cell r="R6268" t="str">
            <v>PHU THU</v>
          </cell>
          <cell r="S6268" t="str">
            <v>CAI RANG</v>
          </cell>
          <cell r="T6268" t="str">
            <v>CAN THO</v>
          </cell>
          <cell r="V6268" t="str">
            <v>MEKONG DELTA</v>
          </cell>
          <cell r="W6268" t="str">
            <v>CAN THO</v>
          </cell>
          <cell r="X6268" t="str">
            <v>CVS</v>
          </cell>
          <cell r="Y6268" t="str">
            <v>Chained CVS</v>
          </cell>
          <cell r="Z6268" t="str">
            <v>VIN+</v>
          </cell>
        </row>
        <row r="6269">
          <cell r="L6269">
            <v>5299377</v>
          </cell>
          <cell r="M6269" t="str">
            <v>6992_WM+LIFE HCM SH21, CC HOMYLAND RIVERSIDE</v>
          </cell>
          <cell r="N6269" t="str">
            <v>6992-WM+ HCM SH21, CC HOMYLAND RIVERSIDE</v>
          </cell>
          <cell r="O6269" t="str">
            <v>SO 14</v>
          </cell>
          <cell r="P6269" t="str">
            <v>LO THUONG MAI SH21 THUOC CHUNG CU CAO CAP HOMYLAND RIVERSIDE</v>
          </cell>
          <cell r="Q6269" t="str">
            <v>DUONG SO 1</v>
          </cell>
          <cell r="R6269" t="str">
            <v>BINH TRUNG DONG</v>
          </cell>
          <cell r="S6269" t="str">
            <v>THU DUC</v>
          </cell>
          <cell r="T6269" t="str">
            <v>TP HCM</v>
          </cell>
          <cell r="V6269" t="str">
            <v>TP HCM</v>
          </cell>
          <cell r="W6269" t="str">
            <v>QUAN THU DUC</v>
          </cell>
          <cell r="X6269" t="str">
            <v>CVS</v>
          </cell>
          <cell r="Y6269" t="str">
            <v>Chained CVS</v>
          </cell>
          <cell r="Z6269" t="str">
            <v>WINLIFE</v>
          </cell>
        </row>
        <row r="6270">
          <cell r="L6270">
            <v>5278800</v>
          </cell>
          <cell r="M6270" t="str">
            <v>5834_VM+ DNG THON MIEU BONG</v>
          </cell>
          <cell r="N6270" t="str">
            <v>VM+ DNG THON MIEU BONG</v>
          </cell>
          <cell r="O6270" t="str">
            <v xml:space="preserve"> </v>
          </cell>
          <cell r="P6270" t="str">
            <v xml:space="preserve"> </v>
          </cell>
          <cell r="Q6270" t="str">
            <v>THON MIEU BONG</v>
          </cell>
          <cell r="R6270" t="str">
            <v>HOA PHUOC</v>
          </cell>
          <cell r="S6270" t="str">
            <v>HOA VANG</v>
          </cell>
          <cell r="T6270" t="str">
            <v>DA NANG</v>
          </cell>
          <cell r="V6270" t="str">
            <v>CENTRAL</v>
          </cell>
          <cell r="W6270" t="str">
            <v>DA NANG</v>
          </cell>
          <cell r="X6270" t="str">
            <v>CVS</v>
          </cell>
          <cell r="Y6270" t="str">
            <v>Chained CVS</v>
          </cell>
          <cell r="Z6270" t="str">
            <v>VIN+</v>
          </cell>
        </row>
        <row r="6271">
          <cell r="L6271">
            <v>5291766</v>
          </cell>
          <cell r="M6271" t="str">
            <v>6276_WM+CTO 91 TRAN VAN LONG</v>
          </cell>
          <cell r="N6271" t="str">
            <v>WM+6276  CTO 91 Trần Văn Long</v>
          </cell>
          <cell r="O6271">
            <v>91</v>
          </cell>
          <cell r="P6271" t="str">
            <v xml:space="preserve"> </v>
          </cell>
          <cell r="Q6271" t="str">
            <v>TRAN VAN LONG</v>
          </cell>
          <cell r="R6271" t="str">
            <v>AN KHANH</v>
          </cell>
          <cell r="S6271" t="str">
            <v>NINH KIEU</v>
          </cell>
          <cell r="T6271" t="str">
            <v>CAN THO</v>
          </cell>
          <cell r="V6271" t="str">
            <v>MEKONG DELTA</v>
          </cell>
          <cell r="W6271" t="str">
            <v>CAN THO</v>
          </cell>
          <cell r="X6271" t="str">
            <v>CVS</v>
          </cell>
          <cell r="Y6271" t="str">
            <v>Chained CVS</v>
          </cell>
          <cell r="Z6271" t="str">
            <v>VIN+</v>
          </cell>
        </row>
        <row r="6272">
          <cell r="L6272">
            <v>5296657</v>
          </cell>
          <cell r="M6272" t="str">
            <v>6903-WM+ QTI 321 DUONG 2/4</v>
          </cell>
          <cell r="N6272" t="str">
            <v>WM+ QTI 321 DUONG 2/4</v>
          </cell>
          <cell r="O6272">
            <v>321</v>
          </cell>
          <cell r="P6272" t="str">
            <v xml:space="preserve"> </v>
          </cell>
          <cell r="Q6272" t="str">
            <v>DUONG 2/4</v>
          </cell>
          <cell r="R6272" t="str">
            <v>TT CAM LO</v>
          </cell>
          <cell r="S6272" t="str">
            <v>CAM LO</v>
          </cell>
          <cell r="T6272" t="str">
            <v>QUANG TRI</v>
          </cell>
          <cell r="V6272" t="str">
            <v>CENTRAL</v>
          </cell>
          <cell r="W6272" t="str">
            <v>QUANG TRI</v>
          </cell>
          <cell r="X6272" t="str">
            <v>CVS</v>
          </cell>
          <cell r="Y6272" t="str">
            <v>Chained CVS</v>
          </cell>
          <cell r="Z6272" t="str">
            <v>VIN+</v>
          </cell>
        </row>
        <row r="6273">
          <cell r="L6273">
            <v>5152294</v>
          </cell>
          <cell r="M6273" t="str">
            <v>SATRAFOODS 740 TINH LO 43</v>
          </cell>
          <cell r="N6273" t="str">
            <v>SATRAFOODS 740 TỈNH LỘ 43</v>
          </cell>
          <cell r="O6273">
            <v>740</v>
          </cell>
          <cell r="P6273" t="str">
            <v xml:space="preserve"> </v>
          </cell>
          <cell r="Q6273" t="str">
            <v>TINH LO 43</v>
          </cell>
          <cell r="R6273" t="str">
            <v>LINH CHIEU</v>
          </cell>
          <cell r="S6273" t="str">
            <v>THU DUC</v>
          </cell>
          <cell r="T6273" t="str">
            <v>TP HCM</v>
          </cell>
          <cell r="V6273" t="str">
            <v>TP HCM</v>
          </cell>
          <cell r="W6273" t="str">
            <v>QUAN THU DUC</v>
          </cell>
          <cell r="X6273" t="str">
            <v>MT</v>
          </cell>
          <cell r="Y6273" t="str">
            <v>SieuThi-Nho/Minimarket</v>
          </cell>
          <cell r="Z6273" t="str">
            <v>SATRAFOOD</v>
          </cell>
        </row>
        <row r="6274">
          <cell r="L6274">
            <v>5170238</v>
          </cell>
          <cell r="M6274" t="str">
            <v>WINMART MY PHUOC 1 (VINATEX)</v>
          </cell>
          <cell r="N6274" t="str">
            <v>WINMART MY PHUOC 1 (VINATEX)</v>
          </cell>
          <cell r="O6274" t="str">
            <v xml:space="preserve"> </v>
          </cell>
          <cell r="P6274" t="str">
            <v>KCN MY PHUOC</v>
          </cell>
          <cell r="Q6274" t="str">
            <v>CHO MY PHUOC</v>
          </cell>
          <cell r="R6274" t="str">
            <v xml:space="preserve"> </v>
          </cell>
          <cell r="S6274" t="str">
            <v>MY PHUOC</v>
          </cell>
          <cell r="T6274" t="str">
            <v>BINH DUONG</v>
          </cell>
          <cell r="V6274" t="str">
            <v>SOUTH EAST</v>
          </cell>
          <cell r="W6274" t="str">
            <v>BINH DUONG</v>
          </cell>
          <cell r="X6274" t="str">
            <v>MT</v>
          </cell>
          <cell r="Y6274" t="str">
            <v>SieuThi-Lon/Supermarket</v>
          </cell>
          <cell r="Z6274" t="str">
            <v>VINMART</v>
          </cell>
        </row>
        <row r="6275">
          <cell r="L6275">
            <v>5170238</v>
          </cell>
          <cell r="M6275" t="str">
            <v>WINMART MY PHUOC 1 (VINATEX)</v>
          </cell>
          <cell r="N6275" t="str">
            <v>WINMART MY PHUOC 1 (VINATEX)</v>
          </cell>
          <cell r="O6275" t="str">
            <v xml:space="preserve"> </v>
          </cell>
          <cell r="P6275" t="str">
            <v>KCN MY PHUOC</v>
          </cell>
          <cell r="Q6275" t="str">
            <v>CHO MY PHUOC</v>
          </cell>
          <cell r="R6275" t="str">
            <v xml:space="preserve"> </v>
          </cell>
          <cell r="S6275" t="str">
            <v>MY PHUOC</v>
          </cell>
          <cell r="T6275" t="str">
            <v>BINH DUONG</v>
          </cell>
          <cell r="V6275" t="str">
            <v>SOUTH EAST</v>
          </cell>
          <cell r="W6275" t="str">
            <v>BINH DUONG</v>
          </cell>
          <cell r="X6275" t="str">
            <v>MT</v>
          </cell>
          <cell r="Y6275" t="str">
            <v>SieuThi-Lon/Supermarket</v>
          </cell>
          <cell r="Z6275" t="str">
            <v>VINMART</v>
          </cell>
        </row>
        <row r="6276">
          <cell r="L6276">
            <v>5292284</v>
          </cell>
          <cell r="M6276" t="str">
            <v>6301_WM+ DNG 431 NG.LUONG BANG</v>
          </cell>
          <cell r="N6276" t="str">
            <v>WM+ DNG 431 NGUYEN LUONG BANG</v>
          </cell>
          <cell r="O6276">
            <v>431</v>
          </cell>
          <cell r="P6276" t="str">
            <v xml:space="preserve"> </v>
          </cell>
          <cell r="Q6276" t="str">
            <v>NGUYEN LUONG BANG</v>
          </cell>
          <cell r="R6276" t="str">
            <v>HOA KHANH BAC</v>
          </cell>
          <cell r="S6276" t="str">
            <v>LIEN CHIEU</v>
          </cell>
          <cell r="T6276" t="str">
            <v>DA NANG</v>
          </cell>
          <cell r="V6276" t="str">
            <v>CENTRAL</v>
          </cell>
          <cell r="W6276" t="str">
            <v>DA NANG</v>
          </cell>
          <cell r="X6276" t="str">
            <v>CVS</v>
          </cell>
          <cell r="Y6276" t="str">
            <v>Chained CVS</v>
          </cell>
          <cell r="Z6276" t="str">
            <v>VIN+</v>
          </cell>
        </row>
        <row r="6277">
          <cell r="L6277">
            <v>5339914</v>
          </cell>
          <cell r="M6277" t="str">
            <v>4240_VM+ BDG SO 7 DT746</v>
          </cell>
          <cell r="N6277" t="str">
            <v>VM+ BDG SO 7 DT746</v>
          </cell>
          <cell r="O6277" t="str">
            <v>SO 7</v>
          </cell>
          <cell r="P6277" t="str">
            <v>KP KHANH HOI</v>
          </cell>
          <cell r="Q6277" t="str">
            <v>DUONG DT746</v>
          </cell>
          <cell r="R6277" t="str">
            <v>TAN PHUOC KHANH</v>
          </cell>
          <cell r="S6277" t="str">
            <v>TAN UYEN</v>
          </cell>
          <cell r="T6277" t="str">
            <v>BINH DUONG</v>
          </cell>
          <cell r="V6277" t="str">
            <v>SOUTH EAST</v>
          </cell>
          <cell r="W6277" t="str">
            <v>BINH DUONG</v>
          </cell>
          <cell r="X6277" t="str">
            <v>CVS</v>
          </cell>
          <cell r="Y6277" t="str">
            <v>Chained CVS</v>
          </cell>
          <cell r="Z6277" t="str">
            <v>VIN+</v>
          </cell>
        </row>
        <row r="6278">
          <cell r="L6278">
            <v>5275962</v>
          </cell>
          <cell r="M6278" t="str">
            <v>4541_VM+ QNM 127 LE HONG PHONG</v>
          </cell>
          <cell r="N6278" t="str">
            <v>VM+ QNM 127 LE HONG PHONG</v>
          </cell>
          <cell r="O6278">
            <v>127</v>
          </cell>
          <cell r="P6278" t="str">
            <v xml:space="preserve"> </v>
          </cell>
          <cell r="Q6278" t="str">
            <v>LE HONG PHONG</v>
          </cell>
          <cell r="R6278" t="str">
            <v>TAN AN</v>
          </cell>
          <cell r="S6278" t="str">
            <v>HOI AN</v>
          </cell>
          <cell r="T6278" t="str">
            <v>QUANG NAM</v>
          </cell>
          <cell r="V6278" t="str">
            <v>CENTRAL</v>
          </cell>
          <cell r="W6278" t="str">
            <v>QUANG NAM</v>
          </cell>
          <cell r="X6278" t="str">
            <v>CVS</v>
          </cell>
          <cell r="Y6278" t="str">
            <v>Chained CVS</v>
          </cell>
          <cell r="Z6278" t="str">
            <v>VIN+</v>
          </cell>
        </row>
        <row r="6279">
          <cell r="L6279">
            <v>5136078</v>
          </cell>
          <cell r="M6279" t="str">
            <v>4320_WM+LIFE HCM 85-87 DUONG SO 6</v>
          </cell>
          <cell r="N6279" t="str">
            <v>4320_VM+ HCM 85-87 DUONG SO 6</v>
          </cell>
          <cell r="O6279" t="str">
            <v>85-87</v>
          </cell>
          <cell r="P6279" t="str">
            <v>KDC PHUONG PHU HUU</v>
          </cell>
          <cell r="Q6279" t="str">
            <v>DUONG SO 6</v>
          </cell>
          <cell r="R6279" t="str">
            <v xml:space="preserve"> </v>
          </cell>
          <cell r="S6279" t="str">
            <v>Q9</v>
          </cell>
          <cell r="T6279" t="str">
            <v>TP HCM</v>
          </cell>
          <cell r="V6279" t="str">
            <v>TP HCM</v>
          </cell>
          <cell r="W6279" t="str">
            <v>QUAN 9</v>
          </cell>
          <cell r="X6279" t="str">
            <v>CVS</v>
          </cell>
          <cell r="Y6279" t="str">
            <v>Chained CVS</v>
          </cell>
          <cell r="Z6279" t="str">
            <v>WINLIFE</v>
          </cell>
        </row>
        <row r="6280">
          <cell r="L6280">
            <v>5275481</v>
          </cell>
          <cell r="M6280" t="str">
            <v>4071_WM+LIFE DNG 164 KY DONG</v>
          </cell>
          <cell r="N6280" t="str">
            <v>VM+ DNG 164 KY DONG</v>
          </cell>
          <cell r="O6280">
            <v>164</v>
          </cell>
          <cell r="P6280" t="str">
            <v xml:space="preserve"> </v>
          </cell>
          <cell r="Q6280" t="str">
            <v>KY DONG</v>
          </cell>
          <cell r="R6280" t="str">
            <v>THANH KHE DONG</v>
          </cell>
          <cell r="S6280" t="str">
            <v>THANH KHE</v>
          </cell>
          <cell r="T6280" t="str">
            <v>DA NANG</v>
          </cell>
          <cell r="V6280" t="str">
            <v>CENTRAL</v>
          </cell>
          <cell r="W6280" t="str">
            <v>DA NANG</v>
          </cell>
          <cell r="X6280" t="str">
            <v>CVS</v>
          </cell>
          <cell r="Y6280" t="str">
            <v>Chained CVS</v>
          </cell>
          <cell r="Z6280" t="str">
            <v>VIN+</v>
          </cell>
        </row>
        <row r="6281">
          <cell r="L6281">
            <v>5280331</v>
          </cell>
          <cell r="M6281" t="str">
            <v>BHX_BTH_HTN-DC HAM THUAN NAM</v>
          </cell>
          <cell r="N6281" t="str">
            <v>7211 - BHX_BTH_HTN - Kho DC Hàm Thuận Nam</v>
          </cell>
          <cell r="O6281" t="str">
            <v xml:space="preserve"> </v>
          </cell>
          <cell r="P6281" t="str">
            <v>LO C7-6/2,C7-7,C7-8/1, KCN HAM KIEM 1</v>
          </cell>
          <cell r="Q6281" t="str">
            <v>DUONG N4</v>
          </cell>
          <cell r="R6281" t="str">
            <v>HAM MY</v>
          </cell>
          <cell r="S6281" t="str">
            <v>HAM THUAN NAM</v>
          </cell>
          <cell r="T6281" t="str">
            <v>BINH THUAN</v>
          </cell>
          <cell r="V6281" t="str">
            <v>SOUTH EAST</v>
          </cell>
          <cell r="W6281" t="str">
            <v>BINH THUAN</v>
          </cell>
          <cell r="X6281" t="str">
            <v>MT</v>
          </cell>
          <cell r="Y6281" t="str">
            <v>SieuThi-Lon/Supermarket</v>
          </cell>
          <cell r="Z6281" t="str">
            <v>BACH HOA XANH</v>
          </cell>
        </row>
        <row r="6282">
          <cell r="L6282">
            <v>5265899</v>
          </cell>
          <cell r="M6282" t="str">
            <v>BHX_HCM_NBE - KHO DC NHA BE</v>
          </cell>
          <cell r="N6282" t="str">
            <v>6655 - BHX_HCM_NBE - KHO DC NHA BE</v>
          </cell>
          <cell r="O6282" t="str">
            <v>LO F5-1, F5-2</v>
          </cell>
          <cell r="P6282" t="str">
            <v>KHU F</v>
          </cell>
          <cell r="Q6282" t="str">
            <v>KCN HIEP PHUOC</v>
          </cell>
          <cell r="R6282" t="str">
            <v>HIEP PHUOC</v>
          </cell>
          <cell r="S6282" t="str">
            <v>NHA BE</v>
          </cell>
          <cell r="T6282" t="str">
            <v>TP HCM</v>
          </cell>
          <cell r="V6282" t="str">
            <v>TP HCM</v>
          </cell>
          <cell r="W6282" t="str">
            <v>HUYEN NHA BE</v>
          </cell>
          <cell r="X6282" t="str">
            <v>MT</v>
          </cell>
          <cell r="Y6282" t="str">
            <v>SieuThi-Lon/Supermarket</v>
          </cell>
          <cell r="Z6282" t="str">
            <v>BACH HOA XANH</v>
          </cell>
        </row>
        <row r="6283">
          <cell r="L6283">
            <v>4815583</v>
          </cell>
          <cell r="M6283" t="str">
            <v>OSIFOOD NGUYEN VAN CONG</v>
          </cell>
          <cell r="N6283" t="str">
            <v>OSIFOOD NGUYEN VAN CONG</v>
          </cell>
          <cell r="O6283">
            <v>489</v>
          </cell>
          <cell r="P6283" t="str">
            <v xml:space="preserve"> </v>
          </cell>
          <cell r="Q6283" t="str">
            <v>NGUYEN VAN CONG</v>
          </cell>
          <cell r="R6283" t="str">
            <v>P3</v>
          </cell>
          <cell r="S6283" t="str">
            <v>GO VAP</v>
          </cell>
          <cell r="T6283" t="str">
            <v>TP HCM</v>
          </cell>
          <cell r="V6283" t="str">
            <v>TP HCM</v>
          </cell>
          <cell r="W6283" t="str">
            <v>QUAN GO VAP</v>
          </cell>
          <cell r="X6283" t="str">
            <v>CVS</v>
          </cell>
          <cell r="Y6283" t="str">
            <v>Chained CVS</v>
          </cell>
          <cell r="Z6283" t="str">
            <v>NHAT MINH BAKERY</v>
          </cell>
        </row>
        <row r="6284">
          <cell r="L6284">
            <v>4815929</v>
          </cell>
          <cell r="M6284" t="str">
            <v>CTY CP DVHK TASECO DA NANG</v>
          </cell>
          <cell r="N6284" t="str">
            <v xml:space="preserve"> </v>
          </cell>
          <cell r="O6284">
            <v>99</v>
          </cell>
          <cell r="P6284" t="str">
            <v xml:space="preserve"> </v>
          </cell>
          <cell r="Q6284" t="str">
            <v>PHAN DANG LUU</v>
          </cell>
          <cell r="R6284" t="str">
            <v>HOA CUONG NAM</v>
          </cell>
          <cell r="S6284" t="str">
            <v>HAI CHAU</v>
          </cell>
          <cell r="T6284" t="str">
            <v>DA NANG</v>
          </cell>
          <cell r="V6284" t="str">
            <v>CENTRAL</v>
          </cell>
          <cell r="W6284" t="str">
            <v>DA NANG</v>
          </cell>
          <cell r="X6284" t="str">
            <v>CVS</v>
          </cell>
          <cell r="Y6284" t="str">
            <v>Independent CVS</v>
          </cell>
          <cell r="Z6284" t="str">
            <v>CVS HCM</v>
          </cell>
        </row>
        <row r="6285">
          <cell r="L6285">
            <v>4815929</v>
          </cell>
          <cell r="M6285" t="str">
            <v>CTY CP DVHK TASECO DA NANG</v>
          </cell>
          <cell r="N6285" t="str">
            <v xml:space="preserve"> </v>
          </cell>
          <cell r="O6285">
            <v>99</v>
          </cell>
          <cell r="P6285" t="str">
            <v xml:space="preserve"> </v>
          </cell>
          <cell r="Q6285" t="str">
            <v>PHAN DANG LUU</v>
          </cell>
          <cell r="R6285" t="str">
            <v>HOA CUONG NAM</v>
          </cell>
          <cell r="S6285" t="str">
            <v>HAI CHAU</v>
          </cell>
          <cell r="T6285" t="str">
            <v>DA NANG</v>
          </cell>
          <cell r="V6285" t="str">
            <v>CENTRAL</v>
          </cell>
          <cell r="W6285" t="str">
            <v>DA NANG</v>
          </cell>
          <cell r="X6285" t="str">
            <v>CVS</v>
          </cell>
          <cell r="Y6285" t="str">
            <v>Independent CVS</v>
          </cell>
          <cell r="Z6285" t="str">
            <v>CVS HCM</v>
          </cell>
        </row>
        <row r="6286">
          <cell r="L6286">
            <v>5334940</v>
          </cell>
          <cell r="M6286" t="str">
            <v>WINMART HUE</v>
          </cell>
          <cell r="N6286" t="str">
            <v>WINMART HUE</v>
          </cell>
          <cell r="O6286" t="str">
            <v>50A</v>
          </cell>
          <cell r="P6286" t="str">
            <v xml:space="preserve"> </v>
          </cell>
          <cell r="Q6286" t="str">
            <v>HUNG VUONG</v>
          </cell>
          <cell r="R6286" t="str">
            <v>PHU NHUAN</v>
          </cell>
          <cell r="S6286" t="str">
            <v>HUE</v>
          </cell>
          <cell r="T6286" t="str">
            <v>THUA THIEN-HUE</v>
          </cell>
          <cell r="V6286" t="str">
            <v>CENTRAL</v>
          </cell>
          <cell r="W6286" t="str">
            <v>THUA THIEN - HUE</v>
          </cell>
          <cell r="X6286" t="str">
            <v>MT</v>
          </cell>
          <cell r="Y6286" t="str">
            <v>SieuThi-Lon/Supermarket</v>
          </cell>
          <cell r="Z6286" t="str">
            <v>VINMART</v>
          </cell>
        </row>
        <row r="6287">
          <cell r="L6287">
            <v>5265899</v>
          </cell>
          <cell r="M6287" t="str">
            <v>BHX_HCM_NBE - KHO DC NHA BE</v>
          </cell>
          <cell r="N6287" t="str">
            <v>6655 - BHX_HCM_NBE - KHO DC NHA BE</v>
          </cell>
          <cell r="O6287" t="str">
            <v>LO F5-1, F5-2</v>
          </cell>
          <cell r="P6287" t="str">
            <v>KHU F</v>
          </cell>
          <cell r="Q6287" t="str">
            <v>KCN HIEP PHUOC</v>
          </cell>
          <cell r="R6287" t="str">
            <v>HIEP PHUOC</v>
          </cell>
          <cell r="S6287" t="str">
            <v>NHA BE</v>
          </cell>
          <cell r="T6287" t="str">
            <v>TP HCM</v>
          </cell>
          <cell r="V6287" t="str">
            <v>TP HCM</v>
          </cell>
          <cell r="W6287" t="str">
            <v>HUYEN NHA BE</v>
          </cell>
          <cell r="X6287" t="str">
            <v>MT</v>
          </cell>
          <cell r="Y6287" t="str">
            <v>SieuThi-Lon/Supermarket</v>
          </cell>
          <cell r="Z6287" t="str">
            <v>BACH HOA XANH</v>
          </cell>
        </row>
        <row r="6288">
          <cell r="L6288">
            <v>5010341</v>
          </cell>
          <cell r="M6288" t="str">
            <v>AEON BINH DUONG NEW CITY</v>
          </cell>
          <cell r="N6288" t="str">
            <v>AEON BINH DUONG NEW CITY</v>
          </cell>
          <cell r="O6288" t="str">
            <v xml:space="preserve"> </v>
          </cell>
          <cell r="P6288" t="str">
            <v>TANG 1, LO C19, TT BHTH ST AEON - TP MOI BINH DUONG</v>
          </cell>
          <cell r="Q6288" t="str">
            <v>KDT MOI THUOC KHU LIEN HOP CN - DV - DT TINH BINH DUONG</v>
          </cell>
          <cell r="R6288" t="str">
            <v>HOA PHU</v>
          </cell>
          <cell r="S6288" t="str">
            <v>THU DAU MOT</v>
          </cell>
          <cell r="T6288" t="str">
            <v>BINH DUONG</v>
          </cell>
          <cell r="V6288" t="str">
            <v>SOUTH EAST</v>
          </cell>
          <cell r="W6288" t="str">
            <v>BINH DUONG</v>
          </cell>
          <cell r="X6288" t="str">
            <v>MT</v>
          </cell>
          <cell r="Y6288" t="str">
            <v>SieuThi-Lon/Supermarket</v>
          </cell>
          <cell r="Z6288" t="str">
            <v>AEON</v>
          </cell>
        </row>
        <row r="6289">
          <cell r="L6289">
            <v>5165357</v>
          </cell>
          <cell r="M6289" t="str">
            <v>BHX_DON_BHO-KHO DC LONG BINH</v>
          </cell>
          <cell r="N6289" t="str">
            <v>4089 - BHX_DON_BHO - KHO DC LONG BINH</v>
          </cell>
          <cell r="O6289" t="str">
            <v>G243</v>
          </cell>
          <cell r="P6289" t="str">
            <v>KP 7</v>
          </cell>
          <cell r="Q6289" t="str">
            <v>BUI VAN HOA</v>
          </cell>
          <cell r="R6289" t="str">
            <v>LONG BINH</v>
          </cell>
          <cell r="S6289" t="str">
            <v>BIEN HOA</v>
          </cell>
          <cell r="T6289" t="str">
            <v>DONG NAI</v>
          </cell>
          <cell r="V6289" t="str">
            <v>SOUTH EAST</v>
          </cell>
          <cell r="W6289" t="str">
            <v>DONG NAI</v>
          </cell>
          <cell r="X6289" t="str">
            <v>MT</v>
          </cell>
          <cell r="Y6289" t="str">
            <v>SieuThi-Lon/Supermarket</v>
          </cell>
          <cell r="Z6289" t="str">
            <v>BACH HOA XANH</v>
          </cell>
        </row>
        <row r="6290">
          <cell r="L6290">
            <v>3180826</v>
          </cell>
          <cell r="M6290" t="str">
            <v>GS 25 - LO LU Q9</v>
          </cell>
          <cell r="N6290" t="str">
            <v>GS 25 - LO LU Q9</v>
          </cell>
          <cell r="O6290">
            <v>63</v>
          </cell>
          <cell r="P6290" t="str">
            <v xml:space="preserve"> </v>
          </cell>
          <cell r="Q6290" t="str">
            <v>LO LU</v>
          </cell>
          <cell r="R6290" t="str">
            <v>TRUONG THANH</v>
          </cell>
          <cell r="S6290" t="str">
            <v>Q9</v>
          </cell>
          <cell r="T6290" t="str">
            <v>TP HCM</v>
          </cell>
          <cell r="V6290" t="str">
            <v>TP HCM</v>
          </cell>
          <cell r="W6290" t="str">
            <v>QUAN 9</v>
          </cell>
          <cell r="X6290" t="str">
            <v>CVS</v>
          </cell>
          <cell r="Y6290" t="str">
            <v>Chained CVS</v>
          </cell>
          <cell r="Z6290" t="str">
            <v>GS 25</v>
          </cell>
        </row>
        <row r="6291">
          <cell r="L6291">
            <v>5264267</v>
          </cell>
          <cell r="M6291" t="str">
            <v>BHX_DLA_BMT-KHO DC BUON MA THUOT</v>
          </cell>
          <cell r="N6291" t="str">
            <v>6450_BHX_DLA_BMT-Kho DC Buôn Ma Thuột</v>
          </cell>
          <cell r="O6291" t="str">
            <v>THUA DAT 48</v>
          </cell>
          <cell r="P6291" t="str">
            <v>TO BAN DO 59</v>
          </cell>
          <cell r="Q6291" t="str">
            <v>BINH CHIEU</v>
          </cell>
          <cell r="R6291" t="str">
            <v>TAN AN</v>
          </cell>
          <cell r="S6291" t="str">
            <v>BUON MA THUOT</v>
          </cell>
          <cell r="T6291" t="str">
            <v>DAK LAK</v>
          </cell>
          <cell r="V6291" t="str">
            <v>SOUTH EAST</v>
          </cell>
          <cell r="W6291" t="str">
            <v>DAK LAK</v>
          </cell>
          <cell r="X6291" t="str">
            <v>MT</v>
          </cell>
          <cell r="Y6291" t="str">
            <v>SieuThi-Lon/Supermarket</v>
          </cell>
          <cell r="Z6291" t="str">
            <v>BACH HOA XANH</v>
          </cell>
        </row>
        <row r="6292">
          <cell r="L6292">
            <v>5264267</v>
          </cell>
          <cell r="M6292" t="str">
            <v>BHX_DLA_BMT-KHO DC BUON MA THUOT</v>
          </cell>
          <cell r="N6292" t="str">
            <v>6450_BHX_DLA_BMT-Kho DC Buôn Ma Thuột</v>
          </cell>
          <cell r="O6292" t="str">
            <v>THUA DAT 48</v>
          </cell>
          <cell r="P6292" t="str">
            <v>TO BAN DO 59</v>
          </cell>
          <cell r="Q6292" t="str">
            <v>BINH CHIEU</v>
          </cell>
          <cell r="R6292" t="str">
            <v>TAN AN</v>
          </cell>
          <cell r="S6292" t="str">
            <v>BUON MA THUOT</v>
          </cell>
          <cell r="T6292" t="str">
            <v>DAK LAK</v>
          </cell>
          <cell r="V6292" t="str">
            <v>SOUTH EAST</v>
          </cell>
          <cell r="W6292" t="str">
            <v>DAK LAK</v>
          </cell>
          <cell r="X6292" t="str">
            <v>MT</v>
          </cell>
          <cell r="Y6292" t="str">
            <v>SieuThi-Lon/Supermarket</v>
          </cell>
          <cell r="Z6292" t="str">
            <v>BACH HOA XANH</v>
          </cell>
        </row>
        <row r="6293">
          <cell r="L6293">
            <v>5152045</v>
          </cell>
          <cell r="M6293" t="str">
            <v>SATRAFOODS LO LU</v>
          </cell>
          <cell r="N6293" t="str">
            <v>SATRAFOODS LÒ LU</v>
          </cell>
          <cell r="O6293">
            <v>88</v>
          </cell>
          <cell r="P6293" t="str">
            <v xml:space="preserve"> </v>
          </cell>
          <cell r="Q6293" t="str">
            <v>LO LU</v>
          </cell>
          <cell r="R6293" t="str">
            <v>TRUONG THANH</v>
          </cell>
          <cell r="S6293" t="str">
            <v>Q9</v>
          </cell>
          <cell r="T6293" t="str">
            <v>TP HCM</v>
          </cell>
          <cell r="V6293" t="str">
            <v>TP HCM</v>
          </cell>
          <cell r="W6293" t="str">
            <v>QUAN 9</v>
          </cell>
          <cell r="X6293" t="str">
            <v>MT</v>
          </cell>
          <cell r="Y6293" t="str">
            <v>SieuThi-Nho/Minimarket</v>
          </cell>
          <cell r="Z6293" t="str">
            <v>SATRAFOOD</v>
          </cell>
        </row>
        <row r="6294">
          <cell r="L6294">
            <v>5335475</v>
          </cell>
          <cell r="M6294" t="str">
            <v>WINMART HCM LANDMARK 81</v>
          </cell>
          <cell r="N6294" t="str">
            <v>WINMART HCM LANDMARK 81</v>
          </cell>
          <cell r="O6294" t="str">
            <v>SO 772</v>
          </cell>
          <cell r="P6294" t="str">
            <v xml:space="preserve"> </v>
          </cell>
          <cell r="Q6294" t="str">
            <v>DIEN BIEN PHU</v>
          </cell>
          <cell r="R6294" t="str">
            <v>P22</v>
          </cell>
          <cell r="S6294" t="str">
            <v>BINH THANH</v>
          </cell>
          <cell r="T6294" t="str">
            <v>TP HCM</v>
          </cell>
          <cell r="V6294" t="str">
            <v>TP HCM</v>
          </cell>
          <cell r="W6294" t="str">
            <v>QUAN BINH THANH</v>
          </cell>
          <cell r="X6294" t="str">
            <v>MT</v>
          </cell>
          <cell r="Y6294" t="str">
            <v>SieuThi-Lon/Supermarket</v>
          </cell>
          <cell r="Z6294" t="str">
            <v>VINMART</v>
          </cell>
        </row>
        <row r="6295">
          <cell r="L6295">
            <v>3090284</v>
          </cell>
          <cell r="M6295" t="str">
            <v>OSI FOOD CITY GATE TOWER</v>
          </cell>
          <cell r="N6295" t="str">
            <v>OSI FOOD CITY GATE TOWER</v>
          </cell>
          <cell r="O6295">
            <v>15</v>
          </cell>
          <cell r="P6295" t="str">
            <v>CHUNG CU CITY GATE TOWER</v>
          </cell>
          <cell r="Q6295" t="str">
            <v>DAI LO VO VAN KIET</v>
          </cell>
          <cell r="R6295" t="str">
            <v>P16</v>
          </cell>
          <cell r="S6295" t="str">
            <v>Q8</v>
          </cell>
          <cell r="T6295" t="str">
            <v>TP HCM</v>
          </cell>
          <cell r="V6295" t="str">
            <v>TP HCM</v>
          </cell>
          <cell r="W6295" t="str">
            <v>QUAN 8</v>
          </cell>
          <cell r="X6295" t="str">
            <v>CVS</v>
          </cell>
          <cell r="Y6295" t="str">
            <v>Chained CVS</v>
          </cell>
          <cell r="Z6295" t="str">
            <v>NHAT MINH BAKERY</v>
          </cell>
        </row>
        <row r="6296">
          <cell r="L6296">
            <v>3170078</v>
          </cell>
          <cell r="M6296" t="str">
            <v>K-MARKET TONG KHO PHU MY</v>
          </cell>
          <cell r="N6296" t="str">
            <v xml:space="preserve"> </v>
          </cell>
          <cell r="O6296">
            <v>56</v>
          </cell>
          <cell r="P6296" t="str">
            <v xml:space="preserve"> </v>
          </cell>
          <cell r="Q6296" t="str">
            <v>GO O MOI</v>
          </cell>
          <cell r="R6296" t="str">
            <v>PHU THUAN</v>
          </cell>
          <cell r="S6296" t="str">
            <v>Q7</v>
          </cell>
          <cell r="T6296" t="str">
            <v>TP HCM</v>
          </cell>
          <cell r="V6296" t="str">
            <v>TP HCM</v>
          </cell>
          <cell r="W6296" t="str">
            <v>QUAN 7</v>
          </cell>
          <cell r="X6296" t="str">
            <v>CVS</v>
          </cell>
          <cell r="Y6296" t="str">
            <v>Chained CVS</v>
          </cell>
          <cell r="Z6296" t="str">
            <v>K-MARKET</v>
          </cell>
        </row>
        <row r="6297">
          <cell r="L6297">
            <v>5280452</v>
          </cell>
          <cell r="M6297" t="str">
            <v>8030 BHX_LDO_DTR - KHO DC DUC TRONG</v>
          </cell>
          <cell r="N6297" t="str">
            <v>8030 BHX_LDO_DTR - KHO DC DUC TRONG</v>
          </cell>
          <cell r="O6297" t="str">
            <v xml:space="preserve"> </v>
          </cell>
          <cell r="P6297" t="str">
            <v>KCN PHU HOI,</v>
          </cell>
          <cell r="Q6297" t="str">
            <v>LO F3 - KCN</v>
          </cell>
          <cell r="R6297" t="str">
            <v>PHU HOI</v>
          </cell>
          <cell r="S6297" t="str">
            <v>DUC TRONG</v>
          </cell>
          <cell r="T6297" t="str">
            <v>LAM DONG</v>
          </cell>
          <cell r="V6297" t="str">
            <v>SOUTH EAST</v>
          </cell>
          <cell r="W6297" t="str">
            <v>LAM DONG</v>
          </cell>
          <cell r="X6297" t="str">
            <v>MT</v>
          </cell>
          <cell r="Y6297" t="str">
            <v>SieuThi-Lon/Supermarket</v>
          </cell>
          <cell r="Z6297" t="str">
            <v>BACH HOA XANH</v>
          </cell>
        </row>
        <row r="6298">
          <cell r="L6298">
            <v>5152045</v>
          </cell>
          <cell r="M6298" t="str">
            <v>SATRAFOODS LO LU</v>
          </cell>
          <cell r="N6298" t="str">
            <v>SATRAFOODS LÒ LU</v>
          </cell>
          <cell r="O6298">
            <v>88</v>
          </cell>
          <cell r="P6298" t="str">
            <v xml:space="preserve"> </v>
          </cell>
          <cell r="Q6298" t="str">
            <v>LO LU</v>
          </cell>
          <cell r="R6298" t="str">
            <v>TRUONG THANH</v>
          </cell>
          <cell r="S6298" t="str">
            <v>Q9</v>
          </cell>
          <cell r="T6298" t="str">
            <v>TP HCM</v>
          </cell>
          <cell r="V6298" t="str">
            <v>TP HCM</v>
          </cell>
          <cell r="W6298" t="str">
            <v>QUAN 9</v>
          </cell>
          <cell r="X6298" t="str">
            <v>MT</v>
          </cell>
          <cell r="Y6298" t="str">
            <v>SieuThi-Nho/Minimarket</v>
          </cell>
          <cell r="Z6298" t="str">
            <v>SATRAFOOD</v>
          </cell>
        </row>
        <row r="6299">
          <cell r="L6299">
            <v>5280331</v>
          </cell>
          <cell r="M6299" t="str">
            <v>BHX_BTH_HTN-DC HAM THUAN NAM</v>
          </cell>
          <cell r="N6299" t="str">
            <v>7211 - BHX_BTH_HTN - Kho DC Hàm Thuận Nam</v>
          </cell>
          <cell r="O6299" t="str">
            <v xml:space="preserve"> </v>
          </cell>
          <cell r="P6299" t="str">
            <v>LO C7-6/2,C7-7,C7-8/1, KCN HAM KIEM 1</v>
          </cell>
          <cell r="Q6299" t="str">
            <v>DUONG N4</v>
          </cell>
          <cell r="R6299" t="str">
            <v>HAM MY</v>
          </cell>
          <cell r="S6299" t="str">
            <v>HAM THUAN NAM</v>
          </cell>
          <cell r="T6299" t="str">
            <v>BINH THUAN</v>
          </cell>
          <cell r="V6299" t="str">
            <v>SOUTH EAST</v>
          </cell>
          <cell r="W6299" t="str">
            <v>BINH THUAN</v>
          </cell>
          <cell r="X6299" t="str">
            <v>MT</v>
          </cell>
          <cell r="Y6299" t="str">
            <v>SieuThi-Lon/Supermarket</v>
          </cell>
          <cell r="Z6299" t="str">
            <v>BACH HOA XANH</v>
          </cell>
        </row>
        <row r="6300">
          <cell r="L6300">
            <v>5337338</v>
          </cell>
          <cell r="M6300" t="str">
            <v>3920_VM+ BDG 108 HOANG HOA THAM</v>
          </cell>
          <cell r="N6300" t="str">
            <v>VM+ BDG 108 HOANG HOA THAM</v>
          </cell>
          <cell r="O6300" t="str">
            <v>SO 108</v>
          </cell>
          <cell r="P6300" t="str">
            <v xml:space="preserve"> </v>
          </cell>
          <cell r="Q6300" t="str">
            <v>HOANG HOA THAM</v>
          </cell>
          <cell r="R6300" t="str">
            <v>HIEP THANH</v>
          </cell>
          <cell r="S6300" t="str">
            <v>THU DAU MOT</v>
          </cell>
          <cell r="T6300" t="str">
            <v>BINH DUONG</v>
          </cell>
          <cell r="V6300" t="str">
            <v>SOUTH EAST</v>
          </cell>
          <cell r="W6300" t="str">
            <v>BINH DUONG</v>
          </cell>
          <cell r="X6300" t="str">
            <v>CVS</v>
          </cell>
          <cell r="Y6300" t="str">
            <v>Chained CVS</v>
          </cell>
          <cell r="Z6300" t="str">
            <v>VIN+</v>
          </cell>
        </row>
        <row r="6301">
          <cell r="L6301">
            <v>5280452</v>
          </cell>
          <cell r="M6301" t="str">
            <v>8030 BHX_LDO_DTR - KHO DC DUC TRONG</v>
          </cell>
          <cell r="N6301" t="str">
            <v>8030 BHX_LDO_DTR - KHO DC DUC TRONG</v>
          </cell>
          <cell r="O6301" t="str">
            <v xml:space="preserve"> </v>
          </cell>
          <cell r="P6301" t="str">
            <v>KCN PHU HOI,</v>
          </cell>
          <cell r="Q6301" t="str">
            <v>LO F3 - KCN</v>
          </cell>
          <cell r="R6301" t="str">
            <v>PHU HOI</v>
          </cell>
          <cell r="S6301" t="str">
            <v>DUC TRONG</v>
          </cell>
          <cell r="T6301" t="str">
            <v>LAM DONG</v>
          </cell>
          <cell r="V6301" t="str">
            <v>SOUTH EAST</v>
          </cell>
          <cell r="W6301" t="str">
            <v>LAM DONG</v>
          </cell>
          <cell r="X6301" t="str">
            <v>MT</v>
          </cell>
          <cell r="Y6301" t="str">
            <v>SieuThi-Lon/Supermarket</v>
          </cell>
          <cell r="Z6301" t="str">
            <v>BACH HOA XANH</v>
          </cell>
        </row>
        <row r="6302">
          <cell r="L6302">
            <v>5170238</v>
          </cell>
          <cell r="M6302" t="str">
            <v>WINMART MY PHUOC 1 (VINATEX)</v>
          </cell>
          <cell r="N6302" t="str">
            <v>WINMART MY PHUOC 1 (VINATEX)</v>
          </cell>
          <cell r="O6302" t="str">
            <v xml:space="preserve"> </v>
          </cell>
          <cell r="P6302" t="str">
            <v>KCN MY PHUOC</v>
          </cell>
          <cell r="Q6302" t="str">
            <v>CHO MY PHUOC</v>
          </cell>
          <cell r="R6302" t="str">
            <v xml:space="preserve"> </v>
          </cell>
          <cell r="S6302" t="str">
            <v>MY PHUOC</v>
          </cell>
          <cell r="T6302" t="str">
            <v>BINH DUONG</v>
          </cell>
          <cell r="V6302" t="str">
            <v>SOUTH EAST</v>
          </cell>
          <cell r="W6302" t="str">
            <v>BINH DUONG</v>
          </cell>
          <cell r="X6302" t="str">
            <v>MT</v>
          </cell>
          <cell r="Y6302" t="str">
            <v>SieuThi-Lon/Supermarket</v>
          </cell>
          <cell r="Z6302" t="str">
            <v>VINMART</v>
          </cell>
        </row>
        <row r="6303">
          <cell r="L6303">
            <v>3030400</v>
          </cell>
          <cell r="M6303" t="str">
            <v>CIRCLE K DC</v>
          </cell>
          <cell r="N6303" t="str">
            <v>CIRLE K DC</v>
          </cell>
          <cell r="O6303" t="str">
            <v xml:space="preserve"> </v>
          </cell>
          <cell r="P6303" t="str">
            <v>KHO NGOAI QUAN PETEC, KCN NAM TAN UYEN</v>
          </cell>
          <cell r="Q6303" t="str">
            <v>DUONG N4</v>
          </cell>
          <cell r="R6303" t="str">
            <v>KHANH BINH</v>
          </cell>
          <cell r="S6303" t="str">
            <v>TAN UYEN</v>
          </cell>
          <cell r="T6303" t="str">
            <v>BINH DUONG</v>
          </cell>
          <cell r="V6303" t="str">
            <v>SOUTH EAST</v>
          </cell>
          <cell r="W6303" t="str">
            <v>BINH DUONG</v>
          </cell>
          <cell r="X6303" t="str">
            <v>CVS</v>
          </cell>
          <cell r="Y6303" t="str">
            <v>Chained CVS</v>
          </cell>
          <cell r="Z6303" t="str">
            <v>CIRCLE K</v>
          </cell>
        </row>
        <row r="6304">
          <cell r="L6304">
            <v>5265899</v>
          </cell>
          <cell r="M6304" t="str">
            <v>BHX_HCM_NBE - KHO DC NHA BE</v>
          </cell>
          <cell r="N6304" t="str">
            <v>6655 - BHX_HCM_NBE - KHO DC NHA BE</v>
          </cell>
          <cell r="O6304" t="str">
            <v>LO F5-1, F5-2</v>
          </cell>
          <cell r="P6304" t="str">
            <v>KHU F</v>
          </cell>
          <cell r="Q6304" t="str">
            <v>KCN HIEP PHUOC</v>
          </cell>
          <cell r="R6304" t="str">
            <v>HIEP PHUOC</v>
          </cell>
          <cell r="S6304" t="str">
            <v>NHA BE</v>
          </cell>
          <cell r="T6304" t="str">
            <v>TP HCM</v>
          </cell>
          <cell r="V6304" t="str">
            <v>TP HCM</v>
          </cell>
          <cell r="W6304" t="str">
            <v>HUYEN NHA BE</v>
          </cell>
          <cell r="X6304" t="str">
            <v>MT</v>
          </cell>
          <cell r="Y6304" t="str">
            <v>SieuThi-Lon/Supermarket</v>
          </cell>
          <cell r="Z6304" t="str">
            <v>BACH HOA XANH</v>
          </cell>
        </row>
        <row r="6305">
          <cell r="L6305">
            <v>5165357</v>
          </cell>
          <cell r="M6305" t="str">
            <v>BHX_DON_BHO-KHO DC LONG BINH</v>
          </cell>
          <cell r="N6305" t="str">
            <v>4089 - BHX_DON_BHO - KHO DC LONG BINH</v>
          </cell>
          <cell r="O6305" t="str">
            <v>G243</v>
          </cell>
          <cell r="P6305" t="str">
            <v>KP 7</v>
          </cell>
          <cell r="Q6305" t="str">
            <v>BUI VAN HOA</v>
          </cell>
          <cell r="R6305" t="str">
            <v>LONG BINH</v>
          </cell>
          <cell r="S6305" t="str">
            <v>BIEN HOA</v>
          </cell>
          <cell r="T6305" t="str">
            <v>DONG NAI</v>
          </cell>
          <cell r="V6305" t="str">
            <v>SOUTH EAST</v>
          </cell>
          <cell r="W6305" t="str">
            <v>DONG NAI</v>
          </cell>
          <cell r="X6305" t="str">
            <v>MT</v>
          </cell>
          <cell r="Y6305" t="str">
            <v>SieuThi-Lon/Supermarket</v>
          </cell>
          <cell r="Z6305" t="str">
            <v>BACH HOA XANH</v>
          </cell>
        </row>
        <row r="6306">
          <cell r="L6306">
            <v>5265899</v>
          </cell>
          <cell r="M6306" t="str">
            <v>BHX_HCM_NBE - KHO DC NHA BE</v>
          </cell>
          <cell r="N6306" t="str">
            <v>6655 - BHX_HCM_NBE - KHO DC NHA BE</v>
          </cell>
          <cell r="O6306" t="str">
            <v>LO F5-1, F5-2</v>
          </cell>
          <cell r="P6306" t="str">
            <v>KHU F</v>
          </cell>
          <cell r="Q6306" t="str">
            <v>KCN HIEP PHUOC</v>
          </cell>
          <cell r="R6306" t="str">
            <v>HIEP PHUOC</v>
          </cell>
          <cell r="S6306" t="str">
            <v>NHA BE</v>
          </cell>
          <cell r="T6306" t="str">
            <v>TP HCM</v>
          </cell>
          <cell r="V6306" t="str">
            <v>TP HCM</v>
          </cell>
          <cell r="W6306" t="str">
            <v>HUYEN NHA BE</v>
          </cell>
          <cell r="X6306" t="str">
            <v>MT</v>
          </cell>
          <cell r="Y6306" t="str">
            <v>SieuThi-Lon/Supermarket</v>
          </cell>
          <cell r="Z6306" t="str">
            <v>BACH HOA XANH</v>
          </cell>
        </row>
        <row r="6307">
          <cell r="L6307">
            <v>5010341</v>
          </cell>
          <cell r="M6307" t="str">
            <v>AEON BINH DUONG NEW CITY</v>
          </cell>
          <cell r="N6307" t="str">
            <v>AEON BINH DUONG NEW CITY</v>
          </cell>
          <cell r="O6307" t="str">
            <v xml:space="preserve"> </v>
          </cell>
          <cell r="P6307" t="str">
            <v>TANG 1, LO C19, TT BHTH ST AEON - TP MOI BINH DUONG</v>
          </cell>
          <cell r="Q6307" t="str">
            <v>KDT MOI THUOC KHU LIEN HOP CN - DV - DT TINH BINH DUONG</v>
          </cell>
          <cell r="R6307" t="str">
            <v>HOA PHU</v>
          </cell>
          <cell r="S6307" t="str">
            <v>THU DAU MOT</v>
          </cell>
          <cell r="T6307" t="str">
            <v>BINH DUONG</v>
          </cell>
          <cell r="V6307" t="str">
            <v>SOUTH EAST</v>
          </cell>
          <cell r="W6307" t="str">
            <v>BINH DUONG</v>
          </cell>
          <cell r="X6307" t="str">
            <v>MT</v>
          </cell>
          <cell r="Y6307" t="str">
            <v>SieuThi-Lon/Supermarket</v>
          </cell>
          <cell r="Z6307" t="str">
            <v>AEON</v>
          </cell>
        </row>
        <row r="6308">
          <cell r="L6308">
            <v>5132342</v>
          </cell>
          <cell r="M6308" t="str">
            <v>4413_WM+ DNG 429-431 HA HUY TAP</v>
          </cell>
          <cell r="N6308" t="str">
            <v>WM+ DNG 429-431 HA HUY TAP</v>
          </cell>
          <cell r="O6308" t="str">
            <v>SO 429-431</v>
          </cell>
          <cell r="P6308" t="str">
            <v xml:space="preserve"> </v>
          </cell>
          <cell r="Q6308" t="str">
            <v>HA HUY TAP</v>
          </cell>
          <cell r="R6308" t="str">
            <v>AN KHE</v>
          </cell>
          <cell r="S6308" t="str">
            <v>THANH KHE</v>
          </cell>
          <cell r="T6308" t="str">
            <v>DA NANG</v>
          </cell>
          <cell r="V6308" t="str">
            <v>CENTRAL</v>
          </cell>
          <cell r="W6308" t="str">
            <v>DA NANG</v>
          </cell>
          <cell r="X6308" t="str">
            <v>CVS</v>
          </cell>
          <cell r="Y6308" t="str">
            <v>Chained CVS</v>
          </cell>
          <cell r="Z6308" t="str">
            <v>VIN+</v>
          </cell>
        </row>
        <row r="6309">
          <cell r="L6309">
            <v>5276165</v>
          </cell>
          <cell r="M6309" t="str">
            <v>5179_VM+ TTH 102 DIEN BIEN PHU</v>
          </cell>
          <cell r="N6309" t="str">
            <v>VM+ TTH 102 DIEN BIEN PHU</v>
          </cell>
          <cell r="O6309">
            <v>102</v>
          </cell>
          <cell r="P6309" t="str">
            <v xml:space="preserve"> </v>
          </cell>
          <cell r="Q6309" t="str">
            <v>DIEN BIEN PHU</v>
          </cell>
          <cell r="R6309" t="str">
            <v>TRUONG AN</v>
          </cell>
          <cell r="S6309" t="str">
            <v>THUA THIEN - HUE</v>
          </cell>
          <cell r="T6309" t="str">
            <v>THUA THIEN - HUE</v>
          </cell>
          <cell r="V6309" t="str">
            <v>CENTRAL</v>
          </cell>
          <cell r="W6309" t="str">
            <v>THUA THIEN - HUE</v>
          </cell>
          <cell r="X6309" t="str">
            <v>CVS</v>
          </cell>
          <cell r="Y6309" t="str">
            <v>Chained CVS</v>
          </cell>
          <cell r="Z6309" t="str">
            <v>VIN+</v>
          </cell>
        </row>
        <row r="6310">
          <cell r="L6310">
            <v>5152045</v>
          </cell>
          <cell r="M6310" t="str">
            <v>SATRAFOODS LO LU</v>
          </cell>
          <cell r="N6310" t="str">
            <v>SATRAFOODS LÒ LU</v>
          </cell>
          <cell r="O6310">
            <v>88</v>
          </cell>
          <cell r="P6310" t="str">
            <v xml:space="preserve"> </v>
          </cell>
          <cell r="Q6310" t="str">
            <v>LO LU</v>
          </cell>
          <cell r="R6310" t="str">
            <v>TRUONG THANH</v>
          </cell>
          <cell r="S6310" t="str">
            <v>Q9</v>
          </cell>
          <cell r="T6310" t="str">
            <v>TP HCM</v>
          </cell>
          <cell r="V6310" t="str">
            <v>TP HCM</v>
          </cell>
          <cell r="W6310" t="str">
            <v>QUAN 9</v>
          </cell>
          <cell r="X6310" t="str">
            <v>MT</v>
          </cell>
          <cell r="Y6310" t="str">
            <v>SieuThi-Nho/Minimarket</v>
          </cell>
          <cell r="Z6310" t="str">
            <v>SATRAFOOD</v>
          </cell>
        </row>
        <row r="6311">
          <cell r="L6311">
            <v>5280331</v>
          </cell>
          <cell r="M6311" t="str">
            <v>BHX_BTH_HTN-DC HAM THUAN NAM</v>
          </cell>
          <cell r="N6311" t="str">
            <v>7211 - BHX_BTH_HTN - Kho DC Hàm Thuận Nam</v>
          </cell>
          <cell r="O6311" t="str">
            <v xml:space="preserve"> </v>
          </cell>
          <cell r="P6311" t="str">
            <v>LO C7-6/2,C7-7,C7-8/1, KCN HAM KIEM 1</v>
          </cell>
          <cell r="Q6311" t="str">
            <v>DUONG N4</v>
          </cell>
          <cell r="R6311" t="str">
            <v>HAM MY</v>
          </cell>
          <cell r="S6311" t="str">
            <v>HAM THUAN NAM</v>
          </cell>
          <cell r="T6311" t="str">
            <v>BINH THUAN</v>
          </cell>
          <cell r="V6311" t="str">
            <v>SOUTH EAST</v>
          </cell>
          <cell r="W6311" t="str">
            <v>BINH THUAN</v>
          </cell>
          <cell r="X6311" t="str">
            <v>MT</v>
          </cell>
          <cell r="Y6311" t="str">
            <v>SieuThi-Lon/Supermarket</v>
          </cell>
          <cell r="Z6311" t="str">
            <v>BACH HOA XANH</v>
          </cell>
        </row>
        <row r="6312">
          <cell r="L6312">
            <v>5170238</v>
          </cell>
          <cell r="M6312" t="str">
            <v>WINMART MY PHUOC 1 (VINATEX)</v>
          </cell>
          <cell r="N6312" t="str">
            <v>WINMART MY PHUOC 1 (VINATEX)</v>
          </cell>
          <cell r="O6312" t="str">
            <v xml:space="preserve"> </v>
          </cell>
          <cell r="P6312" t="str">
            <v>KCN MY PHUOC</v>
          </cell>
          <cell r="Q6312" t="str">
            <v>CHO MY PHUOC</v>
          </cell>
          <cell r="R6312" t="str">
            <v xml:space="preserve"> </v>
          </cell>
          <cell r="S6312" t="str">
            <v>MY PHUOC</v>
          </cell>
          <cell r="T6312" t="str">
            <v>BINH DUONG</v>
          </cell>
          <cell r="V6312" t="str">
            <v>SOUTH EAST</v>
          </cell>
          <cell r="W6312" t="str">
            <v>BINH DUONG</v>
          </cell>
          <cell r="X6312" t="str">
            <v>MT</v>
          </cell>
          <cell r="Y6312" t="str">
            <v>SieuThi-Lon/Supermarket</v>
          </cell>
          <cell r="Z6312" t="str">
            <v>VINMART</v>
          </cell>
        </row>
        <row r="6313">
          <cell r="L6313">
            <v>5291614</v>
          </cell>
          <cell r="M6313" t="str">
            <v>6300_WM+ QNM 56 NGUYEN TAT THANH</v>
          </cell>
          <cell r="N6313" t="str">
            <v>WM+ QNM 56 NGUYEN TAT THANH</v>
          </cell>
          <cell r="O6313">
            <v>56</v>
          </cell>
          <cell r="P6313" t="str">
            <v xml:space="preserve"> </v>
          </cell>
          <cell r="Q6313" t="str">
            <v>NGUYEN TAT THANH</v>
          </cell>
          <cell r="R6313" t="str">
            <v>CAM HA</v>
          </cell>
          <cell r="S6313" t="str">
            <v>HOI AN</v>
          </cell>
          <cell r="T6313" t="str">
            <v>QUANG NAM</v>
          </cell>
          <cell r="V6313" t="str">
            <v>CENTRAL</v>
          </cell>
          <cell r="W6313" t="str">
            <v>QUANG NAM</v>
          </cell>
          <cell r="X6313" t="str">
            <v>CVS</v>
          </cell>
          <cell r="Y6313" t="str">
            <v>Chained CVS</v>
          </cell>
          <cell r="Z6313" t="str">
            <v>VIN+</v>
          </cell>
        </row>
        <row r="6314">
          <cell r="L6314">
            <v>3030400</v>
          </cell>
          <cell r="M6314" t="str">
            <v>CIRCLE K DC</v>
          </cell>
          <cell r="N6314" t="str">
            <v>CIRLE K DC</v>
          </cell>
          <cell r="O6314" t="str">
            <v xml:space="preserve"> </v>
          </cell>
          <cell r="P6314" t="str">
            <v>KHO NGOAI QUAN PETEC, KCN NAM TAN UYEN</v>
          </cell>
          <cell r="Q6314" t="str">
            <v>DUONG N4</v>
          </cell>
          <cell r="R6314" t="str">
            <v>KHANH BINH</v>
          </cell>
          <cell r="S6314" t="str">
            <v>TAN UYEN</v>
          </cell>
          <cell r="T6314" t="str">
            <v>BINH DUONG</v>
          </cell>
          <cell r="V6314" t="str">
            <v>SOUTH EAST</v>
          </cell>
          <cell r="W6314" t="str">
            <v>BINH DUONG</v>
          </cell>
          <cell r="X6314" t="str">
            <v>CVS</v>
          </cell>
          <cell r="Y6314" t="str">
            <v>Chained CVS</v>
          </cell>
          <cell r="Z6314" t="str">
            <v>CIRCLE K</v>
          </cell>
        </row>
        <row r="6315">
          <cell r="L6315">
            <v>5125456</v>
          </cell>
          <cell r="M6315" t="str">
            <v>2672_WM+ HCM 218 PHAN VAN HAN</v>
          </cell>
          <cell r="N6315" t="str">
            <v>WM+ HCM 218 PHAN VAN HAN</v>
          </cell>
          <cell r="O6315">
            <v>218</v>
          </cell>
          <cell r="P6315" t="str">
            <v xml:space="preserve"> </v>
          </cell>
          <cell r="Q6315" t="str">
            <v>PHAN VAN HAN</v>
          </cell>
          <cell r="R6315" t="str">
            <v>P17</v>
          </cell>
          <cell r="S6315" t="str">
            <v>BINH THANH</v>
          </cell>
          <cell r="T6315" t="str">
            <v>TP HCM</v>
          </cell>
          <cell r="V6315" t="str">
            <v>TP HCM</v>
          </cell>
          <cell r="W6315" t="str">
            <v>QUAN BINH THANH</v>
          </cell>
          <cell r="X6315" t="str">
            <v>CVS</v>
          </cell>
          <cell r="Y6315" t="str">
            <v>Chained CVS</v>
          </cell>
          <cell r="Z6315" t="str">
            <v>VIN+</v>
          </cell>
        </row>
        <row r="6316">
          <cell r="L6316">
            <v>5294185</v>
          </cell>
          <cell r="M6316" t="str">
            <v>WM+ CTO 106 – 108 TRAN BACH DANG</v>
          </cell>
          <cell r="N6316" t="str">
            <v>WM+ CTO 106 – 108 Trần Bạch Đằng</v>
          </cell>
          <cell r="O6316" t="str">
            <v>106 - 108</v>
          </cell>
          <cell r="P6316" t="str">
            <v xml:space="preserve"> </v>
          </cell>
          <cell r="Q6316" t="str">
            <v>TRAN BACH DANG</v>
          </cell>
          <cell r="R6316" t="str">
            <v>AN KHANH</v>
          </cell>
          <cell r="S6316" t="str">
            <v>NINH KIEU</v>
          </cell>
          <cell r="T6316" t="str">
            <v>CAN THO</v>
          </cell>
          <cell r="V6316" t="str">
            <v>MEKONG DELTA</v>
          </cell>
          <cell r="W6316" t="str">
            <v>CAN THO</v>
          </cell>
          <cell r="X6316" t="str">
            <v>CVS</v>
          </cell>
          <cell r="Y6316" t="str">
            <v>Chained CVS</v>
          </cell>
          <cell r="Z6316" t="str">
            <v>VIN+</v>
          </cell>
        </row>
        <row r="6317">
          <cell r="L6317">
            <v>5273760</v>
          </cell>
          <cell r="M6317" t="str">
            <v>5606_VM+ HCM 685/32 - 685/30/1 XVNT</v>
          </cell>
          <cell r="N6317" t="str">
            <v>VM+ HCM 685/32 - 685/30/1 XO VIET NGHE TINH</v>
          </cell>
          <cell r="O6317" t="str">
            <v xml:space="preserve"> </v>
          </cell>
          <cell r="P6317">
            <v>-2146826265</v>
          </cell>
          <cell r="Q6317" t="str">
            <v>XO VIET NGHE TINH</v>
          </cell>
          <cell r="R6317" t="str">
            <v>P26</v>
          </cell>
          <cell r="S6317" t="str">
            <v>BINH THANH</v>
          </cell>
          <cell r="T6317" t="str">
            <v>TP HCM</v>
          </cell>
          <cell r="V6317" t="str">
            <v>TP HCM</v>
          </cell>
          <cell r="W6317" t="str">
            <v>QUAN BINH THANH</v>
          </cell>
          <cell r="X6317" t="str">
            <v>CVS</v>
          </cell>
          <cell r="Y6317" t="str">
            <v>Chained CVS</v>
          </cell>
          <cell r="Z6317" t="str">
            <v>VIN+</v>
          </cell>
        </row>
        <row r="6318">
          <cell r="L6318">
            <v>5275429</v>
          </cell>
          <cell r="M6318" t="str">
            <v>3935_WM+LIFE DNG 61 PHAM VAN NGHI</v>
          </cell>
          <cell r="N6318" t="str">
            <v>VM+ DNG 61 PHAM VAN NGHI</v>
          </cell>
          <cell r="O6318">
            <v>61</v>
          </cell>
          <cell r="P6318" t="str">
            <v xml:space="preserve"> </v>
          </cell>
          <cell r="Q6318" t="str">
            <v>PHAM VAN NGHI</v>
          </cell>
          <cell r="R6318" t="str">
            <v>THAC GIAN</v>
          </cell>
          <cell r="S6318" t="str">
            <v>THANH KHE</v>
          </cell>
          <cell r="T6318" t="str">
            <v>DA NANG</v>
          </cell>
          <cell r="V6318" t="str">
            <v>CENTRAL</v>
          </cell>
          <cell r="W6318" t="str">
            <v>DA NANG</v>
          </cell>
          <cell r="X6318" t="str">
            <v>CVS</v>
          </cell>
          <cell r="Y6318" t="str">
            <v>Chained CVS</v>
          </cell>
          <cell r="Z6318" t="str">
            <v>VIN+</v>
          </cell>
        </row>
        <row r="6319">
          <cell r="L6319">
            <v>5135806</v>
          </cell>
          <cell r="M6319" t="str">
            <v>WINMART LOTUS TRUNG SON</v>
          </cell>
          <cell r="N6319" t="str">
            <v>WINMART LOTUS TRUNG SON</v>
          </cell>
          <cell r="O6319" t="str">
            <v>7J</v>
          </cell>
          <cell r="P6319" t="str">
            <v>TANG TRET CAO OC SILAND</v>
          </cell>
          <cell r="Q6319" t="str">
            <v>DUONG 9A</v>
          </cell>
          <cell r="R6319" t="str">
            <v>BINH HUNG</v>
          </cell>
          <cell r="S6319" t="str">
            <v>BINH CHANH</v>
          </cell>
          <cell r="T6319" t="str">
            <v>TP HCM</v>
          </cell>
          <cell r="V6319" t="str">
            <v>TP HCM</v>
          </cell>
          <cell r="W6319" t="str">
            <v>HUYEN BINH CHANH</v>
          </cell>
          <cell r="X6319" t="str">
            <v>MT</v>
          </cell>
          <cell r="Y6319" t="str">
            <v>SieuThi-Lon/Supermarket</v>
          </cell>
          <cell r="Z6319" t="str">
            <v>VINMART</v>
          </cell>
        </row>
        <row r="6320">
          <cell r="L6320">
            <v>5131042</v>
          </cell>
          <cell r="M6320" t="str">
            <v>4268_WM+LIFE HCM 188 HIEP BINH</v>
          </cell>
          <cell r="N6320" t="str">
            <v>4268_WM+ HCM 188 HIEP BINH</v>
          </cell>
          <cell r="O6320" t="str">
            <v>SO 188</v>
          </cell>
          <cell r="P6320" t="str">
            <v>KP 8</v>
          </cell>
          <cell r="Q6320" t="str">
            <v>HIEP BINH</v>
          </cell>
          <cell r="R6320" t="str">
            <v>HIEP BINH CHANH</v>
          </cell>
          <cell r="S6320" t="str">
            <v>THU DUC</v>
          </cell>
          <cell r="T6320" t="str">
            <v>TP HCM</v>
          </cell>
          <cell r="V6320" t="str">
            <v>TP HCM</v>
          </cell>
          <cell r="W6320" t="str">
            <v>QUAN THU DUC</v>
          </cell>
          <cell r="X6320" t="str">
            <v>CVS</v>
          </cell>
          <cell r="Y6320" t="str">
            <v>Chained CVS</v>
          </cell>
          <cell r="Z6320" t="str">
            <v>WINLIFE</v>
          </cell>
        </row>
        <row r="6321">
          <cell r="L6321">
            <v>5274091</v>
          </cell>
          <cell r="M6321" t="str">
            <v>4689_VM+ TTH 156 NGUYEN TRAI</v>
          </cell>
          <cell r="N6321" t="str">
            <v>4689-VM+ TTH 156 Nguyễn Trãi</v>
          </cell>
          <cell r="O6321">
            <v>156</v>
          </cell>
          <cell r="P6321" t="str">
            <v xml:space="preserve"> </v>
          </cell>
          <cell r="Q6321" t="str">
            <v>NGUYEN TRAI</v>
          </cell>
          <cell r="R6321" t="str">
            <v>TAY LOC</v>
          </cell>
          <cell r="T6321" t="str">
            <v>THUA THIEN-HUE</v>
          </cell>
          <cell r="V6321" t="str">
            <v>CENTRAL</v>
          </cell>
          <cell r="W6321" t="str">
            <v>THUA THIEN - HUE</v>
          </cell>
          <cell r="X6321" t="str">
            <v>CVS</v>
          </cell>
          <cell r="Y6321" t="str">
            <v>Chained CVS</v>
          </cell>
          <cell r="Z6321" t="str">
            <v>VIN+</v>
          </cell>
        </row>
        <row r="6322">
          <cell r="L6322">
            <v>5137662</v>
          </cell>
          <cell r="M6322" t="str">
            <v>5043_WM+LIFE HCM 81 DUONG SO 2</v>
          </cell>
          <cell r="N6322" t="str">
            <v>5043_VM+ HCM 81 DUONG SO 2</v>
          </cell>
          <cell r="O6322">
            <v>81</v>
          </cell>
          <cell r="P6322" t="str">
            <v xml:space="preserve"> </v>
          </cell>
          <cell r="Q6322" t="str">
            <v>DUONG SO 2</v>
          </cell>
          <cell r="R6322" t="str">
            <v>HIEP BINH PHUOC</v>
          </cell>
          <cell r="S6322" t="str">
            <v>THU DUC</v>
          </cell>
          <cell r="T6322" t="str">
            <v>TP HCM</v>
          </cell>
          <cell r="V6322" t="str">
            <v>TP HCM</v>
          </cell>
          <cell r="W6322" t="str">
            <v>QUAN THU DUC</v>
          </cell>
          <cell r="X6322" t="str">
            <v>CVS</v>
          </cell>
          <cell r="Y6322" t="str">
            <v>Chained CVS</v>
          </cell>
          <cell r="Z6322" t="str">
            <v>WINLIFE</v>
          </cell>
        </row>
        <row r="6323">
          <cell r="L6323">
            <v>5276165</v>
          </cell>
          <cell r="M6323" t="str">
            <v>5179_VM+ TTH 102 DIEN BIEN PHU</v>
          </cell>
          <cell r="N6323" t="str">
            <v>VM+ TTH 102 DIEN BIEN PHU</v>
          </cell>
          <cell r="O6323">
            <v>102</v>
          </cell>
          <cell r="P6323" t="str">
            <v xml:space="preserve"> </v>
          </cell>
          <cell r="Q6323" t="str">
            <v>DIEN BIEN PHU</v>
          </cell>
          <cell r="R6323" t="str">
            <v>TRUONG AN</v>
          </cell>
          <cell r="S6323" t="str">
            <v>THUA THIEN - HUE</v>
          </cell>
          <cell r="T6323" t="str">
            <v>THUA THIEN - HUE</v>
          </cell>
          <cell r="V6323" t="str">
            <v>CENTRAL</v>
          </cell>
          <cell r="W6323" t="str">
            <v>THUA THIEN - HUE</v>
          </cell>
          <cell r="X6323" t="str">
            <v>CVS</v>
          </cell>
          <cell r="Y6323" t="str">
            <v>Chained CVS</v>
          </cell>
          <cell r="Z6323" t="str">
            <v>VIN+</v>
          </cell>
        </row>
        <row r="6324">
          <cell r="L6324">
            <v>5292035</v>
          </cell>
          <cell r="M6324" t="str">
            <v>WM VCP BLU BAC LIEU</v>
          </cell>
          <cell r="N6324" t="str">
            <v>WM VCP BLU BAC LIEU</v>
          </cell>
          <cell r="O6324">
            <v>49</v>
          </cell>
          <cell r="P6324" t="str">
            <v xml:space="preserve"> </v>
          </cell>
          <cell r="Q6324" t="str">
            <v>TRAN HUYNH</v>
          </cell>
          <cell r="R6324" t="str">
            <v>P7</v>
          </cell>
          <cell r="S6324" t="str">
            <v>BAC LIEU</v>
          </cell>
          <cell r="T6324" t="str">
            <v>BAC LIEU</v>
          </cell>
          <cell r="V6324" t="str">
            <v>MEKONG DELTA</v>
          </cell>
          <cell r="W6324" t="str">
            <v>BAC LIEU</v>
          </cell>
          <cell r="X6324" t="str">
            <v>MT</v>
          </cell>
          <cell r="Y6324" t="str">
            <v>SieuThi-Lon/Supermarket</v>
          </cell>
          <cell r="Z6324" t="str">
            <v>VINMART</v>
          </cell>
        </row>
        <row r="6325">
          <cell r="L6325">
            <v>5336713</v>
          </cell>
          <cell r="M6325" t="str">
            <v>3784_WM+LIFE DNG 31 THANH THAI</v>
          </cell>
          <cell r="N6325" t="str">
            <v>3784_VM+ DNG 31 THANH THAI</v>
          </cell>
          <cell r="O6325" t="str">
            <v>SO 31</v>
          </cell>
          <cell r="P6325" t="str">
            <v xml:space="preserve"> </v>
          </cell>
          <cell r="Q6325" t="str">
            <v>THANH THAI</v>
          </cell>
          <cell r="R6325" t="str">
            <v>KHUE TRUNG</v>
          </cell>
          <cell r="S6325" t="str">
            <v>CAM LE</v>
          </cell>
          <cell r="T6325" t="str">
            <v>DA NANG</v>
          </cell>
          <cell r="V6325" t="str">
            <v>CENTRAL</v>
          </cell>
          <cell r="W6325" t="str">
            <v>DA NANG</v>
          </cell>
          <cell r="X6325" t="str">
            <v>CVS</v>
          </cell>
          <cell r="Y6325" t="str">
            <v>Chained CVS</v>
          </cell>
          <cell r="Z6325" t="str">
            <v>WINLIFE</v>
          </cell>
        </row>
        <row r="6326">
          <cell r="L6326">
            <v>5275467</v>
          </cell>
          <cell r="M6326" t="str">
            <v>3985_WM+LIFE DNG 148 ONG ICH KHIEM</v>
          </cell>
          <cell r="N6326" t="str">
            <v>3985_VM+ DNG 148 ONG ICH KHIEM</v>
          </cell>
          <cell r="O6326">
            <v>148</v>
          </cell>
          <cell r="P6326" t="str">
            <v xml:space="preserve"> </v>
          </cell>
          <cell r="Q6326" t="str">
            <v>ONG ICH KHIEM</v>
          </cell>
          <cell r="R6326" t="str">
            <v>TAM THUAN</v>
          </cell>
          <cell r="S6326" t="str">
            <v>THANH KHE</v>
          </cell>
          <cell r="T6326" t="str">
            <v>DA NANG</v>
          </cell>
          <cell r="V6326" t="str">
            <v>CENTRAL</v>
          </cell>
          <cell r="W6326" t="str">
            <v>DA NANG</v>
          </cell>
          <cell r="X6326" t="str">
            <v>CVS</v>
          </cell>
          <cell r="Y6326" t="str">
            <v>Chained CVS</v>
          </cell>
          <cell r="Z6326" t="str">
            <v>WINLIFE</v>
          </cell>
        </row>
        <row r="6327">
          <cell r="L6327">
            <v>5274105</v>
          </cell>
          <cell r="M6327" t="str">
            <v>5035_VM+ QTI 150 NGUYEN DU</v>
          </cell>
          <cell r="N6327" t="str">
            <v>5035-VM+ QTRI 150 Nguyễn Du</v>
          </cell>
          <cell r="O6327">
            <v>150</v>
          </cell>
          <cell r="P6327" t="str">
            <v xml:space="preserve"> </v>
          </cell>
          <cell r="Q6327" t="str">
            <v>NGUYEN DU</v>
          </cell>
          <cell r="R6327" t="str">
            <v>P1</v>
          </cell>
          <cell r="S6327" t="str">
            <v>DONG HA</v>
          </cell>
          <cell r="T6327" t="str">
            <v>QUANG TRI</v>
          </cell>
          <cell r="V6327" t="str">
            <v>CENTRAL</v>
          </cell>
          <cell r="W6327" t="str">
            <v>QUANG TRI</v>
          </cell>
          <cell r="X6327" t="str">
            <v>CVS</v>
          </cell>
          <cell r="Y6327" t="str">
            <v>Chained CVS</v>
          </cell>
          <cell r="Z6327" t="str">
            <v>VIN+</v>
          </cell>
        </row>
        <row r="6328">
          <cell r="L6328">
            <v>5276141</v>
          </cell>
          <cell r="M6328" t="str">
            <v>4845_VM+ TTH 175 PHAN BOI CHAU</v>
          </cell>
          <cell r="N6328" t="str">
            <v>VM+ TTH 175 PHAN BOI CHAU</v>
          </cell>
          <cell r="O6328">
            <v>175</v>
          </cell>
          <cell r="P6328" t="str">
            <v xml:space="preserve"> </v>
          </cell>
          <cell r="Q6328" t="str">
            <v>PHAN BOI CHAU</v>
          </cell>
          <cell r="R6328" t="str">
            <v>TRUONG AN</v>
          </cell>
          <cell r="S6328" t="str">
            <v>THUA THIEN - HUE</v>
          </cell>
          <cell r="T6328" t="str">
            <v>THUA THIEN - HUE</v>
          </cell>
          <cell r="V6328" t="str">
            <v>CENTRAL</v>
          </cell>
          <cell r="W6328" t="str">
            <v>THUA THIEN - HUE</v>
          </cell>
          <cell r="X6328" t="str">
            <v>CVS</v>
          </cell>
          <cell r="Y6328" t="str">
            <v>Chained CVS</v>
          </cell>
          <cell r="Z6328" t="str">
            <v>VIN+</v>
          </cell>
        </row>
        <row r="6329">
          <cell r="L6329">
            <v>5301641</v>
          </cell>
          <cell r="M6329" t="str">
            <v>2ABU-WM+ TTH LO E3-17＆18, KDT PHU MY AN</v>
          </cell>
          <cell r="N6329" t="str">
            <v>2ABU-WM+ TTH Lô E3-1718, KĐT Phú Mỹ An</v>
          </cell>
          <cell r="O6329" t="str">
            <v>LO E3-17＆18</v>
          </cell>
          <cell r="P6329" t="str">
            <v>KDT PHU MY AN – KHU A DTM AN VAN DUONG</v>
          </cell>
          <cell r="Q6329" t="str">
            <v xml:space="preserve"> </v>
          </cell>
          <cell r="R6329" t="str">
            <v>AN DONG</v>
          </cell>
          <cell r="S6329" t="str">
            <v>HUE</v>
          </cell>
          <cell r="T6329" t="str">
            <v>THUA THIEN - HUE</v>
          </cell>
          <cell r="V6329" t="str">
            <v>CENTRAL</v>
          </cell>
          <cell r="W6329" t="str">
            <v>THUA THIEN - HUE</v>
          </cell>
          <cell r="X6329" t="str">
            <v>CVS</v>
          </cell>
          <cell r="Y6329" t="str">
            <v>Chained CVS</v>
          </cell>
          <cell r="Z6329" t="str">
            <v>VIN+</v>
          </cell>
        </row>
        <row r="6330">
          <cell r="L6330">
            <v>5135882</v>
          </cell>
          <cell r="M6330" t="str">
            <v>WINMART CAO LANH</v>
          </cell>
          <cell r="N6330" t="str">
            <v>WINMART CAO LANH</v>
          </cell>
          <cell r="O6330" t="str">
            <v>SO 2</v>
          </cell>
          <cell r="P6330" t="str">
            <v>TO 3, KHOM 1</v>
          </cell>
          <cell r="Q6330" t="str">
            <v>30 THANG 4</v>
          </cell>
          <cell r="R6330" t="str">
            <v>P1</v>
          </cell>
          <cell r="S6330" t="str">
            <v>CAO LANH</v>
          </cell>
          <cell r="T6330" t="str">
            <v>DONG THAP</v>
          </cell>
          <cell r="V6330" t="str">
            <v>MEKONG DELTA</v>
          </cell>
          <cell r="W6330" t="str">
            <v>DONG THAP</v>
          </cell>
          <cell r="X6330" t="str">
            <v>MT</v>
          </cell>
          <cell r="Y6330" t="str">
            <v>SieuThi-Lon/Supermarket</v>
          </cell>
          <cell r="Z6330" t="str">
            <v>VINMART</v>
          </cell>
        </row>
        <row r="6331">
          <cell r="L6331">
            <v>5276158</v>
          </cell>
          <cell r="M6331" t="str">
            <v>4857_VM+ TTH 216 NGUYEN SINH CUNG</v>
          </cell>
          <cell r="N6331" t="str">
            <v>VM+ TTH 216 NGUYEN SINH CUNG</v>
          </cell>
          <cell r="O6331">
            <v>216</v>
          </cell>
          <cell r="P6331" t="str">
            <v xml:space="preserve"> </v>
          </cell>
          <cell r="Q6331" t="str">
            <v>NGUYEN SINH CUNG</v>
          </cell>
          <cell r="R6331" t="str">
            <v>VI DA</v>
          </cell>
          <cell r="S6331" t="str">
            <v>THUA THIEN - HUE</v>
          </cell>
          <cell r="T6331" t="str">
            <v>THUA THIEN - HUE</v>
          </cell>
          <cell r="V6331" t="str">
            <v>CENTRAL</v>
          </cell>
          <cell r="W6331" t="str">
            <v>THUA THIEN - HUE</v>
          </cell>
          <cell r="X6331" t="str">
            <v>CVS</v>
          </cell>
          <cell r="Y6331" t="str">
            <v>Chained CVS</v>
          </cell>
          <cell r="Z6331" t="str">
            <v>VIN+</v>
          </cell>
        </row>
        <row r="6332">
          <cell r="L6332">
            <v>5129708</v>
          </cell>
          <cell r="M6332" t="str">
            <v>WINMART NAM LONG</v>
          </cell>
          <cell r="N6332" t="str">
            <v>WINMART  NAM LONG</v>
          </cell>
          <cell r="O6332">
            <v>71</v>
          </cell>
          <cell r="P6332" t="str">
            <v>KDT NAM LONG</v>
          </cell>
          <cell r="Q6332" t="str">
            <v>TRAN TRONG CUNG</v>
          </cell>
          <cell r="R6332" t="str">
            <v>TAN THUAN DONG</v>
          </cell>
          <cell r="S6332" t="str">
            <v>Q7</v>
          </cell>
          <cell r="T6332" t="str">
            <v>TP HCM</v>
          </cell>
          <cell r="V6332" t="str">
            <v>TP HCM</v>
          </cell>
          <cell r="W6332" t="str">
            <v>QUAN 7</v>
          </cell>
          <cell r="X6332" t="str">
            <v>MT</v>
          </cell>
          <cell r="Y6332" t="str">
            <v>SieuThi-Lon/Supermarket</v>
          </cell>
          <cell r="Z6332" t="str">
            <v>VINMART</v>
          </cell>
        </row>
        <row r="6333">
          <cell r="L6333">
            <v>5276044</v>
          </cell>
          <cell r="M6333" t="str">
            <v>5087_VM+ QNI 776 QUANG TRUNG</v>
          </cell>
          <cell r="N6333" t="str">
            <v>VM+ QNI 776 QUANG TRUNG</v>
          </cell>
          <cell r="O6333">
            <v>776</v>
          </cell>
          <cell r="P6333" t="str">
            <v xml:space="preserve"> </v>
          </cell>
          <cell r="Q6333" t="str">
            <v>QUANG TRUNG</v>
          </cell>
          <cell r="R6333" t="str">
            <v>CHANH LO</v>
          </cell>
          <cell r="S6333" t="str">
            <v>QUANG NGAI</v>
          </cell>
          <cell r="T6333" t="str">
            <v>QUANG NGAI</v>
          </cell>
          <cell r="V6333" t="str">
            <v>CENTRAL</v>
          </cell>
          <cell r="W6333" t="str">
            <v>QUANG NGAI</v>
          </cell>
          <cell r="X6333" t="str">
            <v>CVS</v>
          </cell>
          <cell r="Y6333" t="str">
            <v>Chained CVS</v>
          </cell>
          <cell r="Z6333" t="str">
            <v>VIN+</v>
          </cell>
        </row>
        <row r="6334">
          <cell r="L6334">
            <v>5271786</v>
          </cell>
          <cell r="M6334" t="str">
            <v>5517_VM+ HCM SO 25 DUONG SO 6</v>
          </cell>
          <cell r="N6334" t="str">
            <v>VM+ HCM SO 25 DUONG SO 6</v>
          </cell>
          <cell r="O6334" t="str">
            <v>SO 25</v>
          </cell>
          <cell r="P6334" t="str">
            <v xml:space="preserve"> </v>
          </cell>
          <cell r="Q6334" t="str">
            <v>DUONG SO 6</v>
          </cell>
          <cell r="R6334" t="str">
            <v>HIEP BINH CHANH</v>
          </cell>
          <cell r="S6334" t="str">
            <v>THU DUC</v>
          </cell>
          <cell r="T6334" t="str">
            <v>TP HCM</v>
          </cell>
          <cell r="V6334" t="str">
            <v>TP HCM</v>
          </cell>
          <cell r="W6334" t="str">
            <v>QUAN THU DUC</v>
          </cell>
          <cell r="X6334" t="str">
            <v>CVS</v>
          </cell>
          <cell r="Y6334" t="str">
            <v>Chained CVS</v>
          </cell>
          <cell r="Z6334" t="str">
            <v>VIN+</v>
          </cell>
        </row>
        <row r="6335">
          <cell r="L6335">
            <v>5129715</v>
          </cell>
          <cell r="M6335" t="str">
            <v>WINMART HAU GIANG</v>
          </cell>
          <cell r="N6335" t="str">
            <v>WINMART HAU GIANG</v>
          </cell>
          <cell r="O6335" t="str">
            <v xml:space="preserve"> </v>
          </cell>
          <cell r="P6335" t="str">
            <v>TTTM VINCOM PLAZA HAU GIANG</v>
          </cell>
          <cell r="Q6335" t="str">
            <v xml:space="preserve"> </v>
          </cell>
          <cell r="R6335" t="str">
            <v>KHU VUC 3, P5</v>
          </cell>
          <cell r="S6335" t="str">
            <v>VI THANH</v>
          </cell>
          <cell r="T6335" t="str">
            <v>HAU GIANG</v>
          </cell>
          <cell r="V6335" t="str">
            <v>MEKONG DELTA</v>
          </cell>
          <cell r="W6335" t="str">
            <v>HAU GIANG</v>
          </cell>
          <cell r="X6335" t="str">
            <v>MT</v>
          </cell>
          <cell r="Y6335" t="str">
            <v>SieuThi-Lon/Supermarket</v>
          </cell>
          <cell r="Z6335" t="str">
            <v>VINMART</v>
          </cell>
        </row>
        <row r="6336">
          <cell r="L6336">
            <v>5152045</v>
          </cell>
          <cell r="M6336" t="str">
            <v>SATRAFOODS LO LU</v>
          </cell>
          <cell r="N6336" t="str">
            <v>SATRAFOODS LÒ LU</v>
          </cell>
          <cell r="O6336">
            <v>88</v>
          </cell>
          <cell r="P6336" t="str">
            <v xml:space="preserve"> </v>
          </cell>
          <cell r="Q6336" t="str">
            <v>LO LU</v>
          </cell>
          <cell r="R6336" t="str">
            <v>TRUONG THANH</v>
          </cell>
          <cell r="S6336" t="str">
            <v>Q9</v>
          </cell>
          <cell r="T6336" t="str">
            <v>TP HCM</v>
          </cell>
          <cell r="V6336" t="str">
            <v>TP HCM</v>
          </cell>
          <cell r="W6336" t="str">
            <v>QUAN 9</v>
          </cell>
          <cell r="X6336" t="str">
            <v>MT</v>
          </cell>
          <cell r="Y6336" t="str">
            <v>SieuThi-Nho/Minimarket</v>
          </cell>
          <cell r="Z6336" t="str">
            <v>SATRAFOOD</v>
          </cell>
        </row>
        <row r="6337">
          <cell r="L6337">
            <v>5152045</v>
          </cell>
          <cell r="M6337" t="str">
            <v>SATRAFOODS LO LU</v>
          </cell>
          <cell r="N6337" t="str">
            <v>SATRAFOODS LÒ LU</v>
          </cell>
          <cell r="O6337">
            <v>88</v>
          </cell>
          <cell r="P6337" t="str">
            <v xml:space="preserve"> </v>
          </cell>
          <cell r="Q6337" t="str">
            <v>LO LU</v>
          </cell>
          <cell r="R6337" t="str">
            <v>TRUONG THANH</v>
          </cell>
          <cell r="S6337" t="str">
            <v>Q9</v>
          </cell>
          <cell r="T6337" t="str">
            <v>TP HCM</v>
          </cell>
          <cell r="V6337" t="str">
            <v>TP HCM</v>
          </cell>
          <cell r="W6337" t="str">
            <v>QUAN 9</v>
          </cell>
          <cell r="X6337" t="str">
            <v>MT</v>
          </cell>
          <cell r="Y6337" t="str">
            <v>SieuThi-Nho/Minimarket</v>
          </cell>
          <cell r="Z6337" t="str">
            <v>SATRAFOOD</v>
          </cell>
        </row>
        <row r="6338">
          <cell r="L6338">
            <v>5275450</v>
          </cell>
          <cell r="M6338" t="str">
            <v>3956_WM+ DNG 119 HUYNH NGOC HUE, TO 15</v>
          </cell>
          <cell r="N6338" t="str">
            <v>VM+ DNG 119 HUYNH NGOC HUE, TO 15</v>
          </cell>
          <cell r="O6338">
            <v>119</v>
          </cell>
          <cell r="P6338" t="str">
            <v xml:space="preserve"> </v>
          </cell>
          <cell r="Q6338" t="str">
            <v>HUYNH NGOC HUE</v>
          </cell>
          <cell r="R6338" t="str">
            <v>HOA KHUE</v>
          </cell>
          <cell r="S6338" t="str">
            <v>THANH KHE</v>
          </cell>
          <cell r="T6338" t="str">
            <v>DA NANG</v>
          </cell>
          <cell r="V6338" t="str">
            <v>CENTRAL</v>
          </cell>
          <cell r="W6338" t="str">
            <v>DA NANG</v>
          </cell>
          <cell r="X6338" t="str">
            <v>CVS</v>
          </cell>
          <cell r="Y6338" t="str">
            <v>Chained CVS</v>
          </cell>
          <cell r="Z6338" t="str">
            <v>VIN+</v>
          </cell>
        </row>
        <row r="6339">
          <cell r="L6339">
            <v>5170238</v>
          </cell>
          <cell r="M6339" t="str">
            <v>WINMART MY PHUOC 1 (VINATEX)</v>
          </cell>
          <cell r="N6339" t="str">
            <v>WINMART MY PHUOC 1 (VINATEX)</v>
          </cell>
          <cell r="O6339" t="str">
            <v xml:space="preserve"> </v>
          </cell>
          <cell r="P6339" t="str">
            <v>KCN MY PHUOC</v>
          </cell>
          <cell r="Q6339" t="str">
            <v>CHO MY PHUOC</v>
          </cell>
          <cell r="R6339" t="str">
            <v xml:space="preserve"> </v>
          </cell>
          <cell r="S6339" t="str">
            <v>MY PHUOC</v>
          </cell>
          <cell r="T6339" t="str">
            <v>BINH DUONG</v>
          </cell>
          <cell r="V6339" t="str">
            <v>SOUTH EAST</v>
          </cell>
          <cell r="W6339" t="str">
            <v>BINH DUONG</v>
          </cell>
          <cell r="X6339" t="str">
            <v>MT</v>
          </cell>
          <cell r="Y6339" t="str">
            <v>SieuThi-Lon/Supermarket</v>
          </cell>
          <cell r="Z6339" t="str">
            <v>VINMART</v>
          </cell>
        </row>
        <row r="6340">
          <cell r="L6340">
            <v>5276189</v>
          </cell>
          <cell r="M6340" t="str">
            <v>5216_VM+ TTH 43 NGUYEN CONG TRU</v>
          </cell>
          <cell r="N6340" t="str">
            <v>VM+ TTH 43 NGUYEN CONG TRU</v>
          </cell>
          <cell r="O6340">
            <v>43</v>
          </cell>
          <cell r="P6340" t="str">
            <v xml:space="preserve"> </v>
          </cell>
          <cell r="Q6340" t="str">
            <v>NGUYEN CONG TRU</v>
          </cell>
          <cell r="R6340" t="str">
            <v>PHU HOI</v>
          </cell>
          <cell r="S6340" t="str">
            <v>THUA THIEN - HUE</v>
          </cell>
          <cell r="T6340" t="str">
            <v>THUA THIEN - HUE</v>
          </cell>
          <cell r="V6340" t="str">
            <v>CENTRAL</v>
          </cell>
          <cell r="W6340" t="str">
            <v>THUA THIEN - HUE</v>
          </cell>
          <cell r="X6340" t="str">
            <v>CVS</v>
          </cell>
          <cell r="Y6340" t="str">
            <v>Chained CVS</v>
          </cell>
          <cell r="Z6340" t="str">
            <v>VIN+</v>
          </cell>
        </row>
        <row r="6341">
          <cell r="L6341">
            <v>5331019</v>
          </cell>
          <cell r="M6341" t="str">
            <v>3194_WM+LIFE DNG 263 ONG ICH DUONG</v>
          </cell>
          <cell r="N6341" t="str">
            <v>3194_VM+ DNG 263 ONG ICH DUONG</v>
          </cell>
          <cell r="O6341">
            <v>263</v>
          </cell>
          <cell r="P6341" t="str">
            <v>TO 50</v>
          </cell>
          <cell r="Q6341" t="str">
            <v>ONG ICH DUONG</v>
          </cell>
          <cell r="R6341" t="str">
            <v>KHUE TRUNG</v>
          </cell>
          <cell r="S6341" t="str">
            <v>CAM LE</v>
          </cell>
          <cell r="T6341" t="str">
            <v>DA NANG</v>
          </cell>
          <cell r="V6341" t="str">
            <v>CENTRAL</v>
          </cell>
          <cell r="W6341" t="str">
            <v>DA NANG</v>
          </cell>
          <cell r="X6341" t="str">
            <v>CVS</v>
          </cell>
          <cell r="Y6341" t="str">
            <v>Chained CVS</v>
          </cell>
          <cell r="Z6341" t="str">
            <v>WINLIFE</v>
          </cell>
        </row>
        <row r="6342">
          <cell r="L6342">
            <v>5275948</v>
          </cell>
          <cell r="M6342" t="str">
            <v>4427_VM+ QNM 57 HUNG VUONG</v>
          </cell>
          <cell r="N6342" t="str">
            <v>VM+ QNM 57 HUNG VUONG</v>
          </cell>
          <cell r="O6342">
            <v>57</v>
          </cell>
          <cell r="P6342" t="str">
            <v xml:space="preserve"> </v>
          </cell>
          <cell r="Q6342" t="str">
            <v>HUNG VUONG</v>
          </cell>
          <cell r="R6342" t="str">
            <v>CAM PHO</v>
          </cell>
          <cell r="S6342" t="str">
            <v>HOI AN</v>
          </cell>
          <cell r="T6342" t="str">
            <v>QUANG NAM</v>
          </cell>
          <cell r="V6342" t="str">
            <v>CENTRAL</v>
          </cell>
          <cell r="W6342" t="str">
            <v>QUANG NAM</v>
          </cell>
          <cell r="X6342" t="str">
            <v>CVS</v>
          </cell>
          <cell r="Y6342" t="str">
            <v>Chained CVS</v>
          </cell>
          <cell r="Z6342" t="str">
            <v>VIN+</v>
          </cell>
        </row>
        <row r="6343">
          <cell r="L6343">
            <v>5338344</v>
          </cell>
          <cell r="M6343" t="str">
            <v>3946_WM+LIFE HCM 34 DUONG SO 12</v>
          </cell>
          <cell r="N6343" t="str">
            <v>3946_VM+ HCM 34 DUONG SO 12</v>
          </cell>
          <cell r="O6343" t="str">
            <v>SO 34</v>
          </cell>
          <cell r="P6343" t="str">
            <v>KP 5</v>
          </cell>
          <cell r="Q6343" t="str">
            <v>DUONG SO 12</v>
          </cell>
          <cell r="R6343" t="str">
            <v>TRUONG THO</v>
          </cell>
          <cell r="S6343" t="str">
            <v>THU DUC</v>
          </cell>
          <cell r="T6343" t="str">
            <v>TP HCM</v>
          </cell>
          <cell r="V6343" t="str">
            <v>TP HCM</v>
          </cell>
          <cell r="W6343" t="str">
            <v>QUAN THU DUC</v>
          </cell>
          <cell r="X6343" t="str">
            <v>CVS</v>
          </cell>
          <cell r="Y6343" t="str">
            <v>Chained CVS</v>
          </cell>
          <cell r="Z6343" t="str">
            <v>WINLIFE</v>
          </cell>
        </row>
        <row r="6344">
          <cell r="L6344">
            <v>5278921</v>
          </cell>
          <cell r="M6344" t="str">
            <v>VM+ HCM H1-04, CAN 0.01, 0.28, 0.29 CITIHOME</v>
          </cell>
          <cell r="N6344" t="str">
            <v>VM+ HCM H1-04, căn 0.01, 0.28, 0.29 Citihome</v>
          </cell>
          <cell r="O6344" t="str">
            <v>A.001 C135</v>
          </cell>
          <cell r="P6344" t="str">
            <v>CC CITI HOME</v>
          </cell>
          <cell r="Q6344" t="str">
            <v xml:space="preserve"> </v>
          </cell>
          <cell r="R6344" t="str">
            <v>CAT LAT</v>
          </cell>
          <cell r="S6344" t="str">
            <v>THU DUC</v>
          </cell>
          <cell r="T6344" t="str">
            <v>TP HCM</v>
          </cell>
          <cell r="V6344" t="str">
            <v>TP HCM</v>
          </cell>
          <cell r="W6344" t="str">
            <v>QUAN THU DUC</v>
          </cell>
          <cell r="X6344" t="str">
            <v>CVS</v>
          </cell>
          <cell r="Y6344" t="str">
            <v>Chained CVS</v>
          </cell>
          <cell r="Z6344" t="str">
            <v>VIN+</v>
          </cell>
        </row>
        <row r="6345">
          <cell r="L6345">
            <v>5297528</v>
          </cell>
          <cell r="M6345" t="str">
            <v>6875-WM+LIFE HCM S7.02-01.04 VINHOMES GRAND</v>
          </cell>
          <cell r="N6345" t="str">
            <v>6875-WM+ HCM S7.02-01.04 VINHOMES GRAND</v>
          </cell>
          <cell r="O6345">
            <v>88</v>
          </cell>
          <cell r="P6345" t="str">
            <v>01.04 S7.02 VINHOMES GRAND PARK</v>
          </cell>
          <cell r="Q6345" t="str">
            <v>PHUOC THIEN</v>
          </cell>
          <cell r="R6345" t="str">
            <v>LONG BINH</v>
          </cell>
          <cell r="S6345" t="str">
            <v>THU DUC</v>
          </cell>
          <cell r="T6345" t="str">
            <v>TP HCM</v>
          </cell>
          <cell r="V6345" t="str">
            <v>TP HCM</v>
          </cell>
          <cell r="W6345" t="str">
            <v>QUAN THU DUC</v>
          </cell>
          <cell r="X6345" t="str">
            <v>CVS</v>
          </cell>
          <cell r="Y6345" t="str">
            <v>Chained CVS</v>
          </cell>
          <cell r="Z6345" t="str">
            <v>WINLIFE</v>
          </cell>
        </row>
        <row r="6346">
          <cell r="L6346">
            <v>5135882</v>
          </cell>
          <cell r="M6346" t="str">
            <v>WINMART CAO LANH</v>
          </cell>
          <cell r="N6346" t="str">
            <v>WINMART CAO LANH</v>
          </cell>
          <cell r="O6346" t="str">
            <v>SO 2</v>
          </cell>
          <cell r="P6346" t="str">
            <v>TO 3, KHOM 1</v>
          </cell>
          <cell r="Q6346" t="str">
            <v>30 THANG 4</v>
          </cell>
          <cell r="R6346" t="str">
            <v>P1</v>
          </cell>
          <cell r="S6346" t="str">
            <v>CAO LANH</v>
          </cell>
          <cell r="T6346" t="str">
            <v>DONG THAP</v>
          </cell>
          <cell r="V6346" t="str">
            <v>MEKONG DELTA</v>
          </cell>
          <cell r="W6346" t="str">
            <v>DONG THAP</v>
          </cell>
          <cell r="X6346" t="str">
            <v>MT</v>
          </cell>
          <cell r="Y6346" t="str">
            <v>SieuThi-Lon/Supermarket</v>
          </cell>
          <cell r="Z6346" t="str">
            <v>VINMART</v>
          </cell>
        </row>
        <row r="6347">
          <cell r="L6347">
            <v>5300635</v>
          </cell>
          <cell r="M6347" t="str">
            <v>2AS6-WM+ TTH 26 HOANG QUOC VIET</v>
          </cell>
          <cell r="N6347" t="str">
            <v>2AS6-WM+ TTH 26 HOANG QUOC VIET</v>
          </cell>
          <cell r="O6347" t="str">
            <v>SO 26</v>
          </cell>
          <cell r="P6347" t="str">
            <v xml:space="preserve"> </v>
          </cell>
          <cell r="Q6347" t="str">
            <v>HOANG QUOC VIET</v>
          </cell>
          <cell r="R6347" t="str">
            <v>AN DONG</v>
          </cell>
          <cell r="S6347" t="str">
            <v>HUE</v>
          </cell>
          <cell r="T6347" t="str">
            <v>THUA THIEN - HUE</v>
          </cell>
          <cell r="V6347" t="str">
            <v>CENTRAL</v>
          </cell>
          <cell r="W6347" t="str">
            <v>THUA THIEN - HUE</v>
          </cell>
          <cell r="X6347" t="str">
            <v>CVS</v>
          </cell>
          <cell r="Y6347" t="str">
            <v>Chained CVS</v>
          </cell>
          <cell r="Z6347" t="str">
            <v>VIN+</v>
          </cell>
        </row>
        <row r="6348">
          <cell r="L6348">
            <v>5298918</v>
          </cell>
          <cell r="M6348" t="str">
            <v>2A29-WM+ TTH 46 HAI BA TRUNG</v>
          </cell>
          <cell r="N6348" t="str">
            <v>2A29-WM+ TTH 46 HAI BA TRUNG</v>
          </cell>
          <cell r="O6348">
            <v>46</v>
          </cell>
          <cell r="P6348" t="str">
            <v xml:space="preserve"> </v>
          </cell>
          <cell r="Q6348" t="str">
            <v>HAI BA TRUNG</v>
          </cell>
          <cell r="R6348" t="str">
            <v>VINH NINH</v>
          </cell>
          <cell r="S6348" t="str">
            <v>HUE</v>
          </cell>
          <cell r="T6348" t="str">
            <v>THUA THIEN - HUE</v>
          </cell>
          <cell r="V6348" t="str">
            <v>CENTRAL</v>
          </cell>
          <cell r="W6348" t="str">
            <v>THUA THIEN - HUE</v>
          </cell>
          <cell r="X6348" t="str">
            <v>CVS</v>
          </cell>
          <cell r="Y6348" t="str">
            <v>Chained CVS</v>
          </cell>
          <cell r="Z6348" t="str">
            <v>VIN+</v>
          </cell>
        </row>
        <row r="6349">
          <cell r="L6349">
            <v>3180826</v>
          </cell>
          <cell r="M6349" t="str">
            <v>GS 25 - LO LU Q9</v>
          </cell>
          <cell r="N6349" t="str">
            <v>GS 25 - LO LU Q9</v>
          </cell>
          <cell r="O6349">
            <v>63</v>
          </cell>
          <cell r="P6349" t="str">
            <v xml:space="preserve"> </v>
          </cell>
          <cell r="Q6349" t="str">
            <v>LO LU</v>
          </cell>
          <cell r="R6349" t="str">
            <v>TRUONG THANH</v>
          </cell>
          <cell r="S6349" t="str">
            <v>Q9</v>
          </cell>
          <cell r="T6349" t="str">
            <v>TP HCM</v>
          </cell>
          <cell r="V6349" t="str">
            <v>TP HCM</v>
          </cell>
          <cell r="W6349" t="str">
            <v>QUAN 9</v>
          </cell>
          <cell r="X6349" t="str">
            <v>CVS</v>
          </cell>
          <cell r="Y6349" t="str">
            <v>Chained CVS</v>
          </cell>
          <cell r="Z6349" t="str">
            <v>GS 25</v>
          </cell>
        </row>
        <row r="6350">
          <cell r="L6350">
            <v>5275685</v>
          </cell>
          <cell r="M6350" t="str">
            <v>4838_VM+ DNG 588 PHAM HUNG</v>
          </cell>
          <cell r="N6350" t="str">
            <v>VM+ DNG 588 PHAM HUNG</v>
          </cell>
          <cell r="O6350">
            <v>588</v>
          </cell>
          <cell r="P6350" t="str">
            <v xml:space="preserve"> </v>
          </cell>
          <cell r="Q6350" t="str">
            <v>PHAM HUNG</v>
          </cell>
          <cell r="R6350" t="str">
            <v>XA HOA PHUOC</v>
          </cell>
          <cell r="S6350" t="str">
            <v>H HOA VANG</v>
          </cell>
          <cell r="T6350" t="str">
            <v>DA NANG</v>
          </cell>
          <cell r="V6350" t="str">
            <v>CENTRAL</v>
          </cell>
          <cell r="W6350" t="str">
            <v>DA NANG</v>
          </cell>
          <cell r="X6350" t="str">
            <v>CVS</v>
          </cell>
          <cell r="Y6350" t="str">
            <v>Chained CVS</v>
          </cell>
          <cell r="Z6350" t="str">
            <v>VIN+</v>
          </cell>
        </row>
        <row r="6351">
          <cell r="L6351">
            <v>5295793</v>
          </cell>
          <cell r="M6351" t="str">
            <v>WM+ QBH 50 HUNG VUONG</v>
          </cell>
          <cell r="N6351" t="str">
            <v>WM+ QBH 50 HUNG VUONG</v>
          </cell>
          <cell r="O6351">
            <v>50</v>
          </cell>
          <cell r="P6351" t="str">
            <v xml:space="preserve"> </v>
          </cell>
          <cell r="Q6351" t="str">
            <v>HUNG VUONG</v>
          </cell>
          <cell r="R6351" t="str">
            <v>DONG LE</v>
          </cell>
          <cell r="S6351" t="str">
            <v>TUYEN HOA</v>
          </cell>
          <cell r="T6351" t="str">
            <v>QUANG BINH</v>
          </cell>
          <cell r="V6351" t="str">
            <v>CENTRAL</v>
          </cell>
          <cell r="W6351" t="str">
            <v>QUANG BINH</v>
          </cell>
          <cell r="X6351" t="str">
            <v>CVS</v>
          </cell>
          <cell r="Y6351" t="str">
            <v>Chained CVS</v>
          </cell>
          <cell r="Z6351" t="str">
            <v>VIN+</v>
          </cell>
        </row>
        <row r="6352">
          <cell r="L6352">
            <v>5298918</v>
          </cell>
          <cell r="M6352" t="str">
            <v>2A29-WM+ TTH 46 HAI BA TRUNG</v>
          </cell>
          <cell r="N6352" t="str">
            <v>2A29-WM+ TTH 46 HAI BA TRUNG</v>
          </cell>
          <cell r="O6352">
            <v>46</v>
          </cell>
          <cell r="P6352" t="str">
            <v xml:space="preserve"> </v>
          </cell>
          <cell r="Q6352" t="str">
            <v>HAI BA TRUNG</v>
          </cell>
          <cell r="R6352" t="str">
            <v>VINH NINH</v>
          </cell>
          <cell r="S6352" t="str">
            <v>HUE</v>
          </cell>
          <cell r="T6352" t="str">
            <v>THUA THIEN - HUE</v>
          </cell>
          <cell r="V6352" t="str">
            <v>CENTRAL</v>
          </cell>
          <cell r="W6352" t="str">
            <v>THUA THIEN - HUE</v>
          </cell>
          <cell r="X6352" t="str">
            <v>CVS</v>
          </cell>
          <cell r="Y6352" t="str">
            <v>Chained CVS</v>
          </cell>
          <cell r="Z6352" t="str">
            <v>VIN+</v>
          </cell>
        </row>
        <row r="6353">
          <cell r="L6353">
            <v>5299045</v>
          </cell>
          <cell r="M6353" t="str">
            <v>2AA0-WM+ TTH 44 CACH MANG THANG TAM</v>
          </cell>
          <cell r="N6353" t="str">
            <v>2AA0-WM+ TTH 44 CACH MANG THANG TAM</v>
          </cell>
          <cell r="O6353">
            <v>44</v>
          </cell>
          <cell r="P6353" t="str">
            <v xml:space="preserve"> </v>
          </cell>
          <cell r="Q6353" t="str">
            <v>CACH MANG THANG TAM</v>
          </cell>
          <cell r="R6353" t="str">
            <v>TU HA</v>
          </cell>
          <cell r="S6353" t="str">
            <v>HUONG TRA</v>
          </cell>
          <cell r="T6353" t="str">
            <v>THUA THIEN - HUE</v>
          </cell>
          <cell r="V6353" t="str">
            <v>CENTRAL</v>
          </cell>
          <cell r="W6353" t="str">
            <v>THUA THIEN - HUE</v>
          </cell>
          <cell r="X6353" t="str">
            <v>CVS</v>
          </cell>
          <cell r="Y6353" t="str">
            <v>Chained CVS</v>
          </cell>
          <cell r="Z6353" t="str">
            <v>VIN+</v>
          </cell>
        </row>
        <row r="6354">
          <cell r="L6354">
            <v>5301641</v>
          </cell>
          <cell r="M6354" t="str">
            <v>2ABU-WM+ TTH LO E3-17＆18, KDT PHU MY AN</v>
          </cell>
          <cell r="N6354" t="str">
            <v>2ABU-WM+ TTH Lô E3-1718, KĐT Phú Mỹ An</v>
          </cell>
          <cell r="O6354" t="str">
            <v>LO E3-17＆18</v>
          </cell>
          <cell r="P6354" t="str">
            <v>KDT PHU MY AN – KHU A DTM AN VAN DUONG</v>
          </cell>
          <cell r="Q6354" t="str">
            <v xml:space="preserve"> </v>
          </cell>
          <cell r="R6354" t="str">
            <v>AN DONG</v>
          </cell>
          <cell r="S6354" t="str">
            <v>HUE</v>
          </cell>
          <cell r="T6354" t="str">
            <v>THUA THIEN - HUE</v>
          </cell>
          <cell r="V6354" t="str">
            <v>CENTRAL</v>
          </cell>
          <cell r="W6354" t="str">
            <v>THUA THIEN - HUE</v>
          </cell>
          <cell r="X6354" t="str">
            <v>CVS</v>
          </cell>
          <cell r="Y6354" t="str">
            <v>Chained CVS</v>
          </cell>
          <cell r="Z6354" t="str">
            <v>VIN+</v>
          </cell>
        </row>
        <row r="6355">
          <cell r="L6355">
            <v>5299294</v>
          </cell>
          <cell r="M6355" t="str">
            <v>2AC1-WM+ RURAL QTI 352 TRAN HUNG DAO</v>
          </cell>
          <cell r="N6355" t="str">
            <v>2AC1-WM+ RURAL QTI 352 TRAN HUNG DAO</v>
          </cell>
          <cell r="O6355" t="str">
            <v>SO 352</v>
          </cell>
          <cell r="P6355" t="str">
            <v xml:space="preserve"> </v>
          </cell>
          <cell r="Q6355" t="str">
            <v>TRAN HUNG DAO</v>
          </cell>
          <cell r="R6355" t="str">
            <v>P2</v>
          </cell>
          <cell r="S6355" t="str">
            <v>QUANG TRI</v>
          </cell>
          <cell r="T6355" t="str">
            <v>QUANG TRI</v>
          </cell>
          <cell r="V6355" t="str">
            <v>CENTRAL</v>
          </cell>
          <cell r="W6355" t="str">
            <v>QUANG TRI</v>
          </cell>
          <cell r="X6355" t="str">
            <v>CVS</v>
          </cell>
          <cell r="Y6355" t="str">
            <v>Chained CVS</v>
          </cell>
          <cell r="Z6355" t="str">
            <v>WIN+ RURAL</v>
          </cell>
        </row>
        <row r="6356">
          <cell r="L6356">
            <v>5299360</v>
          </cell>
          <cell r="M6356" t="str">
            <v>WM+ QBH 19 LE LOI</v>
          </cell>
          <cell r="N6356" t="str">
            <v>WM+ QBH 19 LE LOI</v>
          </cell>
          <cell r="O6356">
            <v>19</v>
          </cell>
          <cell r="P6356" t="str">
            <v xml:space="preserve"> </v>
          </cell>
          <cell r="Q6356" t="str">
            <v>LE LOI</v>
          </cell>
          <cell r="R6356" t="str">
            <v>DONG HAI</v>
          </cell>
          <cell r="S6356" t="str">
            <v>DONG HOI</v>
          </cell>
          <cell r="T6356" t="str">
            <v>QUANG BINH</v>
          </cell>
          <cell r="V6356" t="str">
            <v>CENTRAL</v>
          </cell>
          <cell r="W6356" t="str">
            <v>QUANG BINH</v>
          </cell>
          <cell r="X6356" t="str">
            <v>CVS</v>
          </cell>
          <cell r="Y6356" t="str">
            <v>Chained CVS</v>
          </cell>
          <cell r="Z6356" t="str">
            <v>VIN+</v>
          </cell>
        </row>
        <row r="6357">
          <cell r="L6357">
            <v>5274932</v>
          </cell>
          <cell r="M6357" t="str">
            <v>2588_VM+ DNG 88 HA HUY TAP - DN</v>
          </cell>
          <cell r="N6357" t="str">
            <v>VM+ DNG 88 HA HUY TAP - DN</v>
          </cell>
          <cell r="O6357">
            <v>88</v>
          </cell>
          <cell r="P6357" t="str">
            <v xml:space="preserve"> </v>
          </cell>
          <cell r="Q6357" t="str">
            <v>HA HUY TAP</v>
          </cell>
          <cell r="R6357" t="str">
            <v>AN KHE</v>
          </cell>
          <cell r="S6357" t="str">
            <v>THANH KHE</v>
          </cell>
          <cell r="T6357" t="str">
            <v>DA NANG</v>
          </cell>
          <cell r="V6357" t="str">
            <v>CENTRAL</v>
          </cell>
          <cell r="W6357" t="str">
            <v>DA NANG</v>
          </cell>
          <cell r="X6357" t="str">
            <v>CVS</v>
          </cell>
          <cell r="Y6357" t="str">
            <v>Chained CVS</v>
          </cell>
          <cell r="Z6357" t="str">
            <v>VIN+</v>
          </cell>
        </row>
        <row r="6358">
          <cell r="L6358">
            <v>5296657</v>
          </cell>
          <cell r="M6358" t="str">
            <v>6903-WM+ QTI 321 DUONG 2/4</v>
          </cell>
          <cell r="N6358" t="str">
            <v>WM+ QTI 321 DUONG 2/4</v>
          </cell>
          <cell r="O6358">
            <v>321</v>
          </cell>
          <cell r="P6358" t="str">
            <v xml:space="preserve"> </v>
          </cell>
          <cell r="Q6358" t="str">
            <v>DUONG 2/4</v>
          </cell>
          <cell r="R6358" t="str">
            <v>TT CAM LO</v>
          </cell>
          <cell r="S6358" t="str">
            <v>CAM LO</v>
          </cell>
          <cell r="T6358" t="str">
            <v>QUANG TRI</v>
          </cell>
          <cell r="V6358" t="str">
            <v>CENTRAL</v>
          </cell>
          <cell r="W6358" t="str">
            <v>QUANG TRI</v>
          </cell>
          <cell r="X6358" t="str">
            <v>CVS</v>
          </cell>
          <cell r="Y6358" t="str">
            <v>Chained CVS</v>
          </cell>
          <cell r="Z6358" t="str">
            <v>VIN+</v>
          </cell>
        </row>
        <row r="6359">
          <cell r="L6359">
            <v>5295087</v>
          </cell>
          <cell r="M6359" t="str">
            <v>WM+ QBH DUY LOC, QUANG TRACH</v>
          </cell>
          <cell r="N6359" t="str">
            <v>WM+ QBH DUY LOC, QUANG TRACH</v>
          </cell>
          <cell r="O6359" t="str">
            <v xml:space="preserve"> </v>
          </cell>
          <cell r="P6359" t="str">
            <v xml:space="preserve"> </v>
          </cell>
          <cell r="Q6359" t="str">
            <v>THON DUY LOC</v>
          </cell>
          <cell r="R6359" t="str">
            <v>QUANG TUNG</v>
          </cell>
          <cell r="S6359" t="str">
            <v>QUANG TRACH</v>
          </cell>
          <cell r="T6359" t="str">
            <v>QUANG BINH</v>
          </cell>
          <cell r="V6359" t="str">
            <v>CENTRAL</v>
          </cell>
          <cell r="W6359" t="str">
            <v>QUANG BINH</v>
          </cell>
          <cell r="X6359" t="str">
            <v>CVS</v>
          </cell>
          <cell r="Y6359" t="str">
            <v>Chained CVS</v>
          </cell>
          <cell r="Z6359" t="str">
            <v>VIN+</v>
          </cell>
        </row>
        <row r="6360">
          <cell r="L6360">
            <v>5170238</v>
          </cell>
          <cell r="M6360" t="str">
            <v>WINMART MY PHUOC 1 (VINATEX)</v>
          </cell>
          <cell r="N6360" t="str">
            <v>WINMART MY PHUOC 1 (VINATEX)</v>
          </cell>
          <cell r="O6360" t="str">
            <v xml:space="preserve"> </v>
          </cell>
          <cell r="P6360" t="str">
            <v>KCN MY PHUOC</v>
          </cell>
          <cell r="Q6360" t="str">
            <v>CHO MY PHUOC</v>
          </cell>
          <cell r="R6360" t="str">
            <v xml:space="preserve"> </v>
          </cell>
          <cell r="S6360" t="str">
            <v>MY PHUOC</v>
          </cell>
          <cell r="T6360" t="str">
            <v>BINH DUONG</v>
          </cell>
          <cell r="V6360" t="str">
            <v>SOUTH EAST</v>
          </cell>
          <cell r="W6360" t="str">
            <v>BINH DUONG</v>
          </cell>
          <cell r="X6360" t="str">
            <v>MT</v>
          </cell>
          <cell r="Y6360" t="str">
            <v>SieuThi-Lon/Supermarket</v>
          </cell>
          <cell r="Z6360" t="str">
            <v>VINMART</v>
          </cell>
        </row>
        <row r="6361">
          <cell r="L6361">
            <v>5276141</v>
          </cell>
          <cell r="M6361" t="str">
            <v>4845_VM+ TTH 175 PHAN BOI CHAU</v>
          </cell>
          <cell r="N6361" t="str">
            <v>VM+ TTH 175 PHAN BOI CHAU</v>
          </cell>
          <cell r="O6361">
            <v>175</v>
          </cell>
          <cell r="P6361" t="str">
            <v xml:space="preserve"> </v>
          </cell>
          <cell r="Q6361" t="str">
            <v>PHAN BOI CHAU</v>
          </cell>
          <cell r="R6361" t="str">
            <v>TRUONG AN</v>
          </cell>
          <cell r="S6361" t="str">
            <v>THUA THIEN - HUE</v>
          </cell>
          <cell r="T6361" t="str">
            <v>THUA THIEN - HUE</v>
          </cell>
          <cell r="V6361" t="str">
            <v>CENTRAL</v>
          </cell>
          <cell r="W6361" t="str">
            <v>THUA THIEN - HUE</v>
          </cell>
          <cell r="X6361" t="str">
            <v>CVS</v>
          </cell>
          <cell r="Y6361" t="str">
            <v>Chained CVS</v>
          </cell>
          <cell r="Z6361" t="str">
            <v>VIN+</v>
          </cell>
        </row>
        <row r="6362">
          <cell r="L6362">
            <v>5274631</v>
          </cell>
          <cell r="M6362" t="str">
            <v>5755_WM+LIFE HCM CC GREEN RIVER, Q8</v>
          </cell>
          <cell r="N6362" t="str">
            <v>5755_VM+ HCM CC GREEN RIVER, Q8</v>
          </cell>
          <cell r="O6362">
            <v>2225</v>
          </cell>
          <cell r="P6362" t="str">
            <v>GREEN RIVER APARTMENT</v>
          </cell>
          <cell r="Q6362" t="str">
            <v>PHAM THE HIEN</v>
          </cell>
          <cell r="R6362" t="str">
            <v>P6</v>
          </cell>
          <cell r="S6362" t="str">
            <v>Q8</v>
          </cell>
          <cell r="T6362" t="str">
            <v>TP HCM</v>
          </cell>
          <cell r="V6362" t="str">
            <v>TP HCM</v>
          </cell>
          <cell r="W6362" t="str">
            <v>QUAN 8</v>
          </cell>
          <cell r="X6362" t="str">
            <v>CVS</v>
          </cell>
          <cell r="Y6362" t="str">
            <v>Chained CVS</v>
          </cell>
          <cell r="Z6362" t="str">
            <v>WINLIFE</v>
          </cell>
        </row>
        <row r="6363">
          <cell r="L6363">
            <v>5280452</v>
          </cell>
          <cell r="M6363" t="str">
            <v>8030 BHX_LDO_DTR - KHO DC DUC TRONG</v>
          </cell>
          <cell r="N6363" t="str">
            <v>8030 BHX_LDO_DTR - KHO DC DUC TRONG</v>
          </cell>
          <cell r="O6363" t="str">
            <v xml:space="preserve"> </v>
          </cell>
          <cell r="P6363" t="str">
            <v>KCN PHU HOI,</v>
          </cell>
          <cell r="Q6363" t="str">
            <v>LO F3 - KCN</v>
          </cell>
          <cell r="R6363" t="str">
            <v>PHU HOI</v>
          </cell>
          <cell r="S6363" t="str">
            <v>DUC TRONG</v>
          </cell>
          <cell r="T6363" t="str">
            <v>LAM DONG</v>
          </cell>
          <cell r="V6363" t="str">
            <v>SOUTH EAST</v>
          </cell>
          <cell r="W6363" t="str">
            <v>LAM DONG</v>
          </cell>
          <cell r="X6363" t="str">
            <v>MT</v>
          </cell>
          <cell r="Y6363" t="str">
            <v>SieuThi-Lon/Supermarket</v>
          </cell>
          <cell r="Z6363" t="str">
            <v>BACH HOA XANH</v>
          </cell>
        </row>
        <row r="6364">
          <cell r="L6364">
            <v>5298949</v>
          </cell>
          <cell r="M6364" t="str">
            <v>2A85-WM+ BDG 245 TRUONG DINH</v>
          </cell>
          <cell r="N6364" t="str">
            <v>2A85-WM+ BDG 245 TRUONG DINH</v>
          </cell>
          <cell r="O6364">
            <v>245</v>
          </cell>
          <cell r="P6364" t="str">
            <v xml:space="preserve"> </v>
          </cell>
          <cell r="Q6364" t="str">
            <v>TRUONG DINH</v>
          </cell>
          <cell r="R6364" t="str">
            <v>HIEP THANH</v>
          </cell>
          <cell r="S6364" t="str">
            <v>THU DAU MOT</v>
          </cell>
          <cell r="T6364" t="str">
            <v>BINH DUONG</v>
          </cell>
          <cell r="V6364" t="str">
            <v>SOUTH EAST</v>
          </cell>
          <cell r="W6364" t="str">
            <v>BINH DUONG</v>
          </cell>
          <cell r="X6364" t="str">
            <v>CVS</v>
          </cell>
          <cell r="Y6364" t="str">
            <v>Chained CVS</v>
          </cell>
          <cell r="Z6364" t="str">
            <v>VIN+</v>
          </cell>
        </row>
        <row r="6365">
          <cell r="L6365">
            <v>5300026</v>
          </cell>
          <cell r="M6365" t="str">
            <v>2A04-WM+ QBH TRAN HUNG DAO</v>
          </cell>
          <cell r="N6365" t="str">
            <v>2A04-WM+ QBH TRAN HUNG DAO</v>
          </cell>
          <cell r="O6365" t="str">
            <v xml:space="preserve"> </v>
          </cell>
          <cell r="P6365" t="str">
            <v xml:space="preserve"> </v>
          </cell>
          <cell r="Q6365" t="str">
            <v>TRAN HUNG DAO</v>
          </cell>
          <cell r="R6365" t="str">
            <v>BAO NINH</v>
          </cell>
          <cell r="S6365" t="str">
            <v>DONG HOI</v>
          </cell>
          <cell r="T6365" t="str">
            <v>QUANG BINH</v>
          </cell>
          <cell r="V6365" t="str">
            <v>CENTRAL</v>
          </cell>
          <cell r="W6365" t="str">
            <v>QUANG BINH</v>
          </cell>
          <cell r="X6365" t="str">
            <v>CVS</v>
          </cell>
          <cell r="Y6365" t="str">
            <v>Chained CVS</v>
          </cell>
          <cell r="Z6365" t="str">
            <v>VIN+</v>
          </cell>
        </row>
        <row r="6366">
          <cell r="L6366">
            <v>5296031</v>
          </cell>
          <cell r="M6366" t="str">
            <v>WM+ HCM 34 TA HIEN</v>
          </cell>
          <cell r="N6366" t="str">
            <v>WM+ HCM 34 Tạ Hiện</v>
          </cell>
          <cell r="O6366">
            <v>34</v>
          </cell>
          <cell r="P6366" t="str">
            <v xml:space="preserve"> </v>
          </cell>
          <cell r="Q6366" t="str">
            <v>TA HIEN</v>
          </cell>
          <cell r="R6366" t="str">
            <v>THANH MY LOI</v>
          </cell>
          <cell r="S6366" t="str">
            <v>THU DUC</v>
          </cell>
          <cell r="T6366" t="str">
            <v>TP HCM</v>
          </cell>
          <cell r="V6366" t="str">
            <v>TP HCM</v>
          </cell>
          <cell r="W6366" t="str">
            <v>QUAN THU DUC</v>
          </cell>
          <cell r="X6366" t="str">
            <v>CVS</v>
          </cell>
          <cell r="Y6366" t="str">
            <v>Chained CVS</v>
          </cell>
          <cell r="Z6366" t="str">
            <v>VIN+</v>
          </cell>
        </row>
        <row r="6367">
          <cell r="L6367">
            <v>5291209</v>
          </cell>
          <cell r="M6367" t="str">
            <v>6273_WM+ HCM 451 TAN HOA DONG</v>
          </cell>
          <cell r="N6367" t="str">
            <v>WM+ 6273 HCM 451 Tân Hòa Đông</v>
          </cell>
          <cell r="O6367">
            <v>451</v>
          </cell>
          <cell r="P6367" t="str">
            <v xml:space="preserve"> </v>
          </cell>
          <cell r="Q6367" t="str">
            <v>TAN HOA DONG</v>
          </cell>
          <cell r="R6367" t="str">
            <v>BINH TRI DONG</v>
          </cell>
          <cell r="S6367" t="str">
            <v>BINH TAN</v>
          </cell>
          <cell r="T6367" t="str">
            <v>TP HCM</v>
          </cell>
          <cell r="V6367" t="str">
            <v>TP HCM</v>
          </cell>
          <cell r="W6367" t="str">
            <v>QUAN BINH TAN</v>
          </cell>
          <cell r="X6367" t="str">
            <v>CVS</v>
          </cell>
          <cell r="Y6367" t="str">
            <v>Chained CVS</v>
          </cell>
          <cell r="Z6367" t="str">
            <v>VIN+</v>
          </cell>
        </row>
        <row r="6368">
          <cell r="L6368">
            <v>5299654</v>
          </cell>
          <cell r="M6368" t="str">
            <v>WM+ QBH TDP 14 NAM LY</v>
          </cell>
          <cell r="N6368" t="str">
            <v>WM+ QBH TDP 14 NAM LY</v>
          </cell>
          <cell r="O6368" t="str">
            <v xml:space="preserve"> </v>
          </cell>
          <cell r="P6368" t="str">
            <v xml:space="preserve"> </v>
          </cell>
          <cell r="Q6368" t="str">
            <v>TDP 14</v>
          </cell>
          <cell r="R6368" t="str">
            <v>NAM LY</v>
          </cell>
          <cell r="S6368" t="str">
            <v>DONG HOI</v>
          </cell>
          <cell r="T6368" t="str">
            <v>QUANG BINH</v>
          </cell>
          <cell r="V6368" t="str">
            <v>CENTRAL</v>
          </cell>
          <cell r="W6368" t="str">
            <v>QUANG BINH</v>
          </cell>
          <cell r="X6368" t="str">
            <v>CVS</v>
          </cell>
          <cell r="Y6368" t="str">
            <v>Chained CVS</v>
          </cell>
          <cell r="Z6368" t="str">
            <v>VIN+</v>
          </cell>
        </row>
        <row r="6369">
          <cell r="L6369">
            <v>5275803</v>
          </cell>
          <cell r="M6369" t="str">
            <v>5261_VM+ DNG 02 TON THAT DAM</v>
          </cell>
          <cell r="N6369" t="str">
            <v>VM+ DNG 02 TON THAT DAM</v>
          </cell>
          <cell r="O6369">
            <v>2</v>
          </cell>
          <cell r="P6369" t="str">
            <v xml:space="preserve"> </v>
          </cell>
          <cell r="Q6369" t="str">
            <v>TON THAT DAM</v>
          </cell>
          <cell r="R6369" t="str">
            <v>XUAN HA</v>
          </cell>
          <cell r="S6369" t="str">
            <v>THANH KHE</v>
          </cell>
          <cell r="T6369" t="str">
            <v>DA NANG</v>
          </cell>
          <cell r="V6369" t="str">
            <v>CENTRAL</v>
          </cell>
          <cell r="W6369" t="str">
            <v>DA NANG</v>
          </cell>
          <cell r="X6369" t="str">
            <v>CVS</v>
          </cell>
          <cell r="Y6369" t="str">
            <v>Chained CVS</v>
          </cell>
          <cell r="Z6369" t="str">
            <v>VIN+</v>
          </cell>
        </row>
        <row r="6370">
          <cell r="L6370">
            <v>5291704</v>
          </cell>
          <cell r="M6370" t="str">
            <v>6246_WM+AGG 210 THUC PHAN</v>
          </cell>
          <cell r="N6370" t="str">
            <v>WM+6246  AGG 210 Thục Phán</v>
          </cell>
          <cell r="O6370" t="str">
            <v>56-57</v>
          </cell>
          <cell r="P6370" t="str">
            <v xml:space="preserve"> </v>
          </cell>
          <cell r="Q6370" t="str">
            <v>THUC PHAN</v>
          </cell>
          <cell r="R6370" t="str">
            <v>BINH KHANH</v>
          </cell>
          <cell r="S6370" t="str">
            <v>LONG XUYEN</v>
          </cell>
          <cell r="T6370" t="str">
            <v>AN GIANG</v>
          </cell>
          <cell r="V6370" t="str">
            <v>MEKONG DELTA</v>
          </cell>
          <cell r="W6370" t="str">
            <v>AN GIANG</v>
          </cell>
          <cell r="X6370" t="str">
            <v>CVS</v>
          </cell>
          <cell r="Y6370" t="str">
            <v>Chained CVS</v>
          </cell>
          <cell r="Z6370" t="str">
            <v>VIN+</v>
          </cell>
        </row>
        <row r="6371">
          <cell r="L6371">
            <v>5290570</v>
          </cell>
          <cell r="M6371" t="str">
            <v>6200_VM+ QTI 163 TRAN HUNG DAO</v>
          </cell>
          <cell r="N6371" t="str">
            <v>VM+ QTI 163 TRAN HUNG DAO</v>
          </cell>
          <cell r="O6371">
            <v>163</v>
          </cell>
          <cell r="P6371" t="str">
            <v xml:space="preserve"> </v>
          </cell>
          <cell r="Q6371" t="str">
            <v>TRAN HUNG DAO</v>
          </cell>
          <cell r="R6371" t="str">
            <v>P2</v>
          </cell>
          <cell r="S6371" t="str">
            <v>DONG HA</v>
          </cell>
          <cell r="T6371" t="str">
            <v>QUANG TRI</v>
          </cell>
          <cell r="V6371" t="str">
            <v>CENTRAL</v>
          </cell>
          <cell r="W6371" t="str">
            <v>QUANG TRI</v>
          </cell>
          <cell r="X6371" t="str">
            <v>CVS</v>
          </cell>
          <cell r="Y6371" t="str">
            <v>Chained CVS</v>
          </cell>
          <cell r="Z6371" t="str">
            <v>VIN+</v>
          </cell>
        </row>
        <row r="6372">
          <cell r="L6372">
            <v>5290570</v>
          </cell>
          <cell r="M6372" t="str">
            <v>6200_VM+ QTI 163 TRAN HUNG DAO</v>
          </cell>
          <cell r="N6372" t="str">
            <v>VM+ QTI 163 TRAN HUNG DAO</v>
          </cell>
          <cell r="O6372">
            <v>163</v>
          </cell>
          <cell r="P6372" t="str">
            <v xml:space="preserve"> </v>
          </cell>
          <cell r="Q6372" t="str">
            <v>TRAN HUNG DAO</v>
          </cell>
          <cell r="R6372" t="str">
            <v>P2</v>
          </cell>
          <cell r="S6372" t="str">
            <v>DONG HA</v>
          </cell>
          <cell r="T6372" t="str">
            <v>QUANG TRI</v>
          </cell>
          <cell r="V6372" t="str">
            <v>CENTRAL</v>
          </cell>
          <cell r="W6372" t="str">
            <v>QUANG TRI</v>
          </cell>
          <cell r="X6372" t="str">
            <v>CVS</v>
          </cell>
          <cell r="Y6372" t="str">
            <v>Chained CVS</v>
          </cell>
          <cell r="Z6372" t="str">
            <v>VIN+</v>
          </cell>
        </row>
        <row r="6373">
          <cell r="L6373">
            <v>5275678</v>
          </cell>
          <cell r="M6373" t="str">
            <v>4837_VM+ DNG 19-21 NGUYEN PHUOC LAN</v>
          </cell>
          <cell r="N6373" t="str">
            <v>VM+ DNG 19-21 NGUYỄN PHƯỚC LAN</v>
          </cell>
          <cell r="O6373" t="str">
            <v>19-21</v>
          </cell>
          <cell r="P6373" t="str">
            <v xml:space="preserve"> </v>
          </cell>
          <cell r="Q6373" t="str">
            <v>NGUYEN PHUOC LAN</v>
          </cell>
          <cell r="R6373" t="str">
            <v>HOA XUAN</v>
          </cell>
          <cell r="S6373" t="str">
            <v>CAM LE</v>
          </cell>
          <cell r="T6373" t="str">
            <v>DA NANG</v>
          </cell>
          <cell r="V6373" t="str">
            <v>CENTRAL</v>
          </cell>
          <cell r="W6373" t="str">
            <v>DA NANG</v>
          </cell>
          <cell r="X6373" t="str">
            <v>CVS</v>
          </cell>
          <cell r="Y6373" t="str">
            <v>Chained CVS</v>
          </cell>
          <cell r="Z6373" t="str">
            <v>VIN+</v>
          </cell>
        </row>
        <row r="6374">
          <cell r="L6374">
            <v>5137662</v>
          </cell>
          <cell r="M6374" t="str">
            <v>5043_WM+LIFE HCM 81 DUONG SO 2</v>
          </cell>
          <cell r="N6374" t="str">
            <v>5043_VM+ HCM 81 DUONG SO 2</v>
          </cell>
          <cell r="O6374">
            <v>81</v>
          </cell>
          <cell r="P6374" t="str">
            <v xml:space="preserve"> </v>
          </cell>
          <cell r="Q6374" t="str">
            <v>DUONG SO 2</v>
          </cell>
          <cell r="R6374" t="str">
            <v>HIEP BINH PHUOC</v>
          </cell>
          <cell r="S6374" t="str">
            <v>THU DUC</v>
          </cell>
          <cell r="T6374" t="str">
            <v>TP HCM</v>
          </cell>
          <cell r="V6374" t="str">
            <v>TP HCM</v>
          </cell>
          <cell r="W6374" t="str">
            <v>QUAN THU DUC</v>
          </cell>
          <cell r="X6374" t="str">
            <v>CVS</v>
          </cell>
          <cell r="Y6374" t="str">
            <v>Chained CVS</v>
          </cell>
          <cell r="Z6374" t="str">
            <v>WINLIFE</v>
          </cell>
        </row>
        <row r="6375">
          <cell r="L6375">
            <v>5265899</v>
          </cell>
          <cell r="M6375" t="str">
            <v>BHX_HCM_NBE - KHO DC NHA BE</v>
          </cell>
          <cell r="N6375" t="str">
            <v>6655 - BHX_HCM_NBE - KHO DC NHA BE</v>
          </cell>
          <cell r="O6375" t="str">
            <v>LO F5-1, F5-2</v>
          </cell>
          <cell r="P6375" t="str">
            <v>KHU F</v>
          </cell>
          <cell r="Q6375" t="str">
            <v>KCN HIEP PHUOC</v>
          </cell>
          <cell r="R6375" t="str">
            <v>HIEP PHUOC</v>
          </cell>
          <cell r="S6375" t="str">
            <v>NHA BE</v>
          </cell>
          <cell r="T6375" t="str">
            <v>TP HCM</v>
          </cell>
          <cell r="V6375" t="str">
            <v>TP HCM</v>
          </cell>
          <cell r="W6375" t="str">
            <v>HUYEN NHA BE</v>
          </cell>
          <cell r="X6375" t="str">
            <v>MT</v>
          </cell>
          <cell r="Y6375" t="str">
            <v>SieuThi-Lon/Supermarket</v>
          </cell>
          <cell r="Z6375" t="str">
            <v>BACH HOA XANH</v>
          </cell>
        </row>
        <row r="6376">
          <cell r="L6376">
            <v>5291676</v>
          </cell>
          <cell r="M6376" t="str">
            <v>6349_WM+LIFE DNG 723 NGUYEN LUONG BANG</v>
          </cell>
          <cell r="N6376" t="str">
            <v>6349_WM+ DNG 723 NGUYEN LUONG BANG</v>
          </cell>
          <cell r="O6376">
            <v>723</v>
          </cell>
          <cell r="P6376" t="str">
            <v xml:space="preserve"> </v>
          </cell>
          <cell r="Q6376" t="str">
            <v>NGUYEN LUONG BANG</v>
          </cell>
          <cell r="R6376" t="str">
            <v>HOA HIEP NAM</v>
          </cell>
          <cell r="S6376" t="str">
            <v>LIEN CHIEU</v>
          </cell>
          <cell r="T6376" t="str">
            <v>DA NANG</v>
          </cell>
          <cell r="V6376" t="str">
            <v>CENTRAL</v>
          </cell>
          <cell r="W6376" t="str">
            <v>DA NANG</v>
          </cell>
          <cell r="X6376" t="str">
            <v>CVS</v>
          </cell>
          <cell r="Y6376" t="str">
            <v>Chained CVS</v>
          </cell>
          <cell r="Z6376" t="str">
            <v>WINLIFE</v>
          </cell>
        </row>
        <row r="6377">
          <cell r="L6377">
            <v>5279795</v>
          </cell>
          <cell r="M6377" t="str">
            <v>6161_VM+ QNI 200 HUNG VUONG</v>
          </cell>
          <cell r="N6377" t="str">
            <v>VM+ QNI 200 HUNG VUONG</v>
          </cell>
          <cell r="O6377">
            <v>200</v>
          </cell>
          <cell r="P6377" t="str">
            <v xml:space="preserve"> </v>
          </cell>
          <cell r="Q6377" t="str">
            <v>HUNG VUONG</v>
          </cell>
          <cell r="R6377" t="str">
            <v>TRAN PHU</v>
          </cell>
          <cell r="S6377" t="str">
            <v>QUANG NGAI</v>
          </cell>
          <cell r="T6377" t="str">
            <v>QUANG NGAI</v>
          </cell>
          <cell r="V6377" t="str">
            <v>CENTRAL</v>
          </cell>
          <cell r="W6377" t="str">
            <v>QUANG NGAI</v>
          </cell>
          <cell r="X6377" t="str">
            <v>CVS</v>
          </cell>
          <cell r="Y6377" t="str">
            <v>Chained CVS</v>
          </cell>
          <cell r="Z6377" t="str">
            <v>VIN+</v>
          </cell>
        </row>
        <row r="6378">
          <cell r="L6378">
            <v>5275955</v>
          </cell>
          <cell r="M6378" t="str">
            <v>4438_VM+ QNM 53 DINH TIEN HOANG</v>
          </cell>
          <cell r="N6378" t="str">
            <v>VM+ QNM 53 DINH TIEN HOANG</v>
          </cell>
          <cell r="O6378">
            <v>53</v>
          </cell>
          <cell r="P6378" t="str">
            <v xml:space="preserve"> </v>
          </cell>
          <cell r="Q6378" t="str">
            <v>DINH TIEN HOANG</v>
          </cell>
          <cell r="R6378" t="str">
            <v>TAN AN</v>
          </cell>
          <cell r="S6378" t="str">
            <v>HOI AN</v>
          </cell>
          <cell r="T6378" t="str">
            <v>QUANG NAM</v>
          </cell>
          <cell r="V6378" t="str">
            <v>CENTRAL</v>
          </cell>
          <cell r="W6378" t="str">
            <v>QUANG NAM</v>
          </cell>
          <cell r="X6378" t="str">
            <v>CVS</v>
          </cell>
          <cell r="Y6378" t="str">
            <v>Chained CVS</v>
          </cell>
          <cell r="Z6378" t="str">
            <v>VIN+</v>
          </cell>
        </row>
        <row r="6379">
          <cell r="L6379">
            <v>5165357</v>
          </cell>
          <cell r="M6379" t="str">
            <v>BHX_DON_BHO-KHO DC LONG BINH</v>
          </cell>
          <cell r="N6379" t="str">
            <v>4089 - BHX_DON_BHO - KHO DC LONG BINH</v>
          </cell>
          <cell r="O6379" t="str">
            <v>G243</v>
          </cell>
          <cell r="P6379" t="str">
            <v>KP 7</v>
          </cell>
          <cell r="Q6379" t="str">
            <v>BUI VAN HOA</v>
          </cell>
          <cell r="R6379" t="str">
            <v>LONG BINH</v>
          </cell>
          <cell r="S6379" t="str">
            <v>BIEN HOA</v>
          </cell>
          <cell r="T6379" t="str">
            <v>DONG NAI</v>
          </cell>
          <cell r="V6379" t="str">
            <v>SOUTH EAST</v>
          </cell>
          <cell r="W6379" t="str">
            <v>DONG NAI</v>
          </cell>
          <cell r="X6379" t="str">
            <v>MT</v>
          </cell>
          <cell r="Y6379" t="str">
            <v>SieuThi-Lon/Supermarket</v>
          </cell>
          <cell r="Z6379" t="str">
            <v>BACH HOA XANH</v>
          </cell>
        </row>
        <row r="6380">
          <cell r="L6380">
            <v>5299007</v>
          </cell>
          <cell r="M6380" t="str">
            <v>2A75-WM+ QNI 936 QUANG TRUNG</v>
          </cell>
          <cell r="N6380" t="str">
            <v>2A75-WM+ QNI 936 QUANG TRUNG</v>
          </cell>
          <cell r="O6380">
            <v>936</v>
          </cell>
          <cell r="P6380" t="str">
            <v xml:space="preserve"> </v>
          </cell>
          <cell r="Q6380" t="str">
            <v>QUANG TRUNG</v>
          </cell>
          <cell r="R6380" t="str">
            <v>CHANH LO</v>
          </cell>
          <cell r="S6380" t="str">
            <v>QUANG NGAI</v>
          </cell>
          <cell r="T6380" t="str">
            <v>QUANG NGAI</v>
          </cell>
          <cell r="V6380" t="str">
            <v>CENTRAL</v>
          </cell>
          <cell r="W6380" t="str">
            <v>QUANG NGAI</v>
          </cell>
          <cell r="X6380" t="str">
            <v>CVS</v>
          </cell>
          <cell r="Y6380" t="str">
            <v>Chained CVS</v>
          </cell>
          <cell r="Z6380" t="str">
            <v>VIN+</v>
          </cell>
        </row>
        <row r="6381">
          <cell r="L6381">
            <v>5265899</v>
          </cell>
          <cell r="M6381" t="str">
            <v>BHX_HCM_NBE - KHO DC NHA BE</v>
          </cell>
          <cell r="N6381" t="str">
            <v>6655 - BHX_HCM_NBE - KHO DC NHA BE</v>
          </cell>
          <cell r="O6381" t="str">
            <v>LO F5-1, F5-2</v>
          </cell>
          <cell r="P6381" t="str">
            <v>KHU F</v>
          </cell>
          <cell r="Q6381" t="str">
            <v>KCN HIEP PHUOC</v>
          </cell>
          <cell r="R6381" t="str">
            <v>HIEP PHUOC</v>
          </cell>
          <cell r="S6381" t="str">
            <v>NHA BE</v>
          </cell>
          <cell r="T6381" t="str">
            <v>TP HCM</v>
          </cell>
          <cell r="V6381" t="str">
            <v>TP HCM</v>
          </cell>
          <cell r="W6381" t="str">
            <v>HUYEN NHA BE</v>
          </cell>
          <cell r="X6381" t="str">
            <v>MT</v>
          </cell>
          <cell r="Y6381" t="str">
            <v>SieuThi-Lon/Supermarket</v>
          </cell>
          <cell r="Z6381" t="str">
            <v>BACH HOA XANH</v>
          </cell>
        </row>
        <row r="6382">
          <cell r="L6382">
            <v>5264267</v>
          </cell>
          <cell r="M6382" t="str">
            <v>BHX_DLA_BMT-KHO DC BUON MA THUOT</v>
          </cell>
          <cell r="N6382" t="str">
            <v>6450_BHX_DLA_BMT-Kho DC Buôn Ma Thuột</v>
          </cell>
          <cell r="O6382" t="str">
            <v>THUA DAT 48</v>
          </cell>
          <cell r="P6382" t="str">
            <v>TO BAN DO 59</v>
          </cell>
          <cell r="Q6382" t="str">
            <v>BINH CHIEU</v>
          </cell>
          <cell r="R6382" t="str">
            <v>TAN AN</v>
          </cell>
          <cell r="S6382" t="str">
            <v>BUON MA THUOT</v>
          </cell>
          <cell r="T6382" t="str">
            <v>DAK LAK</v>
          </cell>
          <cell r="V6382" t="str">
            <v>SOUTH EAST</v>
          </cell>
          <cell r="W6382" t="str">
            <v>DAK LAK</v>
          </cell>
          <cell r="X6382" t="str">
            <v>MT</v>
          </cell>
          <cell r="Y6382" t="str">
            <v>SieuThi-Lon/Supermarket</v>
          </cell>
          <cell r="Z6382" t="str">
            <v>BACH HOA XANH</v>
          </cell>
        </row>
        <row r="6383">
          <cell r="L6383">
            <v>5275744</v>
          </cell>
          <cell r="M6383" t="str">
            <v>5169_VM+ DNG 95 PHAM XUAN AN</v>
          </cell>
          <cell r="N6383" t="str">
            <v>VM+ DNG 95 PHẠM XUÂN ẨN</v>
          </cell>
          <cell r="O6383">
            <v>95</v>
          </cell>
          <cell r="P6383" t="str">
            <v xml:space="preserve"> </v>
          </cell>
          <cell r="Q6383" t="str">
            <v>PHAM XUAN AN</v>
          </cell>
          <cell r="R6383" t="str">
            <v>HOA XUAN</v>
          </cell>
          <cell r="S6383" t="str">
            <v>CAM LE</v>
          </cell>
          <cell r="T6383" t="str">
            <v>DA NANG</v>
          </cell>
          <cell r="V6383" t="str">
            <v>CENTRAL</v>
          </cell>
          <cell r="W6383" t="str">
            <v>DA NANG</v>
          </cell>
          <cell r="X6383" t="str">
            <v>CVS</v>
          </cell>
          <cell r="Y6383" t="str">
            <v>Chained CVS</v>
          </cell>
          <cell r="Z6383" t="str">
            <v>VIN+</v>
          </cell>
        </row>
        <row r="6384">
          <cell r="L6384">
            <v>5293771</v>
          </cell>
          <cell r="M6384" t="str">
            <v>6555_WM+ QNM 65 DO DANG TUYEN</v>
          </cell>
          <cell r="N6384" t="str">
            <v>WM+ QNM 65 DO DANG TUYEN</v>
          </cell>
          <cell r="O6384">
            <v>65</v>
          </cell>
          <cell r="P6384" t="str">
            <v xml:space="preserve"> </v>
          </cell>
          <cell r="Q6384" t="str">
            <v>DO DANG TUYEN</v>
          </cell>
          <cell r="R6384" t="str">
            <v>AI NGHIA</v>
          </cell>
          <cell r="S6384" t="str">
            <v>DAI LOC</v>
          </cell>
          <cell r="T6384" t="str">
            <v>QUANG NAM</v>
          </cell>
          <cell r="V6384" t="str">
            <v>CENTRAL</v>
          </cell>
          <cell r="W6384" t="str">
            <v>QUANG NAM</v>
          </cell>
          <cell r="X6384" t="str">
            <v>CVS</v>
          </cell>
          <cell r="Y6384" t="str">
            <v>Chained CVS</v>
          </cell>
          <cell r="Z6384" t="str">
            <v>VIN+</v>
          </cell>
        </row>
        <row r="6385">
          <cell r="L6385">
            <v>5278156</v>
          </cell>
          <cell r="M6385" t="str">
            <v>5769_VM+ DNG LO 160A DT 605</v>
          </cell>
          <cell r="N6385" t="str">
            <v>VM+ DNG LO 160A DT 605, XA HOA CHAU</v>
          </cell>
          <cell r="O6385" t="str">
            <v>LO 160A ĐT</v>
          </cell>
          <cell r="P6385">
            <v>-2146826265</v>
          </cell>
          <cell r="Q6385" t="str">
            <v>HOA CHAU</v>
          </cell>
          <cell r="R6385" t="str">
            <v>HOA CHAU</v>
          </cell>
          <cell r="S6385" t="str">
            <v>HOA VANG</v>
          </cell>
          <cell r="T6385" t="str">
            <v>DA NANG</v>
          </cell>
          <cell r="V6385" t="str">
            <v>CENTRAL</v>
          </cell>
          <cell r="W6385" t="str">
            <v>DA NANG</v>
          </cell>
          <cell r="X6385" t="str">
            <v>CVS</v>
          </cell>
          <cell r="Y6385" t="str">
            <v>Chained CVS</v>
          </cell>
          <cell r="Z6385" t="str">
            <v>VIN+</v>
          </cell>
        </row>
        <row r="6386">
          <cell r="L6386">
            <v>5265899</v>
          </cell>
          <cell r="M6386" t="str">
            <v>BHX_HCM_NBE - KHO DC NHA BE</v>
          </cell>
          <cell r="N6386" t="str">
            <v>6655 - BHX_HCM_NBE - KHO DC NHA BE</v>
          </cell>
          <cell r="O6386" t="str">
            <v>LO F5-1, F5-2</v>
          </cell>
          <cell r="P6386" t="str">
            <v>KHU F</v>
          </cell>
          <cell r="Q6386" t="str">
            <v>KCN HIEP PHUOC</v>
          </cell>
          <cell r="R6386" t="str">
            <v>HIEP PHUOC</v>
          </cell>
          <cell r="S6386" t="str">
            <v>NHA BE</v>
          </cell>
          <cell r="T6386" t="str">
            <v>TP HCM</v>
          </cell>
          <cell r="V6386" t="str">
            <v>TP HCM</v>
          </cell>
          <cell r="W6386" t="str">
            <v>HUYEN NHA BE</v>
          </cell>
          <cell r="X6386" t="str">
            <v>MT</v>
          </cell>
          <cell r="Y6386" t="str">
            <v>SieuThi-Lon/Supermarket</v>
          </cell>
          <cell r="Z6386" t="str">
            <v>BACH HOA XANH</v>
          </cell>
        </row>
        <row r="6387">
          <cell r="L6387">
            <v>5275810</v>
          </cell>
          <cell r="M6387" t="str">
            <v>5277_VM+ DNG 226 LY TRIEN</v>
          </cell>
          <cell r="N6387" t="str">
            <v>VM+ DNG 226 LY TRIEN</v>
          </cell>
          <cell r="O6387">
            <v>226</v>
          </cell>
          <cell r="P6387" t="str">
            <v xml:space="preserve"> </v>
          </cell>
          <cell r="Q6387" t="str">
            <v>LY TRIEN</v>
          </cell>
          <cell r="R6387" t="str">
            <v>AN KHE</v>
          </cell>
          <cell r="S6387" t="str">
            <v>THANH KHE</v>
          </cell>
          <cell r="T6387" t="str">
            <v>DA NANG</v>
          </cell>
          <cell r="V6387" t="str">
            <v>CENTRAL</v>
          </cell>
          <cell r="W6387" t="str">
            <v>DA NANG</v>
          </cell>
          <cell r="X6387" t="str">
            <v>CVS</v>
          </cell>
          <cell r="Y6387" t="str">
            <v>Chained CVS</v>
          </cell>
          <cell r="Z6387" t="str">
            <v>VIN+</v>
          </cell>
        </row>
        <row r="6388">
          <cell r="L6388">
            <v>5280331</v>
          </cell>
          <cell r="M6388" t="str">
            <v>BHX_BTH_HTN-DC HAM THUAN NAM</v>
          </cell>
          <cell r="N6388" t="str">
            <v>7211 - BHX_BTH_HTN - Kho DC Hàm Thuận Nam</v>
          </cell>
          <cell r="O6388" t="str">
            <v xml:space="preserve"> </v>
          </cell>
          <cell r="P6388" t="str">
            <v>LO C7-6/2,C7-7,C7-8/1, KCN HAM KIEM 1</v>
          </cell>
          <cell r="Q6388" t="str">
            <v>DUONG N4</v>
          </cell>
          <cell r="R6388" t="str">
            <v>HAM MY</v>
          </cell>
          <cell r="S6388" t="str">
            <v>HAM THUAN NAM</v>
          </cell>
          <cell r="T6388" t="str">
            <v>BINH THUAN</v>
          </cell>
          <cell r="V6388" t="str">
            <v>SOUTH EAST</v>
          </cell>
          <cell r="W6388" t="str">
            <v>BINH THUAN</v>
          </cell>
          <cell r="X6388" t="str">
            <v>MT</v>
          </cell>
          <cell r="Y6388" t="str">
            <v>SieuThi-Lon/Supermarket</v>
          </cell>
          <cell r="Z6388" t="str">
            <v>BACH HOA XANH</v>
          </cell>
        </row>
        <row r="6389">
          <cell r="L6389">
            <v>5280452</v>
          </cell>
          <cell r="M6389" t="str">
            <v>8030 BHX_LDO_DTR - KHO DC DUC TRONG</v>
          </cell>
          <cell r="N6389" t="str">
            <v>8030 BHX_LDO_DTR - KHO DC DUC TRONG</v>
          </cell>
          <cell r="O6389" t="str">
            <v xml:space="preserve"> </v>
          </cell>
          <cell r="P6389" t="str">
            <v>KCN PHU HOI,</v>
          </cell>
          <cell r="Q6389" t="str">
            <v>LO F3 - KCN</v>
          </cell>
          <cell r="R6389" t="str">
            <v>PHU HOI</v>
          </cell>
          <cell r="S6389" t="str">
            <v>DUC TRONG</v>
          </cell>
          <cell r="T6389" t="str">
            <v>LAM DONG</v>
          </cell>
          <cell r="V6389" t="str">
            <v>SOUTH EAST</v>
          </cell>
          <cell r="W6389" t="str">
            <v>LAM DONG</v>
          </cell>
          <cell r="X6389" t="str">
            <v>MT</v>
          </cell>
          <cell r="Y6389" t="str">
            <v>SieuThi-Lon/Supermarket</v>
          </cell>
          <cell r="Z6389" t="str">
            <v>BACH HOA XANH</v>
          </cell>
        </row>
        <row r="6390">
          <cell r="L6390">
            <v>5298842</v>
          </cell>
          <cell r="M6390" t="str">
            <v>WM+ QBH TDP XUAN TIEN, BO TRACH</v>
          </cell>
          <cell r="N6390" t="str">
            <v>WM+ QBH TDP XUAN TIEN,BO TRACH</v>
          </cell>
          <cell r="O6390" t="str">
            <v xml:space="preserve"> </v>
          </cell>
          <cell r="P6390" t="str">
            <v xml:space="preserve"> </v>
          </cell>
          <cell r="Q6390" t="str">
            <v>TDP XUAN TIEN</v>
          </cell>
          <cell r="R6390" t="str">
            <v>BO TRACH</v>
          </cell>
          <cell r="S6390" t="str">
            <v>PHONG NHA</v>
          </cell>
          <cell r="T6390" t="str">
            <v>QUANG BINH</v>
          </cell>
          <cell r="V6390" t="str">
            <v>CENTRAL</v>
          </cell>
          <cell r="W6390" t="str">
            <v>QUANG BINH</v>
          </cell>
          <cell r="X6390" t="str">
            <v>CVS</v>
          </cell>
          <cell r="Y6390" t="str">
            <v>Chained CVS</v>
          </cell>
          <cell r="Z6390" t="str">
            <v>VIN+</v>
          </cell>
        </row>
        <row r="6391">
          <cell r="L6391">
            <v>5275720</v>
          </cell>
          <cell r="M6391" t="str">
            <v>5012_WM+LIFE DNG SAVICO 66 VO VAN TAN</v>
          </cell>
          <cell r="N6391" t="str">
            <v>5012_VM+ DNG SAVICO 66 VO VAN TAN</v>
          </cell>
          <cell r="O6391" t="str">
            <v>SAVICO 66</v>
          </cell>
          <cell r="P6391" t="str">
            <v xml:space="preserve"> </v>
          </cell>
          <cell r="Q6391" t="str">
            <v>VO VAN TAN</v>
          </cell>
          <cell r="R6391" t="str">
            <v>CHINH GIAN</v>
          </cell>
          <cell r="S6391" t="str">
            <v>THANH KHE</v>
          </cell>
          <cell r="T6391" t="str">
            <v>DA NANG</v>
          </cell>
          <cell r="V6391" t="str">
            <v>CENTRAL</v>
          </cell>
          <cell r="W6391" t="str">
            <v>DA NANG</v>
          </cell>
          <cell r="X6391" t="str">
            <v>CVS</v>
          </cell>
          <cell r="Y6391" t="str">
            <v>Chained CVS</v>
          </cell>
          <cell r="Z6391" t="str">
            <v>WINLIFE</v>
          </cell>
        </row>
        <row r="6392">
          <cell r="L6392">
            <v>5264267</v>
          </cell>
          <cell r="M6392" t="str">
            <v>BHX_DLA_BMT-KHO DC BUON MA THUOT</v>
          </cell>
          <cell r="N6392" t="str">
            <v>6450_BHX_DLA_BMT-Kho DC Buôn Ma Thuột</v>
          </cell>
          <cell r="O6392" t="str">
            <v>THUA DAT 48</v>
          </cell>
          <cell r="P6392" t="str">
            <v>TO BAN DO 59</v>
          </cell>
          <cell r="Q6392" t="str">
            <v>BINH CHIEU</v>
          </cell>
          <cell r="R6392" t="str">
            <v>TAN AN</v>
          </cell>
          <cell r="S6392" t="str">
            <v>BUON MA THUOT</v>
          </cell>
          <cell r="T6392" t="str">
            <v>DAK LAK</v>
          </cell>
          <cell r="V6392" t="str">
            <v>SOUTH EAST</v>
          </cell>
          <cell r="W6392" t="str">
            <v>DAK LAK</v>
          </cell>
          <cell r="X6392" t="str">
            <v>MT</v>
          </cell>
          <cell r="Y6392" t="str">
            <v>SieuThi-Lon/Supermarket</v>
          </cell>
          <cell r="Z6392" t="str">
            <v>BACH HOA XANH</v>
          </cell>
        </row>
        <row r="6393">
          <cell r="L6393">
            <v>5151558</v>
          </cell>
          <cell r="M6393" t="str">
            <v>SATRAFOODS E9/8A NGUYEN HUU TRI</v>
          </cell>
          <cell r="N6393" t="str">
            <v>SATRAFOODS E9/8A-E9/8C NGUYỄN HỮU TRÍ</v>
          </cell>
          <cell r="O6393" t="str">
            <v>E9/8A-E9/8C</v>
          </cell>
          <cell r="P6393" t="str">
            <v xml:space="preserve"> </v>
          </cell>
          <cell r="Q6393" t="str">
            <v>NGUYEN HUU TRI</v>
          </cell>
          <cell r="R6393" t="str">
            <v>TAN TUC</v>
          </cell>
          <cell r="S6393" t="str">
            <v>BINH CHANH</v>
          </cell>
          <cell r="T6393" t="str">
            <v>TP HCM</v>
          </cell>
          <cell r="V6393" t="str">
            <v>TP HCM</v>
          </cell>
          <cell r="W6393" t="str">
            <v>HUYEN BINH CHANH</v>
          </cell>
          <cell r="X6393" t="str">
            <v>MT</v>
          </cell>
          <cell r="Y6393" t="str">
            <v>SieuThi-Nho/Minimarket</v>
          </cell>
          <cell r="Z6393" t="str">
            <v>SATRAFOOD</v>
          </cell>
        </row>
        <row r="6394">
          <cell r="L6394">
            <v>5152045</v>
          </cell>
          <cell r="M6394" t="str">
            <v>SATRAFOODS LO LU</v>
          </cell>
          <cell r="N6394" t="str">
            <v>SATRAFOODS LÒ LU</v>
          </cell>
          <cell r="O6394">
            <v>88</v>
          </cell>
          <cell r="P6394" t="str">
            <v xml:space="preserve"> </v>
          </cell>
          <cell r="Q6394" t="str">
            <v>LO LU</v>
          </cell>
          <cell r="R6394" t="str">
            <v>TRUONG THANH</v>
          </cell>
          <cell r="S6394" t="str">
            <v>Q9</v>
          </cell>
          <cell r="T6394" t="str">
            <v>TP HCM</v>
          </cell>
          <cell r="V6394" t="str">
            <v>TP HCM</v>
          </cell>
          <cell r="W6394" t="str">
            <v>QUAN 9</v>
          </cell>
          <cell r="X6394" t="str">
            <v>MT</v>
          </cell>
          <cell r="Y6394" t="str">
            <v>SieuThi-Nho/Minimarket</v>
          </cell>
          <cell r="Z6394" t="str">
            <v>SATRAFOOD</v>
          </cell>
        </row>
        <row r="6395">
          <cell r="L6395">
            <v>5331019</v>
          </cell>
          <cell r="M6395" t="str">
            <v>3194_WM+LIFE DNG 263 ONG ICH DUONG</v>
          </cell>
          <cell r="N6395" t="str">
            <v>3194_VM+ DNG 263 ONG ICH DUONG</v>
          </cell>
          <cell r="O6395">
            <v>263</v>
          </cell>
          <cell r="P6395" t="str">
            <v>TO 50</v>
          </cell>
          <cell r="Q6395" t="str">
            <v>ONG ICH DUONG</v>
          </cell>
          <cell r="R6395" t="str">
            <v>KHUE TRUNG</v>
          </cell>
          <cell r="S6395" t="str">
            <v>CAM LE</v>
          </cell>
          <cell r="T6395" t="str">
            <v>DA NANG</v>
          </cell>
          <cell r="V6395" t="str">
            <v>CENTRAL</v>
          </cell>
          <cell r="W6395" t="str">
            <v>DA NANG</v>
          </cell>
          <cell r="X6395" t="str">
            <v>CVS</v>
          </cell>
          <cell r="Y6395" t="str">
            <v>Chained CVS</v>
          </cell>
          <cell r="Z6395" t="str">
            <v>WINLIFE</v>
          </cell>
        </row>
        <row r="6396">
          <cell r="L6396">
            <v>5275429</v>
          </cell>
          <cell r="M6396" t="str">
            <v>3935_WM+LIFE DNG 61 PHAM VAN NGHI</v>
          </cell>
          <cell r="N6396" t="str">
            <v>VM+ DNG 61 PHAM VAN NGHI</v>
          </cell>
          <cell r="O6396">
            <v>61</v>
          </cell>
          <cell r="P6396" t="str">
            <v xml:space="preserve"> </v>
          </cell>
          <cell r="Q6396" t="str">
            <v>PHAM VAN NGHI</v>
          </cell>
          <cell r="R6396" t="str">
            <v>THAC GIAN</v>
          </cell>
          <cell r="S6396" t="str">
            <v>THANH KHE</v>
          </cell>
          <cell r="T6396" t="str">
            <v>DA NANG</v>
          </cell>
          <cell r="V6396" t="str">
            <v>CENTRAL</v>
          </cell>
          <cell r="W6396" t="str">
            <v>DA NANG</v>
          </cell>
          <cell r="X6396" t="str">
            <v>CVS</v>
          </cell>
          <cell r="Y6396" t="str">
            <v>Chained CVS</v>
          </cell>
          <cell r="Z6396" t="str">
            <v>VIN+</v>
          </cell>
        </row>
        <row r="6397">
          <cell r="L6397">
            <v>3180826</v>
          </cell>
          <cell r="M6397" t="str">
            <v>GS 25 - LO LU Q9</v>
          </cell>
          <cell r="N6397" t="str">
            <v>GS 25 - LO LU Q9</v>
          </cell>
          <cell r="O6397">
            <v>63</v>
          </cell>
          <cell r="P6397" t="str">
            <v xml:space="preserve"> </v>
          </cell>
          <cell r="Q6397" t="str">
            <v>LO LU</v>
          </cell>
          <cell r="R6397" t="str">
            <v>TRUONG THANH</v>
          </cell>
          <cell r="S6397" t="str">
            <v>Q9</v>
          </cell>
          <cell r="T6397" t="str">
            <v>TP HCM</v>
          </cell>
          <cell r="V6397" t="str">
            <v>TP HCM</v>
          </cell>
          <cell r="W6397" t="str">
            <v>QUAN 9</v>
          </cell>
          <cell r="X6397" t="str">
            <v>CVS</v>
          </cell>
          <cell r="Y6397" t="str">
            <v>Chained CVS</v>
          </cell>
          <cell r="Z6397" t="str">
            <v>GS 25</v>
          </cell>
        </row>
        <row r="6398">
          <cell r="L6398">
            <v>3180826</v>
          </cell>
          <cell r="M6398" t="str">
            <v>GS 25 - LO LU Q9</v>
          </cell>
          <cell r="N6398" t="str">
            <v>GS 25 - LO LU Q9</v>
          </cell>
          <cell r="O6398">
            <v>63</v>
          </cell>
          <cell r="P6398" t="str">
            <v xml:space="preserve"> </v>
          </cell>
          <cell r="Q6398" t="str">
            <v>LO LU</v>
          </cell>
          <cell r="R6398" t="str">
            <v>TRUONG THANH</v>
          </cell>
          <cell r="S6398" t="str">
            <v>Q9</v>
          </cell>
          <cell r="T6398" t="str">
            <v>TP HCM</v>
          </cell>
          <cell r="V6398" t="str">
            <v>TP HCM</v>
          </cell>
          <cell r="W6398" t="str">
            <v>QUAN 9</v>
          </cell>
          <cell r="X6398" t="str">
            <v>CVS</v>
          </cell>
          <cell r="Y6398" t="str">
            <v>Chained CVS</v>
          </cell>
          <cell r="Z6398" t="str">
            <v>GS 25</v>
          </cell>
        </row>
        <row r="6399">
          <cell r="L6399">
            <v>5050228</v>
          </cell>
          <cell r="M6399" t="str">
            <v>WINMART FIVI XUAN DIEU</v>
          </cell>
          <cell r="N6399" t="str">
            <v>WINMART FIVI  XUAN DIEU</v>
          </cell>
          <cell r="O6399">
            <v>51</v>
          </cell>
          <cell r="P6399" t="str">
            <v xml:space="preserve"> </v>
          </cell>
          <cell r="Q6399" t="str">
            <v>XUAN DIEU</v>
          </cell>
          <cell r="R6399" t="str">
            <v xml:space="preserve"> </v>
          </cell>
          <cell r="S6399" t="str">
            <v>TAY HO</v>
          </cell>
          <cell r="T6399" t="str">
            <v>HA NOI</v>
          </cell>
          <cell r="V6399" t="str">
            <v>HA NOI</v>
          </cell>
          <cell r="W6399" t="str">
            <v>QUAN TAY HO</v>
          </cell>
          <cell r="X6399" t="str">
            <v>MT</v>
          </cell>
          <cell r="Y6399" t="str">
            <v>SieuThi-Lon/Supermarket</v>
          </cell>
          <cell r="Z6399" t="str">
            <v>VINMART</v>
          </cell>
        </row>
        <row r="6400">
          <cell r="L6400">
            <v>5136182</v>
          </cell>
          <cell r="M6400" t="str">
            <v>5002_VM+ BGG 338-340 NGUYEN THI LUU</v>
          </cell>
          <cell r="N6400" t="str">
            <v>VM+ BGG 338-340 NGUYEN THI LUU</v>
          </cell>
          <cell r="O6400" t="str">
            <v>338-340</v>
          </cell>
          <cell r="P6400" t="str">
            <v xml:space="preserve"> </v>
          </cell>
          <cell r="Q6400" t="str">
            <v>NGUYEN G</v>
          </cell>
          <cell r="R6400" t="str">
            <v>HOANG VAN THU</v>
          </cell>
          <cell r="S6400" t="str">
            <v>BAC GIANG</v>
          </cell>
          <cell r="T6400" t="str">
            <v>BAC GIANG</v>
          </cell>
          <cell r="V6400" t="str">
            <v>NORTH</v>
          </cell>
          <cell r="W6400" t="str">
            <v>BAC GIANG</v>
          </cell>
          <cell r="X6400" t="str">
            <v>CVS</v>
          </cell>
          <cell r="Y6400" t="str">
            <v>Chained CVS</v>
          </cell>
          <cell r="Z6400" t="str">
            <v>VIN+</v>
          </cell>
        </row>
        <row r="6401">
          <cell r="L6401">
            <v>6860134</v>
          </cell>
          <cell r="M6401" t="str">
            <v>K MART</v>
          </cell>
          <cell r="N6401" t="str">
            <v xml:space="preserve"> </v>
          </cell>
          <cell r="O6401" t="str">
            <v>SO 63</v>
          </cell>
          <cell r="P6401" t="str">
            <v xml:space="preserve"> </v>
          </cell>
          <cell r="Q6401" t="str">
            <v>VAN PHUC</v>
          </cell>
          <cell r="R6401" t="str">
            <v>VAN PHUC</v>
          </cell>
          <cell r="S6401" t="str">
            <v>HA DONG</v>
          </cell>
          <cell r="T6401" t="str">
            <v>HA NOI</v>
          </cell>
          <cell r="V6401" t="str">
            <v>HA NOI</v>
          </cell>
          <cell r="W6401" t="str">
            <v>QUAN THANH XUAN</v>
          </cell>
          <cell r="X6401" t="str">
            <v>MT</v>
          </cell>
          <cell r="Y6401" t="str">
            <v>SieuThi-Nho/Minimarket</v>
          </cell>
          <cell r="Z6401" t="str">
            <v>K-MART</v>
          </cell>
        </row>
        <row r="6402">
          <cell r="L6402">
            <v>5294583</v>
          </cell>
          <cell r="M6402" t="str">
            <v>6624_WM+ NBH PHU LOC, NHO QUAN</v>
          </cell>
          <cell r="N6402" t="str">
            <v>WM+ NBH PHU LOC, NHO QUAN</v>
          </cell>
          <cell r="O6402" t="str">
            <v xml:space="preserve"> </v>
          </cell>
          <cell r="P6402" t="str">
            <v xml:space="preserve"> </v>
          </cell>
          <cell r="Q6402" t="str">
            <v>NGA 3 RIA</v>
          </cell>
          <cell r="R6402" t="str">
            <v>PHU LOC</v>
          </cell>
          <cell r="S6402" t="str">
            <v>NHO QUAN</v>
          </cell>
          <cell r="T6402" t="str">
            <v>NINH BINH</v>
          </cell>
          <cell r="V6402" t="str">
            <v>NORTH</v>
          </cell>
          <cell r="W6402" t="str">
            <v>NINH BINH</v>
          </cell>
          <cell r="X6402" t="str">
            <v>CVS</v>
          </cell>
          <cell r="Y6402" t="str">
            <v>Chained CVS</v>
          </cell>
          <cell r="Z6402" t="str">
            <v>VIN+</v>
          </cell>
        </row>
        <row r="6403">
          <cell r="L6403">
            <v>5120053</v>
          </cell>
          <cell r="M6403" t="str">
            <v>WINMART HNI NGUYEN TRAI</v>
          </cell>
          <cell r="N6403" t="str">
            <v>WINMART HNI NGUYEN TRAI</v>
          </cell>
          <cell r="O6403">
            <v>72</v>
          </cell>
          <cell r="P6403" t="str">
            <v xml:space="preserve"> </v>
          </cell>
          <cell r="Q6403" t="str">
            <v>NGUYEN TRAI</v>
          </cell>
          <cell r="R6403" t="str">
            <v xml:space="preserve"> </v>
          </cell>
          <cell r="S6403" t="str">
            <v>THANH XUAN</v>
          </cell>
          <cell r="T6403" t="str">
            <v>HA NOI</v>
          </cell>
          <cell r="V6403" t="str">
            <v>HA NOI</v>
          </cell>
          <cell r="W6403" t="str">
            <v>QUAN THANH XUAN</v>
          </cell>
          <cell r="X6403" t="str">
            <v>MT</v>
          </cell>
          <cell r="Y6403" t="str">
            <v>SieuThi-Lon/Supermarket</v>
          </cell>
          <cell r="Z6403" t="str">
            <v>VINMART</v>
          </cell>
        </row>
        <row r="6404">
          <cell r="L6404">
            <v>5130465</v>
          </cell>
          <cell r="M6404" t="str">
            <v>4180_WM+ HNI PHO VAC</v>
          </cell>
          <cell r="N6404" t="str">
            <v>WM+ HNI PHO VAC</v>
          </cell>
          <cell r="O6404" t="str">
            <v xml:space="preserve"> </v>
          </cell>
          <cell r="P6404" t="str">
            <v xml:space="preserve"> </v>
          </cell>
          <cell r="Q6404" t="str">
            <v>PHO VAC</v>
          </cell>
          <cell r="R6404" t="str">
            <v>DAN HOA</v>
          </cell>
          <cell r="S6404" t="str">
            <v>THANH OAI</v>
          </cell>
          <cell r="T6404" t="str">
            <v>HA NOI</v>
          </cell>
          <cell r="V6404" t="str">
            <v>HA NOI</v>
          </cell>
          <cell r="W6404" t="str">
            <v>HUYEN THANH OAI</v>
          </cell>
          <cell r="X6404" t="str">
            <v>CVS</v>
          </cell>
          <cell r="Y6404" t="str">
            <v>Chained CVS</v>
          </cell>
          <cell r="Z6404" t="str">
            <v>VIN+</v>
          </cell>
        </row>
        <row r="6405">
          <cell r="L6405">
            <v>5128671</v>
          </cell>
          <cell r="M6405" t="str">
            <v>WINMART VINCOM PH NGOC THACH</v>
          </cell>
          <cell r="N6405" t="str">
            <v>WINMART VINCOM PH NGOC THACH</v>
          </cell>
          <cell r="O6405" t="str">
            <v>B1</v>
          </cell>
          <cell r="P6405" t="str">
            <v>TTTM VINCOM PHAM NGOC THACH</v>
          </cell>
          <cell r="Q6405" t="str">
            <v>PHAM NGOC THACH</v>
          </cell>
          <cell r="R6405" t="str">
            <v>TRUNG TU</v>
          </cell>
          <cell r="S6405" t="str">
            <v>DONG DA</v>
          </cell>
          <cell r="T6405" t="str">
            <v>HA NOI</v>
          </cell>
          <cell r="V6405" t="str">
            <v>HA NOI</v>
          </cell>
          <cell r="W6405" t="str">
            <v>QUAN DONG DA</v>
          </cell>
          <cell r="X6405" t="str">
            <v>MT</v>
          </cell>
          <cell r="Y6405" t="str">
            <v>SieuThi-Lon/Supermarket</v>
          </cell>
          <cell r="Z6405" t="str">
            <v>VINMART</v>
          </cell>
        </row>
        <row r="6406">
          <cell r="L6406">
            <v>5338465</v>
          </cell>
          <cell r="M6406" t="str">
            <v>WINMART IMPERIA HAI PHONG</v>
          </cell>
          <cell r="N6406" t="str">
            <v>WINMART IMPERIA HAI PHONG</v>
          </cell>
          <cell r="O6406" t="str">
            <v>TANG 2</v>
          </cell>
          <cell r="P6406" t="str">
            <v>TTTM VINCOM IMPERIA HAI PHONG</v>
          </cell>
          <cell r="Q6406" t="str">
            <v xml:space="preserve"> </v>
          </cell>
          <cell r="R6406" t="str">
            <v>THUONG LY</v>
          </cell>
          <cell r="S6406" t="str">
            <v>HONG BANG</v>
          </cell>
          <cell r="T6406" t="str">
            <v>HAI PHONG</v>
          </cell>
          <cell r="V6406" t="str">
            <v>NORTH</v>
          </cell>
          <cell r="W6406" t="str">
            <v>HAI PHONG</v>
          </cell>
          <cell r="X6406" t="str">
            <v>MT</v>
          </cell>
          <cell r="Y6406" t="str">
            <v>SieuThi-Lon/Supermarket</v>
          </cell>
          <cell r="Z6406" t="str">
            <v>VINMART</v>
          </cell>
        </row>
        <row r="6407">
          <cell r="L6407">
            <v>5050266</v>
          </cell>
          <cell r="M6407" t="str">
            <v>WINMART FIVI CAU GIAY</v>
          </cell>
          <cell r="N6407" t="str">
            <v>WINMART FIVI  CAU GIAY</v>
          </cell>
          <cell r="O6407">
            <v>20</v>
          </cell>
          <cell r="P6407" t="str">
            <v>NGO 165</v>
          </cell>
          <cell r="Q6407" t="str">
            <v xml:space="preserve"> </v>
          </cell>
          <cell r="R6407" t="str">
            <v>CAU GIAY</v>
          </cell>
          <cell r="S6407" t="str">
            <v>CAU GIAY</v>
          </cell>
          <cell r="T6407" t="str">
            <v>HA NOI</v>
          </cell>
          <cell r="V6407" t="str">
            <v>HA NOI</v>
          </cell>
          <cell r="W6407" t="str">
            <v>QUAN CAU GIAY</v>
          </cell>
          <cell r="X6407" t="str">
            <v>MT</v>
          </cell>
          <cell r="Y6407" t="str">
            <v>SieuThi-Lon/Supermarket</v>
          </cell>
          <cell r="Z6407" t="str">
            <v>VINMART</v>
          </cell>
        </row>
        <row r="6408">
          <cell r="L6408">
            <v>5334265</v>
          </cell>
          <cell r="M6408" t="str">
            <v>WINMART THANH HOA</v>
          </cell>
          <cell r="N6408" t="str">
            <v>WINMART THANH HOA</v>
          </cell>
          <cell r="O6408" t="str">
            <v xml:space="preserve"> </v>
          </cell>
          <cell r="P6408" t="str">
            <v xml:space="preserve"> </v>
          </cell>
          <cell r="Q6408" t="str">
            <v>NGA TU HUNG VUONG</v>
          </cell>
          <cell r="R6408" t="str">
            <v>TRIEU QUOC DAT</v>
          </cell>
          <cell r="T6408" t="str">
            <v>THANH HOA</v>
          </cell>
          <cell r="V6408" t="str">
            <v>NORTH</v>
          </cell>
          <cell r="W6408" t="str">
            <v>THANH HOA</v>
          </cell>
          <cell r="X6408" t="str">
            <v>MT</v>
          </cell>
          <cell r="Y6408" t="str">
            <v>SieuThi-Lon/Supermarket</v>
          </cell>
          <cell r="Z6408" t="str">
            <v>VINMART</v>
          </cell>
        </row>
        <row r="6409">
          <cell r="L6409">
            <v>5293740</v>
          </cell>
          <cell r="M6409" t="str">
            <v>6548_WM+ HNI 336 LIEN KET, CAO VIEN</v>
          </cell>
          <cell r="N6409" t="str">
            <v>WM+ HNI 336 LIEN KET, CAO VIEN</v>
          </cell>
          <cell r="O6409">
            <v>336</v>
          </cell>
          <cell r="P6409" t="str">
            <v>XOM LIEN KET</v>
          </cell>
          <cell r="Q6409" t="str">
            <v>THON TRUNG</v>
          </cell>
          <cell r="R6409" t="str">
            <v>CAO VIEN</v>
          </cell>
          <cell r="S6409" t="str">
            <v>THANH OAI</v>
          </cell>
          <cell r="T6409" t="str">
            <v>HA NOI</v>
          </cell>
          <cell r="V6409" t="str">
            <v>HA NOI</v>
          </cell>
          <cell r="W6409" t="str">
            <v>HUYEN THANH OAI</v>
          </cell>
          <cell r="X6409" t="str">
            <v>CVS</v>
          </cell>
          <cell r="Y6409" t="str">
            <v>Chained CVS</v>
          </cell>
          <cell r="Z6409" t="str">
            <v>VIN+</v>
          </cell>
        </row>
        <row r="6410">
          <cell r="L6410">
            <v>5130908</v>
          </cell>
          <cell r="M6410" t="str">
            <v>4197_WM+ HNI MAI CHAU</v>
          </cell>
          <cell r="N6410" t="str">
            <v>WM+ HNI MAI CHAU</v>
          </cell>
          <cell r="O6410" t="str">
            <v xml:space="preserve"> </v>
          </cell>
          <cell r="P6410" t="str">
            <v xml:space="preserve"> </v>
          </cell>
          <cell r="Q6410" t="str">
            <v>THON MAI CHAU</v>
          </cell>
          <cell r="R6410" t="str">
            <v>DAI MACH</v>
          </cell>
          <cell r="S6410" t="str">
            <v>DONG ANH</v>
          </cell>
          <cell r="T6410" t="str">
            <v>HA NOI</v>
          </cell>
          <cell r="V6410" t="str">
            <v>HA NOI</v>
          </cell>
          <cell r="W6410" t="str">
            <v>HUYEN DONG ANH</v>
          </cell>
          <cell r="X6410" t="str">
            <v>CVS</v>
          </cell>
          <cell r="Y6410" t="str">
            <v>Chained CVS</v>
          </cell>
          <cell r="Z6410" t="str">
            <v>VIN+</v>
          </cell>
        </row>
        <row r="6411">
          <cell r="L6411">
            <v>5299647</v>
          </cell>
          <cell r="M6411" t="str">
            <v>2AD6_WM+ NBH VAN LAM, HOA LU</v>
          </cell>
          <cell r="N6411" t="str">
            <v>WM+ NBH VAN LAM, HOA LU</v>
          </cell>
          <cell r="O6411" t="str">
            <v xml:space="preserve"> </v>
          </cell>
          <cell r="P6411" t="str">
            <v xml:space="preserve"> </v>
          </cell>
          <cell r="Q6411" t="str">
            <v>THON VAN LAM</v>
          </cell>
          <cell r="R6411" t="str">
            <v>NINH HAI</v>
          </cell>
          <cell r="S6411" t="str">
            <v>HOA LU</v>
          </cell>
          <cell r="T6411" t="str">
            <v>NINH BINH</v>
          </cell>
          <cell r="V6411" t="str">
            <v>NORTH</v>
          </cell>
          <cell r="W6411" t="str">
            <v>NINH BINH</v>
          </cell>
          <cell r="X6411" t="str">
            <v>CVS</v>
          </cell>
          <cell r="Y6411" t="str">
            <v>Chained CVS</v>
          </cell>
          <cell r="Z6411" t="str">
            <v>VIN+</v>
          </cell>
        </row>
        <row r="6412">
          <cell r="L6412">
            <v>5120084</v>
          </cell>
          <cell r="M6412" t="str">
            <v>WINMART HNI THANG LONG</v>
          </cell>
          <cell r="N6412" t="str">
            <v>WINMART HNI THANG LONG</v>
          </cell>
          <cell r="O6412" t="str">
            <v xml:space="preserve"> </v>
          </cell>
          <cell r="P6412" t="str">
            <v>TN 28 TANG</v>
          </cell>
          <cell r="Q6412" t="str">
            <v>LANG QT THANG LONG</v>
          </cell>
          <cell r="R6412" t="str">
            <v>TRAN DANG NINH</v>
          </cell>
          <cell r="S6412" t="str">
            <v>CAU GIAY</v>
          </cell>
          <cell r="T6412" t="str">
            <v>HA NOI</v>
          </cell>
          <cell r="V6412" t="str">
            <v>HA NOI</v>
          </cell>
          <cell r="W6412" t="str">
            <v>QUAN CAU GIAY</v>
          </cell>
          <cell r="X6412" t="str">
            <v>MT</v>
          </cell>
          <cell r="Y6412" t="str">
            <v>SieuThi-Lon/Supermarket</v>
          </cell>
          <cell r="Z6412" t="str">
            <v>VINMART</v>
          </cell>
        </row>
        <row r="6413">
          <cell r="L6413">
            <v>5120053</v>
          </cell>
          <cell r="M6413" t="str">
            <v>WINMART HNI NGUYEN TRAI</v>
          </cell>
          <cell r="N6413" t="str">
            <v>WINMART HNI NGUYEN TRAI</v>
          </cell>
          <cell r="O6413">
            <v>72</v>
          </cell>
          <cell r="P6413" t="str">
            <v xml:space="preserve"> </v>
          </cell>
          <cell r="Q6413" t="str">
            <v>NGUYEN TRAI</v>
          </cell>
          <cell r="R6413" t="str">
            <v xml:space="preserve"> </v>
          </cell>
          <cell r="S6413" t="str">
            <v>THANH XUAN</v>
          </cell>
          <cell r="T6413" t="str">
            <v>HA NOI</v>
          </cell>
          <cell r="V6413" t="str">
            <v>HA NOI</v>
          </cell>
          <cell r="W6413" t="str">
            <v>QUAN THANH XUAN</v>
          </cell>
          <cell r="X6413" t="str">
            <v>MT</v>
          </cell>
          <cell r="Y6413" t="str">
            <v>SieuThi-Lon/Supermarket</v>
          </cell>
          <cell r="Z6413" t="str">
            <v>VINMART</v>
          </cell>
        </row>
        <row r="6414">
          <cell r="L6414">
            <v>5120060</v>
          </cell>
          <cell r="M6414" t="str">
            <v>WINMART NINH BINH</v>
          </cell>
          <cell r="N6414" t="str">
            <v>WINMART NINH BINH</v>
          </cell>
          <cell r="O6414">
            <v>848</v>
          </cell>
          <cell r="P6414" t="str">
            <v xml:space="preserve"> </v>
          </cell>
          <cell r="Q6414" t="str">
            <v>TRAN HUNG DAO</v>
          </cell>
          <cell r="R6414" t="str">
            <v>TRAN HUNG DAO</v>
          </cell>
          <cell r="S6414" t="str">
            <v>TAN THANH</v>
          </cell>
          <cell r="T6414" t="str">
            <v>NINH BINH</v>
          </cell>
          <cell r="V6414" t="str">
            <v>NORTH</v>
          </cell>
          <cell r="W6414" t="str">
            <v>NINH BINH</v>
          </cell>
          <cell r="X6414" t="str">
            <v>MT</v>
          </cell>
          <cell r="Y6414" t="str">
            <v>SieuThi-Lon/Supermarket</v>
          </cell>
          <cell r="Z6414" t="str">
            <v>VINMART</v>
          </cell>
        </row>
        <row r="6415">
          <cell r="L6415">
            <v>5120053</v>
          </cell>
          <cell r="M6415" t="str">
            <v>WINMART HNI NGUYEN TRAI</v>
          </cell>
          <cell r="N6415" t="str">
            <v>WINMART HNI NGUYEN TRAI</v>
          </cell>
          <cell r="O6415">
            <v>72</v>
          </cell>
          <cell r="P6415" t="str">
            <v xml:space="preserve"> </v>
          </cell>
          <cell r="Q6415" t="str">
            <v>NGUYEN TRAI</v>
          </cell>
          <cell r="R6415" t="str">
            <v xml:space="preserve"> </v>
          </cell>
          <cell r="S6415" t="str">
            <v>THANH XUAN</v>
          </cell>
          <cell r="T6415" t="str">
            <v>HA NOI</v>
          </cell>
          <cell r="V6415" t="str">
            <v>HA NOI</v>
          </cell>
          <cell r="W6415" t="str">
            <v>QUAN THANH XUAN</v>
          </cell>
          <cell r="X6415" t="str">
            <v>MT</v>
          </cell>
          <cell r="Y6415" t="str">
            <v>SieuThi-Lon/Supermarket</v>
          </cell>
          <cell r="Z6415" t="str">
            <v>VINMART</v>
          </cell>
        </row>
        <row r="6416">
          <cell r="L6416">
            <v>5070796</v>
          </cell>
          <cell r="M6416" t="str">
            <v>INTIMEX FUJIMART 324 TAY SON</v>
          </cell>
          <cell r="N6416" t="str">
            <v>FUJIMART 324 TAY SON</v>
          </cell>
          <cell r="O6416">
            <v>324</v>
          </cell>
          <cell r="P6416" t="str">
            <v xml:space="preserve"> </v>
          </cell>
          <cell r="Q6416" t="str">
            <v xml:space="preserve"> </v>
          </cell>
          <cell r="R6416" t="str">
            <v>TAY SON</v>
          </cell>
          <cell r="S6416" t="str">
            <v>DONG DA</v>
          </cell>
          <cell r="T6416" t="str">
            <v>HA NOI</v>
          </cell>
          <cell r="V6416" t="str">
            <v>HA NOI</v>
          </cell>
          <cell r="W6416" t="str">
            <v>QUAN DONG DA</v>
          </cell>
          <cell r="X6416" t="str">
            <v>MT</v>
          </cell>
          <cell r="Y6416" t="str">
            <v>SieuThi-Nho/Minimarket</v>
          </cell>
          <cell r="Z6416" t="str">
            <v>INTIMEX MART</v>
          </cell>
        </row>
        <row r="6417">
          <cell r="L6417">
            <v>6860134</v>
          </cell>
          <cell r="M6417" t="str">
            <v>K MART</v>
          </cell>
          <cell r="N6417" t="str">
            <v xml:space="preserve"> </v>
          </cell>
          <cell r="O6417" t="str">
            <v>SO 63</v>
          </cell>
          <cell r="P6417" t="str">
            <v xml:space="preserve"> </v>
          </cell>
          <cell r="Q6417" t="str">
            <v>VAN PHUC</v>
          </cell>
          <cell r="R6417" t="str">
            <v>VAN PHUC</v>
          </cell>
          <cell r="S6417" t="str">
            <v>HA DONG</v>
          </cell>
          <cell r="T6417" t="str">
            <v>HA NOI</v>
          </cell>
          <cell r="V6417" t="str">
            <v>HA NOI</v>
          </cell>
          <cell r="W6417" t="str">
            <v>QUAN THANH XUAN</v>
          </cell>
          <cell r="X6417" t="str">
            <v>MT</v>
          </cell>
          <cell r="Y6417" t="str">
            <v>SieuThi-Nho/Minimarket</v>
          </cell>
          <cell r="Z6417" t="str">
            <v>K-MART</v>
          </cell>
        </row>
        <row r="6418">
          <cell r="L6418">
            <v>5270853</v>
          </cell>
          <cell r="M6418" t="str">
            <v>1677-WINMART CAM PHA</v>
          </cell>
          <cell r="N6418" t="str">
            <v>1677-WINMART CAM PHA</v>
          </cell>
          <cell r="O6418" t="str">
            <v xml:space="preserve"> </v>
          </cell>
          <cell r="P6418" t="str">
            <v>TTTM VINCOM CAM PHA</v>
          </cell>
          <cell r="Q6418" t="str">
            <v xml:space="preserve"> </v>
          </cell>
          <cell r="R6418" t="str">
            <v>CAM BINH</v>
          </cell>
          <cell r="S6418" t="str">
            <v>CAM PHA</v>
          </cell>
          <cell r="T6418" t="str">
            <v>QUANG NINH</v>
          </cell>
          <cell r="V6418" t="str">
            <v>NORTH</v>
          </cell>
          <cell r="W6418" t="str">
            <v>QUANG NINH</v>
          </cell>
          <cell r="X6418" t="str">
            <v>MT</v>
          </cell>
          <cell r="Y6418" t="str">
            <v>SieuThi-Lon/Supermarket</v>
          </cell>
          <cell r="Z6418" t="str">
            <v>VINMART</v>
          </cell>
        </row>
        <row r="6419">
          <cell r="L6419">
            <v>5050048</v>
          </cell>
          <cell r="M6419" t="str">
            <v>WINMART FIVI DE LA THANH</v>
          </cell>
          <cell r="N6419" t="str">
            <v>WINMART FIVI  DE LA THANH</v>
          </cell>
          <cell r="O6419">
            <v>170</v>
          </cell>
          <cell r="P6419" t="str">
            <v xml:space="preserve"> </v>
          </cell>
          <cell r="Q6419" t="str">
            <v>DE LA THANH</v>
          </cell>
          <cell r="R6419" t="str">
            <v xml:space="preserve"> </v>
          </cell>
          <cell r="S6419" t="str">
            <v>CAU GIAY</v>
          </cell>
          <cell r="T6419" t="str">
            <v>HA NOI</v>
          </cell>
          <cell r="V6419" t="str">
            <v>HA NOI</v>
          </cell>
          <cell r="W6419" t="str">
            <v>QUAN CAU GIAY</v>
          </cell>
          <cell r="X6419" t="str">
            <v>MT</v>
          </cell>
          <cell r="Y6419" t="str">
            <v>SieuThi-Lon/Supermarket</v>
          </cell>
          <cell r="Z6419" t="str">
            <v>VINMART</v>
          </cell>
        </row>
        <row r="6420">
          <cell r="L6420">
            <v>5050266</v>
          </cell>
          <cell r="M6420" t="str">
            <v>WINMART FIVI CAU GIAY</v>
          </cell>
          <cell r="N6420" t="str">
            <v>WINMART FIVI  CAU GIAY</v>
          </cell>
          <cell r="O6420">
            <v>20</v>
          </cell>
          <cell r="P6420" t="str">
            <v>NGO 165</v>
          </cell>
          <cell r="Q6420" t="str">
            <v xml:space="preserve"> </v>
          </cell>
          <cell r="R6420" t="str">
            <v>CAU GIAY</v>
          </cell>
          <cell r="S6420" t="str">
            <v>CAU GIAY</v>
          </cell>
          <cell r="T6420" t="str">
            <v>HA NOI</v>
          </cell>
          <cell r="V6420" t="str">
            <v>HA NOI</v>
          </cell>
          <cell r="W6420" t="str">
            <v>QUAN CAU GIAY</v>
          </cell>
          <cell r="X6420" t="str">
            <v>MT</v>
          </cell>
          <cell r="Y6420" t="str">
            <v>SieuThi-Lon/Supermarket</v>
          </cell>
          <cell r="Z6420" t="str">
            <v>VINMART</v>
          </cell>
        </row>
        <row r="6421">
          <cell r="L6421">
            <v>5050152</v>
          </cell>
          <cell r="M6421" t="str">
            <v>WINMART FIVI THAI THINH</v>
          </cell>
          <cell r="N6421" t="str">
            <v>WINMART FIVI  THAI THINH</v>
          </cell>
          <cell r="O6421">
            <v>98</v>
          </cell>
          <cell r="P6421" t="str">
            <v xml:space="preserve"> </v>
          </cell>
          <cell r="Q6421" t="str">
            <v>THAI THINH</v>
          </cell>
          <cell r="R6421" t="str">
            <v>DONG DA</v>
          </cell>
          <cell r="S6421" t="str">
            <v>DONG DA</v>
          </cell>
          <cell r="T6421" t="str">
            <v>HA NOI</v>
          </cell>
          <cell r="V6421" t="str">
            <v>HA NOI</v>
          </cell>
          <cell r="W6421" t="str">
            <v>QUAN DONG DA</v>
          </cell>
          <cell r="X6421" t="str">
            <v>MT</v>
          </cell>
          <cell r="Y6421" t="str">
            <v>SieuThi-Lon/Supermarket</v>
          </cell>
          <cell r="Z6421" t="str">
            <v>VINMART</v>
          </cell>
        </row>
        <row r="6422">
          <cell r="L6422">
            <v>5138450</v>
          </cell>
          <cell r="M6422" t="str">
            <v>5173_VM+ TNN 25 - 27 HOANG NGAN</v>
          </cell>
          <cell r="N6422" t="str">
            <v>VM+ TNN 25 - 27 HOANG NGAN</v>
          </cell>
          <cell r="O6422" t="str">
            <v>25-27</v>
          </cell>
          <cell r="P6422" t="str">
            <v xml:space="preserve"> </v>
          </cell>
          <cell r="Q6422" t="str">
            <v>HOANG NGAN</v>
          </cell>
          <cell r="R6422" t="str">
            <v>PHAN DINH PHUNG</v>
          </cell>
          <cell r="S6422" t="str">
            <v>THAI NGUYEN</v>
          </cell>
          <cell r="T6422" t="str">
            <v>THAI NGUYEN</v>
          </cell>
          <cell r="V6422" t="str">
            <v>NORTH</v>
          </cell>
          <cell r="W6422" t="str">
            <v>THAI NGUYEN</v>
          </cell>
          <cell r="X6422" t="str">
            <v>CVS</v>
          </cell>
          <cell r="Y6422" t="str">
            <v>Chained CVS</v>
          </cell>
          <cell r="Z6422" t="str">
            <v>VIN+</v>
          </cell>
        </row>
        <row r="6423">
          <cell r="L6423">
            <v>5129746</v>
          </cell>
          <cell r="M6423" t="str">
            <v>WINMART TUYEN QUANG</v>
          </cell>
          <cell r="N6423" t="str">
            <v>WINMART TUYEN QUANG</v>
          </cell>
          <cell r="O6423" t="str">
            <v>TANG 2</v>
          </cell>
          <cell r="P6423" t="str">
            <v>TTTM VINCOM TUYEN QUANG</v>
          </cell>
          <cell r="Q6423" t="str">
            <v>QUANG TRUNG</v>
          </cell>
          <cell r="R6423" t="str">
            <v>PHAN THIET</v>
          </cell>
          <cell r="S6423" t="str">
            <v>TUYEN QUANG</v>
          </cell>
          <cell r="T6423" t="str">
            <v>TUYEN QUANG</v>
          </cell>
          <cell r="V6423" t="str">
            <v>NORTH</v>
          </cell>
          <cell r="W6423" t="str">
            <v>TUYEN QUANG</v>
          </cell>
          <cell r="X6423" t="str">
            <v>MT</v>
          </cell>
          <cell r="Y6423" t="str">
            <v>SieuThi-Lon/Supermarket</v>
          </cell>
          <cell r="Z6423" t="str">
            <v>VINMART</v>
          </cell>
        </row>
        <row r="6424">
          <cell r="L6424">
            <v>5270853</v>
          </cell>
          <cell r="M6424" t="str">
            <v>1677-WINMART CAM PHA</v>
          </cell>
          <cell r="N6424" t="str">
            <v>1677-WINMART CAM PHA</v>
          </cell>
          <cell r="O6424" t="str">
            <v xml:space="preserve"> </v>
          </cell>
          <cell r="P6424" t="str">
            <v>TTTM VINCOM CAM PHA</v>
          </cell>
          <cell r="Q6424" t="str">
            <v xml:space="preserve"> </v>
          </cell>
          <cell r="R6424" t="str">
            <v>CAM BINH</v>
          </cell>
          <cell r="S6424" t="str">
            <v>CAM PHA</v>
          </cell>
          <cell r="T6424" t="str">
            <v>QUANG NINH</v>
          </cell>
          <cell r="V6424" t="str">
            <v>NORTH</v>
          </cell>
          <cell r="W6424" t="str">
            <v>QUANG NINH</v>
          </cell>
          <cell r="X6424" t="str">
            <v>MT</v>
          </cell>
          <cell r="Y6424" t="str">
            <v>SieuThi-Lon/Supermarket</v>
          </cell>
          <cell r="Z6424" t="str">
            <v>VINMART</v>
          </cell>
        </row>
        <row r="6425">
          <cell r="L6425">
            <v>5136182</v>
          </cell>
          <cell r="M6425" t="str">
            <v>5002_VM+ BGG 338-340 NGUYEN THI LUU</v>
          </cell>
          <cell r="N6425" t="str">
            <v>VM+ BGG 338-340 NGUYEN THI LUU</v>
          </cell>
          <cell r="O6425" t="str">
            <v>338-340</v>
          </cell>
          <cell r="P6425" t="str">
            <v xml:space="preserve"> </v>
          </cell>
          <cell r="Q6425" t="str">
            <v>NGUYEN G</v>
          </cell>
          <cell r="R6425" t="str">
            <v>HOANG VAN THU</v>
          </cell>
          <cell r="S6425" t="str">
            <v>BAC GIANG</v>
          </cell>
          <cell r="T6425" t="str">
            <v>BAC GIANG</v>
          </cell>
          <cell r="V6425" t="str">
            <v>NORTH</v>
          </cell>
          <cell r="W6425" t="str">
            <v>BAC GIANG</v>
          </cell>
          <cell r="X6425" t="str">
            <v>CVS</v>
          </cell>
          <cell r="Y6425" t="str">
            <v>Chained CVS</v>
          </cell>
          <cell r="Z6425" t="str">
            <v>VIN+</v>
          </cell>
        </row>
        <row r="6426">
          <cell r="L6426">
            <v>5134537</v>
          </cell>
          <cell r="M6426" t="str">
            <v>4760_VM+ NBH THON VUON HOA</v>
          </cell>
          <cell r="N6426" t="str">
            <v>VM+ NBH THON VUON HOA</v>
          </cell>
          <cell r="O6426" t="str">
            <v xml:space="preserve"> </v>
          </cell>
          <cell r="P6426" t="str">
            <v>THON VUON HOA</v>
          </cell>
          <cell r="Q6426" t="str">
            <v>NGUYEN CONG TRU</v>
          </cell>
          <cell r="R6426" t="str">
            <v>NINH PHUC</v>
          </cell>
          <cell r="S6426" t="str">
            <v>NINH BINH</v>
          </cell>
          <cell r="T6426" t="str">
            <v>NINH BINH</v>
          </cell>
          <cell r="V6426" t="str">
            <v>NORTH</v>
          </cell>
          <cell r="W6426" t="str">
            <v>NINH BINH</v>
          </cell>
          <cell r="X6426" t="str">
            <v>CVS</v>
          </cell>
          <cell r="Y6426" t="str">
            <v>Chained CVS</v>
          </cell>
          <cell r="Z6426" t="str">
            <v>VIN+</v>
          </cell>
        </row>
        <row r="6427">
          <cell r="L6427">
            <v>5050211</v>
          </cell>
          <cell r="M6427" t="str">
            <v>WINMART FIVI VU TRONG PHUNG</v>
          </cell>
          <cell r="N6427" t="str">
            <v>WINMART FIVI  VU TRONG PHUNG</v>
          </cell>
          <cell r="O6427">
            <v>172</v>
          </cell>
          <cell r="P6427" t="str">
            <v xml:space="preserve"> </v>
          </cell>
          <cell r="Q6427" t="str">
            <v>VU TRONG PHUNG</v>
          </cell>
          <cell r="R6427" t="str">
            <v xml:space="preserve"> </v>
          </cell>
          <cell r="S6427" t="str">
            <v>THANH XUAN</v>
          </cell>
          <cell r="T6427" t="str">
            <v>HA NOI</v>
          </cell>
          <cell r="V6427" t="str">
            <v>HA NOI</v>
          </cell>
          <cell r="W6427" t="str">
            <v>QUAN THANH XUAN</v>
          </cell>
          <cell r="X6427" t="str">
            <v>MT</v>
          </cell>
          <cell r="Y6427" t="str">
            <v>SieuThi-Lon/Supermarket</v>
          </cell>
          <cell r="Z6427" t="str">
            <v>VINMART</v>
          </cell>
        </row>
        <row r="6428">
          <cell r="L6428">
            <v>5129618</v>
          </cell>
          <cell r="M6428" t="str">
            <v>WINMART TINH GIA</v>
          </cell>
          <cell r="N6428" t="str">
            <v>WINMART TINH GIA</v>
          </cell>
          <cell r="O6428" t="str">
            <v>T1</v>
          </cell>
          <cell r="P6428" t="str">
            <v>TTTM VINCOM TINH GIA</v>
          </cell>
          <cell r="Q6428" t="str">
            <v>NGUYEN TANG 1</v>
          </cell>
          <cell r="R6428" t="str">
            <v>NGUYEN BINH</v>
          </cell>
          <cell r="S6428" t="str">
            <v>TINH GIA</v>
          </cell>
          <cell r="T6428" t="str">
            <v>THANH HOA</v>
          </cell>
          <cell r="V6428" t="str">
            <v>NORTH</v>
          </cell>
          <cell r="W6428" t="str">
            <v>THANH HOA</v>
          </cell>
          <cell r="X6428" t="str">
            <v>MT</v>
          </cell>
          <cell r="Y6428" t="str">
            <v>SieuThi-Lon/Supermarket</v>
          </cell>
          <cell r="Z6428" t="str">
            <v>VINMART</v>
          </cell>
        </row>
        <row r="6429">
          <cell r="L6429">
            <v>5129746</v>
          </cell>
          <cell r="M6429" t="str">
            <v>WINMART TUYEN QUANG</v>
          </cell>
          <cell r="N6429" t="str">
            <v>WINMART TUYEN QUANG</v>
          </cell>
          <cell r="O6429" t="str">
            <v>TANG 2</v>
          </cell>
          <cell r="P6429" t="str">
            <v>TTTM VINCOM TUYEN QUANG</v>
          </cell>
          <cell r="Q6429" t="str">
            <v>QUANG TRUNG</v>
          </cell>
          <cell r="R6429" t="str">
            <v>PHAN THIET</v>
          </cell>
          <cell r="S6429" t="str">
            <v>TUYEN QUANG</v>
          </cell>
          <cell r="T6429" t="str">
            <v>TUYEN QUANG</v>
          </cell>
          <cell r="V6429" t="str">
            <v>NORTH</v>
          </cell>
          <cell r="W6429" t="str">
            <v>TUYEN QUANG</v>
          </cell>
          <cell r="X6429" t="str">
            <v>MT</v>
          </cell>
          <cell r="Y6429" t="str">
            <v>SieuThi-Lon/Supermarket</v>
          </cell>
          <cell r="Z6429" t="str">
            <v>VINMART</v>
          </cell>
        </row>
        <row r="6430">
          <cell r="L6430">
            <v>5334265</v>
          </cell>
          <cell r="M6430" t="str">
            <v>WINMART THANH HOA</v>
          </cell>
          <cell r="N6430" t="str">
            <v>WINMART THANH HOA</v>
          </cell>
          <cell r="O6430" t="str">
            <v xml:space="preserve"> </v>
          </cell>
          <cell r="P6430" t="str">
            <v xml:space="preserve"> </v>
          </cell>
          <cell r="Q6430" t="str">
            <v>NGA TU HUNG VUONG</v>
          </cell>
          <cell r="R6430" t="str">
            <v>TRIEU QUOC DAT</v>
          </cell>
          <cell r="T6430" t="str">
            <v>THANH HOA</v>
          </cell>
          <cell r="V6430" t="str">
            <v>NORTH</v>
          </cell>
          <cell r="W6430" t="str">
            <v>THANH HOA</v>
          </cell>
          <cell r="X6430" t="str">
            <v>MT</v>
          </cell>
          <cell r="Y6430" t="str">
            <v>SieuThi-Lon/Supermarket</v>
          </cell>
          <cell r="Z6430" t="str">
            <v>VINMART</v>
          </cell>
        </row>
        <row r="6431">
          <cell r="L6431">
            <v>5120866</v>
          </cell>
          <cell r="M6431" t="str">
            <v>WINMART HAI PHONG</v>
          </cell>
          <cell r="N6431" t="str">
            <v>WINMART HAI PHONG</v>
          </cell>
          <cell r="O6431">
            <v>5</v>
          </cell>
          <cell r="P6431" t="str">
            <v xml:space="preserve"> </v>
          </cell>
          <cell r="Q6431" t="str">
            <v>LE THANH TONG</v>
          </cell>
          <cell r="R6431" t="str">
            <v>MAY TO</v>
          </cell>
          <cell r="S6431" t="str">
            <v>NGO QUYEN</v>
          </cell>
          <cell r="T6431" t="str">
            <v>HAI PHONG</v>
          </cell>
          <cell r="V6431" t="str">
            <v>NORTH</v>
          </cell>
          <cell r="W6431" t="str">
            <v>HAI PHONG</v>
          </cell>
          <cell r="X6431" t="str">
            <v>MT</v>
          </cell>
          <cell r="Y6431" t="str">
            <v>SieuThi-Lon/Supermarket</v>
          </cell>
          <cell r="Z6431" t="str">
            <v>VINMART</v>
          </cell>
        </row>
        <row r="6432">
          <cell r="L6432">
            <v>5120060</v>
          </cell>
          <cell r="M6432" t="str">
            <v>WINMART NINH BINH</v>
          </cell>
          <cell r="N6432" t="str">
            <v>WINMART NINH BINH</v>
          </cell>
          <cell r="O6432">
            <v>848</v>
          </cell>
          <cell r="P6432" t="str">
            <v xml:space="preserve"> </v>
          </cell>
          <cell r="Q6432" t="str">
            <v>TRAN HUNG DAO</v>
          </cell>
          <cell r="R6432" t="str">
            <v>TRAN HUNG DAO</v>
          </cell>
          <cell r="S6432" t="str">
            <v>TAN THANH</v>
          </cell>
          <cell r="T6432" t="str">
            <v>NINH BINH</v>
          </cell>
          <cell r="V6432" t="str">
            <v>NORTH</v>
          </cell>
          <cell r="W6432" t="str">
            <v>NINH BINH</v>
          </cell>
          <cell r="X6432" t="str">
            <v>MT</v>
          </cell>
          <cell r="Y6432" t="str">
            <v>SieuThi-Lon/Supermarket</v>
          </cell>
          <cell r="Z6432" t="str">
            <v>VINMART</v>
          </cell>
        </row>
        <row r="6433">
          <cell r="L6433">
            <v>5138069</v>
          </cell>
          <cell r="M6433" t="str">
            <v>5182_VM+ HCM 8/9 AP HUNG LAN</v>
          </cell>
          <cell r="N6433" t="str">
            <v>VM+ HCM 8/9 AP HUNG LAN</v>
          </cell>
          <cell r="O6433">
            <v>44082</v>
          </cell>
          <cell r="P6433" t="str">
            <v>AP HUNG LAN</v>
          </cell>
          <cell r="Q6433" t="str">
            <v xml:space="preserve"> </v>
          </cell>
          <cell r="R6433" t="str">
            <v>BA DIEM</v>
          </cell>
          <cell r="S6433" t="str">
            <v>HOC MON</v>
          </cell>
          <cell r="T6433" t="str">
            <v>TP HCM</v>
          </cell>
          <cell r="V6433" t="str">
            <v>TP HCM</v>
          </cell>
          <cell r="W6433" t="str">
            <v>HUYEN HOC MON</v>
          </cell>
          <cell r="X6433" t="str">
            <v>CVS</v>
          </cell>
          <cell r="Y6433" t="str">
            <v>Chained CVS</v>
          </cell>
          <cell r="Z6433" t="str">
            <v>VIN+</v>
          </cell>
        </row>
        <row r="6434">
          <cell r="L6434">
            <v>5150933</v>
          </cell>
          <cell r="M6434" t="str">
            <v>SATRAFOODS 121-121A TAN HUONG</v>
          </cell>
          <cell r="N6434" t="str">
            <v>121-121A-SATRAFOODS TÂN HƯƠNG</v>
          </cell>
          <cell r="O6434" t="str">
            <v>121-121A</v>
          </cell>
          <cell r="P6434" t="str">
            <v xml:space="preserve"> </v>
          </cell>
          <cell r="Q6434" t="str">
            <v>TAN HUONG</v>
          </cell>
          <cell r="R6434" t="str">
            <v>TAN QUY</v>
          </cell>
          <cell r="S6434" t="str">
            <v>TAN PHU</v>
          </cell>
          <cell r="T6434" t="str">
            <v>TP HCM</v>
          </cell>
          <cell r="V6434" t="str">
            <v>TP HCM</v>
          </cell>
          <cell r="W6434" t="str">
            <v>QUAN TAN PHU</v>
          </cell>
          <cell r="X6434" t="str">
            <v>MT</v>
          </cell>
          <cell r="Y6434" t="str">
            <v>SieuThi-Nho/Minimarket</v>
          </cell>
          <cell r="Z6434" t="str">
            <v>SATRAFOOD</v>
          </cell>
        </row>
        <row r="6435">
          <cell r="L6435">
            <v>5150241</v>
          </cell>
          <cell r="M6435" t="str">
            <v>SATRAFOODS CHUNG CU NGOC LAN</v>
          </cell>
          <cell r="N6435" t="str">
            <v>35-SATRAFOODS PHÚ THUẬN</v>
          </cell>
          <cell r="O6435">
            <v>35</v>
          </cell>
          <cell r="P6435" t="str">
            <v xml:space="preserve"> </v>
          </cell>
          <cell r="Q6435" t="str">
            <v>PHU THUAN</v>
          </cell>
          <cell r="R6435" t="str">
            <v>PHU THUAN</v>
          </cell>
          <cell r="S6435" t="str">
            <v>Q7</v>
          </cell>
          <cell r="T6435" t="str">
            <v>TP HCM</v>
          </cell>
          <cell r="V6435" t="str">
            <v>TP HCM</v>
          </cell>
          <cell r="W6435" t="str">
            <v>QUAN 7</v>
          </cell>
          <cell r="X6435" t="str">
            <v>MT</v>
          </cell>
          <cell r="Y6435" t="str">
            <v>SieuThi-Nho/Minimarket</v>
          </cell>
          <cell r="Z6435" t="str">
            <v>SATRAFOOD</v>
          </cell>
        </row>
        <row r="6436">
          <cell r="L6436">
            <v>5170328</v>
          </cell>
          <cell r="M6436" t="str">
            <v>WINMART QUY NHON (VINATEX)</v>
          </cell>
          <cell r="N6436" t="str">
            <v>WINMART QUY NHON (VINATEX)</v>
          </cell>
          <cell r="O6436">
            <v>52</v>
          </cell>
          <cell r="P6436" t="str">
            <v xml:space="preserve"> </v>
          </cell>
          <cell r="Q6436" t="str">
            <v>TANG BAC HO</v>
          </cell>
          <cell r="R6436" t="str">
            <v xml:space="preserve"> </v>
          </cell>
          <cell r="S6436" t="str">
            <v>QUY NHON</v>
          </cell>
          <cell r="T6436" t="str">
            <v>BINH DINH</v>
          </cell>
          <cell r="V6436" t="str">
            <v>CENTRAL</v>
          </cell>
          <cell r="W6436" t="str">
            <v>BINH DINH</v>
          </cell>
          <cell r="X6436" t="str">
            <v>MT</v>
          </cell>
          <cell r="Y6436" t="str">
            <v>SieuThi-Lon/Supermarket</v>
          </cell>
          <cell r="Z6436" t="str">
            <v>VINMART</v>
          </cell>
        </row>
        <row r="6437">
          <cell r="L6437">
            <v>5291960</v>
          </cell>
          <cell r="M6437" t="str">
            <v>1704 - WM VCP TGG MY THO</v>
          </cell>
          <cell r="N6437" t="str">
            <v>WM VCP TGG MY THO</v>
          </cell>
          <cell r="O6437" t="str">
            <v>1A</v>
          </cell>
          <cell r="P6437" t="str">
            <v xml:space="preserve"> </v>
          </cell>
          <cell r="Q6437" t="str">
            <v>HUNG VUONG</v>
          </cell>
          <cell r="R6437" t="str">
            <v>P1</v>
          </cell>
          <cell r="S6437" t="str">
            <v>MY THO</v>
          </cell>
          <cell r="T6437" t="str">
            <v>TIEN GIANG</v>
          </cell>
          <cell r="V6437" t="str">
            <v>MEKONG DELTA</v>
          </cell>
          <cell r="W6437" t="str">
            <v>TIEN GIANG</v>
          </cell>
          <cell r="X6437" t="str">
            <v>MT</v>
          </cell>
          <cell r="Y6437" t="str">
            <v>SieuThi-Lon/Supermarket</v>
          </cell>
          <cell r="Z6437" t="str">
            <v>VINMART</v>
          </cell>
        </row>
        <row r="6438">
          <cell r="L6438">
            <v>5124284</v>
          </cell>
          <cell r="M6438" t="str">
            <v>WINMART BUON ME THUOT</v>
          </cell>
          <cell r="N6438" t="str">
            <v>WINMART BUON ME THUOT</v>
          </cell>
          <cell r="O6438">
            <v>72</v>
          </cell>
          <cell r="P6438" t="str">
            <v xml:space="preserve"> </v>
          </cell>
          <cell r="Q6438" t="str">
            <v>LY THUONG KIET</v>
          </cell>
          <cell r="R6438" t="str">
            <v xml:space="preserve"> </v>
          </cell>
          <cell r="S6438" t="str">
            <v>BUON ME THUOT</v>
          </cell>
          <cell r="T6438" t="str">
            <v>DAK LAK</v>
          </cell>
          <cell r="V6438" t="str">
            <v>SOUTH EAST</v>
          </cell>
          <cell r="W6438" t="str">
            <v>DAK LAK</v>
          </cell>
          <cell r="X6438" t="str">
            <v>MT</v>
          </cell>
          <cell r="Y6438" t="str">
            <v>SieuThi-Lon/Supermarket</v>
          </cell>
          <cell r="Z6438" t="str">
            <v>VINMART</v>
          </cell>
        </row>
        <row r="6439">
          <cell r="L6439">
            <v>5151361</v>
          </cell>
          <cell r="M6439" t="str">
            <v>SATRAFOODS 26/13C TRAN VAN MUOI</v>
          </cell>
          <cell r="N6439" t="str">
            <v>SATRAFOODS 26/13C TRẦN VĂN MƯỜI</v>
          </cell>
          <cell r="O6439" t="str">
            <v>26/13C</v>
          </cell>
          <cell r="P6439" t="str">
            <v xml:space="preserve"> </v>
          </cell>
          <cell r="Q6439" t="str">
            <v>TRAN VAN MUOI</v>
          </cell>
          <cell r="R6439" t="str">
            <v>AP THOI DONG 1</v>
          </cell>
          <cell r="S6439" t="str">
            <v>HOC MON</v>
          </cell>
          <cell r="T6439" t="str">
            <v>TP HCM</v>
          </cell>
          <cell r="V6439" t="str">
            <v>TP HCM</v>
          </cell>
          <cell r="W6439" t="str">
            <v>HUYEN HOC MON</v>
          </cell>
          <cell r="X6439" t="str">
            <v>MT</v>
          </cell>
          <cell r="Y6439" t="str">
            <v>SieuThi-Nho/Minimarket</v>
          </cell>
          <cell r="Z6439" t="str">
            <v>SATRAFOOD</v>
          </cell>
        </row>
        <row r="6440">
          <cell r="L6440">
            <v>3052125</v>
          </cell>
          <cell r="M6440" t="str">
            <v>FAMILY MART 09 NGUYEN VAN TAO</v>
          </cell>
          <cell r="N6440" t="str">
            <v>FAMILY MART NGUYEN VAN TAO</v>
          </cell>
          <cell r="O6440">
            <v>9</v>
          </cell>
          <cell r="P6440" t="str">
            <v xml:space="preserve"> </v>
          </cell>
          <cell r="Q6440" t="str">
            <v>NGUYEN VAN TAO</v>
          </cell>
          <cell r="R6440" t="str">
            <v>LONG THOI</v>
          </cell>
          <cell r="S6440" t="str">
            <v>NHA BE</v>
          </cell>
          <cell r="T6440" t="str">
            <v>TP HCM</v>
          </cell>
          <cell r="V6440" t="str">
            <v>TP HCM</v>
          </cell>
          <cell r="W6440" t="str">
            <v>HUYEN NHA BE</v>
          </cell>
          <cell r="X6440" t="str">
            <v>CVS</v>
          </cell>
          <cell r="Y6440" t="str">
            <v>Chained CVS</v>
          </cell>
          <cell r="Z6440" t="str">
            <v>FAMILYMART</v>
          </cell>
        </row>
        <row r="6441">
          <cell r="L6441">
            <v>5298499</v>
          </cell>
          <cell r="M6441" t="str">
            <v>1702-WM HCM NOVIA THU DUC</v>
          </cell>
          <cell r="N6441" t="str">
            <v>1702-WM HCM NOVIA THU DUC</v>
          </cell>
          <cell r="O6441">
            <v>1061</v>
          </cell>
          <cell r="P6441" t="str">
            <v>CHUNG CU FLORA NOVIA</v>
          </cell>
          <cell r="Q6441" t="str">
            <v>PHAM VAN DONG</v>
          </cell>
          <cell r="R6441" t="str">
            <v>LINH TAY</v>
          </cell>
          <cell r="S6441" t="str">
            <v>THU DUC</v>
          </cell>
          <cell r="T6441" t="str">
            <v>TP HCM</v>
          </cell>
          <cell r="V6441" t="str">
            <v>TP HCM</v>
          </cell>
          <cell r="W6441" t="str">
            <v>QUAN THU DUC</v>
          </cell>
          <cell r="X6441" t="str">
            <v>MT</v>
          </cell>
          <cell r="Y6441" t="str">
            <v>SieuThi-Lon/Supermarket</v>
          </cell>
          <cell r="Z6441" t="str">
            <v>VINMART</v>
          </cell>
        </row>
        <row r="6442">
          <cell r="L6442">
            <v>5298499</v>
          </cell>
          <cell r="M6442" t="str">
            <v>1702-WM HCM NOVIA THU DUC</v>
          </cell>
          <cell r="N6442" t="str">
            <v>1702-WM HCM NOVIA THU DUC</v>
          </cell>
          <cell r="O6442">
            <v>1061</v>
          </cell>
          <cell r="P6442" t="str">
            <v>CHUNG CU FLORA NOVIA</v>
          </cell>
          <cell r="Q6442" t="str">
            <v>PHAM VAN DONG</v>
          </cell>
          <cell r="R6442" t="str">
            <v>LINH TAY</v>
          </cell>
          <cell r="S6442" t="str">
            <v>THU DUC</v>
          </cell>
          <cell r="T6442" t="str">
            <v>TP HCM</v>
          </cell>
          <cell r="V6442" t="str">
            <v>TP HCM</v>
          </cell>
          <cell r="W6442" t="str">
            <v>QUAN THU DUC</v>
          </cell>
          <cell r="X6442" t="str">
            <v>MT</v>
          </cell>
          <cell r="Y6442" t="str">
            <v>SieuThi-Lon/Supermarket</v>
          </cell>
          <cell r="Z6442" t="str">
            <v>VINMART</v>
          </cell>
        </row>
        <row r="6443">
          <cell r="L6443">
            <v>3010150</v>
          </cell>
          <cell r="M6443" t="str">
            <v>KING FOOD KHO TRUNG TAM</v>
          </cell>
          <cell r="N6443" t="str">
            <v>Kho A, Khu kho IIIB Trung Tâm Thương Mại Bình Điền, Phường 7, Quận 8, TP HCM</v>
          </cell>
          <cell r="O6443">
            <v>324</v>
          </cell>
          <cell r="P6443" t="str">
            <v>KHO LINKER LOGISTICS</v>
          </cell>
          <cell r="Q6443" t="str">
            <v>DT743A</v>
          </cell>
          <cell r="R6443" t="str">
            <v>BINH THANG</v>
          </cell>
          <cell r="S6443" t="str">
            <v>DI AN</v>
          </cell>
          <cell r="T6443" t="str">
            <v>BINH DUONG</v>
          </cell>
          <cell r="V6443" t="str">
            <v>SOUTH EAST</v>
          </cell>
          <cell r="W6443" t="str">
            <v>BINH DUONG</v>
          </cell>
          <cell r="X6443" t="str">
            <v>CVS</v>
          </cell>
          <cell r="Y6443" t="str">
            <v>Chained CVS</v>
          </cell>
          <cell r="Z6443" t="str">
            <v>KINGFOOD MARKET</v>
          </cell>
        </row>
        <row r="6444">
          <cell r="L6444">
            <v>5151534</v>
          </cell>
          <cell r="M6444" t="str">
            <v>SATRAFOODS 159 TRAN NHAN TON</v>
          </cell>
          <cell r="N6444" t="str">
            <v>SATRAFOODS 159 TRẦN NHÂN TÔN</v>
          </cell>
          <cell r="O6444">
            <v>159</v>
          </cell>
          <cell r="P6444" t="str">
            <v xml:space="preserve"> </v>
          </cell>
          <cell r="Q6444" t="str">
            <v>TRAN NHAN TON</v>
          </cell>
          <cell r="R6444" t="str">
            <v>P2</v>
          </cell>
          <cell r="S6444" t="str">
            <v>Q10</v>
          </cell>
          <cell r="T6444" t="str">
            <v>TP HCM</v>
          </cell>
          <cell r="V6444" t="str">
            <v>TP HCM</v>
          </cell>
          <cell r="W6444" t="str">
            <v>QUAN 10</v>
          </cell>
          <cell r="X6444" t="str">
            <v>MT</v>
          </cell>
          <cell r="Y6444" t="str">
            <v>SieuThi-Nho/Minimarket</v>
          </cell>
          <cell r="Z6444" t="str">
            <v>SATRAFOOD</v>
          </cell>
        </row>
        <row r="6445">
          <cell r="L6445">
            <v>5152481</v>
          </cell>
          <cell r="M6445" t="str">
            <v>SATRAFOODS 260 TRAN NAO</v>
          </cell>
          <cell r="N6445" t="str">
            <v>SATRAFOODS 260 TRẦN NÃO</v>
          </cell>
          <cell r="O6445">
            <v>260</v>
          </cell>
          <cell r="P6445" t="str">
            <v>TRAN NAO, KP2</v>
          </cell>
          <cell r="Q6445" t="str">
            <v>TINH LO 7, AP MY KHANH B</v>
          </cell>
          <cell r="R6445" t="str">
            <v>AN KHANH</v>
          </cell>
          <cell r="S6445" t="str">
            <v>THU DUC</v>
          </cell>
          <cell r="T6445" t="str">
            <v>TP HCM</v>
          </cell>
          <cell r="V6445" t="str">
            <v>TP HCM</v>
          </cell>
          <cell r="W6445" t="str">
            <v>QUAN THU DUC</v>
          </cell>
          <cell r="X6445" t="str">
            <v>MT</v>
          </cell>
          <cell r="Y6445" t="str">
            <v>SieuThi-Nho/Minimarket</v>
          </cell>
          <cell r="Z6445" t="str">
            <v>SATRAFOOD</v>
          </cell>
        </row>
        <row r="6446">
          <cell r="L6446">
            <v>5150805</v>
          </cell>
          <cell r="M6446" t="str">
            <v>SATRAFOODS 67 TINH LO 8</v>
          </cell>
          <cell r="N6446" t="str">
            <v>67-SATRAFOODS TỈNH LỘ 8</v>
          </cell>
          <cell r="O6446">
            <v>67</v>
          </cell>
          <cell r="P6446" t="str">
            <v xml:space="preserve"> </v>
          </cell>
          <cell r="Q6446" t="str">
            <v>TINH LO 8</v>
          </cell>
          <cell r="R6446" t="str">
            <v>TAN THANH TAY</v>
          </cell>
          <cell r="S6446" t="str">
            <v>CU CHI</v>
          </cell>
          <cell r="T6446" t="str">
            <v>TP HCM</v>
          </cell>
          <cell r="V6446" t="str">
            <v>TP HCM</v>
          </cell>
          <cell r="W6446" t="str">
            <v>HUYEN CU CHI</v>
          </cell>
          <cell r="X6446" t="str">
            <v>MT</v>
          </cell>
          <cell r="Y6446" t="str">
            <v>SieuThi-Nho/Minimarket</v>
          </cell>
          <cell r="Z6446" t="str">
            <v>SATRAFOOD</v>
          </cell>
        </row>
        <row r="6447">
          <cell r="L6447">
            <v>5135806</v>
          </cell>
          <cell r="M6447" t="str">
            <v>WINMART LOTUS TRUNG SON</v>
          </cell>
          <cell r="N6447" t="str">
            <v>WINMART LOTUS TRUNG SON</v>
          </cell>
          <cell r="O6447" t="str">
            <v>7J</v>
          </cell>
          <cell r="P6447" t="str">
            <v>TANG TRET CAO OC SILAND</v>
          </cell>
          <cell r="Q6447" t="str">
            <v>DUONG 9A</v>
          </cell>
          <cell r="R6447" t="str">
            <v>BINH HUNG</v>
          </cell>
          <cell r="S6447" t="str">
            <v>BINH CHANH</v>
          </cell>
          <cell r="T6447" t="str">
            <v>TP HCM</v>
          </cell>
          <cell r="V6447" t="str">
            <v>TP HCM</v>
          </cell>
          <cell r="W6447" t="str">
            <v>HUYEN BINH CHANH</v>
          </cell>
          <cell r="X6447" t="str">
            <v>MT</v>
          </cell>
          <cell r="Y6447" t="str">
            <v>SieuThi-Lon/Supermarket</v>
          </cell>
          <cell r="Z6447" t="str">
            <v>VINMART</v>
          </cell>
        </row>
        <row r="6448">
          <cell r="L6448">
            <v>5273421</v>
          </cell>
          <cell r="M6448" t="str">
            <v>VM+ HCM 45F1-46F1 DUONG DN5 KDC AN SUONG</v>
          </cell>
          <cell r="N6448" t="str">
            <v>VM+ HCM 45F1-46F1 DUONG DN5 KDC AN SUONG</v>
          </cell>
          <cell r="O6448" t="str">
            <v>45F1-46F1</v>
          </cell>
          <cell r="P6448" t="str">
            <v xml:space="preserve"> </v>
          </cell>
          <cell r="Q6448" t="str">
            <v>DN5</v>
          </cell>
          <cell r="R6448" t="str">
            <v>DONG HUNG THUAN</v>
          </cell>
          <cell r="S6448" t="str">
            <v>Q12</v>
          </cell>
          <cell r="T6448" t="str">
            <v>TP HCM</v>
          </cell>
          <cell r="V6448" t="str">
            <v>TP HCM</v>
          </cell>
          <cell r="W6448" t="str">
            <v>QUAN 12</v>
          </cell>
          <cell r="X6448" t="str">
            <v>CVS</v>
          </cell>
          <cell r="Y6448" t="str">
            <v>Chained CVS</v>
          </cell>
          <cell r="Z6448" t="str">
            <v>VIN+</v>
          </cell>
        </row>
        <row r="6449">
          <cell r="L6449">
            <v>5151202</v>
          </cell>
          <cell r="M6449" t="str">
            <v>SATRAFOODS 80 NG THUONG HIEN</v>
          </cell>
          <cell r="N6449" t="str">
            <v>80- SATRAFOODS NGUYỄN THƯỢNG HIỀN</v>
          </cell>
          <cell r="O6449">
            <v>80</v>
          </cell>
          <cell r="P6449" t="str">
            <v xml:space="preserve"> </v>
          </cell>
          <cell r="Q6449" t="str">
            <v>NGUYEN THUONG HIEN</v>
          </cell>
          <cell r="R6449" t="str">
            <v>P1</v>
          </cell>
          <cell r="S6449" t="str">
            <v>GO VAP</v>
          </cell>
          <cell r="T6449" t="str">
            <v>TP HCM</v>
          </cell>
          <cell r="V6449" t="str">
            <v>TP HCM</v>
          </cell>
          <cell r="W6449" t="str">
            <v>QUAN GO VAP</v>
          </cell>
          <cell r="X6449" t="str">
            <v>MT</v>
          </cell>
          <cell r="Y6449" t="str">
            <v>SieuThi-Nho/Minimarket</v>
          </cell>
          <cell r="Z6449" t="str">
            <v>SATRAFOOD</v>
          </cell>
        </row>
        <row r="6450">
          <cell r="L6450">
            <v>5338306</v>
          </cell>
          <cell r="M6450" t="str">
            <v>4013_VM+ HCM L12 KHU NHA O THOI AN</v>
          </cell>
          <cell r="N6450" t="str">
            <v>VM+ HCM L12 KHU NHA O THOI AN</v>
          </cell>
          <cell r="O6450" t="str">
            <v>SO L12</v>
          </cell>
          <cell r="P6450" t="str">
            <v>KHU NHA O THOI AN. KP 1</v>
          </cell>
          <cell r="Q6450" t="str">
            <v xml:space="preserve"> </v>
          </cell>
          <cell r="R6450" t="str">
            <v>THOI AN</v>
          </cell>
          <cell r="S6450" t="str">
            <v>Q12</v>
          </cell>
          <cell r="T6450" t="str">
            <v>TP HCM</v>
          </cell>
          <cell r="V6450" t="str">
            <v>TP HCM</v>
          </cell>
          <cell r="W6450" t="str">
            <v>QUAN 12</v>
          </cell>
          <cell r="X6450" t="str">
            <v>CVS</v>
          </cell>
          <cell r="Y6450" t="str">
            <v>Chained CVS</v>
          </cell>
          <cell r="Z6450" t="str">
            <v>VIN+</v>
          </cell>
        </row>
        <row r="6451">
          <cell r="L6451">
            <v>5331839</v>
          </cell>
          <cell r="M6451" t="str">
            <v>3258_VM+ HCM B57 KP3 DONG HUNG THUAN</v>
          </cell>
          <cell r="N6451" t="str">
            <v>VM+ HCM B57 KP3 DONG HUNG THUAN</v>
          </cell>
          <cell r="O6451" t="str">
            <v>B57</v>
          </cell>
          <cell r="P6451" t="str">
            <v>KP 3</v>
          </cell>
          <cell r="Q6451" t="str">
            <v xml:space="preserve"> </v>
          </cell>
          <cell r="R6451" t="str">
            <v>DONG HUNG THUAN</v>
          </cell>
          <cell r="S6451" t="str">
            <v>Q12</v>
          </cell>
          <cell r="T6451" t="str">
            <v>TP HCM</v>
          </cell>
          <cell r="V6451" t="str">
            <v>TP HCM</v>
          </cell>
          <cell r="W6451" t="str">
            <v>QUAN 12</v>
          </cell>
          <cell r="X6451" t="str">
            <v>CVS</v>
          </cell>
          <cell r="Y6451" t="str">
            <v>Chained CVS</v>
          </cell>
          <cell r="Z6451" t="str">
            <v>VIN+</v>
          </cell>
        </row>
        <row r="6452">
          <cell r="L6452">
            <v>5331815</v>
          </cell>
          <cell r="M6452" t="str">
            <v>3223_VM+ HCM 596/2 TO KY</v>
          </cell>
          <cell r="N6452" t="str">
            <v>VM+ HCM 596/2 TO KY</v>
          </cell>
          <cell r="O6452" t="str">
            <v>596/2</v>
          </cell>
          <cell r="P6452" t="str">
            <v xml:space="preserve"> </v>
          </cell>
          <cell r="Q6452" t="str">
            <v>TO KY</v>
          </cell>
          <cell r="R6452" t="str">
            <v>TAN CHANH HIEP</v>
          </cell>
          <cell r="S6452" t="str">
            <v>Q12</v>
          </cell>
          <cell r="T6452" t="str">
            <v>TP HCM</v>
          </cell>
          <cell r="V6452" t="str">
            <v>TP HCM</v>
          </cell>
          <cell r="W6452" t="str">
            <v>QUAN 12</v>
          </cell>
          <cell r="X6452" t="str">
            <v>CVS</v>
          </cell>
          <cell r="Y6452" t="str">
            <v>Chained CVS</v>
          </cell>
          <cell r="Z6452" t="str">
            <v>VIN+</v>
          </cell>
        </row>
        <row r="6453">
          <cell r="L6453">
            <v>5299391</v>
          </cell>
          <cell r="M6453" t="str">
            <v>2AE7-WM+RURAL HCM 6 XUAN THOI 3</v>
          </cell>
          <cell r="N6453" t="str">
            <v>2AE7-WM+ HCM 6 XUAN THOI 3</v>
          </cell>
          <cell r="O6453" t="str">
            <v>56/6B</v>
          </cell>
          <cell r="P6453" t="str">
            <v xml:space="preserve"> </v>
          </cell>
          <cell r="Q6453" t="str">
            <v>XUAN THOI DONG 2</v>
          </cell>
          <cell r="R6453" t="str">
            <v>XUAN THOI DONG</v>
          </cell>
          <cell r="S6453" t="str">
            <v>HOC MON</v>
          </cell>
          <cell r="T6453" t="str">
            <v>TP HCM</v>
          </cell>
          <cell r="V6453" t="str">
            <v>TP HCM</v>
          </cell>
          <cell r="W6453" t="str">
            <v>HUYEN HOC MON</v>
          </cell>
          <cell r="X6453" t="str">
            <v>CVS</v>
          </cell>
          <cell r="Y6453" t="str">
            <v>Chained CVS</v>
          </cell>
          <cell r="Z6453" t="str">
            <v>WIN+ RURAL</v>
          </cell>
        </row>
        <row r="6454">
          <cell r="L6454">
            <v>5010455</v>
          </cell>
          <cell r="M6454" t="str">
            <v>AEON NGUYEN VAN LINH</v>
          </cell>
          <cell r="N6454" t="str">
            <v>CÔNG TY TNHH AEON VIỆT NAM - ĐỊA ĐIỂM KINH DOANH AEON NGUYỄN VĂN LINH</v>
          </cell>
          <cell r="O6454" t="str">
            <v>SO 101</v>
          </cell>
          <cell r="P6454" t="str">
            <v>BF1-01, TANG HAM 1, TRUNG TAM THUONG MAI CRESCENT MALL</v>
          </cell>
          <cell r="Q6454" t="str">
            <v>TON DAT TIEN</v>
          </cell>
          <cell r="R6454" t="str">
            <v>TAN PHU</v>
          </cell>
          <cell r="S6454" t="str">
            <v>Q7</v>
          </cell>
          <cell r="T6454" t="str">
            <v>TP HCM</v>
          </cell>
          <cell r="V6454" t="str">
            <v>TP HCM</v>
          </cell>
          <cell r="W6454" t="str">
            <v>QUAN 7</v>
          </cell>
          <cell r="X6454" t="str">
            <v>MT</v>
          </cell>
          <cell r="Y6454" t="str">
            <v>SieuThi-Lon/Supermarket</v>
          </cell>
          <cell r="Z6454" t="str">
            <v>AEON</v>
          </cell>
        </row>
        <row r="6455">
          <cell r="L6455">
            <v>5334988</v>
          </cell>
          <cell r="M6455" t="str">
            <v>3619_WM+LIFE HCM 23 I KHUONG VIET</v>
          </cell>
          <cell r="N6455" t="str">
            <v>3619_VM+ HCM 23 I KHUONG VIET</v>
          </cell>
          <cell r="O6455" t="str">
            <v>23 I</v>
          </cell>
          <cell r="P6455" t="str">
            <v xml:space="preserve"> </v>
          </cell>
          <cell r="Q6455" t="str">
            <v>KHUONG VIET</v>
          </cell>
          <cell r="R6455" t="str">
            <v>PHU TRUNG</v>
          </cell>
          <cell r="S6455" t="str">
            <v>TAN PHU</v>
          </cell>
          <cell r="T6455" t="str">
            <v>TP HCM</v>
          </cell>
          <cell r="V6455" t="str">
            <v>TP HCM</v>
          </cell>
          <cell r="W6455" t="str">
            <v>QUAN TAN PHU</v>
          </cell>
          <cell r="X6455" t="str">
            <v>CVS</v>
          </cell>
          <cell r="Y6455" t="str">
            <v>Chained CVS</v>
          </cell>
          <cell r="Z6455" t="str">
            <v>WINLIFE</v>
          </cell>
        </row>
        <row r="6456">
          <cell r="L6456">
            <v>5090077</v>
          </cell>
          <cell r="M6456" t="str">
            <v>VISSAN 290 NO TRANG LONG</v>
          </cell>
          <cell r="N6456" t="str">
            <v xml:space="preserve"> </v>
          </cell>
          <cell r="O6456" t="str">
            <v>290A</v>
          </cell>
          <cell r="P6456" t="str">
            <v xml:space="preserve"> </v>
          </cell>
          <cell r="Q6456" t="str">
            <v>NO TRANG LONG</v>
          </cell>
          <cell r="R6456" t="str">
            <v>P12</v>
          </cell>
          <cell r="S6456" t="str">
            <v>BINH THANH</v>
          </cell>
          <cell r="T6456" t="str">
            <v>TP HCM</v>
          </cell>
          <cell r="V6456" t="str">
            <v>TP HCM</v>
          </cell>
          <cell r="W6456" t="str">
            <v>QUAN BINH THANH</v>
          </cell>
          <cell r="X6456" t="str">
            <v>MT</v>
          </cell>
          <cell r="Y6456" t="str">
            <v>SieuThi-Nho/Minimarket</v>
          </cell>
          <cell r="Z6456" t="str">
            <v>VISSAN</v>
          </cell>
        </row>
        <row r="6457">
          <cell r="L6457">
            <v>5137901</v>
          </cell>
          <cell r="M6457" t="str">
            <v>5029_WM+LIFE HCM 42 THANG LONG</v>
          </cell>
          <cell r="N6457" t="str">
            <v>5029_VM+ HCM 42 THANG LONG</v>
          </cell>
          <cell r="O6457">
            <v>42</v>
          </cell>
          <cell r="P6457" t="str">
            <v xml:space="preserve"> </v>
          </cell>
          <cell r="Q6457" t="str">
            <v>THANG LONG</v>
          </cell>
          <cell r="R6457" t="str">
            <v>P4</v>
          </cell>
          <cell r="S6457" t="str">
            <v>TAN BINH</v>
          </cell>
          <cell r="T6457" t="str">
            <v>TP HCM</v>
          </cell>
          <cell r="V6457" t="str">
            <v>TP HCM</v>
          </cell>
          <cell r="W6457" t="str">
            <v>QUAN TAN BINH</v>
          </cell>
          <cell r="X6457" t="str">
            <v>CVS</v>
          </cell>
          <cell r="Y6457" t="str">
            <v>Chained CVS</v>
          </cell>
          <cell r="Z6457" t="str">
            <v>WINLIFE</v>
          </cell>
        </row>
        <row r="6458">
          <cell r="L6458">
            <v>5330999</v>
          </cell>
          <cell r="M6458" t="str">
            <v>3193_VM+ HCM 24 LE BINH</v>
          </cell>
          <cell r="N6458" t="str">
            <v>VM+ HCM 24 LE BINH</v>
          </cell>
          <cell r="O6458">
            <v>24</v>
          </cell>
          <cell r="P6458" t="str">
            <v xml:space="preserve"> </v>
          </cell>
          <cell r="Q6458" t="str">
            <v>LE BINH</v>
          </cell>
          <cell r="R6458" t="str">
            <v>P4</v>
          </cell>
          <cell r="S6458" t="str">
            <v>TAN BINH</v>
          </cell>
          <cell r="T6458" t="str">
            <v>TP HCM</v>
          </cell>
          <cell r="V6458" t="str">
            <v>TP HCM</v>
          </cell>
          <cell r="W6458" t="str">
            <v>QUAN TAN BINH</v>
          </cell>
          <cell r="X6458" t="str">
            <v>CVS</v>
          </cell>
          <cell r="Y6458" t="str">
            <v>Chained CVS</v>
          </cell>
          <cell r="Z6458" t="str">
            <v>VIN+</v>
          </cell>
        </row>
        <row r="6459">
          <cell r="L6459">
            <v>5150746</v>
          </cell>
          <cell r="M6459" t="str">
            <v>SATRAFOODS 312 NGUYEN THI DINH</v>
          </cell>
          <cell r="N6459" t="str">
            <v>312-SATRAFOODS NGUYỄN THỊ ĐỊNH</v>
          </cell>
          <cell r="O6459">
            <v>312</v>
          </cell>
          <cell r="P6459" t="str">
            <v xml:space="preserve"> </v>
          </cell>
          <cell r="Q6459" t="str">
            <v>NGUYEN THI DINH</v>
          </cell>
          <cell r="R6459" t="str">
            <v>THANH MY LOI</v>
          </cell>
          <cell r="S6459" t="str">
            <v>Q2</v>
          </cell>
          <cell r="T6459" t="str">
            <v>TP HCM</v>
          </cell>
          <cell r="V6459" t="str">
            <v>TP HCM</v>
          </cell>
          <cell r="W6459" t="str">
            <v>QUAN 2</v>
          </cell>
          <cell r="X6459" t="str">
            <v>MT</v>
          </cell>
          <cell r="Y6459" t="str">
            <v>SieuThi-Nho/Minimarket</v>
          </cell>
          <cell r="Z6459" t="str">
            <v>SATRAFOOD</v>
          </cell>
        </row>
        <row r="6460">
          <cell r="L6460">
            <v>5264267</v>
          </cell>
          <cell r="M6460" t="str">
            <v>BHX_DLA_BMT-KHO DC BUON MA THUOT</v>
          </cell>
          <cell r="N6460" t="str">
            <v>6450_BHX_DLA_BMT-Kho DC Buôn Ma Thuột</v>
          </cell>
          <cell r="O6460" t="str">
            <v>THUA DAT 48</v>
          </cell>
          <cell r="P6460" t="str">
            <v>TO BAN DO 59</v>
          </cell>
          <cell r="Q6460" t="str">
            <v>BINH CHIEU</v>
          </cell>
          <cell r="R6460" t="str">
            <v>TAN AN</v>
          </cell>
          <cell r="S6460" t="str">
            <v>BUON MA THUOT</v>
          </cell>
          <cell r="T6460" t="str">
            <v>DAK LAK</v>
          </cell>
          <cell r="V6460" t="str">
            <v>SOUTH EAST</v>
          </cell>
          <cell r="W6460" t="str">
            <v>DAK LAK</v>
          </cell>
          <cell r="X6460" t="str">
            <v>MT</v>
          </cell>
          <cell r="Y6460" t="str">
            <v>SieuThi-Lon/Supermarket</v>
          </cell>
          <cell r="Z6460" t="str">
            <v>BACH HOA XANH</v>
          </cell>
        </row>
        <row r="6461">
          <cell r="L6461">
            <v>5333273</v>
          </cell>
          <cell r="M6461" t="str">
            <v>3422_WM+LIFE HCM 419 BA DINH</v>
          </cell>
          <cell r="N6461" t="str">
            <v>3422_VM+ HCM 419 BA DINH</v>
          </cell>
          <cell r="O6461">
            <v>419</v>
          </cell>
          <cell r="P6461" t="str">
            <v xml:space="preserve"> </v>
          </cell>
          <cell r="Q6461" t="str">
            <v>BA DINH</v>
          </cell>
          <cell r="R6461" t="str">
            <v>P9</v>
          </cell>
          <cell r="S6461" t="str">
            <v>Q8</v>
          </cell>
          <cell r="T6461" t="str">
            <v>TP HCM</v>
          </cell>
          <cell r="V6461" t="str">
            <v>TP HCM</v>
          </cell>
          <cell r="W6461" t="str">
            <v>QUAN 8</v>
          </cell>
          <cell r="X6461" t="str">
            <v>CVS</v>
          </cell>
          <cell r="Y6461" t="str">
            <v>Chained CVS</v>
          </cell>
          <cell r="Z6461" t="str">
            <v>WINLIFE</v>
          </cell>
        </row>
        <row r="6462">
          <cell r="L6462">
            <v>5297511</v>
          </cell>
          <cell r="M6462" t="str">
            <v>6786-WM+ TNH 17 NGUYEN VAN LINH</v>
          </cell>
          <cell r="N6462" t="str">
            <v>6786-WM+ TNH 17 Nguyễn Văn Linh</v>
          </cell>
          <cell r="O6462">
            <v>17</v>
          </cell>
          <cell r="P6462" t="str">
            <v xml:space="preserve"> </v>
          </cell>
          <cell r="Q6462" t="str">
            <v>NGUYEN VAN LINH</v>
          </cell>
          <cell r="R6462" t="str">
            <v>LONG THANH BAC</v>
          </cell>
          <cell r="S6462" t="str">
            <v>HOA THANH</v>
          </cell>
          <cell r="T6462" t="str">
            <v>TAY NINH</v>
          </cell>
          <cell r="V6462" t="str">
            <v>SOUTH EAST</v>
          </cell>
          <cell r="W6462" t="str">
            <v>TAY NINH</v>
          </cell>
          <cell r="X6462" t="str">
            <v>CVS</v>
          </cell>
          <cell r="Y6462" t="str">
            <v>Chained CVS</v>
          </cell>
          <cell r="Z6462" t="str">
            <v>VIN+</v>
          </cell>
        </row>
        <row r="6463">
          <cell r="L6463">
            <v>5271537</v>
          </cell>
          <cell r="M6463" t="str">
            <v>5493_VM+ HCM LO D KHU NHA O QUAN DOI</v>
          </cell>
          <cell r="N6463" t="str">
            <v>VM+ HCM LO D KHU NHA O QUAN DOI</v>
          </cell>
          <cell r="O6463">
            <v>468</v>
          </cell>
          <cell r="P6463" t="str">
            <v>LO D KHU NHA O QUAN DOI</v>
          </cell>
          <cell r="Q6463" t="str">
            <v>PHAN VAN TRI</v>
          </cell>
          <cell r="R6463" t="str">
            <v>P7</v>
          </cell>
          <cell r="S6463" t="str">
            <v>GO VAP</v>
          </cell>
          <cell r="T6463" t="str">
            <v>TP HCM</v>
          </cell>
          <cell r="V6463" t="str">
            <v>TP HCM</v>
          </cell>
          <cell r="W6463" t="str">
            <v>QUAN GO VAP</v>
          </cell>
          <cell r="X6463" t="str">
            <v>CVS</v>
          </cell>
          <cell r="Y6463" t="str">
            <v>Chained CVS</v>
          </cell>
          <cell r="Z6463" t="str">
            <v>VIN+</v>
          </cell>
        </row>
        <row r="6464">
          <cell r="L6464">
            <v>5336173</v>
          </cell>
          <cell r="M6464" t="str">
            <v>WINMART 78 TRAN PHU-NHA TRANG</v>
          </cell>
          <cell r="N6464" t="str">
            <v>WINMART 78 TRAN PHU-NHA TRANG</v>
          </cell>
          <cell r="O6464" t="str">
            <v>SO 78-80</v>
          </cell>
          <cell r="P6464" t="str">
            <v xml:space="preserve"> </v>
          </cell>
          <cell r="Q6464" t="str">
            <v>TRAN PHU</v>
          </cell>
          <cell r="R6464" t="str">
            <v>LOC THO</v>
          </cell>
          <cell r="S6464" t="str">
            <v>NHA TRANG</v>
          </cell>
          <cell r="T6464" t="str">
            <v>KHANH HOA</v>
          </cell>
          <cell r="V6464" t="str">
            <v>SOUTH EAST</v>
          </cell>
          <cell r="W6464" t="str">
            <v>KHANH HOA</v>
          </cell>
          <cell r="X6464" t="str">
            <v>MT</v>
          </cell>
          <cell r="Y6464" t="str">
            <v>SieuThi-Lon/Supermarket</v>
          </cell>
          <cell r="Z6464" t="str">
            <v>VINMART</v>
          </cell>
        </row>
        <row r="6465">
          <cell r="L6465">
            <v>5339765</v>
          </cell>
          <cell r="M6465" t="str">
            <v>4145_WM+LIFE HCM 271 BAU CAT</v>
          </cell>
          <cell r="N6465" t="str">
            <v>4145_VM+ HCM 271 BAU CAT</v>
          </cell>
          <cell r="O6465" t="str">
            <v>SO 271</v>
          </cell>
          <cell r="P6465" t="str">
            <v xml:space="preserve"> </v>
          </cell>
          <cell r="Q6465" t="str">
            <v>BAU CAT</v>
          </cell>
          <cell r="R6465" t="str">
            <v>P12</v>
          </cell>
          <cell r="S6465" t="str">
            <v>TAN BINH</v>
          </cell>
          <cell r="T6465" t="str">
            <v>TP HCM</v>
          </cell>
          <cell r="V6465" t="str">
            <v>TP HCM</v>
          </cell>
          <cell r="W6465" t="str">
            <v>QUAN TAN BINH</v>
          </cell>
          <cell r="X6465" t="str">
            <v>CVS</v>
          </cell>
          <cell r="Y6465" t="str">
            <v>Chained CVS</v>
          </cell>
          <cell r="Z6465" t="str">
            <v>WINLIFE</v>
          </cell>
        </row>
        <row r="6466">
          <cell r="L6466">
            <v>5134160</v>
          </cell>
          <cell r="M6466" t="str">
            <v>4557_VM+ TGG 203 LY THUONG KIET</v>
          </cell>
          <cell r="N6466" t="str">
            <v>VM+ TGG 203 LY THUONG KIET</v>
          </cell>
          <cell r="O6466" t="str">
            <v>SO 203</v>
          </cell>
          <cell r="P6466" t="str">
            <v xml:space="preserve"> </v>
          </cell>
          <cell r="Q6466" t="str">
            <v>LY THUONG KIET</v>
          </cell>
          <cell r="R6466" t="str">
            <v>P5</v>
          </cell>
          <cell r="S6466" t="str">
            <v>MY THO</v>
          </cell>
          <cell r="T6466" t="str">
            <v>TIEN GIANG</v>
          </cell>
          <cell r="V6466" t="str">
            <v>MEKONG DELTA</v>
          </cell>
          <cell r="W6466" t="str">
            <v>TIEN GIANG</v>
          </cell>
          <cell r="X6466" t="str">
            <v>CVS</v>
          </cell>
          <cell r="Y6466" t="str">
            <v>Chained CVS</v>
          </cell>
          <cell r="Z6466" t="str">
            <v>VIN+</v>
          </cell>
        </row>
        <row r="6467">
          <cell r="L6467">
            <v>5335541</v>
          </cell>
          <cell r="M6467" t="str">
            <v>3677_WM+LIFE HCM 135B DUONG SO 20</v>
          </cell>
          <cell r="N6467" t="str">
            <v>3677_VM+ HCM 135B DUONG SO 20</v>
          </cell>
          <cell r="O6467" t="str">
            <v>SO 135 B</v>
          </cell>
          <cell r="P6467" t="str">
            <v xml:space="preserve"> </v>
          </cell>
          <cell r="Q6467" t="str">
            <v>DUONG SO 20</v>
          </cell>
          <cell r="R6467" t="str">
            <v>P5</v>
          </cell>
          <cell r="S6467" t="str">
            <v>GO VAP</v>
          </cell>
          <cell r="T6467" t="str">
            <v>TP HCM</v>
          </cell>
          <cell r="V6467" t="str">
            <v>TP HCM</v>
          </cell>
          <cell r="W6467" t="str">
            <v>QUAN GO VAP</v>
          </cell>
          <cell r="X6467" t="str">
            <v>CVS</v>
          </cell>
          <cell r="Y6467" t="str">
            <v>Chained CVS</v>
          </cell>
          <cell r="Z6467" t="str">
            <v>WINLIFE</v>
          </cell>
        </row>
        <row r="6468">
          <cell r="L6468">
            <v>5270732</v>
          </cell>
          <cell r="M6468" t="str">
            <v>WINMART NINH HOA</v>
          </cell>
          <cell r="N6468" t="str">
            <v>WINMART NINH HOA</v>
          </cell>
          <cell r="O6468" t="str">
            <v xml:space="preserve"> </v>
          </cell>
          <cell r="P6468" t="str">
            <v>TTTM VINCOM NINH HOA-KHANH HOA</v>
          </cell>
          <cell r="Q6468" t="str">
            <v>DUONG 2/4</v>
          </cell>
          <cell r="R6468" t="str">
            <v>NINH HIEP</v>
          </cell>
          <cell r="S6468" t="str">
            <v>NINH HOA</v>
          </cell>
          <cell r="T6468" t="str">
            <v>KHANH HOA</v>
          </cell>
          <cell r="V6468" t="str">
            <v>SOUTH EAST</v>
          </cell>
          <cell r="W6468" t="str">
            <v>KHANH HOA</v>
          </cell>
          <cell r="X6468" t="str">
            <v>MT</v>
          </cell>
          <cell r="Y6468" t="str">
            <v>SieuThi-Lon/Supermarket</v>
          </cell>
          <cell r="Z6468" t="str">
            <v>VINMART</v>
          </cell>
        </row>
        <row r="6469">
          <cell r="L6469">
            <v>5151776</v>
          </cell>
          <cell r="M6469" t="str">
            <v>SATRAFOODS 11 DUONG SO 6</v>
          </cell>
          <cell r="N6469" t="str">
            <v>SATRAFOODS 11 ĐƯỜNG SỐ 6</v>
          </cell>
          <cell r="O6469">
            <v>11</v>
          </cell>
          <cell r="P6469" t="str">
            <v xml:space="preserve"> </v>
          </cell>
          <cell r="Q6469" t="str">
            <v>DUONG SO 6, KP3</v>
          </cell>
          <cell r="R6469" t="str">
            <v>LINH TRUNG</v>
          </cell>
          <cell r="S6469" t="str">
            <v>THU DUC</v>
          </cell>
          <cell r="T6469" t="str">
            <v>TP HCM</v>
          </cell>
          <cell r="V6469" t="str">
            <v>TP HCM</v>
          </cell>
          <cell r="W6469" t="str">
            <v>QUAN THU DUC</v>
          </cell>
          <cell r="X6469" t="str">
            <v>MT</v>
          </cell>
          <cell r="Y6469" t="str">
            <v>SieuThi-Nho/Minimarket</v>
          </cell>
          <cell r="Z6469" t="str">
            <v>SATRAFOOD</v>
          </cell>
        </row>
        <row r="6470">
          <cell r="L6470">
            <v>5334272</v>
          </cell>
          <cell r="M6470" t="str">
            <v>3579_WM+ RURAL BDG 62 BIS CMT8</v>
          </cell>
          <cell r="N6470" t="str">
            <v>VM+BDG 62 BIS CMT8</v>
          </cell>
          <cell r="O6470" t="str">
            <v>62 BIS</v>
          </cell>
          <cell r="P6470" t="str">
            <v>KP DONG TU</v>
          </cell>
          <cell r="Q6470" t="str">
            <v>CMT8</v>
          </cell>
          <cell r="R6470" t="str">
            <v>LAI THIEU</v>
          </cell>
          <cell r="S6470" t="str">
            <v>THUAN AN</v>
          </cell>
          <cell r="T6470" t="str">
            <v>BINH DUONG</v>
          </cell>
          <cell r="V6470" t="str">
            <v>SOUTH EAST</v>
          </cell>
          <cell r="W6470" t="str">
            <v>BINH DUONG</v>
          </cell>
          <cell r="X6470" t="str">
            <v>CVS</v>
          </cell>
          <cell r="Y6470" t="str">
            <v>Chained CVS</v>
          </cell>
          <cell r="Z6470" t="str">
            <v>WIN+ RURAL</v>
          </cell>
        </row>
        <row r="6471">
          <cell r="L6471">
            <v>5160286</v>
          </cell>
          <cell r="M6471" t="str">
            <v>BHX_HCM-KHO DC VINH LOC 3</v>
          </cell>
          <cell r="N6471" t="str">
            <v>1522 - BHX_HCM_BTA - Kho DC Vĩnh Lộc</v>
          </cell>
          <cell r="O6471" t="str">
            <v>LO A 65/II</v>
          </cell>
          <cell r="P6471" t="str">
            <v>KCN VINH LOC</v>
          </cell>
          <cell r="Q6471" t="str">
            <v>DUONG SO 4</v>
          </cell>
          <cell r="R6471" t="str">
            <v>BINH HUNG HOA</v>
          </cell>
          <cell r="S6471" t="str">
            <v>BINH TAN</v>
          </cell>
          <cell r="T6471" t="str">
            <v>TP HCM</v>
          </cell>
          <cell r="V6471" t="str">
            <v>TP HCM</v>
          </cell>
          <cell r="W6471" t="str">
            <v>QUAN BINH TAN</v>
          </cell>
          <cell r="X6471" t="str">
            <v>MT</v>
          </cell>
          <cell r="Y6471" t="str">
            <v>SieuThi-Lon/Supermarket</v>
          </cell>
          <cell r="Z6471" t="str">
            <v>BACH HOA XANH</v>
          </cell>
        </row>
        <row r="6472">
          <cell r="L6472">
            <v>5138595</v>
          </cell>
          <cell r="M6472" t="str">
            <v>5230_VM+ HCM SO 2N BINH GIA</v>
          </cell>
          <cell r="N6472" t="str">
            <v>VM+ HCM SO 2N BINH GIA</v>
          </cell>
          <cell r="O6472" t="str">
            <v>SO 2N</v>
          </cell>
          <cell r="P6472" t="str">
            <v xml:space="preserve"> </v>
          </cell>
          <cell r="Q6472" t="str">
            <v>BINH GIA</v>
          </cell>
          <cell r="R6472" t="str">
            <v>P13</v>
          </cell>
          <cell r="S6472" t="str">
            <v>TAN BINH</v>
          </cell>
          <cell r="T6472" t="str">
            <v>TP HCM</v>
          </cell>
          <cell r="V6472" t="str">
            <v>TP HCM</v>
          </cell>
          <cell r="W6472" t="str">
            <v>QUAN TAN BINH</v>
          </cell>
          <cell r="X6472" t="str">
            <v>CVS</v>
          </cell>
          <cell r="Y6472" t="str">
            <v>Chained CVS</v>
          </cell>
          <cell r="Z6472" t="str">
            <v>VIN+</v>
          </cell>
        </row>
        <row r="6473">
          <cell r="L6473">
            <v>5298233</v>
          </cell>
          <cell r="M6473" t="str">
            <v>6772-WM+ TNH 617 LAC LONG QUAN</v>
          </cell>
          <cell r="N6473" t="str">
            <v>6772-WM+ TNH 617 LAC LONG QUAN</v>
          </cell>
          <cell r="O6473">
            <v>617</v>
          </cell>
          <cell r="P6473" t="str">
            <v xml:space="preserve"> </v>
          </cell>
          <cell r="Q6473" t="str">
            <v>LAC LONG QUAN</v>
          </cell>
          <cell r="R6473" t="str">
            <v>HIEP TAN</v>
          </cell>
          <cell r="S6473" t="str">
            <v>HOA THANH</v>
          </cell>
          <cell r="T6473" t="str">
            <v>TAY NINH</v>
          </cell>
          <cell r="V6473" t="str">
            <v>SOUTH EAST</v>
          </cell>
          <cell r="W6473" t="str">
            <v>TAY NINH</v>
          </cell>
          <cell r="X6473" t="str">
            <v>CVS</v>
          </cell>
          <cell r="Y6473" t="str">
            <v>Chained CVS</v>
          </cell>
          <cell r="Z6473" t="str">
            <v>VIN+</v>
          </cell>
        </row>
        <row r="6474">
          <cell r="L6474">
            <v>5170290</v>
          </cell>
          <cell r="M6474" t="str">
            <v>WINMART PLEIKU (VINATEX)</v>
          </cell>
          <cell r="N6474" t="str">
            <v>WINMART PLEIKU (VINATEX)</v>
          </cell>
          <cell r="O6474">
            <v>60</v>
          </cell>
          <cell r="P6474" t="str">
            <v xml:space="preserve"> </v>
          </cell>
          <cell r="Q6474" t="str">
            <v>HAI BA TRUNG</v>
          </cell>
          <cell r="R6474" t="str">
            <v xml:space="preserve"> </v>
          </cell>
          <cell r="S6474" t="str">
            <v>PLEIKU</v>
          </cell>
          <cell r="T6474" t="str">
            <v>GIA LAI</v>
          </cell>
          <cell r="V6474" t="str">
            <v>CENTRAL</v>
          </cell>
          <cell r="W6474" t="str">
            <v>GIA LAI</v>
          </cell>
          <cell r="X6474" t="str">
            <v>MT</v>
          </cell>
          <cell r="Y6474" t="str">
            <v>SieuThi-Lon/Supermarket</v>
          </cell>
          <cell r="Z6474" t="str">
            <v>VINMART</v>
          </cell>
        </row>
        <row r="6475">
          <cell r="L6475">
            <v>5150241</v>
          </cell>
          <cell r="M6475" t="str">
            <v>SATRAFOODS CHUNG CU NGOC LAN</v>
          </cell>
          <cell r="N6475" t="str">
            <v>35-SATRAFOODS PHÚ THUẬN</v>
          </cell>
          <cell r="O6475">
            <v>35</v>
          </cell>
          <cell r="P6475" t="str">
            <v xml:space="preserve"> </v>
          </cell>
          <cell r="Q6475" t="str">
            <v>PHU THUAN</v>
          </cell>
          <cell r="R6475" t="str">
            <v>PHU THUAN</v>
          </cell>
          <cell r="S6475" t="str">
            <v>Q7</v>
          </cell>
          <cell r="T6475" t="str">
            <v>TP HCM</v>
          </cell>
          <cell r="V6475" t="str">
            <v>TP HCM</v>
          </cell>
          <cell r="W6475" t="str">
            <v>QUAN 7</v>
          </cell>
          <cell r="X6475" t="str">
            <v>MT</v>
          </cell>
          <cell r="Y6475" t="str">
            <v>SieuThi-Nho/Minimarket</v>
          </cell>
          <cell r="Z6475" t="str">
            <v>SATRAFOOD</v>
          </cell>
        </row>
        <row r="6476">
          <cell r="L6476">
            <v>5150241</v>
          </cell>
          <cell r="M6476" t="str">
            <v>SATRAFOODS CHUNG CU NGOC LAN</v>
          </cell>
          <cell r="N6476" t="str">
            <v>35-SATRAFOODS PHÚ THUẬN</v>
          </cell>
          <cell r="O6476">
            <v>35</v>
          </cell>
          <cell r="P6476" t="str">
            <v xml:space="preserve"> </v>
          </cell>
          <cell r="Q6476" t="str">
            <v>PHU THUAN</v>
          </cell>
          <cell r="R6476" t="str">
            <v>PHU THUAN</v>
          </cell>
          <cell r="S6476" t="str">
            <v>Q7</v>
          </cell>
          <cell r="T6476" t="str">
            <v>TP HCM</v>
          </cell>
          <cell r="V6476" t="str">
            <v>TP HCM</v>
          </cell>
          <cell r="W6476" t="str">
            <v>QUAN 7</v>
          </cell>
          <cell r="X6476" t="str">
            <v>MT</v>
          </cell>
          <cell r="Y6476" t="str">
            <v>SieuThi-Nho/Minimarket</v>
          </cell>
          <cell r="Z6476" t="str">
            <v>SATRAFOOD</v>
          </cell>
        </row>
        <row r="6477">
          <cell r="L6477">
            <v>5265899</v>
          </cell>
          <cell r="M6477" t="str">
            <v>BHX_HCM_NBE - KHO DC NHA BE</v>
          </cell>
          <cell r="N6477" t="str">
            <v>6655 - BHX_HCM_NBE - KHO DC NHA BE</v>
          </cell>
          <cell r="O6477" t="str">
            <v>LO F5-1, F5-2</v>
          </cell>
          <cell r="P6477" t="str">
            <v>KHU F</v>
          </cell>
          <cell r="Q6477" t="str">
            <v>KCN HIEP PHUOC</v>
          </cell>
          <cell r="R6477" t="str">
            <v>HIEP PHUOC</v>
          </cell>
          <cell r="S6477" t="str">
            <v>NHA BE</v>
          </cell>
          <cell r="T6477" t="str">
            <v>TP HCM</v>
          </cell>
          <cell r="V6477" t="str">
            <v>TP HCM</v>
          </cell>
          <cell r="W6477" t="str">
            <v>HUYEN NHA BE</v>
          </cell>
          <cell r="X6477" t="str">
            <v>MT</v>
          </cell>
          <cell r="Y6477" t="str">
            <v>SieuThi-Lon/Supermarket</v>
          </cell>
          <cell r="Z6477" t="str">
            <v>BACH HOA XANH</v>
          </cell>
        </row>
        <row r="6478">
          <cell r="L6478">
            <v>5265899</v>
          </cell>
          <cell r="M6478" t="str">
            <v>BHX_HCM_NBE - KHO DC NHA BE</v>
          </cell>
          <cell r="N6478" t="str">
            <v>6655 - BHX_HCM_NBE - KHO DC NHA BE</v>
          </cell>
          <cell r="O6478" t="str">
            <v>LO F5-1, F5-2</v>
          </cell>
          <cell r="P6478" t="str">
            <v>KHU F</v>
          </cell>
          <cell r="Q6478" t="str">
            <v>KCN HIEP PHUOC</v>
          </cell>
          <cell r="R6478" t="str">
            <v>HIEP PHUOC</v>
          </cell>
          <cell r="S6478" t="str">
            <v>NHA BE</v>
          </cell>
          <cell r="T6478" t="str">
            <v>TP HCM</v>
          </cell>
          <cell r="V6478" t="str">
            <v>TP HCM</v>
          </cell>
          <cell r="W6478" t="str">
            <v>HUYEN NHA BE</v>
          </cell>
          <cell r="X6478" t="str">
            <v>MT</v>
          </cell>
          <cell r="Y6478" t="str">
            <v>SieuThi-Lon/Supermarket</v>
          </cell>
          <cell r="Z6478" t="str">
            <v>BACH HOA XANH</v>
          </cell>
        </row>
        <row r="6479">
          <cell r="L6479">
            <v>5137994</v>
          </cell>
          <cell r="M6479" t="str">
            <v>5005_WM+LIFE HCM 09 PHAM VAN</v>
          </cell>
          <cell r="N6479" t="str">
            <v>5005_VM+ HCM 09 PHAM VAN</v>
          </cell>
          <cell r="O6479">
            <v>9</v>
          </cell>
          <cell r="P6479" t="str">
            <v xml:space="preserve"> </v>
          </cell>
          <cell r="Q6479" t="str">
            <v>PHAM VAN</v>
          </cell>
          <cell r="R6479" t="str">
            <v>PHU THO HOA</v>
          </cell>
          <cell r="S6479" t="str">
            <v>TAN PHU</v>
          </cell>
          <cell r="T6479" t="str">
            <v>TP HCM</v>
          </cell>
          <cell r="V6479" t="str">
            <v>TP HCM</v>
          </cell>
          <cell r="W6479" t="str">
            <v>QUAN TAN PHU</v>
          </cell>
          <cell r="X6479" t="str">
            <v>CVS</v>
          </cell>
          <cell r="Y6479" t="str">
            <v>Chained CVS</v>
          </cell>
          <cell r="Z6479" t="str">
            <v>WINLIFE</v>
          </cell>
        </row>
        <row r="6480">
          <cell r="L6480">
            <v>5336173</v>
          </cell>
          <cell r="M6480" t="str">
            <v>WINMART 78 TRAN PHU-NHA TRANG</v>
          </cell>
          <cell r="N6480" t="str">
            <v>WINMART 78 TRAN PHU-NHA TRANG</v>
          </cell>
          <cell r="O6480" t="str">
            <v>SO 78-80</v>
          </cell>
          <cell r="P6480" t="str">
            <v xml:space="preserve"> </v>
          </cell>
          <cell r="Q6480" t="str">
            <v>TRAN PHU</v>
          </cell>
          <cell r="R6480" t="str">
            <v>LOC THO</v>
          </cell>
          <cell r="S6480" t="str">
            <v>NHA TRANG</v>
          </cell>
          <cell r="T6480" t="str">
            <v>KHANH HOA</v>
          </cell>
          <cell r="V6480" t="str">
            <v>SOUTH EAST</v>
          </cell>
          <cell r="W6480" t="str">
            <v>KHANH HOA</v>
          </cell>
          <cell r="X6480" t="str">
            <v>MT</v>
          </cell>
          <cell r="Y6480" t="str">
            <v>SieuThi-Lon/Supermarket</v>
          </cell>
          <cell r="Z6480" t="str">
            <v>VINMART</v>
          </cell>
        </row>
        <row r="6481">
          <cell r="L6481">
            <v>5334272</v>
          </cell>
          <cell r="M6481" t="str">
            <v>3579_WM+ RURAL BDG 62 BIS CMT8</v>
          </cell>
          <cell r="N6481" t="str">
            <v>VM+BDG 62 BIS CMT8</v>
          </cell>
          <cell r="O6481" t="str">
            <v>62 BIS</v>
          </cell>
          <cell r="P6481" t="str">
            <v>KP DONG TU</v>
          </cell>
          <cell r="Q6481" t="str">
            <v>CMT8</v>
          </cell>
          <cell r="R6481" t="str">
            <v>LAI THIEU</v>
          </cell>
          <cell r="S6481" t="str">
            <v>THUAN AN</v>
          </cell>
          <cell r="T6481" t="str">
            <v>BINH DUONG</v>
          </cell>
          <cell r="V6481" t="str">
            <v>SOUTH EAST</v>
          </cell>
          <cell r="W6481" t="str">
            <v>BINH DUONG</v>
          </cell>
          <cell r="X6481" t="str">
            <v>CVS</v>
          </cell>
          <cell r="Y6481" t="str">
            <v>Chained CVS</v>
          </cell>
          <cell r="Z6481" t="str">
            <v>WIN+ RURAL</v>
          </cell>
        </row>
        <row r="6482">
          <cell r="L6482">
            <v>5338230</v>
          </cell>
          <cell r="M6482" t="str">
            <v>4084_WM+ RURAL BDG 147/4 CMT 8</v>
          </cell>
          <cell r="N6482" t="str">
            <v>VM+ BDG 147/4 CMT 8</v>
          </cell>
          <cell r="O6482" t="str">
            <v>SO 147/4</v>
          </cell>
          <cell r="P6482" t="str">
            <v xml:space="preserve"> </v>
          </cell>
          <cell r="Q6482" t="str">
            <v>CMT8</v>
          </cell>
          <cell r="R6482" t="str">
            <v>LAI THIEU</v>
          </cell>
          <cell r="S6482" t="str">
            <v>THUAN AN</v>
          </cell>
          <cell r="T6482" t="str">
            <v>BINH DUONG</v>
          </cell>
          <cell r="V6482" t="str">
            <v>SOUTH EAST</v>
          </cell>
          <cell r="W6482" t="str">
            <v>BINH DUONG</v>
          </cell>
          <cell r="X6482" t="str">
            <v>CVS</v>
          </cell>
          <cell r="Y6482" t="str">
            <v>Chained CVS</v>
          </cell>
          <cell r="Z6482" t="str">
            <v>WIN+ RURAL</v>
          </cell>
        </row>
        <row r="6483">
          <cell r="L6483">
            <v>9184554</v>
          </cell>
          <cell r="M6483" t="str">
            <v>3812_WM+ RURAL BDG 15B NGUYEN VAN TIET</v>
          </cell>
          <cell r="N6483" t="str">
            <v>VM+ BDG 15B NGUYEN VAN TIET</v>
          </cell>
          <cell r="O6483" t="str">
            <v>15B</v>
          </cell>
          <cell r="P6483" t="str">
            <v xml:space="preserve"> </v>
          </cell>
          <cell r="Q6483" t="str">
            <v>NGUYEN VAN TIET</v>
          </cell>
          <cell r="R6483" t="str">
            <v>BINH HOA</v>
          </cell>
          <cell r="S6483" t="str">
            <v>LAI THIEU</v>
          </cell>
          <cell r="T6483" t="str">
            <v>BINH DUONG</v>
          </cell>
          <cell r="V6483" t="str">
            <v>SOUTH EAST</v>
          </cell>
          <cell r="W6483" t="str">
            <v>BINH DUONG</v>
          </cell>
          <cell r="X6483" t="str">
            <v>CVS</v>
          </cell>
          <cell r="Y6483" t="str">
            <v>Chained CVS</v>
          </cell>
          <cell r="Z6483" t="str">
            <v>WIN+ RURAL</v>
          </cell>
        </row>
        <row r="6484">
          <cell r="L6484">
            <v>5339831</v>
          </cell>
          <cell r="M6484" t="str">
            <v>4120_WM+ RURAL BDG 40/5A11 DUONG N2</v>
          </cell>
          <cell r="N6484" t="str">
            <v>VM+ BDG 40/5A11 DUONG N2</v>
          </cell>
          <cell r="O6484" t="str">
            <v>SO 40/5A11</v>
          </cell>
          <cell r="P6484" t="str">
            <v>KDC BINH DANG, KP BINH DANG</v>
          </cell>
          <cell r="Q6484" t="str">
            <v>DUONG N2</v>
          </cell>
          <cell r="R6484" t="str">
            <v>BINH HAO</v>
          </cell>
          <cell r="S6484" t="str">
            <v>DI AN</v>
          </cell>
          <cell r="T6484" t="str">
            <v>BINH DUONG</v>
          </cell>
          <cell r="V6484" t="str">
            <v>SOUTH EAST</v>
          </cell>
          <cell r="W6484" t="str">
            <v>BINH DUONG</v>
          </cell>
          <cell r="X6484" t="str">
            <v>CVS</v>
          </cell>
          <cell r="Y6484" t="str">
            <v>Chained CVS</v>
          </cell>
          <cell r="Z6484" t="str">
            <v>WIN+ RURAL</v>
          </cell>
        </row>
        <row r="6485">
          <cell r="L6485">
            <v>5268159</v>
          </cell>
          <cell r="M6485" t="str">
            <v>BHX_HGI_CTA - KHO CHAU THANH A</v>
          </cell>
          <cell r="N6485" t="str">
            <v>BHX_HGI_CTA - KHO CHAU THANH A</v>
          </cell>
          <cell r="O6485" t="str">
            <v xml:space="preserve"> </v>
          </cell>
          <cell r="P6485" t="str">
            <v>TH 1061-1172-1174-2240-4930, TBD SO 2</v>
          </cell>
          <cell r="Q6485" t="str">
            <v>TAN LOI</v>
          </cell>
          <cell r="R6485" t="str">
            <v>MOT NGAN</v>
          </cell>
          <cell r="S6485" t="str">
            <v>CHAU THANH A</v>
          </cell>
          <cell r="T6485" t="str">
            <v>HAU GIANG</v>
          </cell>
          <cell r="V6485" t="str">
            <v>MEKONG DELTA</v>
          </cell>
          <cell r="W6485" t="str">
            <v>HAU GIANG</v>
          </cell>
          <cell r="X6485" t="str">
            <v>MT</v>
          </cell>
          <cell r="Y6485" t="str">
            <v>SieuThi-Lon/Supermarket</v>
          </cell>
          <cell r="Z6485" t="str">
            <v>BACH HOA XANH</v>
          </cell>
        </row>
        <row r="6486">
          <cell r="L6486">
            <v>5281226</v>
          </cell>
          <cell r="M6486" t="str">
            <v>BHX_KGI_CTH - KHO DC KIEN GIANG</v>
          </cell>
          <cell r="N6486" t="str">
            <v>BHX_KGI_CTH - Kho DC Kiên Giang</v>
          </cell>
          <cell r="O6486" t="str">
            <v>LO L4</v>
          </cell>
          <cell r="P6486" t="str">
            <v>KCN THANH LOC</v>
          </cell>
          <cell r="Q6486" t="str">
            <v>DUONG SO 2</v>
          </cell>
          <cell r="R6486" t="str">
            <v>THANH LOC</v>
          </cell>
          <cell r="S6486" t="str">
            <v>CHAU THANH</v>
          </cell>
          <cell r="T6486" t="str">
            <v>KIEN GIANG</v>
          </cell>
          <cell r="V6486" t="str">
            <v>MEKONG DELTA</v>
          </cell>
          <cell r="W6486" t="str">
            <v>KIEN GIANG</v>
          </cell>
          <cell r="X6486" t="str">
            <v>MT</v>
          </cell>
          <cell r="Y6486" t="str">
            <v>SieuThi-Lon/Supermarket</v>
          </cell>
          <cell r="Z6486" t="str">
            <v>BACH HOA XANH</v>
          </cell>
        </row>
        <row r="6487">
          <cell r="L6487">
            <v>5320172</v>
          </cell>
          <cell r="M6487" t="str">
            <v>MMVN MEGA TONG KHO</v>
          </cell>
          <cell r="N6487" t="str">
            <v xml:space="preserve"> </v>
          </cell>
          <cell r="O6487" t="str">
            <v>LO J2</v>
          </cell>
          <cell r="P6487" t="str">
            <v>CONG SO 3, KCN SONG THAN 1, TONG KHO CJ GEMADEPT</v>
          </cell>
          <cell r="Q6487" t="str">
            <v>DUONG SO 10</v>
          </cell>
          <cell r="R6487" t="str">
            <v xml:space="preserve"> </v>
          </cell>
          <cell r="S6487" t="str">
            <v>DI AN</v>
          </cell>
          <cell r="T6487" t="str">
            <v>BINH DUONG</v>
          </cell>
          <cell r="V6487" t="str">
            <v>SOUTH EAST</v>
          </cell>
          <cell r="W6487" t="str">
            <v>BINH DUONG</v>
          </cell>
          <cell r="X6487" t="str">
            <v>MT</v>
          </cell>
          <cell r="Y6487" t="str">
            <v>SieuThi-Lon/Supermarket</v>
          </cell>
          <cell r="Z6487" t="str">
            <v>MEGA</v>
          </cell>
        </row>
        <row r="6488">
          <cell r="L6488">
            <v>5291960</v>
          </cell>
          <cell r="M6488" t="str">
            <v>1704 - WM VCP TGG MY THO</v>
          </cell>
          <cell r="N6488" t="str">
            <v>WM VCP TGG MY THO</v>
          </cell>
          <cell r="O6488" t="str">
            <v>1A</v>
          </cell>
          <cell r="P6488" t="str">
            <v xml:space="preserve"> </v>
          </cell>
          <cell r="Q6488" t="str">
            <v>HUNG VUONG</v>
          </cell>
          <cell r="R6488" t="str">
            <v>P1</v>
          </cell>
          <cell r="S6488" t="str">
            <v>MY THO</v>
          </cell>
          <cell r="T6488" t="str">
            <v>TIEN GIANG</v>
          </cell>
          <cell r="V6488" t="str">
            <v>MEKONG DELTA</v>
          </cell>
          <cell r="W6488" t="str">
            <v>TIEN GIANG</v>
          </cell>
          <cell r="X6488" t="str">
            <v>MT</v>
          </cell>
          <cell r="Y6488" t="str">
            <v>SieuThi-Lon/Supermarket</v>
          </cell>
          <cell r="Z6488" t="str">
            <v>VINMART</v>
          </cell>
        </row>
        <row r="6489">
          <cell r="L6489">
            <v>3010150</v>
          </cell>
          <cell r="M6489" t="str">
            <v>KING FOOD KHO TRUNG TAM</v>
          </cell>
          <cell r="N6489" t="str">
            <v>Kho A, Khu kho IIIB Trung Tâm Thương Mại Bình Điền, Phường 7, Quận 8, TP HCM</v>
          </cell>
          <cell r="O6489">
            <v>324</v>
          </cell>
          <cell r="P6489" t="str">
            <v>KHO LINKER LOGISTICS</v>
          </cell>
          <cell r="Q6489" t="str">
            <v>DT743A</v>
          </cell>
          <cell r="R6489" t="str">
            <v>BINH THANG</v>
          </cell>
          <cell r="S6489" t="str">
            <v>DI AN</v>
          </cell>
          <cell r="T6489" t="str">
            <v>BINH DUONG</v>
          </cell>
          <cell r="V6489" t="str">
            <v>SOUTH EAST</v>
          </cell>
          <cell r="W6489" t="str">
            <v>BINH DUONG</v>
          </cell>
          <cell r="X6489" t="str">
            <v>CVS</v>
          </cell>
          <cell r="Y6489" t="str">
            <v>Chained CVS</v>
          </cell>
          <cell r="Z6489" t="str">
            <v>KINGFOOD MARKET</v>
          </cell>
        </row>
        <row r="6490">
          <cell r="L6490">
            <v>5152443</v>
          </cell>
          <cell r="M6490" t="str">
            <v>SATRAFOOD - 367A PHAN VAN TRI</v>
          </cell>
          <cell r="N6490" t="str">
            <v>Satrafoos 367A Phan Văn Trị</v>
          </cell>
          <cell r="O6490" t="str">
            <v>367A</v>
          </cell>
          <cell r="P6490" t="str">
            <v xml:space="preserve"> </v>
          </cell>
          <cell r="Q6490" t="str">
            <v>PHAN VAN TRI</v>
          </cell>
          <cell r="R6490" t="str">
            <v>P11</v>
          </cell>
          <cell r="S6490" t="str">
            <v>BINH THANH</v>
          </cell>
          <cell r="T6490" t="str">
            <v>TP HCM</v>
          </cell>
          <cell r="V6490" t="str">
            <v>TP HCM</v>
          </cell>
          <cell r="W6490" t="str">
            <v>QUAN BINH THANH</v>
          </cell>
          <cell r="X6490" t="str">
            <v>MT</v>
          </cell>
          <cell r="Y6490" t="str">
            <v>SieuThi-Nho/Minimarket</v>
          </cell>
          <cell r="Z6490" t="str">
            <v>SATRAFOOD</v>
          </cell>
        </row>
        <row r="6491">
          <cell r="L6491">
            <v>5281226</v>
          </cell>
          <cell r="M6491" t="str">
            <v>BHX_KGI_CTH - KHO DC KIEN GIANG</v>
          </cell>
          <cell r="N6491" t="str">
            <v>BHX_KGI_CTH - Kho DC Kiên Giang</v>
          </cell>
          <cell r="O6491" t="str">
            <v>LO L4</v>
          </cell>
          <cell r="P6491" t="str">
            <v>KCN THANH LOC</v>
          </cell>
          <cell r="Q6491" t="str">
            <v>DUONG SO 2</v>
          </cell>
          <cell r="R6491" t="str">
            <v>THANH LOC</v>
          </cell>
          <cell r="S6491" t="str">
            <v>CHAU THANH</v>
          </cell>
          <cell r="T6491" t="str">
            <v>KIEN GIANG</v>
          </cell>
          <cell r="V6491" t="str">
            <v>MEKONG DELTA</v>
          </cell>
          <cell r="W6491" t="str">
            <v>KIEN GIANG</v>
          </cell>
          <cell r="X6491" t="str">
            <v>MT</v>
          </cell>
          <cell r="Y6491" t="str">
            <v>SieuThi-Lon/Supermarket</v>
          </cell>
          <cell r="Z6491" t="str">
            <v>BACH HOA XANH</v>
          </cell>
        </row>
        <row r="6492">
          <cell r="L6492">
            <v>5281226</v>
          </cell>
          <cell r="M6492" t="str">
            <v>BHX_KGI_CTH - KHO DC KIEN GIANG</v>
          </cell>
          <cell r="N6492" t="str">
            <v>BHX_KGI_CTH - Kho DC Kiên Giang</v>
          </cell>
          <cell r="O6492" t="str">
            <v>LO L4</v>
          </cell>
          <cell r="P6492" t="str">
            <v>KCN THANH LOC</v>
          </cell>
          <cell r="Q6492" t="str">
            <v>DUONG SO 2</v>
          </cell>
          <cell r="R6492" t="str">
            <v>THANH LOC</v>
          </cell>
          <cell r="S6492" t="str">
            <v>CHAU THANH</v>
          </cell>
          <cell r="T6492" t="str">
            <v>KIEN GIANG</v>
          </cell>
          <cell r="V6492" t="str">
            <v>MEKONG DELTA</v>
          </cell>
          <cell r="W6492" t="str">
            <v>KIEN GIANG</v>
          </cell>
          <cell r="X6492" t="str">
            <v>MT</v>
          </cell>
          <cell r="Y6492" t="str">
            <v>SieuThi-Lon/Supermarket</v>
          </cell>
          <cell r="Z6492" t="str">
            <v>BACH HOA XANH</v>
          </cell>
        </row>
        <row r="6493">
          <cell r="L6493">
            <v>5274503</v>
          </cell>
          <cell r="M6493" t="str">
            <v>5733_VM+ DNI 18 HUNG VUONG</v>
          </cell>
          <cell r="N6493" t="str">
            <v>5733 - VM+ DNI 18 HUNG VUONG</v>
          </cell>
          <cell r="O6493" t="str">
            <v>SO 18</v>
          </cell>
          <cell r="P6493" t="str">
            <v>TO 1, KP MY KHOAN</v>
          </cell>
          <cell r="Q6493" t="str">
            <v>HUNG VUONG</v>
          </cell>
          <cell r="R6493" t="str">
            <v>HIEP PHUOC</v>
          </cell>
          <cell r="S6493" t="str">
            <v>NHON TRACH</v>
          </cell>
          <cell r="T6493" t="str">
            <v>DONG NAI</v>
          </cell>
          <cell r="V6493" t="str">
            <v>SOUTH EAST</v>
          </cell>
          <cell r="W6493" t="str">
            <v>DONG NAI</v>
          </cell>
          <cell r="X6493" t="str">
            <v>CVS</v>
          </cell>
          <cell r="Y6493" t="str">
            <v>Chained CVS</v>
          </cell>
          <cell r="Z6493" t="str">
            <v>VIN+</v>
          </cell>
        </row>
        <row r="6494">
          <cell r="L6494">
            <v>5152443</v>
          </cell>
          <cell r="M6494" t="str">
            <v>SATRAFOOD - 367A PHAN VAN TRI</v>
          </cell>
          <cell r="N6494" t="str">
            <v>Satrafoos 367A Phan Văn Trị</v>
          </cell>
          <cell r="O6494" t="str">
            <v>367A</v>
          </cell>
          <cell r="P6494" t="str">
            <v xml:space="preserve"> </v>
          </cell>
          <cell r="Q6494" t="str">
            <v>PHAN VAN TRI</v>
          </cell>
          <cell r="R6494" t="str">
            <v>P11</v>
          </cell>
          <cell r="S6494" t="str">
            <v>BINH THANH</v>
          </cell>
          <cell r="T6494" t="str">
            <v>TP HCM</v>
          </cell>
          <cell r="V6494" t="str">
            <v>TP HCM</v>
          </cell>
          <cell r="W6494" t="str">
            <v>QUAN BINH THANH</v>
          </cell>
          <cell r="X6494" t="str">
            <v>MT</v>
          </cell>
          <cell r="Y6494" t="str">
            <v>SieuThi-Nho/Minimarket</v>
          </cell>
          <cell r="Z6494" t="str">
            <v>SATRAFOOD</v>
          </cell>
        </row>
        <row r="6495">
          <cell r="L6495">
            <v>5281226</v>
          </cell>
          <cell r="M6495" t="str">
            <v>BHX_KGI_CTH - KHO DC KIEN GIANG</v>
          </cell>
          <cell r="N6495" t="str">
            <v>BHX_KGI_CTH - Kho DC Kiên Giang</v>
          </cell>
          <cell r="O6495" t="str">
            <v>LO L4</v>
          </cell>
          <cell r="P6495" t="str">
            <v>KCN THANH LOC</v>
          </cell>
          <cell r="Q6495" t="str">
            <v>DUONG SO 2</v>
          </cell>
          <cell r="R6495" t="str">
            <v>THANH LOC</v>
          </cell>
          <cell r="S6495" t="str">
            <v>CHAU THANH</v>
          </cell>
          <cell r="T6495" t="str">
            <v>KIEN GIANG</v>
          </cell>
          <cell r="V6495" t="str">
            <v>MEKONG DELTA</v>
          </cell>
          <cell r="W6495" t="str">
            <v>KIEN GIANG</v>
          </cell>
          <cell r="X6495" t="str">
            <v>MT</v>
          </cell>
          <cell r="Y6495" t="str">
            <v>SieuThi-Lon/Supermarket</v>
          </cell>
          <cell r="Z6495" t="str">
            <v>BACH HOA XANH</v>
          </cell>
        </row>
        <row r="6496">
          <cell r="L6496">
            <v>5270732</v>
          </cell>
          <cell r="M6496" t="str">
            <v>WINMART NINH HOA</v>
          </cell>
          <cell r="N6496" t="str">
            <v>WINMART NINH HOA</v>
          </cell>
          <cell r="O6496" t="str">
            <v xml:space="preserve"> </v>
          </cell>
          <cell r="P6496" t="str">
            <v>TTTM VINCOM NINH HOA-KHANH HOA</v>
          </cell>
          <cell r="Q6496" t="str">
            <v>DUONG 2/4</v>
          </cell>
          <cell r="R6496" t="str">
            <v>NINH HIEP</v>
          </cell>
          <cell r="S6496" t="str">
            <v>NINH HOA</v>
          </cell>
          <cell r="T6496" t="str">
            <v>KHANH HOA</v>
          </cell>
          <cell r="V6496" t="str">
            <v>SOUTH EAST</v>
          </cell>
          <cell r="W6496" t="str">
            <v>KHANH HOA</v>
          </cell>
          <cell r="X6496" t="str">
            <v>MT</v>
          </cell>
          <cell r="Y6496" t="str">
            <v>SieuThi-Lon/Supermarket</v>
          </cell>
          <cell r="Z6496" t="str">
            <v>VINMART</v>
          </cell>
        </row>
        <row r="6497">
          <cell r="L6497">
            <v>5120167</v>
          </cell>
          <cell r="M6497" t="str">
            <v>WINMART DONG KHOI</v>
          </cell>
          <cell r="N6497" t="str">
            <v>WINMART DONG KHOI</v>
          </cell>
          <cell r="O6497">
            <v>72</v>
          </cell>
          <cell r="P6497" t="str">
            <v xml:space="preserve"> </v>
          </cell>
          <cell r="Q6497" t="str">
            <v>LE THANH TON</v>
          </cell>
          <cell r="R6497" t="str">
            <v>VINCOM CENTER DONG KHOI</v>
          </cell>
          <cell r="S6497" t="str">
            <v>Q1</v>
          </cell>
          <cell r="T6497" t="str">
            <v>TP HCM</v>
          </cell>
          <cell r="V6497" t="str">
            <v>TP HCM</v>
          </cell>
          <cell r="W6497" t="str">
            <v>QUAN 1</v>
          </cell>
          <cell r="X6497" t="str">
            <v>MT</v>
          </cell>
          <cell r="Y6497" t="str">
            <v>SieuThi-Lon/Supermarket</v>
          </cell>
          <cell r="Z6497" t="str">
            <v>VINMART</v>
          </cell>
        </row>
        <row r="6498">
          <cell r="L6498">
            <v>3052125</v>
          </cell>
          <cell r="M6498" t="str">
            <v>FAMILY MART 09 NGUYEN VAN TAO</v>
          </cell>
          <cell r="N6498" t="str">
            <v>FAMILY MART NGUYEN VAN TAO</v>
          </cell>
          <cell r="O6498">
            <v>9</v>
          </cell>
          <cell r="P6498" t="str">
            <v xml:space="preserve"> </v>
          </cell>
          <cell r="Q6498" t="str">
            <v>NGUYEN VAN TAO</v>
          </cell>
          <cell r="R6498" t="str">
            <v>LONG THOI</v>
          </cell>
          <cell r="S6498" t="str">
            <v>NHA BE</v>
          </cell>
          <cell r="T6498" t="str">
            <v>TP HCM</v>
          </cell>
          <cell r="V6498" t="str">
            <v>TP HCM</v>
          </cell>
          <cell r="W6498" t="str">
            <v>HUYEN NHA BE</v>
          </cell>
          <cell r="X6498" t="str">
            <v>CVS</v>
          </cell>
          <cell r="Y6498" t="str">
            <v>Chained CVS</v>
          </cell>
          <cell r="Z6498" t="str">
            <v>FAMILYMART</v>
          </cell>
        </row>
        <row r="6499">
          <cell r="L6499">
            <v>5100042</v>
          </cell>
          <cell r="M6499" t="str">
            <v>WINMART CAM RANH(MAXIMARK CU)</v>
          </cell>
          <cell r="N6499" t="str">
            <v>WINMART CAM RANH</v>
          </cell>
          <cell r="O6499">
            <v>89</v>
          </cell>
          <cell r="P6499" t="str">
            <v xml:space="preserve"> </v>
          </cell>
          <cell r="Q6499" t="str">
            <v>HUNG VUONG</v>
          </cell>
          <cell r="R6499" t="str">
            <v xml:space="preserve"> </v>
          </cell>
          <cell r="S6499" t="str">
            <v>KHANH HOA</v>
          </cell>
          <cell r="T6499" t="str">
            <v>KHANH HOA</v>
          </cell>
          <cell r="V6499" t="str">
            <v>SOUTH EAST</v>
          </cell>
          <cell r="W6499" t="str">
            <v>KHANH HOA</v>
          </cell>
          <cell r="X6499" t="str">
            <v>MT</v>
          </cell>
          <cell r="Y6499" t="str">
            <v>SieuThi-Lon/Supermarket</v>
          </cell>
          <cell r="Z6499" t="str">
            <v>VINMART</v>
          </cell>
        </row>
        <row r="6500">
          <cell r="L6500">
            <v>5320172</v>
          </cell>
          <cell r="M6500" t="str">
            <v>MMVN MEGA TONG KHO</v>
          </cell>
          <cell r="N6500" t="str">
            <v xml:space="preserve"> </v>
          </cell>
          <cell r="O6500" t="str">
            <v>LO J2</v>
          </cell>
          <cell r="P6500" t="str">
            <v>CONG SO 3, KCN SONG THAN 1, TONG KHO CJ GEMADEPT</v>
          </cell>
          <cell r="Q6500" t="str">
            <v>DUONG SO 10</v>
          </cell>
          <cell r="R6500" t="str">
            <v xml:space="preserve"> </v>
          </cell>
          <cell r="S6500" t="str">
            <v>DI AN</v>
          </cell>
          <cell r="T6500" t="str">
            <v>BINH DUONG</v>
          </cell>
          <cell r="V6500" t="str">
            <v>SOUTH EAST</v>
          </cell>
          <cell r="W6500" t="str">
            <v>BINH DUONG</v>
          </cell>
          <cell r="X6500" t="str">
            <v>MT</v>
          </cell>
          <cell r="Y6500" t="str">
            <v>SieuThi-Lon/Supermarket</v>
          </cell>
          <cell r="Z6500" t="str">
            <v>MEGA</v>
          </cell>
        </row>
        <row r="6501">
          <cell r="L6501">
            <v>5281226</v>
          </cell>
          <cell r="M6501" t="str">
            <v>BHX_KGI_CTH - KHO DC KIEN GIANG</v>
          </cell>
          <cell r="N6501" t="str">
            <v>BHX_KGI_CTH - Kho DC Kiên Giang</v>
          </cell>
          <cell r="O6501" t="str">
            <v>LO L4</v>
          </cell>
          <cell r="P6501" t="str">
            <v>KCN THANH LOC</v>
          </cell>
          <cell r="Q6501" t="str">
            <v>DUONG SO 2</v>
          </cell>
          <cell r="R6501" t="str">
            <v>THANH LOC</v>
          </cell>
          <cell r="S6501" t="str">
            <v>CHAU THANH</v>
          </cell>
          <cell r="T6501" t="str">
            <v>KIEN GIANG</v>
          </cell>
          <cell r="V6501" t="str">
            <v>MEKONG DELTA</v>
          </cell>
          <cell r="W6501" t="str">
            <v>KIEN GIANG</v>
          </cell>
          <cell r="X6501" t="str">
            <v>MT</v>
          </cell>
          <cell r="Y6501" t="str">
            <v>SieuThi-Lon/Supermarket</v>
          </cell>
          <cell r="Z6501" t="str">
            <v>BACH HOA XANH</v>
          </cell>
        </row>
        <row r="6502">
          <cell r="L6502">
            <v>5268159</v>
          </cell>
          <cell r="M6502" t="str">
            <v>BHX_HGI_CTA - KHO CHAU THANH A</v>
          </cell>
          <cell r="N6502" t="str">
            <v>BHX_HGI_CTA - KHO CHAU THANH A</v>
          </cell>
          <cell r="O6502" t="str">
            <v xml:space="preserve"> </v>
          </cell>
          <cell r="P6502" t="str">
            <v>TH 1061-1172-1174-2240-4930, TBD SO 2</v>
          </cell>
          <cell r="Q6502" t="str">
            <v>TAN LOI</v>
          </cell>
          <cell r="R6502" t="str">
            <v>MOT NGAN</v>
          </cell>
          <cell r="S6502" t="str">
            <v>CHAU THANH A</v>
          </cell>
          <cell r="T6502" t="str">
            <v>HAU GIANG</v>
          </cell>
          <cell r="V6502" t="str">
            <v>MEKONG DELTA</v>
          </cell>
          <cell r="W6502" t="str">
            <v>HAU GIANG</v>
          </cell>
          <cell r="X6502" t="str">
            <v>MT</v>
          </cell>
          <cell r="Y6502" t="str">
            <v>SieuThi-Lon/Supermarket</v>
          </cell>
          <cell r="Z6502" t="str">
            <v>BACH HOA XANH</v>
          </cell>
        </row>
        <row r="6503">
          <cell r="L6503">
            <v>5165357</v>
          </cell>
          <cell r="M6503" t="str">
            <v>BHX_DON_BHO-KHO DC LONG BINH</v>
          </cell>
          <cell r="N6503" t="str">
            <v>4089 - BHX_DON_BHO - KHO DC LONG BINH</v>
          </cell>
          <cell r="O6503" t="str">
            <v>G243</v>
          </cell>
          <cell r="P6503" t="str">
            <v>KP 7</v>
          </cell>
          <cell r="Q6503" t="str">
            <v>BUI VAN HOA</v>
          </cell>
          <cell r="R6503" t="str">
            <v>LONG BINH</v>
          </cell>
          <cell r="S6503" t="str">
            <v>BIEN HOA</v>
          </cell>
          <cell r="T6503" t="str">
            <v>DONG NAI</v>
          </cell>
          <cell r="V6503" t="str">
            <v>SOUTH EAST</v>
          </cell>
          <cell r="W6503" t="str">
            <v>DONG NAI</v>
          </cell>
          <cell r="X6503" t="str">
            <v>MT</v>
          </cell>
          <cell r="Y6503" t="str">
            <v>SieuThi-Lon/Supermarket</v>
          </cell>
          <cell r="Z6503" t="str">
            <v>BACH HOA XANH</v>
          </cell>
        </row>
        <row r="6504">
          <cell r="L6504">
            <v>5165357</v>
          </cell>
          <cell r="M6504" t="str">
            <v>BHX_DON_BHO-KHO DC LONG BINH</v>
          </cell>
          <cell r="N6504" t="str">
            <v>4089 - BHX_DON_BHO - KHO DC LONG BINH</v>
          </cell>
          <cell r="O6504" t="str">
            <v>G243</v>
          </cell>
          <cell r="P6504" t="str">
            <v>KP 7</v>
          </cell>
          <cell r="Q6504" t="str">
            <v>BUI VAN HOA</v>
          </cell>
          <cell r="R6504" t="str">
            <v>LONG BINH</v>
          </cell>
          <cell r="S6504" t="str">
            <v>BIEN HOA</v>
          </cell>
          <cell r="T6504" t="str">
            <v>DONG NAI</v>
          </cell>
          <cell r="V6504" t="str">
            <v>SOUTH EAST</v>
          </cell>
          <cell r="W6504" t="str">
            <v>DONG NAI</v>
          </cell>
          <cell r="X6504" t="str">
            <v>MT</v>
          </cell>
          <cell r="Y6504" t="str">
            <v>SieuThi-Lon/Supermarket</v>
          </cell>
          <cell r="Z6504" t="str">
            <v>BACH HOA XANH</v>
          </cell>
        </row>
        <row r="6505">
          <cell r="L6505">
            <v>3010150</v>
          </cell>
          <cell r="M6505" t="str">
            <v>KING FOOD KHO TRUNG TAM</v>
          </cell>
          <cell r="N6505" t="str">
            <v>Kho A, Khu kho IIIB Trung Tâm Thương Mại Bình Điền, Phường 7, Quận 8, TP HCM</v>
          </cell>
          <cell r="O6505">
            <v>324</v>
          </cell>
          <cell r="P6505" t="str">
            <v>KHO LINKER LOGISTICS</v>
          </cell>
          <cell r="Q6505" t="str">
            <v>DT743A</v>
          </cell>
          <cell r="R6505" t="str">
            <v>BINH THANG</v>
          </cell>
          <cell r="S6505" t="str">
            <v>DI AN</v>
          </cell>
          <cell r="T6505" t="str">
            <v>BINH DUONG</v>
          </cell>
          <cell r="V6505" t="str">
            <v>SOUTH EAST</v>
          </cell>
          <cell r="W6505" t="str">
            <v>BINH DUONG</v>
          </cell>
          <cell r="X6505" t="str">
            <v>CVS</v>
          </cell>
          <cell r="Y6505" t="str">
            <v>Chained CVS</v>
          </cell>
          <cell r="Z6505" t="str">
            <v>KINGFOOD MARKET</v>
          </cell>
        </row>
        <row r="6506">
          <cell r="L6506">
            <v>5281226</v>
          </cell>
          <cell r="M6506" t="str">
            <v>BHX_KGI_CTH - KHO DC KIEN GIANG</v>
          </cell>
          <cell r="N6506" t="str">
            <v>BHX_KGI_CTH - Kho DC Kiên Giang</v>
          </cell>
          <cell r="O6506" t="str">
            <v>LO L4</v>
          </cell>
          <cell r="P6506" t="str">
            <v>KCN THANH LOC</v>
          </cell>
          <cell r="Q6506" t="str">
            <v>DUONG SO 2</v>
          </cell>
          <cell r="R6506" t="str">
            <v>THANH LOC</v>
          </cell>
          <cell r="S6506" t="str">
            <v>CHAU THANH</v>
          </cell>
          <cell r="T6506" t="str">
            <v>KIEN GIANG</v>
          </cell>
          <cell r="V6506" t="str">
            <v>MEKONG DELTA</v>
          </cell>
          <cell r="W6506" t="str">
            <v>KIEN GIANG</v>
          </cell>
          <cell r="X6506" t="str">
            <v>MT</v>
          </cell>
          <cell r="Y6506" t="str">
            <v>SieuThi-Lon/Supermarket</v>
          </cell>
          <cell r="Z6506" t="str">
            <v>BACH HOA XANH</v>
          </cell>
        </row>
        <row r="6507">
          <cell r="L6507">
            <v>5320172</v>
          </cell>
          <cell r="M6507" t="str">
            <v>MMVN MEGA TONG KHO</v>
          </cell>
          <cell r="N6507" t="str">
            <v xml:space="preserve"> </v>
          </cell>
          <cell r="O6507" t="str">
            <v>LO J2</v>
          </cell>
          <cell r="P6507" t="str">
            <v>CONG SO 3, KCN SONG THAN 1, TONG KHO CJ GEMADEPT</v>
          </cell>
          <cell r="Q6507" t="str">
            <v>DUONG SO 10</v>
          </cell>
          <cell r="R6507" t="str">
            <v xml:space="preserve"> </v>
          </cell>
          <cell r="S6507" t="str">
            <v>DI AN</v>
          </cell>
          <cell r="T6507" t="str">
            <v>BINH DUONG</v>
          </cell>
          <cell r="V6507" t="str">
            <v>SOUTH EAST</v>
          </cell>
          <cell r="W6507" t="str">
            <v>BINH DUONG</v>
          </cell>
          <cell r="X6507" t="str">
            <v>MT</v>
          </cell>
          <cell r="Y6507" t="str">
            <v>SieuThi-Lon/Supermarket</v>
          </cell>
          <cell r="Z6507" t="str">
            <v>MEGA</v>
          </cell>
        </row>
        <row r="6508">
          <cell r="L6508">
            <v>5331396</v>
          </cell>
          <cell r="M6508" t="str">
            <v>3254_VM+ HCM 54B NG. THI HUYNH</v>
          </cell>
          <cell r="N6508" t="str">
            <v>VM+ HCM 54B NG. THI HUYNH</v>
          </cell>
          <cell r="O6508" t="str">
            <v>54B</v>
          </cell>
          <cell r="P6508" t="str">
            <v xml:space="preserve"> </v>
          </cell>
          <cell r="Q6508" t="str">
            <v>NGUYEN THI HUYNH</v>
          </cell>
          <cell r="R6508" t="str">
            <v>P11</v>
          </cell>
          <cell r="S6508" t="str">
            <v>PHU NHUAN</v>
          </cell>
          <cell r="T6508" t="str">
            <v>TP HCM</v>
          </cell>
          <cell r="V6508" t="str">
            <v>TP HCM</v>
          </cell>
          <cell r="W6508" t="str">
            <v>QUAN PHU NHUAN</v>
          </cell>
          <cell r="X6508" t="str">
            <v>CVS</v>
          </cell>
          <cell r="Y6508" t="str">
            <v>Chained CVS</v>
          </cell>
          <cell r="Z6508" t="str">
            <v>VIN+</v>
          </cell>
        </row>
        <row r="6509">
          <cell r="L6509">
            <v>5271537</v>
          </cell>
          <cell r="M6509" t="str">
            <v>5493_VM+ HCM LO D KHU NHA O QUAN DOI</v>
          </cell>
          <cell r="N6509" t="str">
            <v>VM+ HCM LO D KHU NHA O QUAN DOI</v>
          </cell>
          <cell r="O6509">
            <v>468</v>
          </cell>
          <cell r="P6509" t="str">
            <v>LO D KHU NHA O QUAN DOI</v>
          </cell>
          <cell r="Q6509" t="str">
            <v>PHAN VAN TRI</v>
          </cell>
          <cell r="R6509" t="str">
            <v>P7</v>
          </cell>
          <cell r="S6509" t="str">
            <v>GO VAP</v>
          </cell>
          <cell r="T6509" t="str">
            <v>TP HCM</v>
          </cell>
          <cell r="V6509" t="str">
            <v>TP HCM</v>
          </cell>
          <cell r="W6509" t="str">
            <v>QUAN GO VAP</v>
          </cell>
          <cell r="X6509" t="str">
            <v>CVS</v>
          </cell>
          <cell r="Y6509" t="str">
            <v>Chained CVS</v>
          </cell>
          <cell r="Z6509" t="str">
            <v>VIN+</v>
          </cell>
        </row>
        <row r="6510">
          <cell r="L6510">
            <v>5336173</v>
          </cell>
          <cell r="M6510" t="str">
            <v>WINMART 78 TRAN PHU-NHA TRANG</v>
          </cell>
          <cell r="N6510" t="str">
            <v>WINMART 78 TRAN PHU-NHA TRANG</v>
          </cell>
          <cell r="O6510" t="str">
            <v>SO 78-80</v>
          </cell>
          <cell r="P6510" t="str">
            <v xml:space="preserve"> </v>
          </cell>
          <cell r="Q6510" t="str">
            <v>TRAN PHU</v>
          </cell>
          <cell r="R6510" t="str">
            <v>LOC THO</v>
          </cell>
          <cell r="S6510" t="str">
            <v>NHA TRANG</v>
          </cell>
          <cell r="T6510" t="str">
            <v>KHANH HOA</v>
          </cell>
          <cell r="V6510" t="str">
            <v>SOUTH EAST</v>
          </cell>
          <cell r="W6510" t="str">
            <v>KHANH HOA</v>
          </cell>
          <cell r="X6510" t="str">
            <v>MT</v>
          </cell>
          <cell r="Y6510" t="str">
            <v>SieuThi-Lon/Supermarket</v>
          </cell>
          <cell r="Z6510" t="str">
            <v>VINMART</v>
          </cell>
        </row>
        <row r="6511">
          <cell r="L6511">
            <v>5270538</v>
          </cell>
          <cell r="M6511" t="str">
            <v>5356_VM+ BTE 600 B1 NGUYEN THI DINH</v>
          </cell>
          <cell r="N6511" t="str">
            <v>VM+ BTE 600 B1 NGUYEN THI DINH</v>
          </cell>
          <cell r="O6511" t="str">
            <v>SO 600 B1</v>
          </cell>
          <cell r="P6511" t="str">
            <v xml:space="preserve"> </v>
          </cell>
          <cell r="Q6511" t="str">
            <v>NGUYEN THI DINH</v>
          </cell>
          <cell r="R6511" t="str">
            <v>PHU KHUONG</v>
          </cell>
          <cell r="S6511" t="str">
            <v>BEN TRE</v>
          </cell>
          <cell r="T6511" t="str">
            <v>BEN TRE</v>
          </cell>
          <cell r="V6511" t="str">
            <v>MEKONG DELTA</v>
          </cell>
          <cell r="W6511" t="str">
            <v>BEN TRE</v>
          </cell>
          <cell r="X6511" t="str">
            <v>CVS</v>
          </cell>
          <cell r="Y6511" t="str">
            <v>Chained CVS</v>
          </cell>
          <cell r="Z6511" t="str">
            <v>VIN+</v>
          </cell>
        </row>
        <row r="6512">
          <cell r="L6512">
            <v>5332876</v>
          </cell>
          <cell r="M6512" t="str">
            <v>3430_VM+ HCM C12/13 LIEN AP 3</v>
          </cell>
          <cell r="N6512" t="str">
            <v>VM+ HCM C12/13 LIEN AP 3</v>
          </cell>
          <cell r="O6512" t="str">
            <v>C12/13</v>
          </cell>
          <cell r="P6512" t="str">
            <v xml:space="preserve"> </v>
          </cell>
          <cell r="Q6512" t="str">
            <v>LIEN AP 3</v>
          </cell>
          <cell r="R6512" t="str">
            <v>VINH LOC</v>
          </cell>
          <cell r="S6512" t="str">
            <v>BINH CHANH</v>
          </cell>
          <cell r="T6512" t="str">
            <v>TP HCM</v>
          </cell>
          <cell r="V6512" t="str">
            <v>TP HCM</v>
          </cell>
          <cell r="W6512" t="str">
            <v>HUYEN BINH CHANH</v>
          </cell>
          <cell r="X6512" t="str">
            <v>CVS</v>
          </cell>
          <cell r="Y6512" t="str">
            <v>Chained CVS</v>
          </cell>
          <cell r="Z6512" t="str">
            <v>VIN+</v>
          </cell>
        </row>
        <row r="6513">
          <cell r="L6513">
            <v>5134160</v>
          </cell>
          <cell r="M6513" t="str">
            <v>4557_VM+ TGG 203 LY THUONG KIET</v>
          </cell>
          <cell r="N6513" t="str">
            <v>VM+ TGG 203 LY THUONG KIET</v>
          </cell>
          <cell r="O6513" t="str">
            <v>SO 203</v>
          </cell>
          <cell r="P6513" t="str">
            <v xml:space="preserve"> </v>
          </cell>
          <cell r="Q6513" t="str">
            <v>LY THUONG KIET</v>
          </cell>
          <cell r="R6513" t="str">
            <v>P5</v>
          </cell>
          <cell r="S6513" t="str">
            <v>MY THO</v>
          </cell>
          <cell r="T6513" t="str">
            <v>TIEN GIANG</v>
          </cell>
          <cell r="V6513" t="str">
            <v>MEKONG DELTA</v>
          </cell>
          <cell r="W6513" t="str">
            <v>TIEN GIANG</v>
          </cell>
          <cell r="X6513" t="str">
            <v>CVS</v>
          </cell>
          <cell r="Y6513" t="str">
            <v>Chained CVS</v>
          </cell>
          <cell r="Z6513" t="str">
            <v>VIN+</v>
          </cell>
        </row>
        <row r="6514">
          <cell r="L6514">
            <v>5334812</v>
          </cell>
          <cell r="M6514" t="str">
            <v>VM+ HCM 17/4 NGUYEN THI KIEU</v>
          </cell>
          <cell r="N6514" t="str">
            <v>VM+ HCM 17/4 NGUYEN THI KIEU</v>
          </cell>
          <cell r="O6514" t="str">
            <v>17//4</v>
          </cell>
          <cell r="P6514" t="str">
            <v xml:space="preserve"> </v>
          </cell>
          <cell r="Q6514" t="str">
            <v>NGUYEN THI KIEU</v>
          </cell>
          <cell r="R6514" t="str">
            <v>TAN THOI HIEP</v>
          </cell>
          <cell r="S6514" t="str">
            <v>Q12</v>
          </cell>
          <cell r="T6514" t="str">
            <v>TP HCM</v>
          </cell>
          <cell r="V6514" t="str">
            <v>TP HCM</v>
          </cell>
          <cell r="W6514" t="str">
            <v>QUAN 12</v>
          </cell>
          <cell r="X6514" t="str">
            <v>CVS</v>
          </cell>
          <cell r="Y6514" t="str">
            <v>Chained CVS</v>
          </cell>
          <cell r="Z6514" t="str">
            <v>VIN+</v>
          </cell>
        </row>
        <row r="6515">
          <cell r="L6515">
            <v>5335541</v>
          </cell>
          <cell r="M6515" t="str">
            <v>3677_WM+LIFE HCM 135B DUONG SO 20</v>
          </cell>
          <cell r="N6515" t="str">
            <v>3677_VM+ HCM 135B DUONG SO 20</v>
          </cell>
          <cell r="O6515" t="str">
            <v>SO 135 B</v>
          </cell>
          <cell r="P6515" t="str">
            <v xml:space="preserve"> </v>
          </cell>
          <cell r="Q6515" t="str">
            <v>DUONG SO 20</v>
          </cell>
          <cell r="R6515" t="str">
            <v>P5</v>
          </cell>
          <cell r="S6515" t="str">
            <v>GO VAP</v>
          </cell>
          <cell r="T6515" t="str">
            <v>TP HCM</v>
          </cell>
          <cell r="V6515" t="str">
            <v>TP HCM</v>
          </cell>
          <cell r="W6515" t="str">
            <v>QUAN GO VAP</v>
          </cell>
          <cell r="X6515" t="str">
            <v>CVS</v>
          </cell>
          <cell r="Y6515" t="str">
            <v>Chained CVS</v>
          </cell>
          <cell r="Z6515" t="str">
            <v>WINLIFE</v>
          </cell>
        </row>
        <row r="6516">
          <cell r="L6516">
            <v>5334995</v>
          </cell>
          <cell r="M6516" t="str">
            <v>3356_WM+ RURAL HCM Số 13 DUONG 78</v>
          </cell>
          <cell r="N6516" t="str">
            <v>VM+ HCM Số 13 DUONG 78</v>
          </cell>
          <cell r="O6516">
            <v>13</v>
          </cell>
          <cell r="P6516" t="str">
            <v xml:space="preserve"> </v>
          </cell>
          <cell r="Q6516" t="str">
            <v>DUONG 78, AP DINH</v>
          </cell>
          <cell r="R6516" t="str">
            <v>TAN PHU TRUNG</v>
          </cell>
          <cell r="S6516" t="str">
            <v>CU CHI</v>
          </cell>
          <cell r="T6516" t="str">
            <v>TP HCM</v>
          </cell>
          <cell r="V6516" t="str">
            <v>TP HCM</v>
          </cell>
          <cell r="W6516" t="str">
            <v>HUYEN CU CHI</v>
          </cell>
          <cell r="X6516" t="str">
            <v>CVS</v>
          </cell>
          <cell r="Y6516" t="str">
            <v>Chained CVS</v>
          </cell>
          <cell r="Z6516" t="str">
            <v>WIN+ RURAL</v>
          </cell>
        </row>
        <row r="6517">
          <cell r="L6517">
            <v>5335963</v>
          </cell>
          <cell r="M6517" t="str">
            <v>3705_WM+LIFE HCM DREAM HOME RESIDENCE</v>
          </cell>
          <cell r="N6517" t="str">
            <v>VM+ HCM DREAM HOME RESIDENCE</v>
          </cell>
          <cell r="O6517" t="str">
            <v>A01-11</v>
          </cell>
          <cell r="P6517" t="str">
            <v>TANG TRET, KCH EHOME 3 -TAY SAI GON</v>
          </cell>
          <cell r="Q6517" t="str">
            <v>CC DREAM HOME RESIDENCE</v>
          </cell>
          <cell r="R6517" t="str">
            <v>P14</v>
          </cell>
          <cell r="S6517" t="str">
            <v>GO VAP</v>
          </cell>
          <cell r="T6517" t="str">
            <v>TP HCM</v>
          </cell>
          <cell r="V6517" t="str">
            <v>TP HCM</v>
          </cell>
          <cell r="W6517" t="str">
            <v>QUAN GO VAP</v>
          </cell>
          <cell r="X6517" t="str">
            <v>CVS</v>
          </cell>
          <cell r="Y6517" t="str">
            <v>Chained CVS</v>
          </cell>
          <cell r="Z6517" t="str">
            <v>WINLIFE</v>
          </cell>
        </row>
        <row r="6518">
          <cell r="L6518">
            <v>5163577</v>
          </cell>
          <cell r="M6518" t="str">
            <v>BHX_HCM - KHO DC TRAN DAI NGHIA 1</v>
          </cell>
          <cell r="N6518" t="str">
            <v>3240 - BHX_HCM_BCH - Kho DC Trần Đại Nghĩa</v>
          </cell>
          <cell r="O6518" t="str">
            <v>G16/108A</v>
          </cell>
          <cell r="P6518" t="str">
            <v>AP 7</v>
          </cell>
          <cell r="Q6518" t="str">
            <v>TRAN DAI NGHIA</v>
          </cell>
          <cell r="R6518" t="str">
            <v>LE MINH XUAN</v>
          </cell>
          <cell r="S6518" t="str">
            <v>BINH CHANH</v>
          </cell>
          <cell r="T6518" t="str">
            <v>TP HCM</v>
          </cell>
          <cell r="V6518" t="str">
            <v>TP HCM</v>
          </cell>
          <cell r="W6518" t="str">
            <v>HUYEN BINH CHANH</v>
          </cell>
          <cell r="X6518" t="str">
            <v>MT</v>
          </cell>
          <cell r="Y6518" t="str">
            <v>SieuThi-Lon/Supermarket</v>
          </cell>
          <cell r="Z6518" t="str">
            <v>BACH HOA XANH</v>
          </cell>
        </row>
        <row r="6519">
          <cell r="L6519">
            <v>5136777</v>
          </cell>
          <cell r="M6519" t="str">
            <v>4860_VM+ LAN 10 TRUONG DINH</v>
          </cell>
          <cell r="N6519" t="str">
            <v>VM+ LAN 10 TRUONG DINH</v>
          </cell>
          <cell r="O6519" t="str">
            <v>S0 10-11-12</v>
          </cell>
          <cell r="P6519" t="str">
            <v xml:space="preserve"> </v>
          </cell>
          <cell r="Q6519" t="str">
            <v>TRUONG DINH</v>
          </cell>
          <cell r="R6519" t="str">
            <v>P1</v>
          </cell>
          <cell r="S6519" t="str">
            <v>TAN AN</v>
          </cell>
          <cell r="T6519" t="str">
            <v>LONG AN</v>
          </cell>
          <cell r="V6519" t="str">
            <v>MEKONG DELTA</v>
          </cell>
          <cell r="W6519" t="str">
            <v>LONG AN</v>
          </cell>
          <cell r="X6519" t="str">
            <v>CVS</v>
          </cell>
          <cell r="Y6519" t="str">
            <v>Chained CVS</v>
          </cell>
          <cell r="Z6519" t="str">
            <v>VIN+</v>
          </cell>
        </row>
        <row r="6520">
          <cell r="L6520">
            <v>5165357</v>
          </cell>
          <cell r="M6520" t="str">
            <v>BHX_DON_BHO-KHO DC LONG BINH</v>
          </cell>
          <cell r="N6520" t="str">
            <v>4089 - BHX_DON_BHO - KHO DC LONG BINH</v>
          </cell>
          <cell r="O6520" t="str">
            <v>G243</v>
          </cell>
          <cell r="P6520" t="str">
            <v>KP 7</v>
          </cell>
          <cell r="Q6520" t="str">
            <v>BUI VAN HOA</v>
          </cell>
          <cell r="R6520" t="str">
            <v>LONG BINH</v>
          </cell>
          <cell r="S6520" t="str">
            <v>BIEN HOA</v>
          </cell>
          <cell r="T6520" t="str">
            <v>DONG NAI</v>
          </cell>
          <cell r="V6520" t="str">
            <v>SOUTH EAST</v>
          </cell>
          <cell r="W6520" t="str">
            <v>DONG NAI</v>
          </cell>
          <cell r="X6520" t="str">
            <v>MT</v>
          </cell>
          <cell r="Y6520" t="str">
            <v>SieuThi-Lon/Supermarket</v>
          </cell>
          <cell r="Z6520" t="str">
            <v>BACH HOA XANH</v>
          </cell>
        </row>
        <row r="6521">
          <cell r="L6521">
            <v>5151202</v>
          </cell>
          <cell r="M6521" t="str">
            <v>SATRAFOODS 80 NG THUONG HIEN</v>
          </cell>
          <cell r="N6521" t="str">
            <v>80- SATRAFOODS NGUYỄN THƯỢNG HIỀN</v>
          </cell>
          <cell r="O6521">
            <v>80</v>
          </cell>
          <cell r="P6521" t="str">
            <v xml:space="preserve"> </v>
          </cell>
          <cell r="Q6521" t="str">
            <v>NGUYEN THUONG HIEN</v>
          </cell>
          <cell r="R6521" t="str">
            <v>P1</v>
          </cell>
          <cell r="S6521" t="str">
            <v>GO VAP</v>
          </cell>
          <cell r="T6521" t="str">
            <v>TP HCM</v>
          </cell>
          <cell r="V6521" t="str">
            <v>TP HCM</v>
          </cell>
          <cell r="W6521" t="str">
            <v>QUAN GO VAP</v>
          </cell>
          <cell r="X6521" t="str">
            <v>MT</v>
          </cell>
          <cell r="Y6521" t="str">
            <v>SieuThi-Nho/Minimarket</v>
          </cell>
          <cell r="Z6521" t="str">
            <v>SATRAFOOD</v>
          </cell>
        </row>
        <row r="6522">
          <cell r="L6522">
            <v>5151624</v>
          </cell>
          <cell r="M6522" t="str">
            <v>SATRAFOODS 25 BUI CONG TRUNG</v>
          </cell>
          <cell r="N6522" t="str">
            <v>SATRAFOODS BÙI CÔNG TRỪNG</v>
          </cell>
          <cell r="O6522">
            <v>25</v>
          </cell>
          <cell r="P6522" t="str">
            <v xml:space="preserve"> </v>
          </cell>
          <cell r="Q6522" t="str">
            <v>BUI CONG TRUNG</v>
          </cell>
          <cell r="R6522" t="str">
            <v>THANH XUAN</v>
          </cell>
          <cell r="S6522" t="str">
            <v>Q12</v>
          </cell>
          <cell r="T6522" t="str">
            <v>TP HCM</v>
          </cell>
          <cell r="V6522" t="str">
            <v>TP HCM</v>
          </cell>
          <cell r="W6522" t="str">
            <v>QUAN 12</v>
          </cell>
          <cell r="X6522" t="str">
            <v>MT</v>
          </cell>
          <cell r="Y6522" t="str">
            <v>SieuThi-Nho/Minimarket</v>
          </cell>
          <cell r="Z6522" t="str">
            <v>SATRAFOOD</v>
          </cell>
        </row>
        <row r="6523">
          <cell r="L6523">
            <v>5338306</v>
          </cell>
          <cell r="M6523" t="str">
            <v>4013_VM+ HCM L12 KHU NHA O THOI AN</v>
          </cell>
          <cell r="N6523" t="str">
            <v>VM+ HCM L12 KHU NHA O THOI AN</v>
          </cell>
          <cell r="O6523" t="str">
            <v>SO L12</v>
          </cell>
          <cell r="P6523" t="str">
            <v>KHU NHA O THOI AN. KP 1</v>
          </cell>
          <cell r="Q6523" t="str">
            <v xml:space="preserve"> </v>
          </cell>
          <cell r="R6523" t="str">
            <v>THOI AN</v>
          </cell>
          <cell r="S6523" t="str">
            <v>Q12</v>
          </cell>
          <cell r="T6523" t="str">
            <v>TP HCM</v>
          </cell>
          <cell r="V6523" t="str">
            <v>TP HCM</v>
          </cell>
          <cell r="W6523" t="str">
            <v>QUAN 12</v>
          </cell>
          <cell r="X6523" t="str">
            <v>CVS</v>
          </cell>
          <cell r="Y6523" t="str">
            <v>Chained CVS</v>
          </cell>
          <cell r="Z6523" t="str">
            <v>VIN+</v>
          </cell>
        </row>
        <row r="6524">
          <cell r="L6524">
            <v>5330100</v>
          </cell>
          <cell r="M6524" t="str">
            <v>3069_VM+ HCM 57 QUANG TRUNG</v>
          </cell>
          <cell r="N6524" t="str">
            <v>VM+ HCM 57 QUANG TRUNG</v>
          </cell>
          <cell r="O6524">
            <v>57</v>
          </cell>
          <cell r="P6524" t="str">
            <v xml:space="preserve"> </v>
          </cell>
          <cell r="Q6524" t="str">
            <v>QUANG TRUNG</v>
          </cell>
          <cell r="R6524" t="str">
            <v>HIEP PHU</v>
          </cell>
          <cell r="S6524" t="str">
            <v>Q9</v>
          </cell>
          <cell r="T6524" t="str">
            <v>TP HCM</v>
          </cell>
          <cell r="V6524" t="str">
            <v>TP HCM</v>
          </cell>
          <cell r="W6524" t="str">
            <v>QUAN 9</v>
          </cell>
          <cell r="X6524" t="str">
            <v>CVS</v>
          </cell>
          <cell r="Y6524" t="str">
            <v>Chained CVS</v>
          </cell>
          <cell r="Z6524" t="str">
            <v>VIN+</v>
          </cell>
        </row>
        <row r="6525">
          <cell r="L6525">
            <v>5165357</v>
          </cell>
          <cell r="M6525" t="str">
            <v>BHX_DON_BHO-KHO DC LONG BINH</v>
          </cell>
          <cell r="N6525" t="str">
            <v>4089 - BHX_DON_BHO - KHO DC LONG BINH</v>
          </cell>
          <cell r="O6525" t="str">
            <v>G243</v>
          </cell>
          <cell r="P6525" t="str">
            <v>KP 7</v>
          </cell>
          <cell r="Q6525" t="str">
            <v>BUI VAN HOA</v>
          </cell>
          <cell r="R6525" t="str">
            <v>LONG BINH</v>
          </cell>
          <cell r="S6525" t="str">
            <v>BIEN HOA</v>
          </cell>
          <cell r="T6525" t="str">
            <v>DONG NAI</v>
          </cell>
          <cell r="V6525" t="str">
            <v>SOUTH EAST</v>
          </cell>
          <cell r="W6525" t="str">
            <v>DONG NAI</v>
          </cell>
          <cell r="X6525" t="str">
            <v>MT</v>
          </cell>
          <cell r="Y6525" t="str">
            <v>SieuThi-Lon/Supermarket</v>
          </cell>
          <cell r="Z6525" t="str">
            <v>BACH HOA XANH</v>
          </cell>
        </row>
        <row r="6526">
          <cell r="L6526">
            <v>5269992</v>
          </cell>
          <cell r="M6526" t="str">
            <v>BHX_LAN_CDU - KHO DC CAN DUOC (2022)</v>
          </cell>
          <cell r="N6526" t="str">
            <v>BHX_LAN_CDU - KHO DC CAN DUOC (2022)</v>
          </cell>
          <cell r="O6526" t="str">
            <v>THUA DAT SO 2905</v>
          </cell>
          <cell r="P6526" t="str">
            <v>TO BAN DO SO 03</v>
          </cell>
          <cell r="Q6526" t="str">
            <v xml:space="preserve"> </v>
          </cell>
          <cell r="R6526" t="str">
            <v>LONG CANG</v>
          </cell>
          <cell r="S6526" t="str">
            <v>CAN DUOC</v>
          </cell>
          <cell r="T6526" t="str">
            <v>LONG AN</v>
          </cell>
          <cell r="V6526" t="str">
            <v>MEKONG DELTA</v>
          </cell>
          <cell r="W6526" t="str">
            <v>LONG AN</v>
          </cell>
          <cell r="X6526" t="str">
            <v>MT</v>
          </cell>
          <cell r="Y6526" t="str">
            <v>SieuThi-Lon/Supermarket</v>
          </cell>
          <cell r="Z6526" t="str">
            <v>BACH HOA XANH</v>
          </cell>
        </row>
        <row r="6527">
          <cell r="L6527">
            <v>5269992</v>
          </cell>
          <cell r="M6527" t="str">
            <v>BHX_LAN_CDU - KHO DC CAN DUOC (2022)</v>
          </cell>
          <cell r="N6527" t="str">
            <v>BHX_LAN_CDU - KHO DC CAN DUOC (2022)</v>
          </cell>
          <cell r="O6527" t="str">
            <v>THUA DAT SO 2905</v>
          </cell>
          <cell r="P6527" t="str">
            <v>TO BAN DO SO 03</v>
          </cell>
          <cell r="Q6527" t="str">
            <v xml:space="preserve"> </v>
          </cell>
          <cell r="R6527" t="str">
            <v>LONG CANG</v>
          </cell>
          <cell r="S6527" t="str">
            <v>CAN DUOC</v>
          </cell>
          <cell r="T6527" t="str">
            <v>LONG AN</v>
          </cell>
          <cell r="V6527" t="str">
            <v>MEKONG DELTA</v>
          </cell>
          <cell r="W6527" t="str">
            <v>LONG AN</v>
          </cell>
          <cell r="X6527" t="str">
            <v>MT</v>
          </cell>
          <cell r="Y6527" t="str">
            <v>SieuThi-Lon/Supermarket</v>
          </cell>
          <cell r="Z6527" t="str">
            <v>BACH HOA XANH</v>
          </cell>
        </row>
        <row r="6528">
          <cell r="L6528">
            <v>5269992</v>
          </cell>
          <cell r="M6528" t="str">
            <v>BHX_LAN_CDU - KHO DC CAN DUOC (2022)</v>
          </cell>
          <cell r="N6528" t="str">
            <v>BHX_LAN_CDU - KHO DC CAN DUOC (2022)</v>
          </cell>
          <cell r="O6528" t="str">
            <v>THUA DAT SO 2905</v>
          </cell>
          <cell r="P6528" t="str">
            <v>TO BAN DO SO 03</v>
          </cell>
          <cell r="Q6528" t="str">
            <v xml:space="preserve"> </v>
          </cell>
          <cell r="R6528" t="str">
            <v>LONG CANG</v>
          </cell>
          <cell r="S6528" t="str">
            <v>CAN DUOC</v>
          </cell>
          <cell r="T6528" t="str">
            <v>LONG AN</v>
          </cell>
          <cell r="V6528" t="str">
            <v>MEKONG DELTA</v>
          </cell>
          <cell r="W6528" t="str">
            <v>LONG AN</v>
          </cell>
          <cell r="X6528" t="str">
            <v>MT</v>
          </cell>
          <cell r="Y6528" t="str">
            <v>SieuThi-Lon/Supermarket</v>
          </cell>
          <cell r="Z6528" t="str">
            <v>BACH HOA XANH</v>
          </cell>
        </row>
        <row r="6529">
          <cell r="L6529">
            <v>5296543</v>
          </cell>
          <cell r="M6529" t="str">
            <v>WINMART LDG DUC TRONG</v>
          </cell>
          <cell r="N6529" t="str">
            <v>WINMART LDG Đức Trọng</v>
          </cell>
          <cell r="O6529">
            <v>713</v>
          </cell>
          <cell r="P6529" t="str">
            <v>TTC PLAZA DUC TRONG</v>
          </cell>
          <cell r="Q6529" t="str">
            <v>QUOC LO 20</v>
          </cell>
          <cell r="R6529" t="str">
            <v>LIEN NGHIA</v>
          </cell>
          <cell r="S6529" t="str">
            <v>DUC TRONG</v>
          </cell>
          <cell r="T6529" t="str">
            <v>LAM DONG</v>
          </cell>
          <cell r="V6529" t="str">
            <v>SOUTH EAST</v>
          </cell>
          <cell r="W6529" t="str">
            <v>LAM DONG</v>
          </cell>
          <cell r="X6529" t="str">
            <v>MT</v>
          </cell>
          <cell r="Y6529" t="str">
            <v>SieuThi-Lon/Supermarket</v>
          </cell>
          <cell r="Z6529" t="str">
            <v>VINMART</v>
          </cell>
        </row>
        <row r="6530">
          <cell r="L6530">
            <v>5291818</v>
          </cell>
          <cell r="M6530" t="str">
            <v>6318_WM+VTU 85 HAI BA TRUNG</v>
          </cell>
          <cell r="N6530" t="str">
            <v>WM+6318  VTU 85 Hai Bà Trưng</v>
          </cell>
          <cell r="O6530">
            <v>85</v>
          </cell>
          <cell r="P6530" t="str">
            <v xml:space="preserve"> </v>
          </cell>
          <cell r="Q6530" t="str">
            <v>HAI BA TRUNG</v>
          </cell>
          <cell r="R6530" t="str">
            <v>LONG HAI</v>
          </cell>
          <cell r="S6530" t="str">
            <v>LONG DIEN</v>
          </cell>
          <cell r="T6530" t="str">
            <v>BA RIA-VUNG TAU</v>
          </cell>
          <cell r="V6530" t="str">
            <v>SOUTH EAST</v>
          </cell>
          <cell r="W6530" t="str">
            <v>BA RIA-VUNG TAU</v>
          </cell>
          <cell r="X6530" t="str">
            <v>CVS</v>
          </cell>
          <cell r="Y6530" t="str">
            <v>Chained CVS</v>
          </cell>
          <cell r="Z6530" t="str">
            <v>VIN+</v>
          </cell>
        </row>
        <row r="6531">
          <cell r="L6531">
            <v>5337712</v>
          </cell>
          <cell r="M6531" t="str">
            <v>WINMART_LDG BAO LOC</v>
          </cell>
          <cell r="N6531" t="str">
            <v>WINMART_LDG BAO LOC</v>
          </cell>
          <cell r="O6531" t="str">
            <v>SO 83.</v>
          </cell>
          <cell r="P6531" t="str">
            <v xml:space="preserve"> </v>
          </cell>
          <cell r="Q6531" t="str">
            <v>LE HONG PHONG</v>
          </cell>
          <cell r="R6531" t="str">
            <v>P1</v>
          </cell>
          <cell r="S6531" t="str">
            <v>BAO LOC</v>
          </cell>
          <cell r="T6531" t="str">
            <v>LAM DONG</v>
          </cell>
          <cell r="V6531" t="str">
            <v>SOUTH EAST</v>
          </cell>
          <cell r="W6531" t="str">
            <v>LAM DONG</v>
          </cell>
          <cell r="X6531" t="str">
            <v>MT</v>
          </cell>
          <cell r="Y6531" t="str">
            <v>SieuThi-Lon/Supermarket</v>
          </cell>
          <cell r="Z6531" t="str">
            <v>VINMART</v>
          </cell>
        </row>
        <row r="6532">
          <cell r="L6532">
            <v>5163577</v>
          </cell>
          <cell r="M6532" t="str">
            <v>BHX_HCM - KHO DC TRAN DAI NGHIA 1</v>
          </cell>
          <cell r="N6532" t="str">
            <v>3240 - BHX_HCM_BCH - Kho DC Trần Đại Nghĩa</v>
          </cell>
          <cell r="O6532" t="str">
            <v>G16/108A</v>
          </cell>
          <cell r="P6532" t="str">
            <v>AP 7</v>
          </cell>
          <cell r="Q6532" t="str">
            <v>TRAN DAI NGHIA</v>
          </cell>
          <cell r="R6532" t="str">
            <v>LE MINH XUAN</v>
          </cell>
          <cell r="S6532" t="str">
            <v>BINH CHANH</v>
          </cell>
          <cell r="T6532" t="str">
            <v>TP HCM</v>
          </cell>
          <cell r="V6532" t="str">
            <v>TP HCM</v>
          </cell>
          <cell r="W6532" t="str">
            <v>HUYEN BINH CHANH</v>
          </cell>
          <cell r="X6532" t="str">
            <v>MT</v>
          </cell>
          <cell r="Y6532" t="str">
            <v>SieuThi-Lon/Supermarket</v>
          </cell>
          <cell r="Z6532" t="str">
            <v>BACH HOA XANH</v>
          </cell>
        </row>
        <row r="6533">
          <cell r="L6533">
            <v>5281219</v>
          </cell>
          <cell r="M6533" t="str">
            <v>BHX_HCM_CCH - KHO DC TAN PHU TRUNG</v>
          </cell>
          <cell r="N6533" t="str">
            <v>BHX_HCM_CCH - Kho DC Tân Phú Trung</v>
          </cell>
          <cell r="O6533" t="str">
            <v>LO D2</v>
          </cell>
          <cell r="P6533" t="str">
            <v>KCN TAN PHU TRUNG</v>
          </cell>
          <cell r="Q6533" t="str">
            <v xml:space="preserve"> </v>
          </cell>
          <cell r="R6533" t="str">
            <v>TAN PHU TRUNG</v>
          </cell>
          <cell r="S6533" t="str">
            <v>CU CHI</v>
          </cell>
          <cell r="T6533" t="str">
            <v>TP HCM</v>
          </cell>
          <cell r="V6533" t="str">
            <v>TP HCM</v>
          </cell>
          <cell r="W6533" t="str">
            <v>HUYEN CU CHI</v>
          </cell>
          <cell r="X6533" t="str">
            <v>MT</v>
          </cell>
          <cell r="Y6533" t="str">
            <v>SieuThi-Lon/Supermarket</v>
          </cell>
          <cell r="Z6533" t="str">
            <v>BACH HOA XANH</v>
          </cell>
        </row>
        <row r="6534">
          <cell r="L6534">
            <v>5290736</v>
          </cell>
          <cell r="M6534" t="str">
            <v>6187_WM+ 6187 DNI 55/7 PH.VAN DONG</v>
          </cell>
          <cell r="N6534" t="str">
            <v>WM+ 6187 DNI 55/7 PHAM VAN DONG</v>
          </cell>
          <cell r="O6534" t="str">
            <v>55/7</v>
          </cell>
          <cell r="P6534" t="str">
            <v xml:space="preserve"> </v>
          </cell>
          <cell r="Q6534" t="str">
            <v>PHAM VAN DONG</v>
          </cell>
          <cell r="R6534" t="str">
            <v>PHUOC THIEN</v>
          </cell>
          <cell r="S6534" t="str">
            <v>NHO TRACH</v>
          </cell>
          <cell r="T6534" t="str">
            <v>DONG NAI</v>
          </cell>
          <cell r="V6534" t="str">
            <v>SOUTH EAST</v>
          </cell>
          <cell r="W6534" t="str">
            <v>DONG NAI</v>
          </cell>
          <cell r="X6534" t="str">
            <v>CVS</v>
          </cell>
          <cell r="Y6534" t="str">
            <v>Chained CVS</v>
          </cell>
          <cell r="Z6534" t="str">
            <v>VIN+</v>
          </cell>
        </row>
        <row r="6535">
          <cell r="L6535">
            <v>5294064</v>
          </cell>
          <cell r="M6535" t="str">
            <v>6615_WM+ HCM B13/29B AP 2C VINH LOC</v>
          </cell>
          <cell r="N6535" t="str">
            <v>WM+ HCM B13/29B Ấp 2C X. Vĩnh Lộc B</v>
          </cell>
          <cell r="O6535" t="str">
            <v>B13/29B</v>
          </cell>
          <cell r="P6535" t="str">
            <v xml:space="preserve"> </v>
          </cell>
          <cell r="Q6535" t="str">
            <v>AP 2C</v>
          </cell>
          <cell r="R6535" t="str">
            <v>VINH LOC B</v>
          </cell>
          <cell r="S6535" t="str">
            <v>BINH CHANH</v>
          </cell>
          <cell r="T6535" t="str">
            <v>TP HCM</v>
          </cell>
          <cell r="V6535" t="str">
            <v>TP HCM</v>
          </cell>
          <cell r="W6535" t="str">
            <v>HUYEN BINH CHANH</v>
          </cell>
          <cell r="X6535" t="str">
            <v>CVS</v>
          </cell>
          <cell r="Y6535" t="str">
            <v>Chained CVS</v>
          </cell>
          <cell r="Z6535" t="str">
            <v>VIN+</v>
          </cell>
        </row>
        <row r="6536">
          <cell r="L6536">
            <v>5010455</v>
          </cell>
          <cell r="M6536" t="str">
            <v>AEON NGUYEN VAN LINH</v>
          </cell>
          <cell r="N6536" t="str">
            <v>CÔNG TY TNHH AEON VIỆT NAM - ĐỊA ĐIỂM KINH DOANH AEON NGUYỄN VĂN LINH</v>
          </cell>
          <cell r="O6536" t="str">
            <v>SO 101</v>
          </cell>
          <cell r="P6536" t="str">
            <v>BF1-01, TANG HAM 1, TRUNG TAM THUONG MAI CRESCENT MALL</v>
          </cell>
          <cell r="Q6536" t="str">
            <v>TON DAT TIEN</v>
          </cell>
          <cell r="R6536" t="str">
            <v>TAN PHU</v>
          </cell>
          <cell r="S6536" t="str">
            <v>Q7</v>
          </cell>
          <cell r="T6536" t="str">
            <v>TP HCM</v>
          </cell>
          <cell r="V6536" t="str">
            <v>TP HCM</v>
          </cell>
          <cell r="W6536" t="str">
            <v>QUAN 7</v>
          </cell>
          <cell r="X6536" t="str">
            <v>MT</v>
          </cell>
          <cell r="Y6536" t="str">
            <v>SieuThi-Lon/Supermarket</v>
          </cell>
          <cell r="Z6536" t="str">
            <v>AEON</v>
          </cell>
        </row>
        <row r="6537">
          <cell r="L6537">
            <v>5131644</v>
          </cell>
          <cell r="M6537" t="str">
            <v>4378_WM+LIFE HCM CC TOPAZ GARDEN</v>
          </cell>
          <cell r="N6537" t="str">
            <v>4378_WM+ HCM CC TOPAZ GARDEN</v>
          </cell>
          <cell r="O6537" t="str">
            <v>SO 4</v>
          </cell>
          <cell r="P6537" t="str">
            <v>CC TOPAZ GARDEN, TANG 1, BLOCK A, DU AN CC VIET PHAT</v>
          </cell>
          <cell r="Q6537" t="str">
            <v>TRINH DINH THAO</v>
          </cell>
          <cell r="R6537" t="str">
            <v>HOA THANH</v>
          </cell>
          <cell r="S6537" t="str">
            <v>TAN PHU</v>
          </cell>
          <cell r="T6537" t="str">
            <v>TP HCM</v>
          </cell>
          <cell r="V6537" t="str">
            <v>TP HCM</v>
          </cell>
          <cell r="W6537" t="str">
            <v>QUAN TAN PHU</v>
          </cell>
          <cell r="X6537" t="str">
            <v>CVS</v>
          </cell>
          <cell r="Y6537" t="str">
            <v>Chained CVS</v>
          </cell>
          <cell r="Z6537" t="str">
            <v>WINLIFE</v>
          </cell>
        </row>
        <row r="6538">
          <cell r="L6538">
            <v>5137880</v>
          </cell>
          <cell r="M6538" t="str">
            <v>4895_VM+ HCM 42-44 DUONG A4</v>
          </cell>
          <cell r="N6538" t="str">
            <v>VM+ HCM 42-44 DUONG A4</v>
          </cell>
          <cell r="O6538" t="str">
            <v>42-44</v>
          </cell>
          <cell r="P6538" t="str">
            <v xml:space="preserve"> </v>
          </cell>
          <cell r="Q6538" t="str">
            <v>DUONG A4</v>
          </cell>
          <cell r="R6538" t="str">
            <v>P12</v>
          </cell>
          <cell r="S6538" t="str">
            <v>TAN BINH</v>
          </cell>
          <cell r="T6538" t="str">
            <v>TP HCM</v>
          </cell>
          <cell r="V6538" t="str">
            <v>TP HCM</v>
          </cell>
          <cell r="W6538" t="str">
            <v>QUAN TAN BINH</v>
          </cell>
          <cell r="X6538" t="str">
            <v>CVS</v>
          </cell>
          <cell r="Y6538" t="str">
            <v>Chained CVS</v>
          </cell>
          <cell r="Z6538" t="str">
            <v>VIN+</v>
          </cell>
        </row>
        <row r="6539">
          <cell r="L6539">
            <v>5152443</v>
          </cell>
          <cell r="M6539" t="str">
            <v>SATRAFOOD - 367A PHAN VAN TRI</v>
          </cell>
          <cell r="N6539" t="str">
            <v>Satrafoos 367A Phan Văn Trị</v>
          </cell>
          <cell r="O6539" t="str">
            <v>367A</v>
          </cell>
          <cell r="P6539" t="str">
            <v xml:space="preserve"> </v>
          </cell>
          <cell r="Q6539" t="str">
            <v>PHAN VAN TRI</v>
          </cell>
          <cell r="R6539" t="str">
            <v>P11</v>
          </cell>
          <cell r="S6539" t="str">
            <v>BINH THANH</v>
          </cell>
          <cell r="T6539" t="str">
            <v>TP HCM</v>
          </cell>
          <cell r="V6539" t="str">
            <v>TP HCM</v>
          </cell>
          <cell r="W6539" t="str">
            <v>QUAN BINH THANH</v>
          </cell>
          <cell r="X6539" t="str">
            <v>MT</v>
          </cell>
          <cell r="Y6539" t="str">
            <v>SieuThi-Nho/Minimarket</v>
          </cell>
          <cell r="Z6539" t="str">
            <v>SATRAFOOD</v>
          </cell>
        </row>
        <row r="6540">
          <cell r="L6540">
            <v>5169993</v>
          </cell>
          <cell r="M6540" t="str">
            <v>BHX_BTR_CTH - KHO DC BEN TRE</v>
          </cell>
          <cell r="N6540" t="str">
            <v>BHX_BTR_CTH - Kho DC Bến Tre</v>
          </cell>
          <cell r="O6540" t="str">
            <v xml:space="preserve"> </v>
          </cell>
          <cell r="P6540" t="str">
            <v>THUA DAT 175 - 672 - 677 - 678 - 700 - 701</v>
          </cell>
          <cell r="Q6540" t="str">
            <v>TO BAN DO SO 23</v>
          </cell>
          <cell r="R6540" t="str">
            <v>HUU DINH</v>
          </cell>
          <cell r="S6540" t="str">
            <v>CHAU THANH</v>
          </cell>
          <cell r="T6540" t="str">
            <v>BEN TRE</v>
          </cell>
          <cell r="V6540" t="str">
            <v>MEKONG DELTA</v>
          </cell>
          <cell r="W6540" t="str">
            <v>BEN TRE</v>
          </cell>
          <cell r="X6540" t="str">
            <v>MT</v>
          </cell>
          <cell r="Y6540" t="str">
            <v>SieuThi-Lon/Supermarket</v>
          </cell>
          <cell r="Z6540" t="str">
            <v>BACH HOA XANH</v>
          </cell>
        </row>
        <row r="6541">
          <cell r="L6541">
            <v>5274219</v>
          </cell>
          <cell r="M6541" t="str">
            <v>5657-VM+ HCM 1.12-1.12B LO B SAI GON GATEWAY</v>
          </cell>
          <cell r="N6541" t="str">
            <v>5657-VM+ HCM 1.12-1.12B LO B SAI GON GATEWAY</v>
          </cell>
          <cell r="O6541">
            <v>702</v>
          </cell>
          <cell r="P6541" t="str">
            <v>1.12 - 1.12B, TANG 1, LO B, KHU CAN HO SAI GON GATEWAY, KP1</v>
          </cell>
          <cell r="Q6541" t="str">
            <v>XA LO HA NOI</v>
          </cell>
          <cell r="R6541" t="str">
            <v>HIEP PHU</v>
          </cell>
          <cell r="S6541" t="str">
            <v>THU DUC</v>
          </cell>
          <cell r="T6541" t="str">
            <v>TP HCM</v>
          </cell>
          <cell r="V6541" t="str">
            <v>TP HCM</v>
          </cell>
          <cell r="W6541" t="str">
            <v>QUAN THU DUC</v>
          </cell>
          <cell r="X6541" t="str">
            <v>CVS</v>
          </cell>
          <cell r="Y6541" t="str">
            <v>Chained CVS</v>
          </cell>
          <cell r="Z6541" t="str">
            <v>VIN+</v>
          </cell>
        </row>
        <row r="6542">
          <cell r="L6542">
            <v>5132913</v>
          </cell>
          <cell r="M6542" t="str">
            <v>3848_VM+ HCM 247/34 HA HUY GIAP</v>
          </cell>
          <cell r="N6542" t="str">
            <v>VM+ HCM 247/34 HA HUY GIAP</v>
          </cell>
          <cell r="O6542" t="str">
            <v>SO 247/34</v>
          </cell>
          <cell r="P6542" t="str">
            <v>KP 3A</v>
          </cell>
          <cell r="Q6542" t="str">
            <v>HA HUY GIAP</v>
          </cell>
          <cell r="R6542" t="str">
            <v>THANH LOC</v>
          </cell>
          <cell r="S6542" t="str">
            <v>Q12</v>
          </cell>
          <cell r="T6542" t="str">
            <v>TP HCM</v>
          </cell>
          <cell r="V6542" t="str">
            <v>TP HCM</v>
          </cell>
          <cell r="W6542" t="str">
            <v>QUAN 12</v>
          </cell>
          <cell r="X6542" t="str">
            <v>CVS</v>
          </cell>
          <cell r="Y6542" t="str">
            <v>Chained CVS</v>
          </cell>
          <cell r="Z6542" t="str">
            <v>VIN+</v>
          </cell>
        </row>
        <row r="6543">
          <cell r="L6543">
            <v>5132027</v>
          </cell>
          <cell r="M6543" t="str">
            <v>4323_WM+ HCM 563 LE VAN KHUONG</v>
          </cell>
          <cell r="N6543" t="str">
            <v>WM+ HCM 563 LE VAN KHUONG</v>
          </cell>
          <cell r="O6543" t="str">
            <v>SO 563</v>
          </cell>
          <cell r="P6543" t="str">
            <v>KP 5</v>
          </cell>
          <cell r="Q6543" t="str">
            <v>LE VAN KHUONG</v>
          </cell>
          <cell r="R6543" t="str">
            <v>HIEP THANH</v>
          </cell>
          <cell r="S6543" t="str">
            <v>Q12</v>
          </cell>
          <cell r="T6543" t="str">
            <v>TP HCM</v>
          </cell>
          <cell r="V6543" t="str">
            <v>TP HCM</v>
          </cell>
          <cell r="W6543" t="str">
            <v>QUAN 12</v>
          </cell>
          <cell r="X6543" t="str">
            <v>CVS</v>
          </cell>
          <cell r="Y6543" t="str">
            <v>Chained CVS</v>
          </cell>
          <cell r="Z6543" t="str">
            <v>VIN+</v>
          </cell>
        </row>
        <row r="6544">
          <cell r="L6544">
            <v>5333273</v>
          </cell>
          <cell r="M6544" t="str">
            <v>3422_WM+LIFE HCM 419 BA DINH</v>
          </cell>
          <cell r="N6544" t="str">
            <v>3422_VM+ HCM 419 BA DINH</v>
          </cell>
          <cell r="O6544">
            <v>419</v>
          </cell>
          <cell r="P6544" t="str">
            <v xml:space="preserve"> </v>
          </cell>
          <cell r="Q6544" t="str">
            <v>BA DINH</v>
          </cell>
          <cell r="R6544" t="str">
            <v>P9</v>
          </cell>
          <cell r="S6544" t="str">
            <v>Q8</v>
          </cell>
          <cell r="T6544" t="str">
            <v>TP HCM</v>
          </cell>
          <cell r="V6544" t="str">
            <v>TP HCM</v>
          </cell>
          <cell r="W6544" t="str">
            <v>QUAN 8</v>
          </cell>
          <cell r="X6544" t="str">
            <v>CVS</v>
          </cell>
          <cell r="Y6544" t="str">
            <v>Chained CVS</v>
          </cell>
          <cell r="Z6544" t="str">
            <v>WINLIFE</v>
          </cell>
        </row>
        <row r="6545">
          <cell r="L6545">
            <v>5282744</v>
          </cell>
          <cell r="M6545" t="str">
            <v>13203_BHX_BPH_DPH - KHO DC MINI DONG MAT DONG PHU</v>
          </cell>
          <cell r="N6545" t="str">
            <v>13203_BHX_BPH_DPH - KHO DC MINI DONG MAT DONG PHU</v>
          </cell>
          <cell r="O6545" t="str">
            <v xml:space="preserve"> </v>
          </cell>
          <cell r="P6545" t="str">
            <v>THUA DAT SO 57, 58, 63, 69, 68, 37, 38, 76, TO BAN DO 07, 12, 11</v>
          </cell>
          <cell r="Q6545" t="str">
            <v xml:space="preserve"> </v>
          </cell>
          <cell r="R6545" t="str">
            <v>TAN PHU</v>
          </cell>
          <cell r="S6545" t="str">
            <v>DONG PHU</v>
          </cell>
          <cell r="T6545" t="str">
            <v>BINH PHUOC</v>
          </cell>
          <cell r="V6545" t="str">
            <v>SOUTH EAST</v>
          </cell>
          <cell r="W6545" t="str">
            <v>BINH PHUOC</v>
          </cell>
          <cell r="X6545" t="str">
            <v>MT</v>
          </cell>
          <cell r="Y6545" t="str">
            <v>SieuThi-Lon/Supermarket</v>
          </cell>
          <cell r="Z6545" t="str">
            <v>BACH HOA XANH</v>
          </cell>
        </row>
        <row r="6546">
          <cell r="L6546">
            <v>5292879</v>
          </cell>
          <cell r="M6546" t="str">
            <v>6468_WM+ HCM 330 NGUYEN THUONG HIEN</v>
          </cell>
          <cell r="N6546" t="str">
            <v>WM+ HCM 330 Nguyễn Thượng Hiền</v>
          </cell>
          <cell r="O6546">
            <v>330</v>
          </cell>
          <cell r="P6546" t="str">
            <v xml:space="preserve"> </v>
          </cell>
          <cell r="Q6546" t="str">
            <v>NGUYEN THUONG HIEN</v>
          </cell>
          <cell r="R6546" t="str">
            <v>P4</v>
          </cell>
          <cell r="S6546" t="str">
            <v>PHU NHUAN</v>
          </cell>
          <cell r="T6546" t="str">
            <v>TP HCM</v>
          </cell>
          <cell r="V6546" t="str">
            <v>TP HCM</v>
          </cell>
          <cell r="W6546" t="str">
            <v>QUAN PHU NHUAN</v>
          </cell>
          <cell r="X6546" t="str">
            <v>CVS</v>
          </cell>
          <cell r="Y6546" t="str">
            <v>Chained CVS</v>
          </cell>
          <cell r="Z6546" t="str">
            <v>VIN+</v>
          </cell>
        </row>
        <row r="6547">
          <cell r="L6547">
            <v>5296204</v>
          </cell>
          <cell r="M6547" t="str">
            <v>6810_WM+ RURAL TGG TDS 308, TBDS 19 QUOC LO 50</v>
          </cell>
          <cell r="N6547" t="str">
            <v>WM+ TGG TĐS 308, TBĐS 19 Quốc lộ 50</v>
          </cell>
          <cell r="O6547" t="str">
            <v>TDS 308, TBDS 19</v>
          </cell>
          <cell r="P6547" t="str">
            <v xml:space="preserve"> </v>
          </cell>
          <cell r="Q6547" t="str">
            <v>QUOC LO 50</v>
          </cell>
          <cell r="R6547" t="str">
            <v>P4</v>
          </cell>
          <cell r="S6547" t="str">
            <v>GO CONG</v>
          </cell>
          <cell r="T6547" t="str">
            <v>TIEN GIANG</v>
          </cell>
          <cell r="V6547" t="str">
            <v>MEKONG DELTA</v>
          </cell>
          <cell r="W6547" t="str">
            <v>TIEN GIANG</v>
          </cell>
          <cell r="X6547" t="str">
            <v>CVS</v>
          </cell>
          <cell r="Y6547" t="str">
            <v>Chained CVS</v>
          </cell>
          <cell r="Z6547" t="str">
            <v>WIN+ RURAL</v>
          </cell>
        </row>
        <row r="6548">
          <cell r="L6548">
            <v>5292862</v>
          </cell>
          <cell r="M6548" t="str">
            <v>6437_WM+LIFE HCM 173/23/100 KHUONG VIET</v>
          </cell>
          <cell r="N6548" t="str">
            <v>6437_WM+ HCM 173/23/100 KHUONG VIET</v>
          </cell>
          <cell r="O6548" t="str">
            <v>173/23/100</v>
          </cell>
          <cell r="P6548" t="str">
            <v xml:space="preserve"> </v>
          </cell>
          <cell r="Q6548" t="str">
            <v>KHUONG VIET</v>
          </cell>
          <cell r="R6548" t="str">
            <v>PHU TRUNG</v>
          </cell>
          <cell r="S6548" t="str">
            <v>TAN PHU</v>
          </cell>
          <cell r="T6548" t="str">
            <v>TP HCM</v>
          </cell>
          <cell r="V6548" t="str">
            <v>TP HCM</v>
          </cell>
          <cell r="W6548" t="str">
            <v>QUAN TAN PHU</v>
          </cell>
          <cell r="X6548" t="str">
            <v>CVS</v>
          </cell>
          <cell r="Y6548" t="str">
            <v>Chained CVS</v>
          </cell>
          <cell r="Z6548" t="str">
            <v>WINLIFE</v>
          </cell>
        </row>
        <row r="6549">
          <cell r="L6549">
            <v>5292945</v>
          </cell>
          <cell r="M6549" t="str">
            <v>6487_WM+ RURAL LAN 128 PHUOC LOI</v>
          </cell>
          <cell r="N6549" t="str">
            <v>WM+ LAN 128 Phước Lợi</v>
          </cell>
          <cell r="O6549" t="str">
            <v>128E-F</v>
          </cell>
          <cell r="P6549" t="str">
            <v xml:space="preserve"> </v>
          </cell>
          <cell r="Q6549" t="str">
            <v>AP CHO</v>
          </cell>
          <cell r="R6549" t="str">
            <v>PHUOC LOI</v>
          </cell>
          <cell r="S6549" t="str">
            <v>BEN LUC</v>
          </cell>
          <cell r="T6549" t="str">
            <v>LONG AN</v>
          </cell>
          <cell r="V6549" t="str">
            <v>MEKONG DELTA</v>
          </cell>
          <cell r="W6549" t="str">
            <v>LONG AN</v>
          </cell>
          <cell r="X6549" t="str">
            <v>CVS</v>
          </cell>
          <cell r="Y6549" t="str">
            <v>Chained CVS</v>
          </cell>
          <cell r="Z6549" t="str">
            <v>WIN+ RURAL</v>
          </cell>
        </row>
        <row r="6550">
          <cell r="L6550">
            <v>5300545</v>
          </cell>
          <cell r="M6550" t="str">
            <v>2AR7-WM+LIFE HCM 1 DUONG N1</v>
          </cell>
          <cell r="N6550" t="str">
            <v>2AR7-WM+ HCM 1 DUONG N1</v>
          </cell>
          <cell r="O6550">
            <v>1</v>
          </cell>
          <cell r="P6550" t="str">
            <v>KHU NHA O GO SAO (PICITY HIGH PARK)</v>
          </cell>
          <cell r="Q6550" t="str">
            <v>DUONG N1</v>
          </cell>
          <cell r="R6550" t="str">
            <v>THANH XUAN</v>
          </cell>
          <cell r="S6550" t="str">
            <v>Q12</v>
          </cell>
          <cell r="T6550" t="str">
            <v>TP HCM</v>
          </cell>
          <cell r="V6550" t="str">
            <v>TP HCM</v>
          </cell>
          <cell r="W6550" t="str">
            <v>QUAN 12</v>
          </cell>
          <cell r="X6550" t="str">
            <v>CVS</v>
          </cell>
          <cell r="Y6550" t="str">
            <v>Chained CVS</v>
          </cell>
          <cell r="Z6550" t="str">
            <v>WINLIFE</v>
          </cell>
        </row>
        <row r="6551">
          <cell r="L6551">
            <v>5295063</v>
          </cell>
          <cell r="M6551" t="str">
            <v>WM+ RURAL BDG 124/1 KHU PHO DONG TU</v>
          </cell>
          <cell r="N6551" t="str">
            <v>WM+ BDG 124/1 Khu Phố Đông Tư</v>
          </cell>
          <cell r="O6551" t="str">
            <v>124/1</v>
          </cell>
          <cell r="P6551" t="str">
            <v>KP DONG TU</v>
          </cell>
          <cell r="Q6551" t="str">
            <v>THICH QUANG DUC</v>
          </cell>
          <cell r="R6551" t="str">
            <v>LAI THIEU</v>
          </cell>
          <cell r="S6551" t="str">
            <v>THUAN AN</v>
          </cell>
          <cell r="T6551" t="str">
            <v>BINH DUONG</v>
          </cell>
          <cell r="V6551" t="str">
            <v>SOUTH EAST</v>
          </cell>
          <cell r="W6551" t="str">
            <v>BINH DUONG</v>
          </cell>
          <cell r="X6551" t="str">
            <v>CVS</v>
          </cell>
          <cell r="Y6551" t="str">
            <v>Chained CVS</v>
          </cell>
          <cell r="Z6551" t="str">
            <v>WIN+ RURAL</v>
          </cell>
        </row>
        <row r="6552">
          <cell r="L6552">
            <v>5150805</v>
          </cell>
          <cell r="M6552" t="str">
            <v>SATRAFOODS 67 TINH LO 8</v>
          </cell>
          <cell r="N6552" t="str">
            <v>67-SATRAFOODS TỈNH LỘ 8</v>
          </cell>
          <cell r="O6552">
            <v>67</v>
          </cell>
          <cell r="P6552" t="str">
            <v xml:space="preserve"> </v>
          </cell>
          <cell r="Q6552" t="str">
            <v>TINH LO 8</v>
          </cell>
          <cell r="R6552" t="str">
            <v>TAN THANH TAY</v>
          </cell>
          <cell r="S6552" t="str">
            <v>CU CHI</v>
          </cell>
          <cell r="T6552" t="str">
            <v>TP HCM</v>
          </cell>
          <cell r="V6552" t="str">
            <v>TP HCM</v>
          </cell>
          <cell r="W6552" t="str">
            <v>HUYEN CU CHI</v>
          </cell>
          <cell r="X6552" t="str">
            <v>MT</v>
          </cell>
          <cell r="Y6552" t="str">
            <v>SieuThi-Nho/Minimarket</v>
          </cell>
          <cell r="Z6552" t="str">
            <v>SATRAFOOD</v>
          </cell>
        </row>
        <row r="6553">
          <cell r="L6553">
            <v>6811453</v>
          </cell>
          <cell r="M6553" t="str">
            <v>ST: THISO RETAIL VIET NAM</v>
          </cell>
          <cell r="N6553" t="str">
            <v xml:space="preserve"> </v>
          </cell>
          <cell r="O6553">
            <v>168</v>
          </cell>
          <cell r="P6553" t="str">
            <v xml:space="preserve"> </v>
          </cell>
          <cell r="Q6553" t="str">
            <v>PHAN VAN TRI</v>
          </cell>
          <cell r="R6553" t="str">
            <v>P5</v>
          </cell>
          <cell r="S6553" t="str">
            <v>GO VAP</v>
          </cell>
          <cell r="T6553" t="str">
            <v>TP HCM</v>
          </cell>
          <cell r="V6553" t="str">
            <v>TP HCM</v>
          </cell>
          <cell r="W6553" t="str">
            <v>QUAN GO VAP</v>
          </cell>
          <cell r="X6553" t="str">
            <v>MT</v>
          </cell>
          <cell r="Y6553" t="str">
            <v>SieuThi-Lon/Supermarket</v>
          </cell>
          <cell r="Z6553" t="str">
            <v>THISO RETAIL</v>
          </cell>
        </row>
        <row r="6554">
          <cell r="L6554">
            <v>5291735</v>
          </cell>
          <cell r="M6554" t="str">
            <v>6305_WM+LIFE HCM 64 YEN THE</v>
          </cell>
          <cell r="N6554" t="str">
            <v>6305_WM+HCM 64 YEN THE</v>
          </cell>
          <cell r="O6554">
            <v>64</v>
          </cell>
          <cell r="P6554" t="str">
            <v xml:space="preserve"> </v>
          </cell>
          <cell r="Q6554" t="str">
            <v>YEN THE</v>
          </cell>
          <cell r="R6554" t="str">
            <v>P2</v>
          </cell>
          <cell r="S6554" t="str">
            <v>TAN BINH</v>
          </cell>
          <cell r="T6554" t="str">
            <v>TP HCM</v>
          </cell>
          <cell r="V6554" t="str">
            <v>TP HCM</v>
          </cell>
          <cell r="W6554" t="str">
            <v>QUAN TAN BINH</v>
          </cell>
          <cell r="X6554" t="str">
            <v>CVS</v>
          </cell>
          <cell r="Y6554" t="str">
            <v>Chained CVS</v>
          </cell>
          <cell r="Z6554" t="str">
            <v>WINLIFE</v>
          </cell>
        </row>
        <row r="6555">
          <cell r="L6555">
            <v>5124277</v>
          </cell>
          <cell r="M6555" t="str">
            <v>WINMART 50 LE VAN VIET</v>
          </cell>
          <cell r="N6555" t="str">
            <v>WINMART 50 LE VAN VIET</v>
          </cell>
          <cell r="O6555">
            <v>50</v>
          </cell>
          <cell r="P6555" t="str">
            <v xml:space="preserve"> </v>
          </cell>
          <cell r="Q6555" t="str">
            <v>LE VAN VIET</v>
          </cell>
          <cell r="R6555" t="str">
            <v>HIEP PHU</v>
          </cell>
          <cell r="S6555" t="str">
            <v>Q9</v>
          </cell>
          <cell r="T6555" t="str">
            <v>TP HCM</v>
          </cell>
          <cell r="V6555" t="str">
            <v>TP HCM</v>
          </cell>
          <cell r="W6555" t="str">
            <v>QUAN 9</v>
          </cell>
          <cell r="X6555" t="str">
            <v>MT</v>
          </cell>
          <cell r="Y6555" t="str">
            <v>SieuThi-Lon/Supermarket</v>
          </cell>
          <cell r="Z6555" t="str">
            <v>VINMART</v>
          </cell>
        </row>
        <row r="6556">
          <cell r="L6556">
            <v>5279131</v>
          </cell>
          <cell r="M6556" t="str">
            <v>6008_VM+ HCM 125A DUONG THI MUOI</v>
          </cell>
          <cell r="N6556" t="str">
            <v>VM+ HCM 125A Dương Thị Mười</v>
          </cell>
          <cell r="O6556" t="str">
            <v>125A</v>
          </cell>
          <cell r="P6556" t="str">
            <v xml:space="preserve"> </v>
          </cell>
          <cell r="Q6556" t="str">
            <v>DUONG THI MUOI</v>
          </cell>
          <cell r="R6556" t="str">
            <v>TAN CHANH HIEP</v>
          </cell>
          <cell r="S6556" t="str">
            <v>Q12</v>
          </cell>
          <cell r="T6556" t="str">
            <v>TP HCM</v>
          </cell>
          <cell r="V6556" t="str">
            <v>TP HCM</v>
          </cell>
          <cell r="W6556" t="str">
            <v>QUAN 12</v>
          </cell>
          <cell r="X6556" t="str">
            <v>CVS</v>
          </cell>
          <cell r="Y6556" t="str">
            <v>Chained CVS</v>
          </cell>
          <cell r="Z6556" t="str">
            <v>VIN+</v>
          </cell>
        </row>
        <row r="6557">
          <cell r="L6557">
            <v>5268166</v>
          </cell>
          <cell r="M6557" t="str">
            <v>BHX_TNI_HTH - KHO DC HOA THANH</v>
          </cell>
          <cell r="N6557" t="str">
            <v>BHX_TNI_HTH - KHO DC HOA THANH</v>
          </cell>
          <cell r="O6557" t="str">
            <v xml:space="preserve"> </v>
          </cell>
          <cell r="P6557" t="str">
            <v>TH 214, TBD 20</v>
          </cell>
          <cell r="Q6557" t="str">
            <v>LONG YEN</v>
          </cell>
          <cell r="R6557" t="str">
            <v>LONG THANH NAM</v>
          </cell>
          <cell r="S6557" t="str">
            <v>HOA THANH</v>
          </cell>
          <cell r="T6557" t="str">
            <v>TAY NINH</v>
          </cell>
          <cell r="V6557" t="str">
            <v>SOUTH EAST</v>
          </cell>
          <cell r="W6557" t="str">
            <v>TAY NINH</v>
          </cell>
          <cell r="X6557" t="str">
            <v>MT</v>
          </cell>
          <cell r="Y6557" t="str">
            <v>SieuThi-Lon/Supermarket</v>
          </cell>
          <cell r="Z6557" t="str">
            <v>BACH HOA XANH</v>
          </cell>
        </row>
        <row r="6558">
          <cell r="L6558">
            <v>5280476</v>
          </cell>
          <cell r="M6558" t="str">
            <v>7200 BHX_KHH_DKH - KHO DC DIEN KHANH</v>
          </cell>
          <cell r="N6558" t="str">
            <v>7200 BHX_KHH_DKH - KHO DC DIEN KHANH</v>
          </cell>
          <cell r="O6558" t="str">
            <v>LO 12, 13</v>
          </cell>
          <cell r="P6558" t="str">
            <v>KCN DIEN PHU-VCN</v>
          </cell>
          <cell r="Q6558" t="str">
            <v xml:space="preserve"> </v>
          </cell>
          <cell r="R6558" t="str">
            <v>DIEN PHU</v>
          </cell>
          <cell r="S6558" t="str">
            <v>DIEN KHANH</v>
          </cell>
          <cell r="T6558" t="str">
            <v>KHANH HOA</v>
          </cell>
          <cell r="V6558" t="str">
            <v>SOUTH EAST</v>
          </cell>
          <cell r="W6558" t="str">
            <v>KHANH HOA</v>
          </cell>
          <cell r="X6558" t="str">
            <v>MT</v>
          </cell>
          <cell r="Y6558" t="str">
            <v>SieuThi-Lon/Supermarket</v>
          </cell>
          <cell r="Z6558" t="str">
            <v>BACH HOA XANH</v>
          </cell>
        </row>
        <row r="6559">
          <cell r="L6559">
            <v>5131914</v>
          </cell>
          <cell r="M6559" t="str">
            <v>4382_WM+LIFE HCM CC EHOME TR.TR CUNG</v>
          </cell>
          <cell r="N6559" t="str">
            <v>4382_WM+ HCM CC EHOME TR.TR CUNG</v>
          </cell>
          <cell r="O6559" t="str">
            <v>SO 167</v>
          </cell>
          <cell r="P6559" t="str">
            <v xml:space="preserve"> </v>
          </cell>
          <cell r="Q6559" t="str">
            <v>TRAN TRONG CUNG</v>
          </cell>
          <cell r="R6559" t="str">
            <v>TAN THUAN DONG</v>
          </cell>
          <cell r="S6559" t="str">
            <v>Q7</v>
          </cell>
          <cell r="T6559" t="str">
            <v>TP HCM</v>
          </cell>
          <cell r="V6559" t="str">
            <v>TP HCM</v>
          </cell>
          <cell r="W6559" t="str">
            <v>QUAN 7</v>
          </cell>
          <cell r="X6559" t="str">
            <v>CVS</v>
          </cell>
          <cell r="Y6559" t="str">
            <v>Chained CVS</v>
          </cell>
          <cell r="Z6559" t="str">
            <v>WINLIFE</v>
          </cell>
        </row>
        <row r="6560">
          <cell r="L6560">
            <v>5339495</v>
          </cell>
          <cell r="M6560" t="str">
            <v>4151_VM+ HCM TANG TRET BLOCK B</v>
          </cell>
          <cell r="N6560" t="str">
            <v>VM+ HCM TANG TRET BLOCK B</v>
          </cell>
          <cell r="O6560" t="str">
            <v>SO 4</v>
          </cell>
          <cell r="P6560" t="str">
            <v>TANG TRET BLOCK B</v>
          </cell>
          <cell r="Q6560" t="str">
            <v>PHAN CHU TRINH</v>
          </cell>
          <cell r="R6560" t="str">
            <v>P12</v>
          </cell>
          <cell r="S6560" t="str">
            <v>BINH THANH</v>
          </cell>
          <cell r="T6560" t="str">
            <v>TP HCM</v>
          </cell>
          <cell r="V6560" t="str">
            <v>TP HCM</v>
          </cell>
          <cell r="W6560" t="str">
            <v>QUAN BINH THANH</v>
          </cell>
          <cell r="X6560" t="str">
            <v>CVS</v>
          </cell>
          <cell r="Y6560" t="str">
            <v>Chained CVS</v>
          </cell>
          <cell r="Z6560" t="str">
            <v>VIN+</v>
          </cell>
        </row>
        <row r="6561">
          <cell r="L6561">
            <v>5298600</v>
          </cell>
          <cell r="M6561" t="str">
            <v>2A10-WM+ HCM S7.01-01.17 VINHOMES GRAND</v>
          </cell>
          <cell r="N6561" t="str">
            <v>2A10-WM+ HCM S7.01-01.17 VINHOMES GRAND</v>
          </cell>
          <cell r="O6561">
            <v>88</v>
          </cell>
          <cell r="P6561" t="str">
            <v>01.17 TOA S7.01, VINHOMES GRAND PARK</v>
          </cell>
          <cell r="Q6561" t="str">
            <v>PHUOC THIEN</v>
          </cell>
          <cell r="R6561" t="str">
            <v>LONG BINH</v>
          </cell>
          <cell r="S6561" t="str">
            <v>THU DUC</v>
          </cell>
          <cell r="T6561" t="str">
            <v>TP HCM</v>
          </cell>
          <cell r="V6561" t="str">
            <v>TP HCM</v>
          </cell>
          <cell r="W6561" t="str">
            <v>QUAN THU DUC</v>
          </cell>
          <cell r="X6561" t="str">
            <v>CVS</v>
          </cell>
          <cell r="Y6561" t="str">
            <v>Chained CVS</v>
          </cell>
          <cell r="Z6561" t="str">
            <v>VIN+</v>
          </cell>
        </row>
        <row r="6562">
          <cell r="L6562">
            <v>5269992</v>
          </cell>
          <cell r="M6562" t="str">
            <v>BHX_LAN_CDU - KHO DC CAN DUOC (2022)</v>
          </cell>
          <cell r="N6562" t="str">
            <v>BHX_LAN_CDU - KHO DC CAN DUOC (2022)</v>
          </cell>
          <cell r="O6562" t="str">
            <v>THUA DAT SO 2905</v>
          </cell>
          <cell r="P6562" t="str">
            <v>TO BAN DO SO 03</v>
          </cell>
          <cell r="Q6562" t="str">
            <v xml:space="preserve"> </v>
          </cell>
          <cell r="R6562" t="str">
            <v>LONG CANG</v>
          </cell>
          <cell r="S6562" t="str">
            <v>CAN DUOC</v>
          </cell>
          <cell r="T6562" t="str">
            <v>LONG AN</v>
          </cell>
          <cell r="V6562" t="str">
            <v>MEKONG DELTA</v>
          </cell>
          <cell r="W6562" t="str">
            <v>LONG AN</v>
          </cell>
          <cell r="X6562" t="str">
            <v>MT</v>
          </cell>
          <cell r="Y6562" t="str">
            <v>SieuThi-Lon/Supermarket</v>
          </cell>
          <cell r="Z6562" t="str">
            <v>BACH HOA XANH</v>
          </cell>
        </row>
        <row r="6563">
          <cell r="L6563">
            <v>5280469</v>
          </cell>
          <cell r="M6563" t="str">
            <v>5058 BHX_CTH_TNO - KHO DC THOT NOT</v>
          </cell>
          <cell r="N6563" t="str">
            <v>5058 BHX_CTH_TNO - KHO DC THOT NOT</v>
          </cell>
          <cell r="O6563" t="str">
            <v xml:space="preserve"> </v>
          </cell>
          <cell r="P6563" t="str">
            <v>SO 1436, 1438, 1442, 1443,</v>
          </cell>
          <cell r="Q6563" t="str">
            <v>KV TRANG THO A</v>
          </cell>
          <cell r="R6563" t="str">
            <v>TRUNG NHUT</v>
          </cell>
          <cell r="S6563" t="str">
            <v>THOT NOT</v>
          </cell>
          <cell r="T6563" t="str">
            <v>CAN THO</v>
          </cell>
          <cell r="V6563" t="str">
            <v>MEKONG DELTA</v>
          </cell>
          <cell r="W6563" t="str">
            <v>CAN THO</v>
          </cell>
          <cell r="X6563" t="str">
            <v>MT</v>
          </cell>
          <cell r="Y6563" t="str">
            <v>SieuThi-Lon/Supermarket</v>
          </cell>
          <cell r="Z6563" t="str">
            <v>BACH HOA XANH</v>
          </cell>
        </row>
        <row r="6564">
          <cell r="L6564">
            <v>5280469</v>
          </cell>
          <cell r="M6564" t="str">
            <v>5058 BHX_CTH_TNO - KHO DC THOT NOT</v>
          </cell>
          <cell r="N6564" t="str">
            <v>5058 BHX_CTH_TNO - KHO DC THOT NOT</v>
          </cell>
          <cell r="O6564" t="str">
            <v xml:space="preserve"> </v>
          </cell>
          <cell r="P6564" t="str">
            <v>SO 1436, 1438, 1442, 1443,</v>
          </cell>
          <cell r="Q6564" t="str">
            <v>KV TRANG THO A</v>
          </cell>
          <cell r="R6564" t="str">
            <v>TRUNG NHUT</v>
          </cell>
          <cell r="S6564" t="str">
            <v>THOT NOT</v>
          </cell>
          <cell r="T6564" t="str">
            <v>CAN THO</v>
          </cell>
          <cell r="V6564" t="str">
            <v>MEKONG DELTA</v>
          </cell>
          <cell r="W6564" t="str">
            <v>CAN THO</v>
          </cell>
          <cell r="X6564" t="str">
            <v>MT</v>
          </cell>
          <cell r="Y6564" t="str">
            <v>SieuThi-Lon/Supermarket</v>
          </cell>
          <cell r="Z6564" t="str">
            <v>BACH HOA XANH</v>
          </cell>
        </row>
        <row r="6565">
          <cell r="L6565">
            <v>5331282</v>
          </cell>
          <cell r="M6565" t="str">
            <v>WINMART PHU YEN</v>
          </cell>
          <cell r="N6565" t="str">
            <v>WINMART PHU YEN</v>
          </cell>
          <cell r="O6565" t="str">
            <v>GOC DONG BAC</v>
          </cell>
          <cell r="P6565" t="str">
            <v xml:space="preserve"> </v>
          </cell>
          <cell r="Q6565" t="str">
            <v>NGA TU HUNG VUONG, TRAN PHU</v>
          </cell>
          <cell r="R6565" t="str">
            <v>P7</v>
          </cell>
          <cell r="S6565" t="str">
            <v>TUY HOA</v>
          </cell>
          <cell r="T6565" t="str">
            <v>PHU YEN</v>
          </cell>
          <cell r="V6565" t="str">
            <v>CENTRAL</v>
          </cell>
          <cell r="W6565" t="str">
            <v>PHU YEN</v>
          </cell>
          <cell r="X6565" t="str">
            <v>MT</v>
          </cell>
          <cell r="Y6565" t="str">
            <v>SieuThi-Lon/Supermarket</v>
          </cell>
          <cell r="Z6565" t="str">
            <v>VINMART</v>
          </cell>
        </row>
        <row r="6566">
          <cell r="L6566">
            <v>5281219</v>
          </cell>
          <cell r="M6566" t="str">
            <v>BHX_HCM_CCH - KHO DC TAN PHU TRUNG</v>
          </cell>
          <cell r="N6566" t="str">
            <v>BHX_HCM_CCH - Kho DC Tân Phú Trung</v>
          </cell>
          <cell r="O6566" t="str">
            <v>LO D2</v>
          </cell>
          <cell r="P6566" t="str">
            <v>KCN TAN PHU TRUNG</v>
          </cell>
          <cell r="Q6566" t="str">
            <v xml:space="preserve"> </v>
          </cell>
          <cell r="R6566" t="str">
            <v>TAN PHU TRUNG</v>
          </cell>
          <cell r="S6566" t="str">
            <v>CU CHI</v>
          </cell>
          <cell r="T6566" t="str">
            <v>TP HCM</v>
          </cell>
          <cell r="V6566" t="str">
            <v>TP HCM</v>
          </cell>
          <cell r="W6566" t="str">
            <v>HUYEN CU CHI</v>
          </cell>
          <cell r="X6566" t="str">
            <v>MT</v>
          </cell>
          <cell r="Y6566" t="str">
            <v>SieuThi-Lon/Supermarket</v>
          </cell>
          <cell r="Z6566" t="str">
            <v>BACH HOA XANH</v>
          </cell>
        </row>
        <row r="6567">
          <cell r="L6567">
            <v>5280476</v>
          </cell>
          <cell r="M6567" t="str">
            <v>7200 BHX_KHH_DKH - KHO DC DIEN KHANH</v>
          </cell>
          <cell r="N6567" t="str">
            <v>7200 BHX_KHH_DKH - KHO DC DIEN KHANH</v>
          </cell>
          <cell r="O6567" t="str">
            <v>LO 12, 13</v>
          </cell>
          <cell r="P6567" t="str">
            <v>KCN DIEN PHU-VCN</v>
          </cell>
          <cell r="Q6567" t="str">
            <v xml:space="preserve"> </v>
          </cell>
          <cell r="R6567" t="str">
            <v>DIEN PHU</v>
          </cell>
          <cell r="S6567" t="str">
            <v>DIEN KHANH</v>
          </cell>
          <cell r="T6567" t="str">
            <v>KHANH HOA</v>
          </cell>
          <cell r="V6567" t="str">
            <v>SOUTH EAST</v>
          </cell>
          <cell r="W6567" t="str">
            <v>KHANH HOA</v>
          </cell>
          <cell r="X6567" t="str">
            <v>MT</v>
          </cell>
          <cell r="Y6567" t="str">
            <v>SieuThi-Lon/Supermarket</v>
          </cell>
          <cell r="Z6567" t="str">
            <v>BACH HOA XANH</v>
          </cell>
        </row>
        <row r="6568">
          <cell r="L6568">
            <v>5281226</v>
          </cell>
          <cell r="M6568" t="str">
            <v>BHX_KGI_CTH - KHO DC KIEN GIANG</v>
          </cell>
          <cell r="N6568" t="str">
            <v>BHX_KGI_CTH - Kho DC Kiên Giang</v>
          </cell>
          <cell r="O6568" t="str">
            <v>LO L4</v>
          </cell>
          <cell r="P6568" t="str">
            <v>KCN THANH LOC</v>
          </cell>
          <cell r="Q6568" t="str">
            <v>DUONG SO 2</v>
          </cell>
          <cell r="R6568" t="str">
            <v>THANH LOC</v>
          </cell>
          <cell r="S6568" t="str">
            <v>CHAU THANH</v>
          </cell>
          <cell r="T6568" t="str">
            <v>KIEN GIANG</v>
          </cell>
          <cell r="V6568" t="str">
            <v>MEKONG DELTA</v>
          </cell>
          <cell r="W6568" t="str">
            <v>KIEN GIANG</v>
          </cell>
          <cell r="X6568" t="str">
            <v>MT</v>
          </cell>
          <cell r="Y6568" t="str">
            <v>SieuThi-Lon/Supermarket</v>
          </cell>
          <cell r="Z6568" t="str">
            <v>BACH HOA XANH</v>
          </cell>
        </row>
        <row r="6569">
          <cell r="L6569">
            <v>5281226</v>
          </cell>
          <cell r="M6569" t="str">
            <v>BHX_KGI_CTH - KHO DC KIEN GIANG</v>
          </cell>
          <cell r="N6569" t="str">
            <v>BHX_KGI_CTH - Kho DC Kiên Giang</v>
          </cell>
          <cell r="O6569" t="str">
            <v>LO L4</v>
          </cell>
          <cell r="P6569" t="str">
            <v>KCN THANH LOC</v>
          </cell>
          <cell r="Q6569" t="str">
            <v>DUONG SO 2</v>
          </cell>
          <cell r="R6569" t="str">
            <v>THANH LOC</v>
          </cell>
          <cell r="S6569" t="str">
            <v>CHAU THANH</v>
          </cell>
          <cell r="T6569" t="str">
            <v>KIEN GIANG</v>
          </cell>
          <cell r="V6569" t="str">
            <v>MEKONG DELTA</v>
          </cell>
          <cell r="W6569" t="str">
            <v>KIEN GIANG</v>
          </cell>
          <cell r="X6569" t="str">
            <v>MT</v>
          </cell>
          <cell r="Y6569" t="str">
            <v>SieuThi-Lon/Supermarket</v>
          </cell>
          <cell r="Z6569" t="str">
            <v>BACH HOA XANH</v>
          </cell>
        </row>
        <row r="6570">
          <cell r="L6570">
            <v>5293155</v>
          </cell>
          <cell r="M6570" t="str">
            <v>6461_WM+ HCM S9.01-01.17 VINHOMES</v>
          </cell>
          <cell r="N6570" t="str">
            <v>WM+ HCM S9.01-01.17 Vinhomes Grand Park</v>
          </cell>
          <cell r="O6570">
            <v>88</v>
          </cell>
          <cell r="P6570" t="str">
            <v>01.17 TOA S9.01 VGP</v>
          </cell>
          <cell r="Q6570" t="str">
            <v>PHUOC THIEN</v>
          </cell>
          <cell r="R6570" t="str">
            <v>LONG BINH</v>
          </cell>
          <cell r="S6570" t="str">
            <v>THU DUC</v>
          </cell>
          <cell r="T6570" t="str">
            <v>TP HCM</v>
          </cell>
          <cell r="V6570" t="str">
            <v>TP HCM</v>
          </cell>
          <cell r="W6570" t="str">
            <v>QUAN THU DUC</v>
          </cell>
          <cell r="X6570" t="str">
            <v>CVS</v>
          </cell>
          <cell r="Y6570" t="str">
            <v>Chained CVS</v>
          </cell>
          <cell r="Z6570" t="str">
            <v>VIN+</v>
          </cell>
        </row>
        <row r="6571">
          <cell r="L6571">
            <v>5280469</v>
          </cell>
          <cell r="M6571" t="str">
            <v>5058 BHX_CTH_TNO - KHO DC THOT NOT</v>
          </cell>
          <cell r="N6571" t="str">
            <v>5058 BHX_CTH_TNO - KHO DC THOT NOT</v>
          </cell>
          <cell r="O6571" t="str">
            <v xml:space="preserve"> </v>
          </cell>
          <cell r="P6571" t="str">
            <v>SO 1436, 1438, 1442, 1443,</v>
          </cell>
          <cell r="Q6571" t="str">
            <v>KV TRANG THO A</v>
          </cell>
          <cell r="R6571" t="str">
            <v>TRUNG NHUT</v>
          </cell>
          <cell r="S6571" t="str">
            <v>THOT NOT</v>
          </cell>
          <cell r="T6571" t="str">
            <v>CAN THO</v>
          </cell>
          <cell r="V6571" t="str">
            <v>MEKONG DELTA</v>
          </cell>
          <cell r="W6571" t="str">
            <v>CAN THO</v>
          </cell>
          <cell r="X6571" t="str">
            <v>MT</v>
          </cell>
          <cell r="Y6571" t="str">
            <v>SieuThi-Lon/Supermarket</v>
          </cell>
          <cell r="Z6571" t="str">
            <v>BACH HOA XANH</v>
          </cell>
        </row>
        <row r="6572">
          <cell r="L6572">
            <v>5278101</v>
          </cell>
          <cell r="M6572" t="str">
            <v>5789_VM+ LAN 1B TRAN PHONG SAC</v>
          </cell>
          <cell r="N6572" t="str">
            <v>VM+ LAN 1B Trần Phong Sắc</v>
          </cell>
          <cell r="O6572" t="str">
            <v>1B</v>
          </cell>
          <cell r="P6572" t="str">
            <v xml:space="preserve"> </v>
          </cell>
          <cell r="Q6572" t="str">
            <v>TRAN PHONG SAC</v>
          </cell>
          <cell r="R6572" t="str">
            <v>P4</v>
          </cell>
          <cell r="S6572" t="str">
            <v>TAN AN</v>
          </cell>
          <cell r="T6572" t="str">
            <v>LONG AN</v>
          </cell>
          <cell r="V6572" t="str">
            <v>MEKONG DELTA</v>
          </cell>
          <cell r="W6572" t="str">
            <v>LONG AN</v>
          </cell>
          <cell r="X6572" t="str">
            <v>CVS</v>
          </cell>
          <cell r="Y6572" t="str">
            <v>Chained CVS</v>
          </cell>
          <cell r="Z6572" t="str">
            <v>VIN+</v>
          </cell>
        </row>
        <row r="6573">
          <cell r="L6573">
            <v>5264267</v>
          </cell>
          <cell r="M6573" t="str">
            <v>BHX_DLA_BMT-KHO DC BUON MA THUOT</v>
          </cell>
          <cell r="N6573" t="str">
            <v>6450_BHX_DLA_BMT-Kho DC Buôn Ma Thuột</v>
          </cell>
          <cell r="O6573" t="str">
            <v>THUA DAT 48</v>
          </cell>
          <cell r="P6573" t="str">
            <v>TO BAN DO 59</v>
          </cell>
          <cell r="Q6573" t="str">
            <v>BINH CHIEU</v>
          </cell>
          <cell r="R6573" t="str">
            <v>TAN AN</v>
          </cell>
          <cell r="S6573" t="str">
            <v>BUON MA THUOT</v>
          </cell>
          <cell r="T6573" t="str">
            <v>DAK LAK</v>
          </cell>
          <cell r="V6573" t="str">
            <v>SOUTH EAST</v>
          </cell>
          <cell r="W6573" t="str">
            <v>DAK LAK</v>
          </cell>
          <cell r="X6573" t="str">
            <v>MT</v>
          </cell>
          <cell r="Y6573" t="str">
            <v>SieuThi-Lon/Supermarket</v>
          </cell>
          <cell r="Z6573" t="str">
            <v>BACH HOA XANH</v>
          </cell>
        </row>
        <row r="6574">
          <cell r="L6574">
            <v>5280331</v>
          </cell>
          <cell r="M6574" t="str">
            <v>BHX_BTH_HTN-DC HAM THUAN NAM</v>
          </cell>
          <cell r="N6574" t="str">
            <v>7211 - BHX_BTH_HTN - Kho DC Hàm Thuận Nam</v>
          </cell>
          <cell r="O6574" t="str">
            <v xml:space="preserve"> </v>
          </cell>
          <cell r="P6574" t="str">
            <v>LO C7-6/2,C7-7,C7-8/1, KCN HAM KIEM 1</v>
          </cell>
          <cell r="Q6574" t="str">
            <v>DUONG N4</v>
          </cell>
          <cell r="R6574" t="str">
            <v>HAM MY</v>
          </cell>
          <cell r="S6574" t="str">
            <v>HAM THUAN NAM</v>
          </cell>
          <cell r="T6574" t="str">
            <v>BINH THUAN</v>
          </cell>
          <cell r="V6574" t="str">
            <v>SOUTH EAST</v>
          </cell>
          <cell r="W6574" t="str">
            <v>BINH THUAN</v>
          </cell>
          <cell r="X6574" t="str">
            <v>MT</v>
          </cell>
          <cell r="Y6574" t="str">
            <v>SieuThi-Lon/Supermarket</v>
          </cell>
          <cell r="Z6574" t="str">
            <v>BACH HOA XANH</v>
          </cell>
        </row>
        <row r="6575">
          <cell r="L6575">
            <v>5261886</v>
          </cell>
          <cell r="M6575" t="str">
            <v>BHX_BDU_TAN-KHO DC THUAN AN</v>
          </cell>
          <cell r="N6575" t="str">
            <v>5851 - BHX_BDU_TAN-KHO DC THUAN AN</v>
          </cell>
          <cell r="O6575" t="str">
            <v xml:space="preserve"> </v>
          </cell>
          <cell r="P6575" t="str">
            <v>THUA 1305 TBD SO 83, SO 38/1, TO 01, KP BINH PHUOC A</v>
          </cell>
          <cell r="Q6575" t="str">
            <v xml:space="preserve"> </v>
          </cell>
          <cell r="R6575" t="str">
            <v>BINH CHUAN</v>
          </cell>
          <cell r="S6575" t="str">
            <v>THUAN AN</v>
          </cell>
          <cell r="T6575" t="str">
            <v>BINH DUONG</v>
          </cell>
          <cell r="V6575" t="str">
            <v>SOUTH EAST</v>
          </cell>
          <cell r="W6575" t="str">
            <v>BINH DUONG</v>
          </cell>
          <cell r="X6575" t="str">
            <v>MT</v>
          </cell>
          <cell r="Y6575" t="str">
            <v>SieuThi-Lon/Supermarket</v>
          </cell>
          <cell r="Z6575" t="str">
            <v>BACH HOA XANH</v>
          </cell>
        </row>
        <row r="6576">
          <cell r="L6576">
            <v>5265899</v>
          </cell>
          <cell r="M6576" t="str">
            <v>BHX_HCM_NBE - KHO DC NHA BE</v>
          </cell>
          <cell r="N6576" t="str">
            <v>6655 - BHX_HCM_NBE - KHO DC NHA BE</v>
          </cell>
          <cell r="O6576" t="str">
            <v>LO F5-1, F5-2</v>
          </cell>
          <cell r="P6576" t="str">
            <v>KHU F</v>
          </cell>
          <cell r="Q6576" t="str">
            <v>KCN HIEP PHUOC</v>
          </cell>
          <cell r="R6576" t="str">
            <v>HIEP PHUOC</v>
          </cell>
          <cell r="S6576" t="str">
            <v>NHA BE</v>
          </cell>
          <cell r="T6576" t="str">
            <v>TP HCM</v>
          </cell>
          <cell r="V6576" t="str">
            <v>TP HCM</v>
          </cell>
          <cell r="W6576" t="str">
            <v>HUYEN NHA BE</v>
          </cell>
          <cell r="X6576" t="str">
            <v>MT</v>
          </cell>
          <cell r="Y6576" t="str">
            <v>SieuThi-Lon/Supermarket</v>
          </cell>
          <cell r="Z6576" t="str">
            <v>BACH HOA XANH</v>
          </cell>
        </row>
        <row r="6577">
          <cell r="L6577">
            <v>5320172</v>
          </cell>
          <cell r="M6577" t="str">
            <v>MMVN MEGA TONG KHO</v>
          </cell>
          <cell r="N6577" t="str">
            <v xml:space="preserve"> </v>
          </cell>
          <cell r="O6577" t="str">
            <v>LO J2</v>
          </cell>
          <cell r="P6577" t="str">
            <v>CONG SO 3, KCN SONG THAN 1, TONG KHO CJ GEMADEPT</v>
          </cell>
          <cell r="Q6577" t="str">
            <v>DUONG SO 10</v>
          </cell>
          <cell r="R6577" t="str">
            <v xml:space="preserve"> </v>
          </cell>
          <cell r="S6577" t="str">
            <v>DI AN</v>
          </cell>
          <cell r="T6577" t="str">
            <v>BINH DUONG</v>
          </cell>
          <cell r="V6577" t="str">
            <v>SOUTH EAST</v>
          </cell>
          <cell r="W6577" t="str">
            <v>BINH DUONG</v>
          </cell>
          <cell r="X6577" t="str">
            <v>MT</v>
          </cell>
          <cell r="Y6577" t="str">
            <v>SieuThi-Lon/Supermarket</v>
          </cell>
          <cell r="Z6577" t="str">
            <v>MEGA</v>
          </cell>
        </row>
        <row r="6578">
          <cell r="L6578">
            <v>5151361</v>
          </cell>
          <cell r="M6578" t="str">
            <v>SATRAFOODS 26/13C TRAN VAN MUOI</v>
          </cell>
          <cell r="N6578" t="str">
            <v>SATRAFOODS 26/13C TRẦN VĂN MƯỜI</v>
          </cell>
          <cell r="O6578" t="str">
            <v>26/13C</v>
          </cell>
          <cell r="P6578" t="str">
            <v xml:space="preserve"> </v>
          </cell>
          <cell r="Q6578" t="str">
            <v>TRAN VAN MUOI</v>
          </cell>
          <cell r="R6578" t="str">
            <v>AP THOI DONG 1</v>
          </cell>
          <cell r="S6578" t="str">
            <v>HOC MON</v>
          </cell>
          <cell r="T6578" t="str">
            <v>TP HCM</v>
          </cell>
          <cell r="V6578" t="str">
            <v>TP HCM</v>
          </cell>
          <cell r="W6578" t="str">
            <v>HUYEN HOC MON</v>
          </cell>
          <cell r="X6578" t="str">
            <v>MT</v>
          </cell>
          <cell r="Y6578" t="str">
            <v>SieuThi-Nho/Minimarket</v>
          </cell>
          <cell r="Z6578" t="str">
            <v>SATRAFOOD</v>
          </cell>
        </row>
        <row r="6579">
          <cell r="L6579">
            <v>5160286</v>
          </cell>
          <cell r="M6579" t="str">
            <v>BHX_HCM-KHO DC VINH LOC 3</v>
          </cell>
          <cell r="N6579" t="str">
            <v>1522 - BHX_HCM_BTA - Kho DC Vĩnh Lộc</v>
          </cell>
          <cell r="O6579" t="str">
            <v>LO A 65/II</v>
          </cell>
          <cell r="P6579" t="str">
            <v>KCN VINH LOC</v>
          </cell>
          <cell r="Q6579" t="str">
            <v>DUONG SO 4</v>
          </cell>
          <cell r="R6579" t="str">
            <v>BINH HUNG HOA</v>
          </cell>
          <cell r="S6579" t="str">
            <v>BINH TAN</v>
          </cell>
          <cell r="T6579" t="str">
            <v>TP HCM</v>
          </cell>
          <cell r="V6579" t="str">
            <v>TP HCM</v>
          </cell>
          <cell r="W6579" t="str">
            <v>QUAN BINH TAN</v>
          </cell>
          <cell r="X6579" t="str">
            <v>MT</v>
          </cell>
          <cell r="Y6579" t="str">
            <v>SieuThi-Lon/Supermarket</v>
          </cell>
          <cell r="Z6579" t="str">
            <v>BACH HOA XANH</v>
          </cell>
        </row>
        <row r="6580">
          <cell r="L6580">
            <v>5281219</v>
          </cell>
          <cell r="M6580" t="str">
            <v>BHX_HCM_CCH - KHO DC TAN PHU TRUNG</v>
          </cell>
          <cell r="N6580" t="str">
            <v>BHX_HCM_CCH - Kho DC Tân Phú Trung</v>
          </cell>
          <cell r="O6580" t="str">
            <v>LO D2</v>
          </cell>
          <cell r="P6580" t="str">
            <v>KCN TAN PHU TRUNG</v>
          </cell>
          <cell r="Q6580" t="str">
            <v xml:space="preserve"> </v>
          </cell>
          <cell r="R6580" t="str">
            <v>TAN PHU TRUNG</v>
          </cell>
          <cell r="S6580" t="str">
            <v>CU CHI</v>
          </cell>
          <cell r="T6580" t="str">
            <v>TP HCM</v>
          </cell>
          <cell r="V6580" t="str">
            <v>TP HCM</v>
          </cell>
          <cell r="W6580" t="str">
            <v>HUYEN CU CHI</v>
          </cell>
          <cell r="X6580" t="str">
            <v>MT</v>
          </cell>
          <cell r="Y6580" t="str">
            <v>SieuThi-Lon/Supermarket</v>
          </cell>
          <cell r="Z6580" t="str">
            <v>BACH HOA XANH</v>
          </cell>
        </row>
        <row r="6581">
          <cell r="L6581">
            <v>5281226</v>
          </cell>
          <cell r="M6581" t="str">
            <v>BHX_KGI_CTH - KHO DC KIEN GIANG</v>
          </cell>
          <cell r="N6581" t="str">
            <v>BHX_KGI_CTH - Kho DC Kiên Giang</v>
          </cell>
          <cell r="O6581" t="str">
            <v>LO L4</v>
          </cell>
          <cell r="P6581" t="str">
            <v>KCN THANH LOC</v>
          </cell>
          <cell r="Q6581" t="str">
            <v>DUONG SO 2</v>
          </cell>
          <cell r="R6581" t="str">
            <v>THANH LOC</v>
          </cell>
          <cell r="S6581" t="str">
            <v>CHAU THANH</v>
          </cell>
          <cell r="T6581" t="str">
            <v>KIEN GIANG</v>
          </cell>
          <cell r="V6581" t="str">
            <v>MEKONG DELTA</v>
          </cell>
          <cell r="W6581" t="str">
            <v>KIEN GIANG</v>
          </cell>
          <cell r="X6581" t="str">
            <v>MT</v>
          </cell>
          <cell r="Y6581" t="str">
            <v>SieuThi-Lon/Supermarket</v>
          </cell>
          <cell r="Z6581" t="str">
            <v>BACH HOA XANH</v>
          </cell>
        </row>
        <row r="6582">
          <cell r="L6582">
            <v>5169993</v>
          </cell>
          <cell r="M6582" t="str">
            <v>BHX_BTR_CTH - KHO DC BEN TRE</v>
          </cell>
          <cell r="N6582" t="str">
            <v>BHX_BTR_CTH - Kho DC Bến Tre</v>
          </cell>
          <cell r="O6582" t="str">
            <v xml:space="preserve"> </v>
          </cell>
          <cell r="P6582" t="str">
            <v>THUA DAT 175 - 672 - 677 - 678 - 700 - 701</v>
          </cell>
          <cell r="Q6582" t="str">
            <v>TO BAN DO SO 23</v>
          </cell>
          <cell r="R6582" t="str">
            <v>HUU DINH</v>
          </cell>
          <cell r="S6582" t="str">
            <v>CHAU THANH</v>
          </cell>
          <cell r="T6582" t="str">
            <v>BEN TRE</v>
          </cell>
          <cell r="V6582" t="str">
            <v>MEKONG DELTA</v>
          </cell>
          <cell r="W6582" t="str">
            <v>BEN TRE</v>
          </cell>
          <cell r="X6582" t="str">
            <v>MT</v>
          </cell>
          <cell r="Y6582" t="str">
            <v>SieuThi-Lon/Supermarket</v>
          </cell>
          <cell r="Z6582" t="str">
            <v>BACH HOA XANH</v>
          </cell>
        </row>
        <row r="6583">
          <cell r="L6583">
            <v>5280490</v>
          </cell>
          <cell r="M6583" t="str">
            <v>BHX_BPH_DPH - KHO DC DONG PHU</v>
          </cell>
          <cell r="N6583" t="str">
            <v>BHX_BPH_DPH - Kho DC Đồng Phú</v>
          </cell>
          <cell r="O6583" t="str">
            <v xml:space="preserve"> </v>
          </cell>
          <cell r="P6583" t="str">
            <v>57, 58, 63, 69, 68, 37, 38, 76, TO BAN DO 07, 12, 11</v>
          </cell>
          <cell r="Q6583" t="str">
            <v xml:space="preserve"> </v>
          </cell>
          <cell r="R6583" t="str">
            <v>TT TAN PHU</v>
          </cell>
          <cell r="S6583" t="str">
            <v>DONG PHU</v>
          </cell>
          <cell r="T6583" t="str">
            <v>BINH PHUOC</v>
          </cell>
          <cell r="V6583" t="str">
            <v>SOUTH EAST</v>
          </cell>
          <cell r="W6583" t="str">
            <v>BINH PHUOC</v>
          </cell>
          <cell r="X6583" t="str">
            <v>MT</v>
          </cell>
          <cell r="Y6583" t="str">
            <v>SieuThi-Lon/Supermarket</v>
          </cell>
          <cell r="Z6583" t="str">
            <v>BACH HOA XANH</v>
          </cell>
        </row>
        <row r="6584">
          <cell r="L6584">
            <v>5280490</v>
          </cell>
          <cell r="M6584" t="str">
            <v>BHX_BPH_DPH - KHO DC DONG PHU</v>
          </cell>
          <cell r="N6584" t="str">
            <v>BHX_BPH_DPH - Kho DC Đồng Phú</v>
          </cell>
          <cell r="O6584" t="str">
            <v xml:space="preserve"> </v>
          </cell>
          <cell r="P6584" t="str">
            <v>57, 58, 63, 69, 68, 37, 38, 76, TO BAN DO 07, 12, 11</v>
          </cell>
          <cell r="Q6584" t="str">
            <v xml:space="preserve"> </v>
          </cell>
          <cell r="R6584" t="str">
            <v>TT TAN PHU</v>
          </cell>
          <cell r="S6584" t="str">
            <v>DONG PHU</v>
          </cell>
          <cell r="T6584" t="str">
            <v>BINH PHUOC</v>
          </cell>
          <cell r="V6584" t="str">
            <v>SOUTH EAST</v>
          </cell>
          <cell r="W6584" t="str">
            <v>BINH PHUOC</v>
          </cell>
          <cell r="X6584" t="str">
            <v>MT</v>
          </cell>
          <cell r="Y6584" t="str">
            <v>SieuThi-Lon/Supermarket</v>
          </cell>
          <cell r="Z6584" t="str">
            <v>BACH HOA XANH</v>
          </cell>
        </row>
        <row r="6585">
          <cell r="L6585">
            <v>5274503</v>
          </cell>
          <cell r="M6585" t="str">
            <v>5733_VM+ DNI 18 HUNG VUONG</v>
          </cell>
          <cell r="N6585" t="str">
            <v>5733 - VM+ DNI 18 HUNG VUONG</v>
          </cell>
          <cell r="O6585" t="str">
            <v>SO 18</v>
          </cell>
          <cell r="P6585" t="str">
            <v>TO 1, KP MY KHOAN</v>
          </cell>
          <cell r="Q6585" t="str">
            <v>HUNG VUONG</v>
          </cell>
          <cell r="R6585" t="str">
            <v>HIEP PHUOC</v>
          </cell>
          <cell r="S6585" t="str">
            <v>NHON TRACH</v>
          </cell>
          <cell r="T6585" t="str">
            <v>DONG NAI</v>
          </cell>
          <cell r="V6585" t="str">
            <v>SOUTH EAST</v>
          </cell>
          <cell r="W6585" t="str">
            <v>DONG NAI</v>
          </cell>
          <cell r="X6585" t="str">
            <v>CVS</v>
          </cell>
          <cell r="Y6585" t="str">
            <v>Chained CVS</v>
          </cell>
          <cell r="Z6585" t="str">
            <v>VIN+</v>
          </cell>
        </row>
        <row r="6586">
          <cell r="L6586">
            <v>5160286</v>
          </cell>
          <cell r="M6586" t="str">
            <v>BHX_HCM-KHO DC VINH LOC 3</v>
          </cell>
          <cell r="N6586" t="str">
            <v>1522 - BHX_HCM_BTA - Kho DC Vĩnh Lộc</v>
          </cell>
          <cell r="O6586" t="str">
            <v>LO A 65/II</v>
          </cell>
          <cell r="P6586" t="str">
            <v>KCN VINH LOC</v>
          </cell>
          <cell r="Q6586" t="str">
            <v>DUONG SO 4</v>
          </cell>
          <cell r="R6586" t="str">
            <v>BINH HUNG HOA</v>
          </cell>
          <cell r="S6586" t="str">
            <v>BINH TAN</v>
          </cell>
          <cell r="T6586" t="str">
            <v>TP HCM</v>
          </cell>
          <cell r="V6586" t="str">
            <v>TP HCM</v>
          </cell>
          <cell r="W6586" t="str">
            <v>QUAN BINH TAN</v>
          </cell>
          <cell r="X6586" t="str">
            <v>MT</v>
          </cell>
          <cell r="Y6586" t="str">
            <v>SieuThi-Lon/Supermarket</v>
          </cell>
          <cell r="Z6586" t="str">
            <v>BACH HOA XANH</v>
          </cell>
        </row>
        <row r="6587">
          <cell r="L6587">
            <v>5137994</v>
          </cell>
          <cell r="M6587" t="str">
            <v>5005_WM+LIFE HCM 09 PHAM VAN</v>
          </cell>
          <cell r="N6587" t="str">
            <v>5005_VM+ HCM 09 PHAM VAN</v>
          </cell>
          <cell r="O6587">
            <v>9</v>
          </cell>
          <cell r="P6587" t="str">
            <v xml:space="preserve"> </v>
          </cell>
          <cell r="Q6587" t="str">
            <v>PHAM VAN</v>
          </cell>
          <cell r="R6587" t="str">
            <v>PHU THO HOA</v>
          </cell>
          <cell r="S6587" t="str">
            <v>TAN PHU</v>
          </cell>
          <cell r="T6587" t="str">
            <v>TP HCM</v>
          </cell>
          <cell r="V6587" t="str">
            <v>TP HCM</v>
          </cell>
          <cell r="W6587" t="str">
            <v>QUAN TAN PHU</v>
          </cell>
          <cell r="X6587" t="str">
            <v>CVS</v>
          </cell>
          <cell r="Y6587" t="str">
            <v>Chained CVS</v>
          </cell>
          <cell r="Z6587" t="str">
            <v>WINLIFE</v>
          </cell>
        </row>
        <row r="6588">
          <cell r="L6588">
            <v>5280469</v>
          </cell>
          <cell r="M6588" t="str">
            <v>5058 BHX_CTH_TNO - KHO DC THOT NOT</v>
          </cell>
          <cell r="N6588" t="str">
            <v>5058 BHX_CTH_TNO - KHO DC THOT NOT</v>
          </cell>
          <cell r="O6588" t="str">
            <v xml:space="preserve"> </v>
          </cell>
          <cell r="P6588" t="str">
            <v>SO 1436, 1438, 1442, 1443,</v>
          </cell>
          <cell r="Q6588" t="str">
            <v>KV TRANG THO A</v>
          </cell>
          <cell r="R6588" t="str">
            <v>TRUNG NHUT</v>
          </cell>
          <cell r="S6588" t="str">
            <v>THOT NOT</v>
          </cell>
          <cell r="T6588" t="str">
            <v>CAN THO</v>
          </cell>
          <cell r="V6588" t="str">
            <v>MEKONG DELTA</v>
          </cell>
          <cell r="W6588" t="str">
            <v>CAN THO</v>
          </cell>
          <cell r="X6588" t="str">
            <v>MT</v>
          </cell>
          <cell r="Y6588" t="str">
            <v>SieuThi-Lon/Supermarket</v>
          </cell>
          <cell r="Z6588" t="str">
            <v>BACH HOA XANH</v>
          </cell>
        </row>
        <row r="6589">
          <cell r="L6589">
            <v>5295568</v>
          </cell>
          <cell r="M6589" t="str">
            <v>WM+ VTU 180-182 VO THI SAU</v>
          </cell>
          <cell r="N6589" t="str">
            <v>WM+ VTU 180-182 Võ Thị Sáu</v>
          </cell>
          <cell r="O6589" t="str">
            <v>180-182</v>
          </cell>
          <cell r="P6589" t="str">
            <v xml:space="preserve"> </v>
          </cell>
          <cell r="Q6589" t="str">
            <v>VO THI SAU</v>
          </cell>
          <cell r="R6589" t="str">
            <v>LONG DIEN</v>
          </cell>
          <cell r="S6589" t="str">
            <v>LONG DIEN</v>
          </cell>
          <cell r="T6589" t="str">
            <v>BA RIA-VUNG TAU</v>
          </cell>
          <cell r="V6589" t="str">
            <v>SOUTH EAST</v>
          </cell>
          <cell r="W6589" t="str">
            <v>BA RIA-VUNG TAU</v>
          </cell>
          <cell r="X6589" t="str">
            <v>CVS</v>
          </cell>
          <cell r="Y6589" t="str">
            <v>Chained CVS</v>
          </cell>
          <cell r="Z6589" t="str">
            <v>VIN+</v>
          </cell>
        </row>
        <row r="6590">
          <cell r="L6590">
            <v>5281226</v>
          </cell>
          <cell r="M6590" t="str">
            <v>BHX_KGI_CTH - KHO DC KIEN GIANG</v>
          </cell>
          <cell r="N6590" t="str">
            <v>BHX_KGI_CTH - Kho DC Kiên Giang</v>
          </cell>
          <cell r="O6590" t="str">
            <v>LO L4</v>
          </cell>
          <cell r="P6590" t="str">
            <v>KCN THANH LOC</v>
          </cell>
          <cell r="Q6590" t="str">
            <v>DUONG SO 2</v>
          </cell>
          <cell r="R6590" t="str">
            <v>THANH LOC</v>
          </cell>
          <cell r="S6590" t="str">
            <v>CHAU THANH</v>
          </cell>
          <cell r="T6590" t="str">
            <v>KIEN GIANG</v>
          </cell>
          <cell r="V6590" t="str">
            <v>MEKONG DELTA</v>
          </cell>
          <cell r="W6590" t="str">
            <v>KIEN GIANG</v>
          </cell>
          <cell r="X6590" t="str">
            <v>MT</v>
          </cell>
          <cell r="Y6590" t="str">
            <v>SieuThi-Lon/Supermarket</v>
          </cell>
          <cell r="Z6590" t="str">
            <v>BACH HOA XANH</v>
          </cell>
        </row>
        <row r="6591">
          <cell r="L6591">
            <v>5010455</v>
          </cell>
          <cell r="M6591" t="str">
            <v>AEON NGUYEN VAN LINH</v>
          </cell>
          <cell r="N6591" t="str">
            <v>CÔNG TY TNHH AEON VIỆT NAM - ĐỊA ĐIỂM KINH DOANH AEON NGUYỄN VĂN LINH</v>
          </cell>
          <cell r="O6591" t="str">
            <v>SO 101</v>
          </cell>
          <cell r="P6591" t="str">
            <v>BF1-01, TANG HAM 1, TRUNG TAM THUONG MAI CRESCENT MALL</v>
          </cell>
          <cell r="Q6591" t="str">
            <v>TON DAT TIEN</v>
          </cell>
          <cell r="R6591" t="str">
            <v>TAN PHU</v>
          </cell>
          <cell r="S6591" t="str">
            <v>Q7</v>
          </cell>
          <cell r="T6591" t="str">
            <v>TP HCM</v>
          </cell>
          <cell r="V6591" t="str">
            <v>TP HCM</v>
          </cell>
          <cell r="W6591" t="str">
            <v>QUAN 7</v>
          </cell>
          <cell r="X6591" t="str">
            <v>MT</v>
          </cell>
          <cell r="Y6591" t="str">
            <v>SieuThi-Lon/Supermarket</v>
          </cell>
          <cell r="Z6591" t="str">
            <v>AEON</v>
          </cell>
        </row>
        <row r="6592">
          <cell r="L6592">
            <v>5163577</v>
          </cell>
          <cell r="M6592" t="str">
            <v>BHX_HCM - KHO DC TRAN DAI NGHIA 1</v>
          </cell>
          <cell r="N6592" t="str">
            <v>3240 - BHX_HCM_BCH - Kho DC Trần Đại Nghĩa</v>
          </cell>
          <cell r="O6592" t="str">
            <v>G16/108A</v>
          </cell>
          <cell r="P6592" t="str">
            <v>AP 7</v>
          </cell>
          <cell r="Q6592" t="str">
            <v>TRAN DAI NGHIA</v>
          </cell>
          <cell r="R6592" t="str">
            <v>LE MINH XUAN</v>
          </cell>
          <cell r="S6592" t="str">
            <v>BINH CHANH</v>
          </cell>
          <cell r="T6592" t="str">
            <v>TP HCM</v>
          </cell>
          <cell r="V6592" t="str">
            <v>TP HCM</v>
          </cell>
          <cell r="W6592" t="str">
            <v>HUYEN BINH CHANH</v>
          </cell>
          <cell r="X6592" t="str">
            <v>MT</v>
          </cell>
          <cell r="Y6592" t="str">
            <v>SieuThi-Lon/Supermarket</v>
          </cell>
          <cell r="Z6592" t="str">
            <v>BACH HOA XANH</v>
          </cell>
        </row>
        <row r="6593">
          <cell r="L6593">
            <v>5090077</v>
          </cell>
          <cell r="M6593" t="str">
            <v>VISSAN 290 NO TRANG LONG</v>
          </cell>
          <cell r="N6593" t="str">
            <v xml:space="preserve"> </v>
          </cell>
          <cell r="O6593" t="str">
            <v>290A</v>
          </cell>
          <cell r="P6593" t="str">
            <v xml:space="preserve"> </v>
          </cell>
          <cell r="Q6593" t="str">
            <v>NO TRANG LONG</v>
          </cell>
          <cell r="R6593" t="str">
            <v>P12</v>
          </cell>
          <cell r="S6593" t="str">
            <v>BINH THANH</v>
          </cell>
          <cell r="T6593" t="str">
            <v>TP HCM</v>
          </cell>
          <cell r="V6593" t="str">
            <v>TP HCM</v>
          </cell>
          <cell r="W6593" t="str">
            <v>QUAN BINH THANH</v>
          </cell>
          <cell r="X6593" t="str">
            <v>MT</v>
          </cell>
          <cell r="Y6593" t="str">
            <v>SieuThi-Nho/Minimarket</v>
          </cell>
          <cell r="Z6593" t="str">
            <v>VISSAN</v>
          </cell>
        </row>
        <row r="6594">
          <cell r="L6594">
            <v>5280469</v>
          </cell>
          <cell r="M6594" t="str">
            <v>5058 BHX_CTH_TNO - KHO DC THOT NOT</v>
          </cell>
          <cell r="N6594" t="str">
            <v>5058 BHX_CTH_TNO - KHO DC THOT NOT</v>
          </cell>
          <cell r="O6594" t="str">
            <v xml:space="preserve"> </v>
          </cell>
          <cell r="P6594" t="str">
            <v>SO 1436, 1438, 1442, 1443,</v>
          </cell>
          <cell r="Q6594" t="str">
            <v>KV TRANG THO A</v>
          </cell>
          <cell r="R6594" t="str">
            <v>TRUNG NHUT</v>
          </cell>
          <cell r="S6594" t="str">
            <v>THOT NOT</v>
          </cell>
          <cell r="T6594" t="str">
            <v>CAN THO</v>
          </cell>
          <cell r="V6594" t="str">
            <v>MEKONG DELTA</v>
          </cell>
          <cell r="W6594" t="str">
            <v>CAN THO</v>
          </cell>
          <cell r="X6594" t="str">
            <v>MT</v>
          </cell>
          <cell r="Y6594" t="str">
            <v>SieuThi-Lon/Supermarket</v>
          </cell>
          <cell r="Z6594" t="str">
            <v>BACH HOA XANH</v>
          </cell>
        </row>
        <row r="6595">
          <cell r="L6595">
            <v>5268166</v>
          </cell>
          <cell r="M6595" t="str">
            <v>BHX_TNI_HTH - KHO DC HOA THANH</v>
          </cell>
          <cell r="N6595" t="str">
            <v>BHX_TNI_HTH - KHO DC HOA THANH</v>
          </cell>
          <cell r="O6595" t="str">
            <v xml:space="preserve"> </v>
          </cell>
          <cell r="P6595" t="str">
            <v>TH 214, TBD 20</v>
          </cell>
          <cell r="Q6595" t="str">
            <v>LONG YEN</v>
          </cell>
          <cell r="R6595" t="str">
            <v>LONG THANH NAM</v>
          </cell>
          <cell r="S6595" t="str">
            <v>HOA THANH</v>
          </cell>
          <cell r="T6595" t="str">
            <v>TAY NINH</v>
          </cell>
          <cell r="V6595" t="str">
            <v>SOUTH EAST</v>
          </cell>
          <cell r="W6595" t="str">
            <v>TAY NINH</v>
          </cell>
          <cell r="X6595" t="str">
            <v>MT</v>
          </cell>
          <cell r="Y6595" t="str">
            <v>SieuThi-Lon/Supermarket</v>
          </cell>
          <cell r="Z6595" t="str">
            <v>BACH HOA XANH</v>
          </cell>
        </row>
        <row r="6596">
          <cell r="L6596">
            <v>5165357</v>
          </cell>
          <cell r="M6596" t="str">
            <v>BHX_DON_BHO-KHO DC LONG BINH</v>
          </cell>
          <cell r="N6596" t="str">
            <v>4089 - BHX_DON_BHO - KHO DC LONG BINH</v>
          </cell>
          <cell r="O6596" t="str">
            <v>G243</v>
          </cell>
          <cell r="P6596" t="str">
            <v>KP 7</v>
          </cell>
          <cell r="Q6596" t="str">
            <v>BUI VAN HOA</v>
          </cell>
          <cell r="R6596" t="str">
            <v>LONG BINH</v>
          </cell>
          <cell r="S6596" t="str">
            <v>BIEN HOA</v>
          </cell>
          <cell r="T6596" t="str">
            <v>DONG NAI</v>
          </cell>
          <cell r="V6596" t="str">
            <v>SOUTH EAST</v>
          </cell>
          <cell r="W6596" t="str">
            <v>DONG NAI</v>
          </cell>
          <cell r="X6596" t="str">
            <v>MT</v>
          </cell>
          <cell r="Y6596" t="str">
            <v>SieuThi-Lon/Supermarket</v>
          </cell>
          <cell r="Z6596" t="str">
            <v>BACH HOA XANH</v>
          </cell>
        </row>
        <row r="6597">
          <cell r="L6597">
            <v>5135837</v>
          </cell>
          <cell r="M6597" t="str">
            <v>WINMART LOTUS HUNG GIA</v>
          </cell>
          <cell r="N6597" t="str">
            <v>WINMART LOTUS HUNG GIA</v>
          </cell>
          <cell r="O6597" t="str">
            <v>36/25</v>
          </cell>
          <cell r="P6597" t="str">
            <v>LO R1-2, SKY GARDEN 2</v>
          </cell>
          <cell r="Q6597" t="str">
            <v>PHAM VAN NGHI</v>
          </cell>
          <cell r="R6597" t="str">
            <v>TAN PHONG</v>
          </cell>
          <cell r="S6597" t="str">
            <v>Q7</v>
          </cell>
          <cell r="T6597" t="str">
            <v>TP HCM</v>
          </cell>
          <cell r="V6597" t="str">
            <v>TP HCM</v>
          </cell>
          <cell r="W6597" t="str">
            <v>QUAN 7</v>
          </cell>
          <cell r="X6597" t="str">
            <v>MT</v>
          </cell>
          <cell r="Y6597" t="str">
            <v>SieuThi-Lon/Supermarket</v>
          </cell>
          <cell r="Z6597" t="str">
            <v>VINMART</v>
          </cell>
        </row>
        <row r="6598">
          <cell r="L6598">
            <v>5268159</v>
          </cell>
          <cell r="M6598" t="str">
            <v>BHX_HGI_CTA - KHO CHAU THANH A</v>
          </cell>
          <cell r="N6598" t="str">
            <v>BHX_HGI_CTA - KHO CHAU THANH A</v>
          </cell>
          <cell r="O6598" t="str">
            <v xml:space="preserve"> </v>
          </cell>
          <cell r="P6598" t="str">
            <v>TH 1061-1172-1174-2240-4930, TBD SO 2</v>
          </cell>
          <cell r="Q6598" t="str">
            <v>TAN LOI</v>
          </cell>
          <cell r="R6598" t="str">
            <v>MOT NGAN</v>
          </cell>
          <cell r="S6598" t="str">
            <v>CHAU THANH A</v>
          </cell>
          <cell r="T6598" t="str">
            <v>HAU GIANG</v>
          </cell>
          <cell r="V6598" t="str">
            <v>MEKONG DELTA</v>
          </cell>
          <cell r="W6598" t="str">
            <v>HAU GIANG</v>
          </cell>
          <cell r="X6598" t="str">
            <v>MT</v>
          </cell>
          <cell r="Y6598" t="str">
            <v>SieuThi-Lon/Supermarket</v>
          </cell>
          <cell r="Z6598" t="str">
            <v>BACH HOA XANH</v>
          </cell>
        </row>
        <row r="6599">
          <cell r="L6599">
            <v>6811453</v>
          </cell>
          <cell r="M6599" t="str">
            <v>ST: THISO RETAIL VIET NAM</v>
          </cell>
          <cell r="N6599" t="str">
            <v xml:space="preserve"> </v>
          </cell>
          <cell r="O6599">
            <v>168</v>
          </cell>
          <cell r="P6599" t="str">
            <v xml:space="preserve"> </v>
          </cell>
          <cell r="Q6599" t="str">
            <v>PHAN VAN TRI</v>
          </cell>
          <cell r="R6599" t="str">
            <v>P5</v>
          </cell>
          <cell r="S6599" t="str">
            <v>GO VAP</v>
          </cell>
          <cell r="T6599" t="str">
            <v>TP HCM</v>
          </cell>
          <cell r="V6599" t="str">
            <v>TP HCM</v>
          </cell>
          <cell r="W6599" t="str">
            <v>QUAN GO VAP</v>
          </cell>
          <cell r="X6599" t="str">
            <v>MT</v>
          </cell>
          <cell r="Y6599" t="str">
            <v>SieuThi-Lon/Supermarket</v>
          </cell>
          <cell r="Z6599" t="str">
            <v>THISO RETAIL</v>
          </cell>
        </row>
        <row r="6600">
          <cell r="L6600">
            <v>5281226</v>
          </cell>
          <cell r="M6600" t="str">
            <v>BHX_KGI_CTH - KHO DC KIEN GIANG</v>
          </cell>
          <cell r="N6600" t="str">
            <v>BHX_KGI_CTH - Kho DC Kiên Giang</v>
          </cell>
          <cell r="O6600" t="str">
            <v>LO L4</v>
          </cell>
          <cell r="P6600" t="str">
            <v>KCN THANH LOC</v>
          </cell>
          <cell r="Q6600" t="str">
            <v>DUONG SO 2</v>
          </cell>
          <cell r="R6600" t="str">
            <v>THANH LOC</v>
          </cell>
          <cell r="S6600" t="str">
            <v>CHAU THANH</v>
          </cell>
          <cell r="T6600" t="str">
            <v>KIEN GIANG</v>
          </cell>
          <cell r="V6600" t="str">
            <v>MEKONG DELTA</v>
          </cell>
          <cell r="W6600" t="str">
            <v>KIEN GIANG</v>
          </cell>
          <cell r="X6600" t="str">
            <v>MT</v>
          </cell>
          <cell r="Y6600" t="str">
            <v>SieuThi-Lon/Supermarket</v>
          </cell>
          <cell r="Z6600" t="str">
            <v>BACH HOA XANH</v>
          </cell>
        </row>
        <row r="6601">
          <cell r="L6601">
            <v>5280469</v>
          </cell>
          <cell r="M6601" t="str">
            <v>5058 BHX_CTH_TNO - KHO DC THOT NOT</v>
          </cell>
          <cell r="N6601" t="str">
            <v>5058 BHX_CTH_TNO - KHO DC THOT NOT</v>
          </cell>
          <cell r="O6601" t="str">
            <v xml:space="preserve"> </v>
          </cell>
          <cell r="P6601" t="str">
            <v>SO 1436, 1438, 1442, 1443,</v>
          </cell>
          <cell r="Q6601" t="str">
            <v>KV TRANG THO A</v>
          </cell>
          <cell r="R6601" t="str">
            <v>TRUNG NHUT</v>
          </cell>
          <cell r="S6601" t="str">
            <v>THOT NOT</v>
          </cell>
          <cell r="T6601" t="str">
            <v>CAN THO</v>
          </cell>
          <cell r="V6601" t="str">
            <v>MEKONG DELTA</v>
          </cell>
          <cell r="W6601" t="str">
            <v>CAN THO</v>
          </cell>
          <cell r="X6601" t="str">
            <v>MT</v>
          </cell>
          <cell r="Y6601" t="str">
            <v>SieuThi-Lon/Supermarket</v>
          </cell>
          <cell r="Z6601" t="str">
            <v>BACH HOA XANH</v>
          </cell>
        </row>
        <row r="6602">
          <cell r="L6602">
            <v>5163577</v>
          </cell>
          <cell r="M6602" t="str">
            <v>BHX_HCM - KHO DC TRAN DAI NGHIA 1</v>
          </cell>
          <cell r="N6602" t="str">
            <v>3240 - BHX_HCM_BCH - Kho DC Trần Đại Nghĩa</v>
          </cell>
          <cell r="O6602" t="str">
            <v>G16/108A</v>
          </cell>
          <cell r="P6602" t="str">
            <v>AP 7</v>
          </cell>
          <cell r="Q6602" t="str">
            <v>TRAN DAI NGHIA</v>
          </cell>
          <cell r="R6602" t="str">
            <v>LE MINH XUAN</v>
          </cell>
          <cell r="S6602" t="str">
            <v>BINH CHANH</v>
          </cell>
          <cell r="T6602" t="str">
            <v>TP HCM</v>
          </cell>
          <cell r="V6602" t="str">
            <v>TP HCM</v>
          </cell>
          <cell r="W6602" t="str">
            <v>HUYEN BINH CHANH</v>
          </cell>
          <cell r="X6602" t="str">
            <v>MT</v>
          </cell>
          <cell r="Y6602" t="str">
            <v>SieuThi-Lon/Supermarket</v>
          </cell>
          <cell r="Z6602" t="str">
            <v>BACH HOA XANH</v>
          </cell>
        </row>
        <row r="6603">
          <cell r="L6603">
            <v>5265899</v>
          </cell>
          <cell r="M6603" t="str">
            <v>BHX_HCM_NBE - KHO DC NHA BE</v>
          </cell>
          <cell r="N6603" t="str">
            <v>6655 - BHX_HCM_NBE - KHO DC NHA BE</v>
          </cell>
          <cell r="O6603" t="str">
            <v>LO F5-1, F5-2</v>
          </cell>
          <cell r="P6603" t="str">
            <v>KHU F</v>
          </cell>
          <cell r="Q6603" t="str">
            <v>KCN HIEP PHUOC</v>
          </cell>
          <cell r="R6603" t="str">
            <v>HIEP PHUOC</v>
          </cell>
          <cell r="S6603" t="str">
            <v>NHA BE</v>
          </cell>
          <cell r="T6603" t="str">
            <v>TP HCM</v>
          </cell>
          <cell r="V6603" t="str">
            <v>TP HCM</v>
          </cell>
          <cell r="W6603" t="str">
            <v>HUYEN NHA BE</v>
          </cell>
          <cell r="X6603" t="str">
            <v>MT</v>
          </cell>
          <cell r="Y6603" t="str">
            <v>SieuThi-Lon/Supermarket</v>
          </cell>
          <cell r="Z6603" t="str">
            <v>BACH HOA XANH</v>
          </cell>
        </row>
        <row r="6604">
          <cell r="L6604">
            <v>5269992</v>
          </cell>
          <cell r="M6604" t="str">
            <v>BHX_LAN_CDU - KHO DC CAN DUOC (2022)</v>
          </cell>
          <cell r="N6604" t="str">
            <v>BHX_LAN_CDU - KHO DC CAN DUOC (2022)</v>
          </cell>
          <cell r="O6604" t="str">
            <v>THUA DAT SO 2905</v>
          </cell>
          <cell r="P6604" t="str">
            <v>TO BAN DO SO 03</v>
          </cell>
          <cell r="Q6604" t="str">
            <v xml:space="preserve"> </v>
          </cell>
          <cell r="R6604" t="str">
            <v>LONG CANG</v>
          </cell>
          <cell r="S6604" t="str">
            <v>CAN DUOC</v>
          </cell>
          <cell r="T6604" t="str">
            <v>LONG AN</v>
          </cell>
          <cell r="V6604" t="str">
            <v>MEKONG DELTA</v>
          </cell>
          <cell r="W6604" t="str">
            <v>LONG AN</v>
          </cell>
          <cell r="X6604" t="str">
            <v>MT</v>
          </cell>
          <cell r="Y6604" t="str">
            <v>SieuThi-Lon/Supermarket</v>
          </cell>
          <cell r="Z6604" t="str">
            <v>BACH HOA XANH</v>
          </cell>
        </row>
        <row r="6605">
          <cell r="L6605">
            <v>5282744</v>
          </cell>
          <cell r="M6605" t="str">
            <v>13203_BHX_BPH_DPH - KHO DC MINI DONG MAT DONG PHU</v>
          </cell>
          <cell r="N6605" t="str">
            <v>13203_BHX_BPH_DPH - KHO DC MINI DONG MAT DONG PHU</v>
          </cell>
          <cell r="O6605" t="str">
            <v xml:space="preserve"> </v>
          </cell>
          <cell r="P6605" t="str">
            <v>THUA DAT SO 57, 58, 63, 69, 68, 37, 38, 76, TO BAN DO 07, 12, 11</v>
          </cell>
          <cell r="Q6605" t="str">
            <v xml:space="preserve"> </v>
          </cell>
          <cell r="R6605" t="str">
            <v>TAN PHU</v>
          </cell>
          <cell r="S6605" t="str">
            <v>DONG PHU</v>
          </cell>
          <cell r="T6605" t="str">
            <v>BINH PHUOC</v>
          </cell>
          <cell r="V6605" t="str">
            <v>SOUTH EAST</v>
          </cell>
          <cell r="W6605" t="str">
            <v>BINH PHUOC</v>
          </cell>
          <cell r="X6605" t="str">
            <v>MT</v>
          </cell>
          <cell r="Y6605" t="str">
            <v>SieuThi-Lon/Supermarket</v>
          </cell>
          <cell r="Z6605" t="str">
            <v>BACH HOA XANH</v>
          </cell>
        </row>
        <row r="6606">
          <cell r="L6606">
            <v>5268159</v>
          </cell>
          <cell r="M6606" t="str">
            <v>BHX_HGI_CTA - KHO CHAU THANH A</v>
          </cell>
          <cell r="N6606" t="str">
            <v>BHX_HGI_CTA - KHO CHAU THANH A</v>
          </cell>
          <cell r="O6606" t="str">
            <v xml:space="preserve"> </v>
          </cell>
          <cell r="P6606" t="str">
            <v>TH 1061-1172-1174-2240-4930, TBD SO 2</v>
          </cell>
          <cell r="Q6606" t="str">
            <v>TAN LOI</v>
          </cell>
          <cell r="R6606" t="str">
            <v>MOT NGAN</v>
          </cell>
          <cell r="S6606" t="str">
            <v>CHAU THANH A</v>
          </cell>
          <cell r="T6606" t="str">
            <v>HAU GIANG</v>
          </cell>
          <cell r="V6606" t="str">
            <v>MEKONG DELTA</v>
          </cell>
          <cell r="W6606" t="str">
            <v>HAU GIANG</v>
          </cell>
          <cell r="X6606" t="str">
            <v>MT</v>
          </cell>
          <cell r="Y6606" t="str">
            <v>SieuThi-Lon/Supermarket</v>
          </cell>
          <cell r="Z6606" t="str">
            <v>BACH HOA XANH</v>
          </cell>
        </row>
        <row r="6607">
          <cell r="L6607">
            <v>3052125</v>
          </cell>
          <cell r="M6607" t="str">
            <v>FAMILY MART 09 NGUYEN VAN TAO</v>
          </cell>
          <cell r="N6607" t="str">
            <v>FAMILY MART NGUYEN VAN TAO</v>
          </cell>
          <cell r="O6607">
            <v>9</v>
          </cell>
          <cell r="P6607" t="str">
            <v xml:space="preserve"> </v>
          </cell>
          <cell r="Q6607" t="str">
            <v>NGUYEN VAN TAO</v>
          </cell>
          <cell r="R6607" t="str">
            <v>LONG THOI</v>
          </cell>
          <cell r="S6607" t="str">
            <v>NHA BE</v>
          </cell>
          <cell r="T6607" t="str">
            <v>TP HCM</v>
          </cell>
          <cell r="V6607" t="str">
            <v>TP HCM</v>
          </cell>
          <cell r="W6607" t="str">
            <v>HUYEN NHA BE</v>
          </cell>
          <cell r="X6607" t="str">
            <v>CVS</v>
          </cell>
          <cell r="Y6607" t="str">
            <v>Chained CVS</v>
          </cell>
          <cell r="Z6607" t="str">
            <v>FAMILYMART</v>
          </cell>
        </row>
        <row r="6608">
          <cell r="L6608">
            <v>5280476</v>
          </cell>
          <cell r="M6608" t="str">
            <v>7200 BHX_KHH_DKH - KHO DC DIEN KHANH</v>
          </cell>
          <cell r="N6608" t="str">
            <v>7200 BHX_KHH_DKH - KHO DC DIEN KHANH</v>
          </cell>
          <cell r="O6608" t="str">
            <v>LO 12, 13</v>
          </cell>
          <cell r="P6608" t="str">
            <v>KCN DIEN PHU-VCN</v>
          </cell>
          <cell r="Q6608" t="str">
            <v xml:space="preserve"> </v>
          </cell>
          <cell r="R6608" t="str">
            <v>DIEN PHU</v>
          </cell>
          <cell r="S6608" t="str">
            <v>DIEN KHANH</v>
          </cell>
          <cell r="T6608" t="str">
            <v>KHANH HOA</v>
          </cell>
          <cell r="V6608" t="str">
            <v>SOUTH EAST</v>
          </cell>
          <cell r="W6608" t="str">
            <v>KHANH HOA</v>
          </cell>
          <cell r="X6608" t="str">
            <v>MT</v>
          </cell>
          <cell r="Y6608" t="str">
            <v>SieuThi-Lon/Supermarket</v>
          </cell>
          <cell r="Z6608" t="str">
            <v>BACH HOA XANH</v>
          </cell>
        </row>
        <row r="6609">
          <cell r="L6609">
            <v>5280469</v>
          </cell>
          <cell r="M6609" t="str">
            <v>5058 BHX_CTH_TNO - KHO DC THOT NOT</v>
          </cell>
          <cell r="N6609" t="str">
            <v>5058 BHX_CTH_TNO - KHO DC THOT NOT</v>
          </cell>
          <cell r="O6609" t="str">
            <v xml:space="preserve"> </v>
          </cell>
          <cell r="P6609" t="str">
            <v>SO 1436, 1438, 1442, 1443,</v>
          </cell>
          <cell r="Q6609" t="str">
            <v>KV TRANG THO A</v>
          </cell>
          <cell r="R6609" t="str">
            <v>TRUNG NHUT</v>
          </cell>
          <cell r="S6609" t="str">
            <v>THOT NOT</v>
          </cell>
          <cell r="T6609" t="str">
            <v>CAN THO</v>
          </cell>
          <cell r="V6609" t="str">
            <v>MEKONG DELTA</v>
          </cell>
          <cell r="W6609" t="str">
            <v>CAN THO</v>
          </cell>
          <cell r="X6609" t="str">
            <v>MT</v>
          </cell>
          <cell r="Y6609" t="str">
            <v>SieuThi-Lon/Supermarket</v>
          </cell>
          <cell r="Z6609" t="str">
            <v>BACH HOA XANH</v>
          </cell>
        </row>
        <row r="6610">
          <cell r="L6610">
            <v>5281219</v>
          </cell>
          <cell r="M6610" t="str">
            <v>BHX_HCM_CCH - KHO DC TAN PHU TRUNG</v>
          </cell>
          <cell r="N6610" t="str">
            <v>BHX_HCM_CCH - Kho DC Tân Phú Trung</v>
          </cell>
          <cell r="O6610" t="str">
            <v>LO D2</v>
          </cell>
          <cell r="P6610" t="str">
            <v>KCN TAN PHU TRUNG</v>
          </cell>
          <cell r="Q6610" t="str">
            <v xml:space="preserve"> </v>
          </cell>
          <cell r="R6610" t="str">
            <v>TAN PHU TRUNG</v>
          </cell>
          <cell r="S6610" t="str">
            <v>CU CHI</v>
          </cell>
          <cell r="T6610" t="str">
            <v>TP HCM</v>
          </cell>
          <cell r="V6610" t="str">
            <v>TP HCM</v>
          </cell>
          <cell r="W6610" t="str">
            <v>HUYEN CU CHI</v>
          </cell>
          <cell r="X6610" t="str">
            <v>MT</v>
          </cell>
          <cell r="Y6610" t="str">
            <v>SieuThi-Lon/Supermarket</v>
          </cell>
          <cell r="Z6610" t="str">
            <v>BACH HOA XANH</v>
          </cell>
        </row>
        <row r="6611">
          <cell r="L6611">
            <v>5281219</v>
          </cell>
          <cell r="M6611" t="str">
            <v>BHX_HCM_CCH - KHO DC TAN PHU TRUNG</v>
          </cell>
          <cell r="N6611" t="str">
            <v>BHX_HCM_CCH - Kho DC Tân Phú Trung</v>
          </cell>
          <cell r="O6611" t="str">
            <v>LO D2</v>
          </cell>
          <cell r="P6611" t="str">
            <v>KCN TAN PHU TRUNG</v>
          </cell>
          <cell r="Q6611" t="str">
            <v xml:space="preserve"> </v>
          </cell>
          <cell r="R6611" t="str">
            <v>TAN PHU TRUNG</v>
          </cell>
          <cell r="S6611" t="str">
            <v>CU CHI</v>
          </cell>
          <cell r="T6611" t="str">
            <v>TP HCM</v>
          </cell>
          <cell r="V6611" t="str">
            <v>TP HCM</v>
          </cell>
          <cell r="W6611" t="str">
            <v>HUYEN CU CHI</v>
          </cell>
          <cell r="X6611" t="str">
            <v>MT</v>
          </cell>
          <cell r="Y6611" t="str">
            <v>SieuThi-Lon/Supermarket</v>
          </cell>
          <cell r="Z6611" t="str">
            <v>BACH HOA XANH</v>
          </cell>
        </row>
        <row r="6612">
          <cell r="L6612">
            <v>5281219</v>
          </cell>
          <cell r="M6612" t="str">
            <v>BHX_HCM_CCH - KHO DC TAN PHU TRUNG</v>
          </cell>
          <cell r="N6612" t="str">
            <v>BHX_HCM_CCH - Kho DC Tân Phú Trung</v>
          </cell>
          <cell r="O6612" t="str">
            <v>LO D2</v>
          </cell>
          <cell r="P6612" t="str">
            <v>KCN TAN PHU TRUNG</v>
          </cell>
          <cell r="Q6612" t="str">
            <v xml:space="preserve"> </v>
          </cell>
          <cell r="R6612" t="str">
            <v>TAN PHU TRUNG</v>
          </cell>
          <cell r="S6612" t="str">
            <v>CU CHI</v>
          </cell>
          <cell r="T6612" t="str">
            <v>TP HCM</v>
          </cell>
          <cell r="V6612" t="str">
            <v>TP HCM</v>
          </cell>
          <cell r="W6612" t="str">
            <v>HUYEN CU CHI</v>
          </cell>
          <cell r="X6612" t="str">
            <v>MT</v>
          </cell>
          <cell r="Y6612" t="str">
            <v>SieuThi-Lon/Supermarket</v>
          </cell>
          <cell r="Z6612" t="str">
            <v>BACH HOA XANH</v>
          </cell>
        </row>
        <row r="6613">
          <cell r="L6613">
            <v>6812663</v>
          </cell>
          <cell r="M6613" t="str">
            <v>ST: THISO PHAN HUY ICH</v>
          </cell>
          <cell r="N6613" t="str">
            <v>Siêu thị Emart Phan Huy Ích</v>
          </cell>
          <cell r="O6613">
            <v>385</v>
          </cell>
          <cell r="P6613" t="str">
            <v xml:space="preserve"> </v>
          </cell>
          <cell r="Q6613" t="str">
            <v>PHAN HUY ICH</v>
          </cell>
          <cell r="R6613" t="str">
            <v>P14</v>
          </cell>
          <cell r="S6613" t="str">
            <v>GO VAP</v>
          </cell>
          <cell r="T6613" t="str">
            <v>TP HCM</v>
          </cell>
          <cell r="V6613" t="str">
            <v>TP HCM</v>
          </cell>
          <cell r="W6613" t="str">
            <v>QUAN GO VAP</v>
          </cell>
          <cell r="X6613" t="str">
            <v>MT</v>
          </cell>
          <cell r="Y6613" t="str">
            <v>SieuThi-Lon/Supermarket</v>
          </cell>
          <cell r="Z6613" t="str">
            <v>THISO RETAIL</v>
          </cell>
        </row>
        <row r="6614">
          <cell r="L6614">
            <v>6812663</v>
          </cell>
          <cell r="M6614" t="str">
            <v>ST: THISO PHAN HUY ICH</v>
          </cell>
          <cell r="N6614" t="str">
            <v>Siêu thị Emart Phan Huy Ích</v>
          </cell>
          <cell r="O6614">
            <v>385</v>
          </cell>
          <cell r="P6614" t="str">
            <v xml:space="preserve"> </v>
          </cell>
          <cell r="Q6614" t="str">
            <v>PHAN HUY ICH</v>
          </cell>
          <cell r="R6614" t="str">
            <v>P14</v>
          </cell>
          <cell r="S6614" t="str">
            <v>GO VAP</v>
          </cell>
          <cell r="T6614" t="str">
            <v>TP HCM</v>
          </cell>
          <cell r="V6614" t="str">
            <v>TP HCM</v>
          </cell>
          <cell r="W6614" t="str">
            <v>QUAN GO VAP</v>
          </cell>
          <cell r="X6614" t="str">
            <v>MT</v>
          </cell>
          <cell r="Y6614" t="str">
            <v>SieuThi-Lon/Supermarket</v>
          </cell>
          <cell r="Z6614" t="str">
            <v>THISO RETAIL</v>
          </cell>
        </row>
        <row r="6615">
          <cell r="L6615">
            <v>5281226</v>
          </cell>
          <cell r="M6615" t="str">
            <v>BHX_KGI_CTH - KHO DC KIEN GIANG</v>
          </cell>
          <cell r="N6615" t="str">
            <v>BHX_KGI_CTH - Kho DC Kiên Giang</v>
          </cell>
          <cell r="O6615" t="str">
            <v>LO L4</v>
          </cell>
          <cell r="P6615" t="str">
            <v>KCN THANH LOC</v>
          </cell>
          <cell r="Q6615" t="str">
            <v>DUONG SO 2</v>
          </cell>
          <cell r="R6615" t="str">
            <v>THANH LOC</v>
          </cell>
          <cell r="S6615" t="str">
            <v>CHAU THANH</v>
          </cell>
          <cell r="T6615" t="str">
            <v>KIEN GIANG</v>
          </cell>
          <cell r="V6615" t="str">
            <v>MEKONG DELTA</v>
          </cell>
          <cell r="W6615" t="str">
            <v>KIEN GIANG</v>
          </cell>
          <cell r="X6615" t="str">
            <v>MT</v>
          </cell>
          <cell r="Y6615" t="str">
            <v>SieuThi-Lon/Supermarket</v>
          </cell>
          <cell r="Z6615" t="str">
            <v>BACH HOA XANH</v>
          </cell>
        </row>
        <row r="6616">
          <cell r="L6616">
            <v>5280469</v>
          </cell>
          <cell r="M6616" t="str">
            <v>5058 BHX_CTH_TNO - KHO DC THOT NOT</v>
          </cell>
          <cell r="N6616" t="str">
            <v>5058 BHX_CTH_TNO - KHO DC THOT NOT</v>
          </cell>
          <cell r="O6616" t="str">
            <v xml:space="preserve"> </v>
          </cell>
          <cell r="P6616" t="str">
            <v>SO 1436, 1438, 1442, 1443,</v>
          </cell>
          <cell r="Q6616" t="str">
            <v>KV TRANG THO A</v>
          </cell>
          <cell r="R6616" t="str">
            <v>TRUNG NHUT</v>
          </cell>
          <cell r="S6616" t="str">
            <v>THOT NOT</v>
          </cell>
          <cell r="T6616" t="str">
            <v>CAN THO</v>
          </cell>
          <cell r="V6616" t="str">
            <v>MEKONG DELTA</v>
          </cell>
          <cell r="W6616" t="str">
            <v>CAN THO</v>
          </cell>
          <cell r="X6616" t="str">
            <v>MT</v>
          </cell>
          <cell r="Y6616" t="str">
            <v>SieuThi-Lon/Supermarket</v>
          </cell>
          <cell r="Z6616" t="str">
            <v>BACH HOA XANH</v>
          </cell>
        </row>
        <row r="6617">
          <cell r="L6617">
            <v>5264267</v>
          </cell>
          <cell r="M6617" t="str">
            <v>BHX_DLA_BMT-KHO DC BUON MA THUOT</v>
          </cell>
          <cell r="N6617" t="str">
            <v>6450_BHX_DLA_BMT-Kho DC Buôn Ma Thuột</v>
          </cell>
          <cell r="O6617" t="str">
            <v>THUA DAT 48</v>
          </cell>
          <cell r="P6617" t="str">
            <v>TO BAN DO 59</v>
          </cell>
          <cell r="Q6617" t="str">
            <v>BINH CHIEU</v>
          </cell>
          <cell r="R6617" t="str">
            <v>TAN AN</v>
          </cell>
          <cell r="S6617" t="str">
            <v>BUON MA THUOT</v>
          </cell>
          <cell r="T6617" t="str">
            <v>DAK LAK</v>
          </cell>
          <cell r="V6617" t="str">
            <v>SOUTH EAST</v>
          </cell>
          <cell r="W6617" t="str">
            <v>DAK LAK</v>
          </cell>
          <cell r="X6617" t="str">
            <v>MT</v>
          </cell>
          <cell r="Y6617" t="str">
            <v>SieuThi-Lon/Supermarket</v>
          </cell>
          <cell r="Z6617" t="str">
            <v>BACH HOA XANH</v>
          </cell>
        </row>
        <row r="6618">
          <cell r="L6618">
            <v>5135806</v>
          </cell>
          <cell r="M6618" t="str">
            <v>WINMART LOTUS TRUNG SON</v>
          </cell>
          <cell r="N6618" t="str">
            <v>WINMART LOTUS TRUNG SON</v>
          </cell>
          <cell r="O6618" t="str">
            <v>7J</v>
          </cell>
          <cell r="P6618" t="str">
            <v>TANG TRET CAO OC SILAND</v>
          </cell>
          <cell r="Q6618" t="str">
            <v>DUONG 9A</v>
          </cell>
          <cell r="R6618" t="str">
            <v>BINH HUNG</v>
          </cell>
          <cell r="S6618" t="str">
            <v>BINH CHANH</v>
          </cell>
          <cell r="T6618" t="str">
            <v>TP HCM</v>
          </cell>
          <cell r="V6618" t="str">
            <v>TP HCM</v>
          </cell>
          <cell r="W6618" t="str">
            <v>HUYEN BINH CHANH</v>
          </cell>
          <cell r="X6618" t="str">
            <v>MT</v>
          </cell>
          <cell r="Y6618" t="str">
            <v>SieuThi-Lon/Supermarket</v>
          </cell>
          <cell r="Z6618" t="str">
            <v>VINMART</v>
          </cell>
        </row>
        <row r="6619">
          <cell r="L6619">
            <v>5320172</v>
          </cell>
          <cell r="M6619" t="str">
            <v>MMVN MEGA TONG KHO</v>
          </cell>
          <cell r="N6619" t="str">
            <v xml:space="preserve"> </v>
          </cell>
          <cell r="O6619" t="str">
            <v>LO J2</v>
          </cell>
          <cell r="P6619" t="str">
            <v>CONG SO 3, KCN SONG THAN 1, TONG KHO CJ GEMADEPT</v>
          </cell>
          <cell r="Q6619" t="str">
            <v>DUONG SO 10</v>
          </cell>
          <cell r="R6619" t="str">
            <v xml:space="preserve"> </v>
          </cell>
          <cell r="S6619" t="str">
            <v>DI AN</v>
          </cell>
          <cell r="T6619" t="str">
            <v>BINH DUONG</v>
          </cell>
          <cell r="V6619" t="str">
            <v>SOUTH EAST</v>
          </cell>
          <cell r="W6619" t="str">
            <v>BINH DUONG</v>
          </cell>
          <cell r="X6619" t="str">
            <v>MT</v>
          </cell>
          <cell r="Y6619" t="str">
            <v>SieuThi-Lon/Supermarket</v>
          </cell>
          <cell r="Z6619" t="str">
            <v>MEGA</v>
          </cell>
        </row>
        <row r="6620">
          <cell r="L6620">
            <v>5280331</v>
          </cell>
          <cell r="M6620" t="str">
            <v>BHX_BTH_HTN-DC HAM THUAN NAM</v>
          </cell>
          <cell r="N6620" t="str">
            <v>7211 - BHX_BTH_HTN - Kho DC Hàm Thuận Nam</v>
          </cell>
          <cell r="O6620" t="str">
            <v xml:space="preserve"> </v>
          </cell>
          <cell r="P6620" t="str">
            <v>LO C7-6/2,C7-7,C7-8/1, KCN HAM KIEM 1</v>
          </cell>
          <cell r="Q6620" t="str">
            <v>DUONG N4</v>
          </cell>
          <cell r="R6620" t="str">
            <v>HAM MY</v>
          </cell>
          <cell r="S6620" t="str">
            <v>HAM THUAN NAM</v>
          </cell>
          <cell r="T6620" t="str">
            <v>BINH THUAN</v>
          </cell>
          <cell r="V6620" t="str">
            <v>SOUTH EAST</v>
          </cell>
          <cell r="W6620" t="str">
            <v>BINH THUAN</v>
          </cell>
          <cell r="X6620" t="str">
            <v>MT</v>
          </cell>
          <cell r="Y6620" t="str">
            <v>SieuThi-Lon/Supermarket</v>
          </cell>
          <cell r="Z6620" t="str">
            <v>BACH HOA XANH</v>
          </cell>
        </row>
        <row r="6621">
          <cell r="L6621">
            <v>5281219</v>
          </cell>
          <cell r="M6621" t="str">
            <v>BHX_HCM_CCH - KHO DC TAN PHU TRUNG</v>
          </cell>
          <cell r="N6621" t="str">
            <v>BHX_HCM_CCH - Kho DC Tân Phú Trung</v>
          </cell>
          <cell r="O6621" t="str">
            <v>LO D2</v>
          </cell>
          <cell r="P6621" t="str">
            <v>KCN TAN PHU TRUNG</v>
          </cell>
          <cell r="Q6621" t="str">
            <v xml:space="preserve"> </v>
          </cell>
          <cell r="R6621" t="str">
            <v>TAN PHU TRUNG</v>
          </cell>
          <cell r="S6621" t="str">
            <v>CU CHI</v>
          </cell>
          <cell r="T6621" t="str">
            <v>TP HCM</v>
          </cell>
          <cell r="V6621" t="str">
            <v>TP HCM</v>
          </cell>
          <cell r="W6621" t="str">
            <v>HUYEN CU CHI</v>
          </cell>
          <cell r="X6621" t="str">
            <v>MT</v>
          </cell>
          <cell r="Y6621" t="str">
            <v>SieuThi-Lon/Supermarket</v>
          </cell>
          <cell r="Z6621" t="str">
            <v>BACH HOA XANH</v>
          </cell>
        </row>
        <row r="6622">
          <cell r="L6622">
            <v>5281226</v>
          </cell>
          <cell r="M6622" t="str">
            <v>BHX_KGI_CTH - KHO DC KIEN GIANG</v>
          </cell>
          <cell r="N6622" t="str">
            <v>BHX_KGI_CTH - Kho DC Kiên Giang</v>
          </cell>
          <cell r="O6622" t="str">
            <v>LO L4</v>
          </cell>
          <cell r="P6622" t="str">
            <v>KCN THANH LOC</v>
          </cell>
          <cell r="Q6622" t="str">
            <v>DUONG SO 2</v>
          </cell>
          <cell r="R6622" t="str">
            <v>THANH LOC</v>
          </cell>
          <cell r="S6622" t="str">
            <v>CHAU THANH</v>
          </cell>
          <cell r="T6622" t="str">
            <v>KIEN GIANG</v>
          </cell>
          <cell r="V6622" t="str">
            <v>MEKONG DELTA</v>
          </cell>
          <cell r="W6622" t="str">
            <v>KIEN GIANG</v>
          </cell>
          <cell r="X6622" t="str">
            <v>MT</v>
          </cell>
          <cell r="Y6622" t="str">
            <v>SieuThi-Lon/Supermarket</v>
          </cell>
          <cell r="Z6622" t="str">
            <v>BACH HOA XANH</v>
          </cell>
        </row>
        <row r="6623">
          <cell r="L6623">
            <v>5280490</v>
          </cell>
          <cell r="M6623" t="str">
            <v>BHX_BPH_DPH - KHO DC DONG PHU</v>
          </cell>
          <cell r="N6623" t="str">
            <v>BHX_BPH_DPH - Kho DC Đồng Phú</v>
          </cell>
          <cell r="O6623" t="str">
            <v xml:space="preserve"> </v>
          </cell>
          <cell r="P6623" t="str">
            <v>57, 58, 63, 69, 68, 37, 38, 76, TO BAN DO 07, 12, 11</v>
          </cell>
          <cell r="Q6623" t="str">
            <v xml:space="preserve"> </v>
          </cell>
          <cell r="R6623" t="str">
            <v>TT TAN PHU</v>
          </cell>
          <cell r="S6623" t="str">
            <v>DONG PHU</v>
          </cell>
          <cell r="T6623" t="str">
            <v>BINH PHUOC</v>
          </cell>
          <cell r="V6623" t="str">
            <v>SOUTH EAST</v>
          </cell>
          <cell r="W6623" t="str">
            <v>BINH PHUOC</v>
          </cell>
          <cell r="X6623" t="str">
            <v>MT</v>
          </cell>
          <cell r="Y6623" t="str">
            <v>SieuThi-Lon/Supermarket</v>
          </cell>
          <cell r="Z6623" t="str">
            <v>BACH HOA XANH</v>
          </cell>
        </row>
        <row r="6624">
          <cell r="L6624">
            <v>5280490</v>
          </cell>
          <cell r="M6624" t="str">
            <v>BHX_BPH_DPH - KHO DC DONG PHU</v>
          </cell>
          <cell r="N6624" t="str">
            <v>BHX_BPH_DPH - Kho DC Đồng Phú</v>
          </cell>
          <cell r="O6624" t="str">
            <v xml:space="preserve"> </v>
          </cell>
          <cell r="P6624" t="str">
            <v>57, 58, 63, 69, 68, 37, 38, 76, TO BAN DO 07, 12, 11</v>
          </cell>
          <cell r="Q6624" t="str">
            <v xml:space="preserve"> </v>
          </cell>
          <cell r="R6624" t="str">
            <v>TT TAN PHU</v>
          </cell>
          <cell r="S6624" t="str">
            <v>DONG PHU</v>
          </cell>
          <cell r="T6624" t="str">
            <v>BINH PHUOC</v>
          </cell>
          <cell r="V6624" t="str">
            <v>SOUTH EAST</v>
          </cell>
          <cell r="W6624" t="str">
            <v>BINH PHUOC</v>
          </cell>
          <cell r="X6624" t="str">
            <v>MT</v>
          </cell>
          <cell r="Y6624" t="str">
            <v>SieuThi-Lon/Supermarket</v>
          </cell>
          <cell r="Z6624" t="str">
            <v>BACH HOA XANH</v>
          </cell>
        </row>
        <row r="6625">
          <cell r="L6625">
            <v>3010150</v>
          </cell>
          <cell r="M6625" t="str">
            <v>KING FOOD KHO TRUNG TAM</v>
          </cell>
          <cell r="N6625" t="str">
            <v>Kho A, Khu kho IIIB Trung Tâm Thương Mại Bình Điền, Phường 7, Quận 8, TP HCM</v>
          </cell>
          <cell r="O6625">
            <v>324</v>
          </cell>
          <cell r="P6625" t="str">
            <v>KHO LINKER LOGISTICS</v>
          </cell>
          <cell r="Q6625" t="str">
            <v>DT743A</v>
          </cell>
          <cell r="R6625" t="str">
            <v>BINH THANG</v>
          </cell>
          <cell r="S6625" t="str">
            <v>DI AN</v>
          </cell>
          <cell r="T6625" t="str">
            <v>BINH DUONG</v>
          </cell>
          <cell r="V6625" t="str">
            <v>SOUTH EAST</v>
          </cell>
          <cell r="W6625" t="str">
            <v>BINH DUONG</v>
          </cell>
          <cell r="X6625" t="str">
            <v>CVS</v>
          </cell>
          <cell r="Y6625" t="str">
            <v>Chained CVS</v>
          </cell>
          <cell r="Z6625" t="str">
            <v>KINGFOOD MARKET</v>
          </cell>
        </row>
        <row r="6626">
          <cell r="L6626">
            <v>5150241</v>
          </cell>
          <cell r="M6626" t="str">
            <v>SATRAFOODS CHUNG CU NGOC LAN</v>
          </cell>
          <cell r="N6626" t="str">
            <v>35-SATRAFOODS PHÚ THUẬN</v>
          </cell>
          <cell r="O6626">
            <v>35</v>
          </cell>
          <cell r="P6626" t="str">
            <v xml:space="preserve"> </v>
          </cell>
          <cell r="Q6626" t="str">
            <v>PHU THUAN</v>
          </cell>
          <cell r="R6626" t="str">
            <v>PHU THUAN</v>
          </cell>
          <cell r="S6626" t="str">
            <v>Q7</v>
          </cell>
          <cell r="T6626" t="str">
            <v>TP HCM</v>
          </cell>
          <cell r="V6626" t="str">
            <v>TP HCM</v>
          </cell>
          <cell r="W6626" t="str">
            <v>QUAN 7</v>
          </cell>
          <cell r="X6626" t="str">
            <v>MT</v>
          </cell>
          <cell r="Y6626" t="str">
            <v>SieuThi-Nho/Minimarket</v>
          </cell>
          <cell r="Z6626" t="str">
            <v>SATRAFOOD</v>
          </cell>
        </row>
        <row r="6627">
          <cell r="L6627">
            <v>5165357</v>
          </cell>
          <cell r="M6627" t="str">
            <v>BHX_DON_BHO-KHO DC LONG BINH</v>
          </cell>
          <cell r="N6627" t="str">
            <v>4089 - BHX_DON_BHO - KHO DC LONG BINH</v>
          </cell>
          <cell r="O6627" t="str">
            <v>G243</v>
          </cell>
          <cell r="P6627" t="str">
            <v>KP 7</v>
          </cell>
          <cell r="Q6627" t="str">
            <v>BUI VAN HOA</v>
          </cell>
          <cell r="R6627" t="str">
            <v>LONG BINH</v>
          </cell>
          <cell r="S6627" t="str">
            <v>BIEN HOA</v>
          </cell>
          <cell r="T6627" t="str">
            <v>DONG NAI</v>
          </cell>
          <cell r="V6627" t="str">
            <v>SOUTH EAST</v>
          </cell>
          <cell r="W6627" t="str">
            <v>DONG NAI</v>
          </cell>
          <cell r="X6627" t="str">
            <v>MT</v>
          </cell>
          <cell r="Y6627" t="str">
            <v>SieuThi-Lon/Supermarket</v>
          </cell>
          <cell r="Z6627" t="str">
            <v>BACH HOA XANH</v>
          </cell>
        </row>
        <row r="6628">
          <cell r="L6628">
            <v>5163577</v>
          </cell>
          <cell r="M6628" t="str">
            <v>BHX_HCM - KHO DC TRAN DAI NGHIA 1</v>
          </cell>
          <cell r="N6628" t="str">
            <v>3240 - BHX_HCM_BCH - Kho DC Trần Đại Nghĩa</v>
          </cell>
          <cell r="O6628" t="str">
            <v>G16/108A</v>
          </cell>
          <cell r="P6628" t="str">
            <v>AP 7</v>
          </cell>
          <cell r="Q6628" t="str">
            <v>TRAN DAI NGHIA</v>
          </cell>
          <cell r="R6628" t="str">
            <v>LE MINH XUAN</v>
          </cell>
          <cell r="S6628" t="str">
            <v>BINH CHANH</v>
          </cell>
          <cell r="T6628" t="str">
            <v>TP HCM</v>
          </cell>
          <cell r="V6628" t="str">
            <v>TP HCM</v>
          </cell>
          <cell r="W6628" t="str">
            <v>HUYEN BINH CHANH</v>
          </cell>
          <cell r="X6628" t="str">
            <v>MT</v>
          </cell>
          <cell r="Y6628" t="str">
            <v>SieuThi-Lon/Supermarket</v>
          </cell>
          <cell r="Z6628" t="str">
            <v>BACH HOA XANH</v>
          </cell>
        </row>
        <row r="6629">
          <cell r="L6629">
            <v>5281219</v>
          </cell>
          <cell r="M6629" t="str">
            <v>BHX_HCM_CCH - KHO DC TAN PHU TRUNG</v>
          </cell>
          <cell r="N6629" t="str">
            <v>BHX_HCM_CCH - Kho DC Tân Phú Trung</v>
          </cell>
          <cell r="O6629" t="str">
            <v>LO D2</v>
          </cell>
          <cell r="P6629" t="str">
            <v>KCN TAN PHU TRUNG</v>
          </cell>
          <cell r="Q6629" t="str">
            <v xml:space="preserve"> </v>
          </cell>
          <cell r="R6629" t="str">
            <v>TAN PHU TRUNG</v>
          </cell>
          <cell r="S6629" t="str">
            <v>CU CHI</v>
          </cell>
          <cell r="T6629" t="str">
            <v>TP HCM</v>
          </cell>
          <cell r="V6629" t="str">
            <v>TP HCM</v>
          </cell>
          <cell r="W6629" t="str">
            <v>HUYEN CU CHI</v>
          </cell>
          <cell r="X6629" t="str">
            <v>MT</v>
          </cell>
          <cell r="Y6629" t="str">
            <v>SieuThi-Lon/Supermarket</v>
          </cell>
          <cell r="Z6629" t="str">
            <v>BACH HOA XANH</v>
          </cell>
        </row>
        <row r="6630">
          <cell r="L6630">
            <v>3090440</v>
          </cell>
          <cell r="M6630" t="str">
            <v>OSIFOOD PHO QUANG</v>
          </cell>
          <cell r="N6630" t="str">
            <v>OSIFOOD PHỔ QUANG</v>
          </cell>
          <cell r="O6630">
            <v>110</v>
          </cell>
          <cell r="P6630" t="str">
            <v xml:space="preserve"> </v>
          </cell>
          <cell r="Q6630" t="str">
            <v>PHO QUANG</v>
          </cell>
          <cell r="R6630" t="str">
            <v>P9</v>
          </cell>
          <cell r="S6630" t="str">
            <v>PHU NHUAN</v>
          </cell>
          <cell r="T6630" t="str">
            <v>TP HCM</v>
          </cell>
          <cell r="V6630" t="str">
            <v>TP HCM</v>
          </cell>
          <cell r="W6630" t="str">
            <v>QUAN PHU NHUAN</v>
          </cell>
          <cell r="X6630" t="str">
            <v>CVS</v>
          </cell>
          <cell r="Y6630" t="str">
            <v>Chained CVS</v>
          </cell>
          <cell r="Z6630" t="str">
            <v>NHAT MINH BAKERY</v>
          </cell>
        </row>
        <row r="6631">
          <cell r="L6631">
            <v>5336173</v>
          </cell>
          <cell r="M6631" t="str">
            <v>WINMART 78 TRAN PHU-NHA TRANG</v>
          </cell>
          <cell r="N6631" t="str">
            <v>WINMART 78 TRAN PHU-NHA TRANG</v>
          </cell>
          <cell r="O6631" t="str">
            <v>SO 78-80</v>
          </cell>
          <cell r="P6631" t="str">
            <v xml:space="preserve"> </v>
          </cell>
          <cell r="Q6631" t="str">
            <v>TRAN PHU</v>
          </cell>
          <cell r="R6631" t="str">
            <v>LOC THO</v>
          </cell>
          <cell r="S6631" t="str">
            <v>NHA TRANG</v>
          </cell>
          <cell r="T6631" t="str">
            <v>KHANH HOA</v>
          </cell>
          <cell r="V6631" t="str">
            <v>SOUTH EAST</v>
          </cell>
          <cell r="W6631" t="str">
            <v>KHANH HOA</v>
          </cell>
          <cell r="X6631" t="str">
            <v>MT</v>
          </cell>
          <cell r="Y6631" t="str">
            <v>SieuThi-Lon/Supermarket</v>
          </cell>
          <cell r="Z6631" t="str">
            <v>VINMART</v>
          </cell>
        </row>
        <row r="6632">
          <cell r="L6632">
            <v>5163577</v>
          </cell>
          <cell r="M6632" t="str">
            <v>BHX_HCM - KHO DC TRAN DAI NGHIA 1</v>
          </cell>
          <cell r="N6632" t="str">
            <v>3240 - BHX_HCM_BCH - Kho DC Trần Đại Nghĩa</v>
          </cell>
          <cell r="O6632" t="str">
            <v>G16/108A</v>
          </cell>
          <cell r="P6632" t="str">
            <v>AP 7</v>
          </cell>
          <cell r="Q6632" t="str">
            <v>TRAN DAI NGHIA</v>
          </cell>
          <cell r="R6632" t="str">
            <v>LE MINH XUAN</v>
          </cell>
          <cell r="S6632" t="str">
            <v>BINH CHANH</v>
          </cell>
          <cell r="T6632" t="str">
            <v>TP HCM</v>
          </cell>
          <cell r="V6632" t="str">
            <v>TP HCM</v>
          </cell>
          <cell r="W6632" t="str">
            <v>HUYEN BINH CHANH</v>
          </cell>
          <cell r="X6632" t="str">
            <v>MT</v>
          </cell>
          <cell r="Y6632" t="str">
            <v>SieuThi-Lon/Supermarket</v>
          </cell>
          <cell r="Z6632" t="str">
            <v>BACH HOA XANH</v>
          </cell>
        </row>
        <row r="6633">
          <cell r="L6633">
            <v>5134793</v>
          </cell>
          <cell r="M6633" t="str">
            <v>4560_VM+ TGG 200 NAM KI KHOI NGHIA</v>
          </cell>
          <cell r="N6633" t="str">
            <v>VM+ TGG 200 NAM KI KHOI NGHIA</v>
          </cell>
          <cell r="O6633" t="str">
            <v>SO 200</v>
          </cell>
          <cell r="P6633" t="str">
            <v xml:space="preserve"> </v>
          </cell>
          <cell r="Q6633" t="str">
            <v>NAM KY KHOI NGHIA</v>
          </cell>
          <cell r="R6633" t="str">
            <v>P1</v>
          </cell>
          <cell r="S6633" t="str">
            <v>MY THO</v>
          </cell>
          <cell r="T6633" t="str">
            <v>TIEN GIANG</v>
          </cell>
          <cell r="V6633" t="str">
            <v>MEKONG DELTA</v>
          </cell>
          <cell r="W6633" t="str">
            <v>TIEN GIANG</v>
          </cell>
          <cell r="X6633" t="str">
            <v>CVS</v>
          </cell>
          <cell r="Y6633" t="str">
            <v>Chained CVS</v>
          </cell>
          <cell r="Z6633" t="str">
            <v>VIN+</v>
          </cell>
        </row>
        <row r="6634">
          <cell r="L6634">
            <v>5165357</v>
          </cell>
          <cell r="M6634" t="str">
            <v>BHX_DON_BHO-KHO DC LONG BINH</v>
          </cell>
          <cell r="N6634" t="str">
            <v>4089 - BHX_DON_BHO - KHO DC LONG BINH</v>
          </cell>
          <cell r="O6634" t="str">
            <v>G243</v>
          </cell>
          <cell r="P6634" t="str">
            <v>KP 7</v>
          </cell>
          <cell r="Q6634" t="str">
            <v>BUI VAN HOA</v>
          </cell>
          <cell r="R6634" t="str">
            <v>LONG BINH</v>
          </cell>
          <cell r="S6634" t="str">
            <v>BIEN HOA</v>
          </cell>
          <cell r="T6634" t="str">
            <v>DONG NAI</v>
          </cell>
          <cell r="V6634" t="str">
            <v>SOUTH EAST</v>
          </cell>
          <cell r="W6634" t="str">
            <v>DONG NAI</v>
          </cell>
          <cell r="X6634" t="str">
            <v>MT</v>
          </cell>
          <cell r="Y6634" t="str">
            <v>SieuThi-Lon/Supermarket</v>
          </cell>
          <cell r="Z6634" t="str">
            <v>BACH HOA XANH</v>
          </cell>
        </row>
        <row r="6635">
          <cell r="L6635">
            <v>5320172</v>
          </cell>
          <cell r="M6635" t="str">
            <v>MMVN MEGA TONG KHO</v>
          </cell>
          <cell r="N6635" t="str">
            <v xml:space="preserve"> </v>
          </cell>
          <cell r="O6635" t="str">
            <v>LO J2</v>
          </cell>
          <cell r="P6635" t="str">
            <v>CONG SO 3, KCN SONG THAN 1, TONG KHO CJ GEMADEPT</v>
          </cell>
          <cell r="Q6635" t="str">
            <v>DUONG SO 10</v>
          </cell>
          <cell r="R6635" t="str">
            <v xml:space="preserve"> </v>
          </cell>
          <cell r="S6635" t="str">
            <v>DI AN</v>
          </cell>
          <cell r="T6635" t="str">
            <v>BINH DUONG</v>
          </cell>
          <cell r="V6635" t="str">
            <v>SOUTH EAST</v>
          </cell>
          <cell r="W6635" t="str">
            <v>BINH DUONG</v>
          </cell>
          <cell r="X6635" t="str">
            <v>MT</v>
          </cell>
          <cell r="Y6635" t="str">
            <v>SieuThi-Lon/Supermarket</v>
          </cell>
          <cell r="Z6635" t="str">
            <v>MEGA</v>
          </cell>
        </row>
        <row r="6636">
          <cell r="L6636">
            <v>5281219</v>
          </cell>
          <cell r="M6636" t="str">
            <v>BHX_HCM_CCH - KHO DC TAN PHU TRUNG</v>
          </cell>
          <cell r="N6636" t="str">
            <v>BHX_HCM_CCH - Kho DC Tân Phú Trung</v>
          </cell>
          <cell r="O6636" t="str">
            <v>LO D2</v>
          </cell>
          <cell r="P6636" t="str">
            <v>KCN TAN PHU TRUNG</v>
          </cell>
          <cell r="Q6636" t="str">
            <v xml:space="preserve"> </v>
          </cell>
          <cell r="R6636" t="str">
            <v>TAN PHU TRUNG</v>
          </cell>
          <cell r="S6636" t="str">
            <v>CU CHI</v>
          </cell>
          <cell r="T6636" t="str">
            <v>TP HCM</v>
          </cell>
          <cell r="V6636" t="str">
            <v>TP HCM</v>
          </cell>
          <cell r="W6636" t="str">
            <v>HUYEN CU CHI</v>
          </cell>
          <cell r="X6636" t="str">
            <v>MT</v>
          </cell>
          <cell r="Y6636" t="str">
            <v>SieuThi-Lon/Supermarket</v>
          </cell>
          <cell r="Z6636" t="str">
            <v>BACH HOA XANH</v>
          </cell>
        </row>
        <row r="6637">
          <cell r="L6637">
            <v>5261886</v>
          </cell>
          <cell r="M6637" t="str">
            <v>BHX_BDU_TAN-KHO DC THUAN AN</v>
          </cell>
          <cell r="N6637" t="str">
            <v>5851 - BHX_BDU_TAN-KHO DC THUAN AN</v>
          </cell>
          <cell r="O6637" t="str">
            <v xml:space="preserve"> </v>
          </cell>
          <cell r="P6637" t="str">
            <v>THUA 1305 TBD SO 83, SO 38/1, TO 01, KP BINH PHUOC A</v>
          </cell>
          <cell r="Q6637" t="str">
            <v xml:space="preserve"> </v>
          </cell>
          <cell r="R6637" t="str">
            <v>BINH CHUAN</v>
          </cell>
          <cell r="S6637" t="str">
            <v>THUAN AN</v>
          </cell>
          <cell r="T6637" t="str">
            <v>BINH DUONG</v>
          </cell>
          <cell r="V6637" t="str">
            <v>SOUTH EAST</v>
          </cell>
          <cell r="W6637" t="str">
            <v>BINH DUONG</v>
          </cell>
          <cell r="X6637" t="str">
            <v>MT</v>
          </cell>
          <cell r="Y6637" t="str">
            <v>SieuThi-Lon/Supermarket</v>
          </cell>
          <cell r="Z6637" t="str">
            <v>BACH HOA XANH</v>
          </cell>
        </row>
        <row r="6638">
          <cell r="L6638">
            <v>5268159</v>
          </cell>
          <cell r="M6638" t="str">
            <v>BHX_HGI_CTA - KHO CHAU THANH A</v>
          </cell>
          <cell r="N6638" t="str">
            <v>BHX_HGI_CTA - KHO CHAU THANH A</v>
          </cell>
          <cell r="O6638" t="str">
            <v xml:space="preserve"> </v>
          </cell>
          <cell r="P6638" t="str">
            <v>TH 1061-1172-1174-2240-4930, TBD SO 2</v>
          </cell>
          <cell r="Q6638" t="str">
            <v>TAN LOI</v>
          </cell>
          <cell r="R6638" t="str">
            <v>MOT NGAN</v>
          </cell>
          <cell r="S6638" t="str">
            <v>CHAU THANH A</v>
          </cell>
          <cell r="T6638" t="str">
            <v>HAU GIANG</v>
          </cell>
          <cell r="V6638" t="str">
            <v>MEKONG DELTA</v>
          </cell>
          <cell r="W6638" t="str">
            <v>HAU GIANG</v>
          </cell>
          <cell r="X6638" t="str">
            <v>MT</v>
          </cell>
          <cell r="Y6638" t="str">
            <v>SieuThi-Lon/Supermarket</v>
          </cell>
          <cell r="Z6638" t="str">
            <v>BACH HOA XANH</v>
          </cell>
        </row>
        <row r="6639">
          <cell r="L6639">
            <v>5268166</v>
          </cell>
          <cell r="M6639" t="str">
            <v>BHX_TNI_HTH - KHO DC HOA THANH</v>
          </cell>
          <cell r="N6639" t="str">
            <v>BHX_TNI_HTH - KHO DC HOA THANH</v>
          </cell>
          <cell r="O6639" t="str">
            <v xml:space="preserve"> </v>
          </cell>
          <cell r="P6639" t="str">
            <v>TH 214, TBD 20</v>
          </cell>
          <cell r="Q6639" t="str">
            <v>LONG YEN</v>
          </cell>
          <cell r="R6639" t="str">
            <v>LONG THANH NAM</v>
          </cell>
          <cell r="S6639" t="str">
            <v>HOA THANH</v>
          </cell>
          <cell r="T6639" t="str">
            <v>TAY NINH</v>
          </cell>
          <cell r="V6639" t="str">
            <v>SOUTH EAST</v>
          </cell>
          <cell r="W6639" t="str">
            <v>TAY NINH</v>
          </cell>
          <cell r="X6639" t="str">
            <v>MT</v>
          </cell>
          <cell r="Y6639" t="str">
            <v>SieuThi-Lon/Supermarket</v>
          </cell>
          <cell r="Z6639" t="str">
            <v>BACH HOA XANH</v>
          </cell>
        </row>
        <row r="6640">
          <cell r="L6640">
            <v>5100073</v>
          </cell>
          <cell r="M6640" t="str">
            <v>WINMART NINH THUAN (MAXIMARK CU)</v>
          </cell>
          <cell r="N6640" t="str">
            <v>WINMART NINH THUAN</v>
          </cell>
          <cell r="O6640">
            <v>122</v>
          </cell>
          <cell r="P6640" t="str">
            <v xml:space="preserve"> </v>
          </cell>
          <cell r="Q6640" t="str">
            <v>DUONG 16/4</v>
          </cell>
          <cell r="R6640" t="str">
            <v>MY HAI</v>
          </cell>
          <cell r="S6640" t="str">
            <v>PHAN RANG-THAP CHAM</v>
          </cell>
          <cell r="T6640" t="str">
            <v>NINH THUAN</v>
          </cell>
          <cell r="V6640" t="str">
            <v>SOUTH EAST</v>
          </cell>
          <cell r="W6640" t="str">
            <v>NINH THUAN</v>
          </cell>
          <cell r="X6640" t="str">
            <v>MT</v>
          </cell>
          <cell r="Y6640" t="str">
            <v>SieuThi-Lon/Supermarket</v>
          </cell>
          <cell r="Z6640" t="str">
            <v>VINMART</v>
          </cell>
        </row>
        <row r="6641">
          <cell r="L6641">
            <v>5281226</v>
          </cell>
          <cell r="M6641" t="str">
            <v>BHX_KGI_CTH - KHO DC KIEN GIANG</v>
          </cell>
          <cell r="N6641" t="str">
            <v>BHX_KGI_CTH - Kho DC Kiên Giang</v>
          </cell>
          <cell r="O6641" t="str">
            <v>LO L4</v>
          </cell>
          <cell r="P6641" t="str">
            <v>KCN THANH LOC</v>
          </cell>
          <cell r="Q6641" t="str">
            <v>DUONG SO 2</v>
          </cell>
          <cell r="R6641" t="str">
            <v>THANH LOC</v>
          </cell>
          <cell r="S6641" t="str">
            <v>CHAU THANH</v>
          </cell>
          <cell r="T6641" t="str">
            <v>KIEN GIANG</v>
          </cell>
          <cell r="V6641" t="str">
            <v>MEKONG DELTA</v>
          </cell>
          <cell r="W6641" t="str">
            <v>KIEN GIANG</v>
          </cell>
          <cell r="X6641" t="str">
            <v>MT</v>
          </cell>
          <cell r="Y6641" t="str">
            <v>SieuThi-Lon/Supermarket</v>
          </cell>
          <cell r="Z6641" t="str">
            <v>BACH HOA XANH</v>
          </cell>
        </row>
        <row r="6642">
          <cell r="L6642">
            <v>5332298</v>
          </cell>
          <cell r="M6642" t="str">
            <v>WINMART 44 LE THANH TON - NHA TRANG</v>
          </cell>
          <cell r="N6642" t="str">
            <v>WINMART 44 L.T.TON - NTRANG</v>
          </cell>
          <cell r="O6642" t="str">
            <v>44-46</v>
          </cell>
          <cell r="P6642" t="str">
            <v xml:space="preserve"> </v>
          </cell>
          <cell r="Q6642" t="str">
            <v>LE THANH TON</v>
          </cell>
          <cell r="R6642" t="str">
            <v>LOC THO</v>
          </cell>
          <cell r="S6642" t="str">
            <v>NHA TRANG</v>
          </cell>
          <cell r="T6642" t="str">
            <v>KHANH HOA</v>
          </cell>
          <cell r="V6642" t="str">
            <v>SOUTH EAST</v>
          </cell>
          <cell r="W6642" t="str">
            <v>KHANH HOA</v>
          </cell>
          <cell r="X6642" t="str">
            <v>MT</v>
          </cell>
          <cell r="Y6642" t="str">
            <v>SieuThi-Lon/Supermarket</v>
          </cell>
          <cell r="Z6642" t="str">
            <v>VINMART</v>
          </cell>
        </row>
        <row r="6643">
          <cell r="L6643">
            <v>3010150</v>
          </cell>
          <cell r="M6643" t="str">
            <v>KING FOOD KHO TRUNG TAM</v>
          </cell>
          <cell r="N6643" t="str">
            <v>Kho A, Khu kho IIIB Trung Tâm Thương Mại Bình Điền, Phường 7, Quận 8, TP HCM</v>
          </cell>
          <cell r="O6643">
            <v>324</v>
          </cell>
          <cell r="P6643" t="str">
            <v>KHO LINKER LOGISTICS</v>
          </cell>
          <cell r="Q6643" t="str">
            <v>DT743A</v>
          </cell>
          <cell r="R6643" t="str">
            <v>BINH THANG</v>
          </cell>
          <cell r="S6643" t="str">
            <v>DI AN</v>
          </cell>
          <cell r="T6643" t="str">
            <v>BINH DUONG</v>
          </cell>
          <cell r="V6643" t="str">
            <v>SOUTH EAST</v>
          </cell>
          <cell r="W6643" t="str">
            <v>BINH DUONG</v>
          </cell>
          <cell r="X6643" t="str">
            <v>CVS</v>
          </cell>
          <cell r="Y6643" t="str">
            <v>Chained CVS</v>
          </cell>
          <cell r="Z6643" t="str">
            <v>KINGFOOD MARKET</v>
          </cell>
        </row>
        <row r="6644">
          <cell r="L6644">
            <v>5268166</v>
          </cell>
          <cell r="M6644" t="str">
            <v>BHX_TNI_HTH - KHO DC HOA THANH</v>
          </cell>
          <cell r="N6644" t="str">
            <v>BHX_TNI_HTH - KHO DC HOA THANH</v>
          </cell>
          <cell r="O6644" t="str">
            <v xml:space="preserve"> </v>
          </cell>
          <cell r="P6644" t="str">
            <v>TH 214, TBD 20</v>
          </cell>
          <cell r="Q6644" t="str">
            <v>LONG YEN</v>
          </cell>
          <cell r="R6644" t="str">
            <v>LONG THANH NAM</v>
          </cell>
          <cell r="S6644" t="str">
            <v>HOA THANH</v>
          </cell>
          <cell r="T6644" t="str">
            <v>TAY NINH</v>
          </cell>
          <cell r="V6644" t="str">
            <v>SOUTH EAST</v>
          </cell>
          <cell r="W6644" t="str">
            <v>TAY NINH</v>
          </cell>
          <cell r="X6644" t="str">
            <v>MT</v>
          </cell>
          <cell r="Y6644" t="str">
            <v>SieuThi-Lon/Supermarket</v>
          </cell>
          <cell r="Z6644" t="str">
            <v>BACH HOA XANH</v>
          </cell>
        </row>
        <row r="6645">
          <cell r="L6645">
            <v>5152481</v>
          </cell>
          <cell r="M6645" t="str">
            <v>SATRAFOODS 260 TRAN NAO</v>
          </cell>
          <cell r="N6645" t="str">
            <v>SATRAFOODS 260 TRẦN NÃO</v>
          </cell>
          <cell r="O6645">
            <v>260</v>
          </cell>
          <cell r="P6645" t="str">
            <v>TRAN NAO, KP2</v>
          </cell>
          <cell r="Q6645" t="str">
            <v>TINH LO 7, AP MY KHANH B</v>
          </cell>
          <cell r="R6645" t="str">
            <v>AN KHANH</v>
          </cell>
          <cell r="S6645" t="str">
            <v>THU DUC</v>
          </cell>
          <cell r="T6645" t="str">
            <v>TP HCM</v>
          </cell>
          <cell r="V6645" t="str">
            <v>TP HCM</v>
          </cell>
          <cell r="W6645" t="str">
            <v>QUAN THU DUC</v>
          </cell>
          <cell r="X6645" t="str">
            <v>MT</v>
          </cell>
          <cell r="Y6645" t="str">
            <v>SieuThi-Nho/Minimarket</v>
          </cell>
          <cell r="Z6645" t="str">
            <v>SATRAFOOD</v>
          </cell>
        </row>
        <row r="6646">
          <cell r="L6646">
            <v>5281226</v>
          </cell>
          <cell r="M6646" t="str">
            <v>BHX_KGI_CTH - KHO DC KIEN GIANG</v>
          </cell>
          <cell r="N6646" t="str">
            <v>BHX_KGI_CTH - Kho DC Kiên Giang</v>
          </cell>
          <cell r="O6646" t="str">
            <v>LO L4</v>
          </cell>
          <cell r="P6646" t="str">
            <v>KCN THANH LOC</v>
          </cell>
          <cell r="Q6646" t="str">
            <v>DUONG SO 2</v>
          </cell>
          <cell r="R6646" t="str">
            <v>THANH LOC</v>
          </cell>
          <cell r="S6646" t="str">
            <v>CHAU THANH</v>
          </cell>
          <cell r="T6646" t="str">
            <v>KIEN GIANG</v>
          </cell>
          <cell r="V6646" t="str">
            <v>MEKONG DELTA</v>
          </cell>
          <cell r="W6646" t="str">
            <v>KIEN GIANG</v>
          </cell>
          <cell r="X6646" t="str">
            <v>MT</v>
          </cell>
          <cell r="Y6646" t="str">
            <v>SieuThi-Lon/Supermarket</v>
          </cell>
          <cell r="Z6646" t="str">
            <v>BACH HOA XANH</v>
          </cell>
        </row>
        <row r="6647">
          <cell r="L6647">
            <v>5137901</v>
          </cell>
          <cell r="M6647" t="str">
            <v>5029_WM+LIFE HCM 42 THANG LONG</v>
          </cell>
          <cell r="N6647" t="str">
            <v>5029_VM+ HCM 42 THANG LONG</v>
          </cell>
          <cell r="O6647">
            <v>42</v>
          </cell>
          <cell r="P6647" t="str">
            <v xml:space="preserve"> </v>
          </cell>
          <cell r="Q6647" t="str">
            <v>THANG LONG</v>
          </cell>
          <cell r="R6647" t="str">
            <v>P4</v>
          </cell>
          <cell r="S6647" t="str">
            <v>TAN BINH</v>
          </cell>
          <cell r="T6647" t="str">
            <v>TP HCM</v>
          </cell>
          <cell r="V6647" t="str">
            <v>TP HCM</v>
          </cell>
          <cell r="W6647" t="str">
            <v>QUAN TAN BINH</v>
          </cell>
          <cell r="X6647" t="str">
            <v>CVS</v>
          </cell>
          <cell r="Y6647" t="str">
            <v>Chained CVS</v>
          </cell>
          <cell r="Z6647" t="str">
            <v>WINLIFE</v>
          </cell>
        </row>
        <row r="6648">
          <cell r="L6648">
            <v>5281219</v>
          </cell>
          <cell r="M6648" t="str">
            <v>BHX_HCM_CCH - KHO DC TAN PHU TRUNG</v>
          </cell>
          <cell r="N6648" t="str">
            <v>BHX_HCM_CCH - Kho DC Tân Phú Trung</v>
          </cell>
          <cell r="O6648" t="str">
            <v>LO D2</v>
          </cell>
          <cell r="P6648" t="str">
            <v>KCN TAN PHU TRUNG</v>
          </cell>
          <cell r="Q6648" t="str">
            <v xml:space="preserve"> </v>
          </cell>
          <cell r="R6648" t="str">
            <v>TAN PHU TRUNG</v>
          </cell>
          <cell r="S6648" t="str">
            <v>CU CHI</v>
          </cell>
          <cell r="T6648" t="str">
            <v>TP HCM</v>
          </cell>
          <cell r="V6648" t="str">
            <v>TP HCM</v>
          </cell>
          <cell r="W6648" t="str">
            <v>HUYEN CU CHI</v>
          </cell>
          <cell r="X6648" t="str">
            <v>MT</v>
          </cell>
          <cell r="Y6648" t="str">
            <v>SieuThi-Lon/Supermarket</v>
          </cell>
          <cell r="Z6648" t="str">
            <v>BACH HOA XANH</v>
          </cell>
        </row>
        <row r="6649">
          <cell r="L6649">
            <v>5281219</v>
          </cell>
          <cell r="M6649" t="str">
            <v>BHX_HCM_CCH - KHO DC TAN PHU TRUNG</v>
          </cell>
          <cell r="N6649" t="str">
            <v>BHX_HCM_CCH - Kho DC Tân Phú Trung</v>
          </cell>
          <cell r="O6649" t="str">
            <v>LO D2</v>
          </cell>
          <cell r="P6649" t="str">
            <v>KCN TAN PHU TRUNG</v>
          </cell>
          <cell r="Q6649" t="str">
            <v xml:space="preserve"> </v>
          </cell>
          <cell r="R6649" t="str">
            <v>TAN PHU TRUNG</v>
          </cell>
          <cell r="S6649" t="str">
            <v>CU CHI</v>
          </cell>
          <cell r="T6649" t="str">
            <v>TP HCM</v>
          </cell>
          <cell r="V6649" t="str">
            <v>TP HCM</v>
          </cell>
          <cell r="W6649" t="str">
            <v>HUYEN CU CHI</v>
          </cell>
          <cell r="X6649" t="str">
            <v>MT</v>
          </cell>
          <cell r="Y6649" t="str">
            <v>SieuThi-Lon/Supermarket</v>
          </cell>
          <cell r="Z6649" t="str">
            <v>BACH HOA XANH</v>
          </cell>
        </row>
        <row r="6650">
          <cell r="L6650">
            <v>5160286</v>
          </cell>
          <cell r="M6650" t="str">
            <v>BHX_HCM-KHO DC VINH LOC 3</v>
          </cell>
          <cell r="N6650" t="str">
            <v>1522 - BHX_HCM_BTA - Kho DC Vĩnh Lộc</v>
          </cell>
          <cell r="O6650" t="str">
            <v>LO A 65/II</v>
          </cell>
          <cell r="P6650" t="str">
            <v>KCN VINH LOC</v>
          </cell>
          <cell r="Q6650" t="str">
            <v>DUONG SO 4</v>
          </cell>
          <cell r="R6650" t="str">
            <v>BINH HUNG HOA</v>
          </cell>
          <cell r="S6650" t="str">
            <v>BINH TAN</v>
          </cell>
          <cell r="T6650" t="str">
            <v>TP HCM</v>
          </cell>
          <cell r="V6650" t="str">
            <v>TP HCM</v>
          </cell>
          <cell r="W6650" t="str">
            <v>QUAN BINH TAN</v>
          </cell>
          <cell r="X6650" t="str">
            <v>MT</v>
          </cell>
          <cell r="Y6650" t="str">
            <v>SieuThi-Lon/Supermarket</v>
          </cell>
          <cell r="Z6650" t="str">
            <v>BACH HOA XANH</v>
          </cell>
        </row>
        <row r="6651">
          <cell r="L6651">
            <v>5282744</v>
          </cell>
          <cell r="M6651" t="str">
            <v>13203_BHX_BPH_DPH - KHO DC MINI DONG MAT DONG PHU</v>
          </cell>
          <cell r="N6651" t="str">
            <v>13203_BHX_BPH_DPH - KHO DC MINI DONG MAT DONG PHU</v>
          </cell>
          <cell r="O6651" t="str">
            <v xml:space="preserve"> </v>
          </cell>
          <cell r="P6651" t="str">
            <v>THUA DAT SO 57, 58, 63, 69, 68, 37, 38, 76, TO BAN DO 07, 12, 11</v>
          </cell>
          <cell r="Q6651" t="str">
            <v xml:space="preserve"> </v>
          </cell>
          <cell r="R6651" t="str">
            <v>TAN PHU</v>
          </cell>
          <cell r="S6651" t="str">
            <v>DONG PHU</v>
          </cell>
          <cell r="T6651" t="str">
            <v>BINH PHUOC</v>
          </cell>
          <cell r="V6651" t="str">
            <v>SOUTH EAST</v>
          </cell>
          <cell r="W6651" t="str">
            <v>BINH PHUOC</v>
          </cell>
          <cell r="X6651" t="str">
            <v>MT</v>
          </cell>
          <cell r="Y6651" t="str">
            <v>SieuThi-Lon/Supermarket</v>
          </cell>
          <cell r="Z6651" t="str">
            <v>BACH HOA XANH</v>
          </cell>
        </row>
        <row r="6652">
          <cell r="L6652">
            <v>5280490</v>
          </cell>
          <cell r="M6652" t="str">
            <v>BHX_BPH_DPH - KHO DC DONG PHU</v>
          </cell>
          <cell r="N6652" t="str">
            <v>BHX_BPH_DPH - Kho DC Đồng Phú</v>
          </cell>
          <cell r="O6652" t="str">
            <v xml:space="preserve"> </v>
          </cell>
          <cell r="P6652" t="str">
            <v>57, 58, 63, 69, 68, 37, 38, 76, TO BAN DO 07, 12, 11</v>
          </cell>
          <cell r="Q6652" t="str">
            <v xml:space="preserve"> </v>
          </cell>
          <cell r="R6652" t="str">
            <v>TT TAN PHU</v>
          </cell>
          <cell r="S6652" t="str">
            <v>DONG PHU</v>
          </cell>
          <cell r="T6652" t="str">
            <v>BINH PHUOC</v>
          </cell>
          <cell r="V6652" t="str">
            <v>SOUTH EAST</v>
          </cell>
          <cell r="W6652" t="str">
            <v>BINH PHUOC</v>
          </cell>
          <cell r="X6652" t="str">
            <v>MT</v>
          </cell>
          <cell r="Y6652" t="str">
            <v>SieuThi-Lon/Supermarket</v>
          </cell>
          <cell r="Z6652" t="str">
            <v>BACH HOA XANH</v>
          </cell>
        </row>
        <row r="6653">
          <cell r="L6653">
            <v>5280331</v>
          </cell>
          <cell r="M6653" t="str">
            <v>BHX_BTH_HTN-DC HAM THUAN NAM</v>
          </cell>
          <cell r="N6653" t="str">
            <v>7211 - BHX_BTH_HTN - Kho DC Hàm Thuận Nam</v>
          </cell>
          <cell r="O6653" t="str">
            <v xml:space="preserve"> </v>
          </cell>
          <cell r="P6653" t="str">
            <v>LO C7-6/2,C7-7,C7-8/1, KCN HAM KIEM 1</v>
          </cell>
          <cell r="Q6653" t="str">
            <v>DUONG N4</v>
          </cell>
          <cell r="R6653" t="str">
            <v>HAM MY</v>
          </cell>
          <cell r="S6653" t="str">
            <v>HAM THUAN NAM</v>
          </cell>
          <cell r="T6653" t="str">
            <v>BINH THUAN</v>
          </cell>
          <cell r="V6653" t="str">
            <v>SOUTH EAST</v>
          </cell>
          <cell r="W6653" t="str">
            <v>BINH THUAN</v>
          </cell>
          <cell r="X6653" t="str">
            <v>MT</v>
          </cell>
          <cell r="Y6653" t="str">
            <v>SieuThi-Lon/Supermarket</v>
          </cell>
          <cell r="Z6653" t="str">
            <v>BACH HOA XANH</v>
          </cell>
        </row>
        <row r="6654">
          <cell r="L6654">
            <v>5152443</v>
          </cell>
          <cell r="M6654" t="str">
            <v>SATRAFOOD - 367A PHAN VAN TRI</v>
          </cell>
          <cell r="N6654" t="str">
            <v>Satrafoos 367A Phan Văn Trị</v>
          </cell>
          <cell r="O6654" t="str">
            <v>367A</v>
          </cell>
          <cell r="P6654" t="str">
            <v xml:space="preserve"> </v>
          </cell>
          <cell r="Q6654" t="str">
            <v>PHAN VAN TRI</v>
          </cell>
          <cell r="R6654" t="str">
            <v>P11</v>
          </cell>
          <cell r="S6654" t="str">
            <v>BINH THANH</v>
          </cell>
          <cell r="T6654" t="str">
            <v>TP HCM</v>
          </cell>
          <cell r="V6654" t="str">
            <v>TP HCM</v>
          </cell>
          <cell r="W6654" t="str">
            <v>QUAN BINH THANH</v>
          </cell>
          <cell r="X6654" t="str">
            <v>MT</v>
          </cell>
          <cell r="Y6654" t="str">
            <v>SieuThi-Nho/Minimarket</v>
          </cell>
          <cell r="Z6654" t="str">
            <v>SATRAFOOD</v>
          </cell>
        </row>
        <row r="6655">
          <cell r="L6655">
            <v>5150241</v>
          </cell>
          <cell r="M6655" t="str">
            <v>SATRAFOODS CHUNG CU NGOC LAN</v>
          </cell>
          <cell r="N6655" t="str">
            <v>35-SATRAFOODS PHÚ THUẬN</v>
          </cell>
          <cell r="O6655">
            <v>35</v>
          </cell>
          <cell r="P6655" t="str">
            <v xml:space="preserve"> </v>
          </cell>
          <cell r="Q6655" t="str">
            <v>PHU THUAN</v>
          </cell>
          <cell r="R6655" t="str">
            <v>PHU THUAN</v>
          </cell>
          <cell r="S6655" t="str">
            <v>Q7</v>
          </cell>
          <cell r="T6655" t="str">
            <v>TP HCM</v>
          </cell>
          <cell r="V6655" t="str">
            <v>TP HCM</v>
          </cell>
          <cell r="W6655" t="str">
            <v>QUAN 7</v>
          </cell>
          <cell r="X6655" t="str">
            <v>MT</v>
          </cell>
          <cell r="Y6655" t="str">
            <v>SieuThi-Nho/Minimarket</v>
          </cell>
          <cell r="Z6655" t="str">
            <v>SATRAFOOD</v>
          </cell>
        </row>
        <row r="6656">
          <cell r="L6656">
            <v>5160286</v>
          </cell>
          <cell r="M6656" t="str">
            <v>BHX_HCM-KHO DC VINH LOC 3</v>
          </cell>
          <cell r="N6656" t="str">
            <v>1522 - BHX_HCM_BTA - Kho DC Vĩnh Lộc</v>
          </cell>
          <cell r="O6656" t="str">
            <v>LO A 65/II</v>
          </cell>
          <cell r="P6656" t="str">
            <v>KCN VINH LOC</v>
          </cell>
          <cell r="Q6656" t="str">
            <v>DUONG SO 4</v>
          </cell>
          <cell r="R6656" t="str">
            <v>BINH HUNG HOA</v>
          </cell>
          <cell r="S6656" t="str">
            <v>BINH TAN</v>
          </cell>
          <cell r="T6656" t="str">
            <v>TP HCM</v>
          </cell>
          <cell r="V6656" t="str">
            <v>TP HCM</v>
          </cell>
          <cell r="W6656" t="str">
            <v>QUAN BINH TAN</v>
          </cell>
          <cell r="X6656" t="str">
            <v>MT</v>
          </cell>
          <cell r="Y6656" t="str">
            <v>SieuThi-Lon/Supermarket</v>
          </cell>
          <cell r="Z6656" t="str">
            <v>BACH HOA XANH</v>
          </cell>
        </row>
        <row r="6657">
          <cell r="L6657">
            <v>5160286</v>
          </cell>
          <cell r="M6657" t="str">
            <v>BHX_HCM-KHO DC VINH LOC 3</v>
          </cell>
          <cell r="N6657" t="str">
            <v>1522 - BHX_HCM_BTA - Kho DC Vĩnh Lộc</v>
          </cell>
          <cell r="O6657" t="str">
            <v>LO A 65/II</v>
          </cell>
          <cell r="P6657" t="str">
            <v>KCN VINH LOC</v>
          </cell>
          <cell r="Q6657" t="str">
            <v>DUONG SO 4</v>
          </cell>
          <cell r="R6657" t="str">
            <v>BINH HUNG HOA</v>
          </cell>
          <cell r="S6657" t="str">
            <v>BINH TAN</v>
          </cell>
          <cell r="T6657" t="str">
            <v>TP HCM</v>
          </cell>
          <cell r="V6657" t="str">
            <v>TP HCM</v>
          </cell>
          <cell r="W6657" t="str">
            <v>QUAN BINH TAN</v>
          </cell>
          <cell r="X6657" t="str">
            <v>MT</v>
          </cell>
          <cell r="Y6657" t="str">
            <v>SieuThi-Lon/Supermarket</v>
          </cell>
          <cell r="Z6657" t="str">
            <v>BACH HOA XANH</v>
          </cell>
        </row>
        <row r="6658">
          <cell r="L6658">
            <v>5281219</v>
          </cell>
          <cell r="M6658" t="str">
            <v>BHX_HCM_CCH - KHO DC TAN PHU TRUNG</v>
          </cell>
          <cell r="N6658" t="str">
            <v>BHX_HCM_CCH - Kho DC Tân Phú Trung</v>
          </cell>
          <cell r="O6658" t="str">
            <v>LO D2</v>
          </cell>
          <cell r="P6658" t="str">
            <v>KCN TAN PHU TRUNG</v>
          </cell>
          <cell r="Q6658" t="str">
            <v xml:space="preserve"> </v>
          </cell>
          <cell r="R6658" t="str">
            <v>TAN PHU TRUNG</v>
          </cell>
          <cell r="S6658" t="str">
            <v>CU CHI</v>
          </cell>
          <cell r="T6658" t="str">
            <v>TP HCM</v>
          </cell>
          <cell r="V6658" t="str">
            <v>TP HCM</v>
          </cell>
          <cell r="W6658" t="str">
            <v>HUYEN CU CHI</v>
          </cell>
          <cell r="X6658" t="str">
            <v>MT</v>
          </cell>
          <cell r="Y6658" t="str">
            <v>SieuThi-Lon/Supermarket</v>
          </cell>
          <cell r="Z6658" t="str">
            <v>BACH HOA XANH</v>
          </cell>
        </row>
        <row r="6659">
          <cell r="L6659">
            <v>5281226</v>
          </cell>
          <cell r="M6659" t="str">
            <v>BHX_KGI_CTH - KHO DC KIEN GIANG</v>
          </cell>
          <cell r="N6659" t="str">
            <v>BHX_KGI_CTH - Kho DC Kiên Giang</v>
          </cell>
          <cell r="O6659" t="str">
            <v>LO L4</v>
          </cell>
          <cell r="P6659" t="str">
            <v>KCN THANH LOC</v>
          </cell>
          <cell r="Q6659" t="str">
            <v>DUONG SO 2</v>
          </cell>
          <cell r="R6659" t="str">
            <v>THANH LOC</v>
          </cell>
          <cell r="S6659" t="str">
            <v>CHAU THANH</v>
          </cell>
          <cell r="T6659" t="str">
            <v>KIEN GIANG</v>
          </cell>
          <cell r="V6659" t="str">
            <v>MEKONG DELTA</v>
          </cell>
          <cell r="W6659" t="str">
            <v>KIEN GIANG</v>
          </cell>
          <cell r="X6659" t="str">
            <v>MT</v>
          </cell>
          <cell r="Y6659" t="str">
            <v>SieuThi-Lon/Supermarket</v>
          </cell>
          <cell r="Z6659" t="str">
            <v>BACH HOA XANH</v>
          </cell>
        </row>
        <row r="6660">
          <cell r="L6660">
            <v>5282744</v>
          </cell>
          <cell r="M6660" t="str">
            <v>13203_BHX_BPH_DPH - KHO DC MINI DONG MAT DONG PHU</v>
          </cell>
          <cell r="N6660" t="str">
            <v>13203_BHX_BPH_DPH - KHO DC MINI DONG MAT DONG PHU</v>
          </cell>
          <cell r="O6660" t="str">
            <v xml:space="preserve"> </v>
          </cell>
          <cell r="P6660" t="str">
            <v>THUA DAT SO 57, 58, 63, 69, 68, 37, 38, 76, TO BAN DO 07, 12, 11</v>
          </cell>
          <cell r="Q6660" t="str">
            <v xml:space="preserve"> </v>
          </cell>
          <cell r="R6660" t="str">
            <v>TAN PHU</v>
          </cell>
          <cell r="S6660" t="str">
            <v>DONG PHU</v>
          </cell>
          <cell r="T6660" t="str">
            <v>BINH PHUOC</v>
          </cell>
          <cell r="V6660" t="str">
            <v>SOUTH EAST</v>
          </cell>
          <cell r="W6660" t="str">
            <v>BINH PHUOC</v>
          </cell>
          <cell r="X6660" t="str">
            <v>MT</v>
          </cell>
          <cell r="Y6660" t="str">
            <v>SieuThi-Lon/Supermarket</v>
          </cell>
          <cell r="Z6660" t="str">
            <v>BACH HOA XANH</v>
          </cell>
        </row>
        <row r="6661">
          <cell r="L6661">
            <v>5169993</v>
          </cell>
          <cell r="M6661" t="str">
            <v>BHX_BTR_CTH - KHO DC BEN TRE</v>
          </cell>
          <cell r="N6661" t="str">
            <v>BHX_BTR_CTH - Kho DC Bến Tre</v>
          </cell>
          <cell r="O6661" t="str">
            <v xml:space="preserve"> </v>
          </cell>
          <cell r="P6661" t="str">
            <v>THUA DAT 175 - 672 - 677 - 678 - 700 - 701</v>
          </cell>
          <cell r="Q6661" t="str">
            <v>TO BAN DO SO 23</v>
          </cell>
          <cell r="R6661" t="str">
            <v>HUU DINH</v>
          </cell>
          <cell r="S6661" t="str">
            <v>CHAU THANH</v>
          </cell>
          <cell r="T6661" t="str">
            <v>BEN TRE</v>
          </cell>
          <cell r="V6661" t="str">
            <v>MEKONG DELTA</v>
          </cell>
          <cell r="W6661" t="str">
            <v>BEN TRE</v>
          </cell>
          <cell r="X6661" t="str">
            <v>MT</v>
          </cell>
          <cell r="Y6661" t="str">
            <v>SieuThi-Lon/Supermarket</v>
          </cell>
          <cell r="Z6661" t="str">
            <v>BACH HOA XANH</v>
          </cell>
        </row>
        <row r="6662">
          <cell r="L6662">
            <v>5280490</v>
          </cell>
          <cell r="M6662" t="str">
            <v>BHX_BPH_DPH - KHO DC DONG PHU</v>
          </cell>
          <cell r="N6662" t="str">
            <v>BHX_BPH_DPH - Kho DC Đồng Phú</v>
          </cell>
          <cell r="O6662" t="str">
            <v xml:space="preserve"> </v>
          </cell>
          <cell r="P6662" t="str">
            <v>57, 58, 63, 69, 68, 37, 38, 76, TO BAN DO 07, 12, 11</v>
          </cell>
          <cell r="Q6662" t="str">
            <v xml:space="preserve"> </v>
          </cell>
          <cell r="R6662" t="str">
            <v>TT TAN PHU</v>
          </cell>
          <cell r="S6662" t="str">
            <v>DONG PHU</v>
          </cell>
          <cell r="T6662" t="str">
            <v>BINH PHUOC</v>
          </cell>
          <cell r="V6662" t="str">
            <v>SOUTH EAST</v>
          </cell>
          <cell r="W6662" t="str">
            <v>BINH PHUOC</v>
          </cell>
          <cell r="X6662" t="str">
            <v>MT</v>
          </cell>
          <cell r="Y6662" t="str">
            <v>SieuThi-Lon/Supermarket</v>
          </cell>
          <cell r="Z6662" t="str">
            <v>BACH HOA XANH</v>
          </cell>
        </row>
        <row r="6663">
          <cell r="L6663">
            <v>5150241</v>
          </cell>
          <cell r="M6663" t="str">
            <v>SATRAFOODS CHUNG CU NGOC LAN</v>
          </cell>
          <cell r="N6663" t="str">
            <v>35-SATRAFOODS PHÚ THUẬN</v>
          </cell>
          <cell r="O6663">
            <v>35</v>
          </cell>
          <cell r="P6663" t="str">
            <v xml:space="preserve"> </v>
          </cell>
          <cell r="Q6663" t="str">
            <v>PHU THUAN</v>
          </cell>
          <cell r="R6663" t="str">
            <v>PHU THUAN</v>
          </cell>
          <cell r="S6663" t="str">
            <v>Q7</v>
          </cell>
          <cell r="T6663" t="str">
            <v>TP HCM</v>
          </cell>
          <cell r="V6663" t="str">
            <v>TP HCM</v>
          </cell>
          <cell r="W6663" t="str">
            <v>QUAN 7</v>
          </cell>
          <cell r="X6663" t="str">
            <v>MT</v>
          </cell>
          <cell r="Y6663" t="str">
            <v>SieuThi-Nho/Minimarket</v>
          </cell>
          <cell r="Z6663" t="str">
            <v>SATRAFOOD</v>
          </cell>
        </row>
        <row r="6664">
          <cell r="L6664">
            <v>5281226</v>
          </cell>
          <cell r="M6664" t="str">
            <v>BHX_KGI_CTH - KHO DC KIEN GIANG</v>
          </cell>
          <cell r="N6664" t="str">
            <v>BHX_KGI_CTH - Kho DC Kiên Giang</v>
          </cell>
          <cell r="O6664" t="str">
            <v>LO L4</v>
          </cell>
          <cell r="P6664" t="str">
            <v>KCN THANH LOC</v>
          </cell>
          <cell r="Q6664" t="str">
            <v>DUONG SO 2</v>
          </cell>
          <cell r="R6664" t="str">
            <v>THANH LOC</v>
          </cell>
          <cell r="S6664" t="str">
            <v>CHAU THANH</v>
          </cell>
          <cell r="T6664" t="str">
            <v>KIEN GIANG</v>
          </cell>
          <cell r="V6664" t="str">
            <v>MEKONG DELTA</v>
          </cell>
          <cell r="W6664" t="str">
            <v>KIEN GIANG</v>
          </cell>
          <cell r="X6664" t="str">
            <v>MT</v>
          </cell>
          <cell r="Y6664" t="str">
            <v>SieuThi-Lon/Supermarket</v>
          </cell>
          <cell r="Z6664" t="str">
            <v>BACH HOA XANH</v>
          </cell>
        </row>
        <row r="6665">
          <cell r="L6665">
            <v>5170290</v>
          </cell>
          <cell r="M6665" t="str">
            <v>WINMART PLEIKU (VINATEX)</v>
          </cell>
          <cell r="N6665" t="str">
            <v>WINMART PLEIKU (VINATEX)</v>
          </cell>
          <cell r="O6665">
            <v>60</v>
          </cell>
          <cell r="P6665" t="str">
            <v xml:space="preserve"> </v>
          </cell>
          <cell r="Q6665" t="str">
            <v>HAI BA TRUNG</v>
          </cell>
          <cell r="R6665" t="str">
            <v xml:space="preserve"> </v>
          </cell>
          <cell r="S6665" t="str">
            <v>PLEIKU</v>
          </cell>
          <cell r="T6665" t="str">
            <v>GIA LAI</v>
          </cell>
          <cell r="V6665" t="str">
            <v>CENTRAL</v>
          </cell>
          <cell r="W6665" t="str">
            <v>GIA LAI</v>
          </cell>
          <cell r="X6665" t="str">
            <v>MT</v>
          </cell>
          <cell r="Y6665" t="str">
            <v>SieuThi-Lon/Supermarket</v>
          </cell>
          <cell r="Z6665" t="str">
            <v>VINMART</v>
          </cell>
        </row>
        <row r="6666">
          <cell r="L6666">
            <v>5124284</v>
          </cell>
          <cell r="M6666" t="str">
            <v>WINMART BUON ME THUOT</v>
          </cell>
          <cell r="N6666" t="str">
            <v>WINMART BUON ME THUOT</v>
          </cell>
          <cell r="O6666">
            <v>72</v>
          </cell>
          <cell r="P6666" t="str">
            <v xml:space="preserve"> </v>
          </cell>
          <cell r="Q6666" t="str">
            <v>LY THUONG KIET</v>
          </cell>
          <cell r="R6666" t="str">
            <v xml:space="preserve"> </v>
          </cell>
          <cell r="S6666" t="str">
            <v>BUON ME THUOT</v>
          </cell>
          <cell r="T6666" t="str">
            <v>DAK LAK</v>
          </cell>
          <cell r="V6666" t="str">
            <v>SOUTH EAST</v>
          </cell>
          <cell r="W6666" t="str">
            <v>DAK LAK</v>
          </cell>
          <cell r="X6666" t="str">
            <v>MT</v>
          </cell>
          <cell r="Y6666" t="str">
            <v>SieuThi-Lon/Supermarket</v>
          </cell>
          <cell r="Z6666" t="str">
            <v>VINMART</v>
          </cell>
        </row>
        <row r="6667">
          <cell r="L6667">
            <v>5268166</v>
          </cell>
          <cell r="M6667" t="str">
            <v>BHX_TNI_HTH - KHO DC HOA THANH</v>
          </cell>
          <cell r="N6667" t="str">
            <v>BHX_TNI_HTH - KHO DC HOA THANH</v>
          </cell>
          <cell r="O6667" t="str">
            <v xml:space="preserve"> </v>
          </cell>
          <cell r="P6667" t="str">
            <v>TH 214, TBD 20</v>
          </cell>
          <cell r="Q6667" t="str">
            <v>LONG YEN</v>
          </cell>
          <cell r="R6667" t="str">
            <v>LONG THANH NAM</v>
          </cell>
          <cell r="S6667" t="str">
            <v>HOA THANH</v>
          </cell>
          <cell r="T6667" t="str">
            <v>TAY NINH</v>
          </cell>
          <cell r="V6667" t="str">
            <v>SOUTH EAST</v>
          </cell>
          <cell r="W6667" t="str">
            <v>TAY NINH</v>
          </cell>
          <cell r="X6667" t="str">
            <v>MT</v>
          </cell>
          <cell r="Y6667" t="str">
            <v>SieuThi-Lon/Supermarket</v>
          </cell>
          <cell r="Z6667" t="str">
            <v>BACH HOA XANH</v>
          </cell>
        </row>
        <row r="6668">
          <cell r="L6668">
            <v>5339495</v>
          </cell>
          <cell r="M6668" t="str">
            <v>4151_VM+ HCM TANG TRET BLOCK B</v>
          </cell>
          <cell r="N6668" t="str">
            <v>VM+ HCM TANG TRET BLOCK B</v>
          </cell>
          <cell r="O6668" t="str">
            <v>SO 4</v>
          </cell>
          <cell r="P6668" t="str">
            <v>TANG TRET BLOCK B</v>
          </cell>
          <cell r="Q6668" t="str">
            <v>PHAN CHU TRINH</v>
          </cell>
          <cell r="R6668" t="str">
            <v>P12</v>
          </cell>
          <cell r="S6668" t="str">
            <v>BINH THANH</v>
          </cell>
          <cell r="T6668" t="str">
            <v>TP HCM</v>
          </cell>
          <cell r="V6668" t="str">
            <v>TP HCM</v>
          </cell>
          <cell r="W6668" t="str">
            <v>QUAN BINH THANH</v>
          </cell>
          <cell r="X6668" t="str">
            <v>CVS</v>
          </cell>
          <cell r="Y6668" t="str">
            <v>Chained CVS</v>
          </cell>
          <cell r="Z6668" t="str">
            <v>VIN+</v>
          </cell>
        </row>
        <row r="6669">
          <cell r="L6669">
            <v>5165357</v>
          </cell>
          <cell r="M6669" t="str">
            <v>BHX_DON_BHO-KHO DC LONG BINH</v>
          </cell>
          <cell r="N6669" t="str">
            <v>4089 - BHX_DON_BHO - KHO DC LONG BINH</v>
          </cell>
          <cell r="O6669" t="str">
            <v>G243</v>
          </cell>
          <cell r="P6669" t="str">
            <v>KP 7</v>
          </cell>
          <cell r="Q6669" t="str">
            <v>BUI VAN HOA</v>
          </cell>
          <cell r="R6669" t="str">
            <v>LONG BINH</v>
          </cell>
          <cell r="S6669" t="str">
            <v>BIEN HOA</v>
          </cell>
          <cell r="T6669" t="str">
            <v>DONG NAI</v>
          </cell>
          <cell r="V6669" t="str">
            <v>SOUTH EAST</v>
          </cell>
          <cell r="W6669" t="str">
            <v>DONG NAI</v>
          </cell>
          <cell r="X6669" t="str">
            <v>MT</v>
          </cell>
          <cell r="Y6669" t="str">
            <v>SieuThi-Lon/Supermarket</v>
          </cell>
          <cell r="Z6669" t="str">
            <v>BACH HOA XANH</v>
          </cell>
        </row>
        <row r="6670">
          <cell r="L6670">
            <v>5280469</v>
          </cell>
          <cell r="M6670" t="str">
            <v>5058 BHX_CTH_TNO - KHO DC THOT NOT</v>
          </cell>
          <cell r="N6670" t="str">
            <v>5058 BHX_CTH_TNO - KHO DC THOT NOT</v>
          </cell>
          <cell r="O6670" t="str">
            <v xml:space="preserve"> </v>
          </cell>
          <cell r="P6670" t="str">
            <v>SO 1436, 1438, 1442, 1443,</v>
          </cell>
          <cell r="Q6670" t="str">
            <v>KV TRANG THO A</v>
          </cell>
          <cell r="R6670" t="str">
            <v>TRUNG NHUT</v>
          </cell>
          <cell r="S6670" t="str">
            <v>THOT NOT</v>
          </cell>
          <cell r="T6670" t="str">
            <v>CAN THO</v>
          </cell>
          <cell r="V6670" t="str">
            <v>MEKONG DELTA</v>
          </cell>
          <cell r="W6670" t="str">
            <v>CAN THO</v>
          </cell>
          <cell r="X6670" t="str">
            <v>MT</v>
          </cell>
          <cell r="Y6670" t="str">
            <v>SieuThi-Lon/Supermarket</v>
          </cell>
          <cell r="Z6670" t="str">
            <v>BACH HOA XANH</v>
          </cell>
        </row>
        <row r="6671">
          <cell r="L6671">
            <v>5152481</v>
          </cell>
          <cell r="M6671" t="str">
            <v>SATRAFOODS 260 TRAN NAO</v>
          </cell>
          <cell r="N6671" t="str">
            <v>SATRAFOODS 260 TRẦN NÃO</v>
          </cell>
          <cell r="O6671">
            <v>260</v>
          </cell>
          <cell r="P6671" t="str">
            <v>TRAN NAO, KP2</v>
          </cell>
          <cell r="Q6671" t="str">
            <v>TINH LO 7, AP MY KHANH B</v>
          </cell>
          <cell r="R6671" t="str">
            <v>AN KHANH</v>
          </cell>
          <cell r="S6671" t="str">
            <v>THU DUC</v>
          </cell>
          <cell r="T6671" t="str">
            <v>TP HCM</v>
          </cell>
          <cell r="V6671" t="str">
            <v>TP HCM</v>
          </cell>
          <cell r="W6671" t="str">
            <v>QUAN THU DUC</v>
          </cell>
          <cell r="X6671" t="str">
            <v>MT</v>
          </cell>
          <cell r="Y6671" t="str">
            <v>SieuThi-Nho/Minimarket</v>
          </cell>
          <cell r="Z6671" t="str">
            <v>SATRAFOOD</v>
          </cell>
        </row>
        <row r="6672">
          <cell r="L6672">
            <v>5261886</v>
          </cell>
          <cell r="M6672" t="str">
            <v>BHX_BDU_TAN-KHO DC THUAN AN</v>
          </cell>
          <cell r="N6672" t="str">
            <v>5851 - BHX_BDU_TAN-KHO DC THUAN AN</v>
          </cell>
          <cell r="O6672" t="str">
            <v xml:space="preserve"> </v>
          </cell>
          <cell r="P6672" t="str">
            <v>THUA 1305 TBD SO 83, SO 38/1, TO 01, KP BINH PHUOC A</v>
          </cell>
          <cell r="Q6672" t="str">
            <v xml:space="preserve"> </v>
          </cell>
          <cell r="R6672" t="str">
            <v>BINH CHUAN</v>
          </cell>
          <cell r="S6672" t="str">
            <v>THUAN AN</v>
          </cell>
          <cell r="T6672" t="str">
            <v>BINH DUONG</v>
          </cell>
          <cell r="V6672" t="str">
            <v>SOUTH EAST</v>
          </cell>
          <cell r="W6672" t="str">
            <v>BINH DUONG</v>
          </cell>
          <cell r="X6672" t="str">
            <v>MT</v>
          </cell>
          <cell r="Y6672" t="str">
            <v>SieuThi-Lon/Supermarket</v>
          </cell>
          <cell r="Z6672" t="str">
            <v>BACH HOA XANH</v>
          </cell>
        </row>
        <row r="6673">
          <cell r="L6673">
            <v>5320172</v>
          </cell>
          <cell r="M6673" t="str">
            <v>MMVN MEGA TONG KHO</v>
          </cell>
          <cell r="N6673" t="str">
            <v xml:space="preserve"> </v>
          </cell>
          <cell r="O6673" t="str">
            <v>LO J2</v>
          </cell>
          <cell r="P6673" t="str">
            <v>CONG SO 3, KCN SONG THAN 1, TONG KHO CJ GEMADEPT</v>
          </cell>
          <cell r="Q6673" t="str">
            <v>DUONG SO 10</v>
          </cell>
          <cell r="R6673" t="str">
            <v xml:space="preserve"> </v>
          </cell>
          <cell r="S6673" t="str">
            <v>DI AN</v>
          </cell>
          <cell r="T6673" t="str">
            <v>BINH DUONG</v>
          </cell>
          <cell r="V6673" t="str">
            <v>SOUTH EAST</v>
          </cell>
          <cell r="W6673" t="str">
            <v>BINH DUONG</v>
          </cell>
          <cell r="X6673" t="str">
            <v>MT</v>
          </cell>
          <cell r="Y6673" t="str">
            <v>SieuThi-Lon/Supermarket</v>
          </cell>
          <cell r="Z6673" t="str">
            <v>MEGA</v>
          </cell>
        </row>
        <row r="6674">
          <cell r="L6674">
            <v>5280331</v>
          </cell>
          <cell r="M6674" t="str">
            <v>BHX_BTH_HTN-DC HAM THUAN NAM</v>
          </cell>
          <cell r="N6674" t="str">
            <v>7211 - BHX_BTH_HTN - Kho DC Hàm Thuận Nam</v>
          </cell>
          <cell r="O6674" t="str">
            <v xml:space="preserve"> </v>
          </cell>
          <cell r="P6674" t="str">
            <v>LO C7-6/2,C7-7,C7-8/1, KCN HAM KIEM 1</v>
          </cell>
          <cell r="Q6674" t="str">
            <v>DUONG N4</v>
          </cell>
          <cell r="R6674" t="str">
            <v>HAM MY</v>
          </cell>
          <cell r="S6674" t="str">
            <v>HAM THUAN NAM</v>
          </cell>
          <cell r="T6674" t="str">
            <v>BINH THUAN</v>
          </cell>
          <cell r="V6674" t="str">
            <v>SOUTH EAST</v>
          </cell>
          <cell r="W6674" t="str">
            <v>BINH THUAN</v>
          </cell>
          <cell r="X6674" t="str">
            <v>MT</v>
          </cell>
          <cell r="Y6674" t="str">
            <v>SieuThi-Lon/Supermarket</v>
          </cell>
          <cell r="Z6674" t="str">
            <v>BACH HOA XANH</v>
          </cell>
        </row>
        <row r="6675">
          <cell r="L6675">
            <v>5268166</v>
          </cell>
          <cell r="M6675" t="str">
            <v>BHX_TNI_HTH - KHO DC HOA THANH</v>
          </cell>
          <cell r="N6675" t="str">
            <v>BHX_TNI_HTH - KHO DC HOA THANH</v>
          </cell>
          <cell r="O6675" t="str">
            <v xml:space="preserve"> </v>
          </cell>
          <cell r="P6675" t="str">
            <v>TH 214, TBD 20</v>
          </cell>
          <cell r="Q6675" t="str">
            <v>LONG YEN</v>
          </cell>
          <cell r="R6675" t="str">
            <v>LONG THANH NAM</v>
          </cell>
          <cell r="S6675" t="str">
            <v>HOA THANH</v>
          </cell>
          <cell r="T6675" t="str">
            <v>TAY NINH</v>
          </cell>
          <cell r="V6675" t="str">
            <v>SOUTH EAST</v>
          </cell>
          <cell r="W6675" t="str">
            <v>TAY NINH</v>
          </cell>
          <cell r="X6675" t="str">
            <v>MT</v>
          </cell>
          <cell r="Y6675" t="str">
            <v>SieuThi-Lon/Supermarket</v>
          </cell>
          <cell r="Z6675" t="str">
            <v>BACH HOA XANH</v>
          </cell>
        </row>
        <row r="6676">
          <cell r="L6676">
            <v>5296543</v>
          </cell>
          <cell r="M6676" t="str">
            <v>WINMART LDG DUC TRONG</v>
          </cell>
          <cell r="N6676" t="str">
            <v>WINMART LDG Đức Trọng</v>
          </cell>
          <cell r="O6676">
            <v>713</v>
          </cell>
          <cell r="P6676" t="str">
            <v>TTC PLAZA DUC TRONG</v>
          </cell>
          <cell r="Q6676" t="str">
            <v>QUOC LO 20</v>
          </cell>
          <cell r="R6676" t="str">
            <v>LIEN NGHIA</v>
          </cell>
          <cell r="S6676" t="str">
            <v>DUC TRONG</v>
          </cell>
          <cell r="T6676" t="str">
            <v>LAM DONG</v>
          </cell>
          <cell r="V6676" t="str">
            <v>SOUTH EAST</v>
          </cell>
          <cell r="W6676" t="str">
            <v>LAM DONG</v>
          </cell>
          <cell r="X6676" t="str">
            <v>MT</v>
          </cell>
          <cell r="Y6676" t="str">
            <v>SieuThi-Lon/Supermarket</v>
          </cell>
          <cell r="Z6676" t="str">
            <v>VINMART</v>
          </cell>
        </row>
        <row r="6677">
          <cell r="L6677">
            <v>5134146</v>
          </cell>
          <cell r="M6677" t="str">
            <v>4593_VM+ TGG 915B TRAN HUNG DAO</v>
          </cell>
          <cell r="N6677" t="str">
            <v>VM+ TGG 915B TRAN HUNG DAO</v>
          </cell>
          <cell r="O6677" t="str">
            <v>SO 915 BIS</v>
          </cell>
          <cell r="P6677" t="str">
            <v xml:space="preserve"> </v>
          </cell>
          <cell r="Q6677" t="str">
            <v>TRAN HUNG DAO</v>
          </cell>
          <cell r="R6677" t="str">
            <v>P5</v>
          </cell>
          <cell r="S6677" t="str">
            <v>MY THO</v>
          </cell>
          <cell r="T6677" t="str">
            <v>TIEN GIANG</v>
          </cell>
          <cell r="V6677" t="str">
            <v>MEKONG DELTA</v>
          </cell>
          <cell r="W6677" t="str">
            <v>TIEN GIANG</v>
          </cell>
          <cell r="X6677" t="str">
            <v>CVS</v>
          </cell>
          <cell r="Y6677" t="str">
            <v>Chained CVS</v>
          </cell>
          <cell r="Z6677" t="str">
            <v>VIN+</v>
          </cell>
        </row>
        <row r="6678">
          <cell r="L6678">
            <v>5269992</v>
          </cell>
          <cell r="M6678" t="str">
            <v>BHX_LAN_CDU - KHO DC CAN DUOC (2022)</v>
          </cell>
          <cell r="N6678" t="str">
            <v>BHX_LAN_CDU - KHO DC CAN DUOC (2022)</v>
          </cell>
          <cell r="O6678" t="str">
            <v>THUA DAT SO 2905</v>
          </cell>
          <cell r="P6678" t="str">
            <v>TO BAN DO SO 03</v>
          </cell>
          <cell r="Q6678" t="str">
            <v xml:space="preserve"> </v>
          </cell>
          <cell r="R6678" t="str">
            <v>LONG CANG</v>
          </cell>
          <cell r="S6678" t="str">
            <v>CAN DUOC</v>
          </cell>
          <cell r="T6678" t="str">
            <v>LONG AN</v>
          </cell>
          <cell r="V6678" t="str">
            <v>MEKONG DELTA</v>
          </cell>
          <cell r="W6678" t="str">
            <v>LONG AN</v>
          </cell>
          <cell r="X6678" t="str">
            <v>MT</v>
          </cell>
          <cell r="Y6678" t="str">
            <v>SieuThi-Lon/Supermarket</v>
          </cell>
          <cell r="Z6678" t="str">
            <v>BACH HOA XANH</v>
          </cell>
        </row>
        <row r="6679">
          <cell r="L6679">
            <v>5163577</v>
          </cell>
          <cell r="M6679" t="str">
            <v>BHX_HCM - KHO DC TRAN DAI NGHIA 1</v>
          </cell>
          <cell r="N6679" t="str">
            <v>3240 - BHX_HCM_BCH - Kho DC Trần Đại Nghĩa</v>
          </cell>
          <cell r="O6679" t="str">
            <v>G16/108A</v>
          </cell>
          <cell r="P6679" t="str">
            <v>AP 7</v>
          </cell>
          <cell r="Q6679" t="str">
            <v>TRAN DAI NGHIA</v>
          </cell>
          <cell r="R6679" t="str">
            <v>LE MINH XUAN</v>
          </cell>
          <cell r="S6679" t="str">
            <v>BINH CHANH</v>
          </cell>
          <cell r="T6679" t="str">
            <v>TP HCM</v>
          </cell>
          <cell r="V6679" t="str">
            <v>TP HCM</v>
          </cell>
          <cell r="W6679" t="str">
            <v>HUYEN BINH CHANH</v>
          </cell>
          <cell r="X6679" t="str">
            <v>MT</v>
          </cell>
          <cell r="Y6679" t="str">
            <v>SieuThi-Lon/Supermarket</v>
          </cell>
          <cell r="Z6679" t="str">
            <v>BACH HOA XANH</v>
          </cell>
        </row>
        <row r="6680">
          <cell r="L6680">
            <v>5268159</v>
          </cell>
          <cell r="M6680" t="str">
            <v>BHX_HGI_CTA - KHO CHAU THANH A</v>
          </cell>
          <cell r="N6680" t="str">
            <v>BHX_HGI_CTA - KHO CHAU THANH A</v>
          </cell>
          <cell r="O6680" t="str">
            <v xml:space="preserve"> </v>
          </cell>
          <cell r="P6680" t="str">
            <v>TH 1061-1172-1174-2240-4930, TBD SO 2</v>
          </cell>
          <cell r="Q6680" t="str">
            <v>TAN LOI</v>
          </cell>
          <cell r="R6680" t="str">
            <v>MOT NGAN</v>
          </cell>
          <cell r="S6680" t="str">
            <v>CHAU THANH A</v>
          </cell>
          <cell r="T6680" t="str">
            <v>HAU GIANG</v>
          </cell>
          <cell r="V6680" t="str">
            <v>MEKONG DELTA</v>
          </cell>
          <cell r="W6680" t="str">
            <v>HAU GIANG</v>
          </cell>
          <cell r="X6680" t="str">
            <v>MT</v>
          </cell>
          <cell r="Y6680" t="str">
            <v>SieuThi-Lon/Supermarket</v>
          </cell>
          <cell r="Z6680" t="str">
            <v>BACH HOA XANH</v>
          </cell>
        </row>
        <row r="6681">
          <cell r="L6681">
            <v>5281226</v>
          </cell>
          <cell r="M6681" t="str">
            <v>BHX_KGI_CTH - KHO DC KIEN GIANG</v>
          </cell>
          <cell r="N6681" t="str">
            <v>BHX_KGI_CTH - Kho DC Kiên Giang</v>
          </cell>
          <cell r="O6681" t="str">
            <v>LO L4</v>
          </cell>
          <cell r="P6681" t="str">
            <v>KCN THANH LOC</v>
          </cell>
          <cell r="Q6681" t="str">
            <v>DUONG SO 2</v>
          </cell>
          <cell r="R6681" t="str">
            <v>THANH LOC</v>
          </cell>
          <cell r="S6681" t="str">
            <v>CHAU THANH</v>
          </cell>
          <cell r="T6681" t="str">
            <v>KIEN GIANG</v>
          </cell>
          <cell r="V6681" t="str">
            <v>MEKONG DELTA</v>
          </cell>
          <cell r="W6681" t="str">
            <v>KIEN GIANG</v>
          </cell>
          <cell r="X6681" t="str">
            <v>MT</v>
          </cell>
          <cell r="Y6681" t="str">
            <v>SieuThi-Lon/Supermarket</v>
          </cell>
          <cell r="Z6681" t="str">
            <v>BACH HOA XANH</v>
          </cell>
        </row>
        <row r="6682">
          <cell r="L6682">
            <v>5100073</v>
          </cell>
          <cell r="M6682" t="str">
            <v>WINMART NINH THUAN (MAXIMARK CU)</v>
          </cell>
          <cell r="N6682" t="str">
            <v>WINMART NINH THUAN</v>
          </cell>
          <cell r="O6682">
            <v>122</v>
          </cell>
          <cell r="P6682" t="str">
            <v xml:space="preserve"> </v>
          </cell>
          <cell r="Q6682" t="str">
            <v>DUONG 16/4</v>
          </cell>
          <cell r="R6682" t="str">
            <v>MY HAI</v>
          </cell>
          <cell r="S6682" t="str">
            <v>PHAN RANG-THAP CHAM</v>
          </cell>
          <cell r="T6682" t="str">
            <v>NINH THUAN</v>
          </cell>
          <cell r="V6682" t="str">
            <v>SOUTH EAST</v>
          </cell>
          <cell r="W6682" t="str">
            <v>NINH THUAN</v>
          </cell>
          <cell r="X6682" t="str">
            <v>MT</v>
          </cell>
          <cell r="Y6682" t="str">
            <v>SieuThi-Lon/Supermarket</v>
          </cell>
          <cell r="Z6682" t="str">
            <v>VINMART</v>
          </cell>
        </row>
        <row r="6683">
          <cell r="L6683">
            <v>5281219</v>
          </cell>
          <cell r="M6683" t="str">
            <v>BHX_HCM_CCH - KHO DC TAN PHU TRUNG</v>
          </cell>
          <cell r="N6683" t="str">
            <v>BHX_HCM_CCH - Kho DC Tân Phú Trung</v>
          </cell>
          <cell r="O6683" t="str">
            <v>LO D2</v>
          </cell>
          <cell r="P6683" t="str">
            <v>KCN TAN PHU TRUNG</v>
          </cell>
          <cell r="Q6683" t="str">
            <v xml:space="preserve"> </v>
          </cell>
          <cell r="R6683" t="str">
            <v>TAN PHU TRUNG</v>
          </cell>
          <cell r="S6683" t="str">
            <v>CU CHI</v>
          </cell>
          <cell r="T6683" t="str">
            <v>TP HCM</v>
          </cell>
          <cell r="V6683" t="str">
            <v>TP HCM</v>
          </cell>
          <cell r="W6683" t="str">
            <v>HUYEN CU CHI</v>
          </cell>
          <cell r="X6683" t="str">
            <v>MT</v>
          </cell>
          <cell r="Y6683" t="str">
            <v>SieuThi-Lon/Supermarket</v>
          </cell>
          <cell r="Z6683" t="str">
            <v>BACH HOA XANH</v>
          </cell>
        </row>
        <row r="6684">
          <cell r="L6684">
            <v>5281226</v>
          </cell>
          <cell r="M6684" t="str">
            <v>BHX_KGI_CTH - KHO DC KIEN GIANG</v>
          </cell>
          <cell r="N6684" t="str">
            <v>BHX_KGI_CTH - Kho DC Kiên Giang</v>
          </cell>
          <cell r="O6684" t="str">
            <v>LO L4</v>
          </cell>
          <cell r="P6684" t="str">
            <v>KCN THANH LOC</v>
          </cell>
          <cell r="Q6684" t="str">
            <v>DUONG SO 2</v>
          </cell>
          <cell r="R6684" t="str">
            <v>THANH LOC</v>
          </cell>
          <cell r="S6684" t="str">
            <v>CHAU THANH</v>
          </cell>
          <cell r="T6684" t="str">
            <v>KIEN GIANG</v>
          </cell>
          <cell r="V6684" t="str">
            <v>MEKONG DELTA</v>
          </cell>
          <cell r="W6684" t="str">
            <v>KIEN GIANG</v>
          </cell>
          <cell r="X6684" t="str">
            <v>MT</v>
          </cell>
          <cell r="Y6684" t="str">
            <v>SieuThi-Lon/Supermarket</v>
          </cell>
          <cell r="Z6684" t="str">
            <v>BACH HOA XANH</v>
          </cell>
        </row>
        <row r="6685">
          <cell r="L6685">
            <v>5332298</v>
          </cell>
          <cell r="M6685" t="str">
            <v>WINMART 44 LE THANH TON - NHA TRANG</v>
          </cell>
          <cell r="N6685" t="str">
            <v>WINMART 44 L.T.TON - NTRANG</v>
          </cell>
          <cell r="O6685" t="str">
            <v>44-46</v>
          </cell>
          <cell r="P6685" t="str">
            <v xml:space="preserve"> </v>
          </cell>
          <cell r="Q6685" t="str">
            <v>LE THANH TON</v>
          </cell>
          <cell r="R6685" t="str">
            <v>LOC THO</v>
          </cell>
          <cell r="S6685" t="str">
            <v>NHA TRANG</v>
          </cell>
          <cell r="T6685" t="str">
            <v>KHANH HOA</v>
          </cell>
          <cell r="V6685" t="str">
            <v>SOUTH EAST</v>
          </cell>
          <cell r="W6685" t="str">
            <v>KHANH HOA</v>
          </cell>
          <cell r="X6685" t="str">
            <v>MT</v>
          </cell>
          <cell r="Y6685" t="str">
            <v>SieuThi-Lon/Supermarket</v>
          </cell>
          <cell r="Z6685" t="str">
            <v>VINMART</v>
          </cell>
        </row>
        <row r="6686">
          <cell r="L6686">
            <v>5336173</v>
          </cell>
          <cell r="M6686" t="str">
            <v>WINMART 78 TRAN PHU-NHA TRANG</v>
          </cell>
          <cell r="N6686" t="str">
            <v>WINMART 78 TRAN PHU-NHA TRANG</v>
          </cell>
          <cell r="O6686" t="str">
            <v>SO 78-80</v>
          </cell>
          <cell r="P6686" t="str">
            <v xml:space="preserve"> </v>
          </cell>
          <cell r="Q6686" t="str">
            <v>TRAN PHU</v>
          </cell>
          <cell r="R6686" t="str">
            <v>LOC THO</v>
          </cell>
          <cell r="S6686" t="str">
            <v>NHA TRANG</v>
          </cell>
          <cell r="T6686" t="str">
            <v>KHANH HOA</v>
          </cell>
          <cell r="V6686" t="str">
            <v>SOUTH EAST</v>
          </cell>
          <cell r="W6686" t="str">
            <v>KHANH HOA</v>
          </cell>
          <cell r="X6686" t="str">
            <v>MT</v>
          </cell>
          <cell r="Y6686" t="str">
            <v>SieuThi-Lon/Supermarket</v>
          </cell>
          <cell r="Z6686" t="str">
            <v>VINMART</v>
          </cell>
        </row>
        <row r="6687">
          <cell r="L6687">
            <v>5137233</v>
          </cell>
          <cell r="M6687" t="str">
            <v>WINMART DI AN</v>
          </cell>
          <cell r="N6687" t="str">
            <v>WINMART DI AN</v>
          </cell>
          <cell r="O6687" t="str">
            <v>SO 1579</v>
          </cell>
          <cell r="P6687" t="str">
            <v>TO BD 43, KP THONG NHAT</v>
          </cell>
          <cell r="Q6687" t="str">
            <v xml:space="preserve"> </v>
          </cell>
          <cell r="R6687" t="str">
            <v>DI AN</v>
          </cell>
          <cell r="S6687" t="str">
            <v>DI AN</v>
          </cell>
          <cell r="T6687" t="str">
            <v>BINH DUONG</v>
          </cell>
          <cell r="V6687" t="str">
            <v>SOUTH EAST</v>
          </cell>
          <cell r="W6687" t="str">
            <v>BINH DUONG</v>
          </cell>
          <cell r="X6687" t="str">
            <v>MT</v>
          </cell>
          <cell r="Y6687" t="str">
            <v>SieuThi-Lon/Supermarket</v>
          </cell>
          <cell r="Z6687" t="str">
            <v>VINMART</v>
          </cell>
        </row>
        <row r="6688">
          <cell r="L6688">
            <v>5270732</v>
          </cell>
          <cell r="M6688" t="str">
            <v>WINMART NINH HOA</v>
          </cell>
          <cell r="N6688" t="str">
            <v>WINMART NINH HOA</v>
          </cell>
          <cell r="O6688" t="str">
            <v xml:space="preserve"> </v>
          </cell>
          <cell r="P6688" t="str">
            <v>TTTM VINCOM NINH HOA-KHANH HOA</v>
          </cell>
          <cell r="Q6688" t="str">
            <v>DUONG 2/4</v>
          </cell>
          <cell r="R6688" t="str">
            <v>NINH HIEP</v>
          </cell>
          <cell r="S6688" t="str">
            <v>NINH HOA</v>
          </cell>
          <cell r="T6688" t="str">
            <v>KHANH HOA</v>
          </cell>
          <cell r="V6688" t="str">
            <v>SOUTH EAST</v>
          </cell>
          <cell r="W6688" t="str">
            <v>KHANH HOA</v>
          </cell>
          <cell r="X6688" t="str">
            <v>MT</v>
          </cell>
          <cell r="Y6688" t="str">
            <v>SieuThi-Lon/Supermarket</v>
          </cell>
          <cell r="Z6688" t="str">
            <v>VINMART</v>
          </cell>
        </row>
        <row r="6689">
          <cell r="L6689">
            <v>5163577</v>
          </cell>
          <cell r="M6689" t="str">
            <v>BHX_HCM - KHO DC TRAN DAI NGHIA 1</v>
          </cell>
          <cell r="N6689" t="str">
            <v>3240 - BHX_HCM_BCH - Kho DC Trần Đại Nghĩa</v>
          </cell>
          <cell r="O6689" t="str">
            <v>G16/108A</v>
          </cell>
          <cell r="P6689" t="str">
            <v>AP 7</v>
          </cell>
          <cell r="Q6689" t="str">
            <v>TRAN DAI NGHIA</v>
          </cell>
          <cell r="R6689" t="str">
            <v>LE MINH XUAN</v>
          </cell>
          <cell r="S6689" t="str">
            <v>BINH CHANH</v>
          </cell>
          <cell r="T6689" t="str">
            <v>TP HCM</v>
          </cell>
          <cell r="V6689" t="str">
            <v>TP HCM</v>
          </cell>
          <cell r="W6689" t="str">
            <v>HUYEN BINH CHANH</v>
          </cell>
          <cell r="X6689" t="str">
            <v>MT</v>
          </cell>
          <cell r="Y6689" t="str">
            <v>SieuThi-Lon/Supermarket</v>
          </cell>
          <cell r="Z6689" t="str">
            <v>BACH HOA XANH</v>
          </cell>
        </row>
        <row r="6690">
          <cell r="L6690">
            <v>5136777</v>
          </cell>
          <cell r="M6690" t="str">
            <v>4860_VM+ LAN 10 TRUONG DINH</v>
          </cell>
          <cell r="N6690" t="str">
            <v>VM+ LAN 10 TRUONG DINH</v>
          </cell>
          <cell r="O6690" t="str">
            <v>S0 10-11-12</v>
          </cell>
          <cell r="P6690" t="str">
            <v xml:space="preserve"> </v>
          </cell>
          <cell r="Q6690" t="str">
            <v>TRUONG DINH</v>
          </cell>
          <cell r="R6690" t="str">
            <v>P1</v>
          </cell>
          <cell r="S6690" t="str">
            <v>TAN AN</v>
          </cell>
          <cell r="T6690" t="str">
            <v>LONG AN</v>
          </cell>
          <cell r="V6690" t="str">
            <v>MEKONG DELTA</v>
          </cell>
          <cell r="W6690" t="str">
            <v>LONG AN</v>
          </cell>
          <cell r="X6690" t="str">
            <v>CVS</v>
          </cell>
          <cell r="Y6690" t="str">
            <v>Chained CVS</v>
          </cell>
          <cell r="Z6690" t="str">
            <v>VIN+</v>
          </cell>
        </row>
        <row r="6691">
          <cell r="L6691">
            <v>5170290</v>
          </cell>
          <cell r="M6691" t="str">
            <v>WINMART PLEIKU (VINATEX)</v>
          </cell>
          <cell r="N6691" t="str">
            <v>WINMART PLEIKU (VINATEX)</v>
          </cell>
          <cell r="O6691">
            <v>60</v>
          </cell>
          <cell r="P6691" t="str">
            <v xml:space="preserve"> </v>
          </cell>
          <cell r="Q6691" t="str">
            <v>HAI BA TRUNG</v>
          </cell>
          <cell r="R6691" t="str">
            <v xml:space="preserve"> </v>
          </cell>
          <cell r="S6691" t="str">
            <v>PLEIKU</v>
          </cell>
          <cell r="T6691" t="str">
            <v>GIA LAI</v>
          </cell>
          <cell r="V6691" t="str">
            <v>CENTRAL</v>
          </cell>
          <cell r="W6691" t="str">
            <v>GIA LAI</v>
          </cell>
          <cell r="X6691" t="str">
            <v>MT</v>
          </cell>
          <cell r="Y6691" t="str">
            <v>SieuThi-Lon/Supermarket</v>
          </cell>
          <cell r="Z6691" t="str">
            <v>VINMART</v>
          </cell>
        </row>
        <row r="6692">
          <cell r="L6692">
            <v>3052125</v>
          </cell>
          <cell r="M6692" t="str">
            <v>FAMILY MART 09 NGUYEN VAN TAO</v>
          </cell>
          <cell r="N6692" t="str">
            <v>FAMILY MART NGUYEN VAN TAO</v>
          </cell>
          <cell r="O6692">
            <v>9</v>
          </cell>
          <cell r="P6692" t="str">
            <v xml:space="preserve"> </v>
          </cell>
          <cell r="Q6692" t="str">
            <v>NGUYEN VAN TAO</v>
          </cell>
          <cell r="R6692" t="str">
            <v>LONG THOI</v>
          </cell>
          <cell r="S6692" t="str">
            <v>NHA BE</v>
          </cell>
          <cell r="T6692" t="str">
            <v>TP HCM</v>
          </cell>
          <cell r="V6692" t="str">
            <v>TP HCM</v>
          </cell>
          <cell r="W6692" t="str">
            <v>HUYEN NHA BE</v>
          </cell>
          <cell r="X6692" t="str">
            <v>CVS</v>
          </cell>
          <cell r="Y6692" t="str">
            <v>Chained CVS</v>
          </cell>
          <cell r="Z6692" t="str">
            <v>FAMILYMART</v>
          </cell>
        </row>
        <row r="6693">
          <cell r="L6693">
            <v>3010150</v>
          </cell>
          <cell r="M6693" t="str">
            <v>KING FOOD KHO TRUNG TAM</v>
          </cell>
          <cell r="N6693" t="str">
            <v>Kho A, Khu kho IIIB Trung Tâm Thương Mại Bình Điền, Phường 7, Quận 8, TP HCM</v>
          </cell>
          <cell r="O6693">
            <v>324</v>
          </cell>
          <cell r="P6693" t="str">
            <v>KHO LINKER LOGISTICS</v>
          </cell>
          <cell r="Q6693" t="str">
            <v>DT743A</v>
          </cell>
          <cell r="R6693" t="str">
            <v>BINH THANG</v>
          </cell>
          <cell r="S6693" t="str">
            <v>DI AN</v>
          </cell>
          <cell r="T6693" t="str">
            <v>BINH DUONG</v>
          </cell>
          <cell r="V6693" t="str">
            <v>SOUTH EAST</v>
          </cell>
          <cell r="W6693" t="str">
            <v>BINH DUONG</v>
          </cell>
          <cell r="X6693" t="str">
            <v>CVS</v>
          </cell>
          <cell r="Y6693" t="str">
            <v>Chained CVS</v>
          </cell>
          <cell r="Z6693" t="str">
            <v>KINGFOOD MARKET</v>
          </cell>
        </row>
        <row r="6694">
          <cell r="L6694">
            <v>5090077</v>
          </cell>
          <cell r="M6694" t="str">
            <v>VISSAN 290 NO TRANG LONG</v>
          </cell>
          <cell r="N6694" t="str">
            <v xml:space="preserve"> </v>
          </cell>
          <cell r="O6694" t="str">
            <v>290A</v>
          </cell>
          <cell r="P6694" t="str">
            <v xml:space="preserve"> </v>
          </cell>
          <cell r="Q6694" t="str">
            <v>NO TRANG LONG</v>
          </cell>
          <cell r="R6694" t="str">
            <v>P12</v>
          </cell>
          <cell r="S6694" t="str">
            <v>BINH THANH</v>
          </cell>
          <cell r="T6694" t="str">
            <v>TP HCM</v>
          </cell>
          <cell r="V6694" t="str">
            <v>TP HCM</v>
          </cell>
          <cell r="W6694" t="str">
            <v>QUAN BINH THANH</v>
          </cell>
          <cell r="X6694" t="str">
            <v>MT</v>
          </cell>
          <cell r="Y6694" t="str">
            <v>SieuThi-Nho/Minimarket</v>
          </cell>
          <cell r="Z6694" t="str">
            <v>VISSAN</v>
          </cell>
        </row>
        <row r="6695">
          <cell r="L6695">
            <v>5100073</v>
          </cell>
          <cell r="M6695" t="str">
            <v>WINMART NINH THUAN (MAXIMARK CU)</v>
          </cell>
          <cell r="N6695" t="str">
            <v>WINMART NINH THUAN</v>
          </cell>
          <cell r="O6695">
            <v>122</v>
          </cell>
          <cell r="P6695" t="str">
            <v xml:space="preserve"> </v>
          </cell>
          <cell r="Q6695" t="str">
            <v>DUONG 16/4</v>
          </cell>
          <cell r="R6695" t="str">
            <v>MY HAI</v>
          </cell>
          <cell r="S6695" t="str">
            <v>PHAN RANG-THAP CHAM</v>
          </cell>
          <cell r="T6695" t="str">
            <v>NINH THUAN</v>
          </cell>
          <cell r="V6695" t="str">
            <v>SOUTH EAST</v>
          </cell>
          <cell r="W6695" t="str">
            <v>NINH THUAN</v>
          </cell>
          <cell r="X6695" t="str">
            <v>MT</v>
          </cell>
          <cell r="Y6695" t="str">
            <v>SieuThi-Lon/Supermarket</v>
          </cell>
          <cell r="Z6695" t="str">
            <v>VINMART</v>
          </cell>
        </row>
        <row r="6696">
          <cell r="L6696">
            <v>5335970</v>
          </cell>
          <cell r="M6696" t="str">
            <v>3644_WM+LIFE HCM 58 NGUYEN PHUC CHU</v>
          </cell>
          <cell r="N6696" t="str">
            <v>3644_VM+ HCM 58 NGUYEN PHUC CHU</v>
          </cell>
          <cell r="O6696">
            <v>58</v>
          </cell>
          <cell r="P6696" t="str">
            <v xml:space="preserve"> </v>
          </cell>
          <cell r="Q6696" t="str">
            <v>NGUYEN PHUC CHU</v>
          </cell>
          <cell r="R6696" t="str">
            <v>P15</v>
          </cell>
          <cell r="S6696" t="str">
            <v>TAN BINH</v>
          </cell>
          <cell r="T6696" t="str">
            <v>TP HCM</v>
          </cell>
          <cell r="V6696" t="str">
            <v>TP HCM</v>
          </cell>
          <cell r="W6696" t="str">
            <v>QUAN TAN BINH</v>
          </cell>
          <cell r="X6696" t="str">
            <v>CVS</v>
          </cell>
          <cell r="Y6696" t="str">
            <v>Chained CVS</v>
          </cell>
          <cell r="Z6696" t="str">
            <v>WINLIFE</v>
          </cell>
        </row>
        <row r="6697">
          <cell r="L6697">
            <v>5336173</v>
          </cell>
          <cell r="M6697" t="str">
            <v>WINMART 78 TRAN PHU-NHA TRANG</v>
          </cell>
          <cell r="N6697" t="str">
            <v>WINMART 78 TRAN PHU-NHA TRANG</v>
          </cell>
          <cell r="O6697" t="str">
            <v>SO 78-80</v>
          </cell>
          <cell r="P6697" t="str">
            <v xml:space="preserve"> </v>
          </cell>
          <cell r="Q6697" t="str">
            <v>TRAN PHU</v>
          </cell>
          <cell r="R6697" t="str">
            <v>LOC THO</v>
          </cell>
          <cell r="S6697" t="str">
            <v>NHA TRANG</v>
          </cell>
          <cell r="T6697" t="str">
            <v>KHANH HOA</v>
          </cell>
          <cell r="V6697" t="str">
            <v>SOUTH EAST</v>
          </cell>
          <cell r="W6697" t="str">
            <v>KHANH HOA</v>
          </cell>
          <cell r="X6697" t="str">
            <v>MT</v>
          </cell>
          <cell r="Y6697" t="str">
            <v>SieuThi-Lon/Supermarket</v>
          </cell>
          <cell r="Z6697" t="str">
            <v>VINMART</v>
          </cell>
        </row>
        <row r="6698">
          <cell r="L6698">
            <v>5150241</v>
          </cell>
          <cell r="M6698" t="str">
            <v>SATRAFOODS CHUNG CU NGOC LAN</v>
          </cell>
          <cell r="N6698" t="str">
            <v>35-SATRAFOODS PHÚ THUẬN</v>
          </cell>
          <cell r="O6698">
            <v>35</v>
          </cell>
          <cell r="P6698" t="str">
            <v xml:space="preserve"> </v>
          </cell>
          <cell r="Q6698" t="str">
            <v>PHU THUAN</v>
          </cell>
          <cell r="R6698" t="str">
            <v>PHU THUAN</v>
          </cell>
          <cell r="S6698" t="str">
            <v>Q7</v>
          </cell>
          <cell r="T6698" t="str">
            <v>TP HCM</v>
          </cell>
          <cell r="V6698" t="str">
            <v>TP HCM</v>
          </cell>
          <cell r="W6698" t="str">
            <v>QUAN 7</v>
          </cell>
          <cell r="X6698" t="str">
            <v>MT</v>
          </cell>
          <cell r="Y6698" t="str">
            <v>SieuThi-Nho/Minimarket</v>
          </cell>
          <cell r="Z6698" t="str">
            <v>SATRAFOOD</v>
          </cell>
        </row>
        <row r="6699">
          <cell r="L6699">
            <v>5152481</v>
          </cell>
          <cell r="M6699" t="str">
            <v>SATRAFOODS 260 TRAN NAO</v>
          </cell>
          <cell r="N6699" t="str">
            <v>SATRAFOODS 260 TRẦN NÃO</v>
          </cell>
          <cell r="O6699">
            <v>260</v>
          </cell>
          <cell r="P6699" t="str">
            <v>TRAN NAO, KP2</v>
          </cell>
          <cell r="Q6699" t="str">
            <v>TINH LO 7, AP MY KHANH B</v>
          </cell>
          <cell r="R6699" t="str">
            <v>AN KHANH</v>
          </cell>
          <cell r="S6699" t="str">
            <v>THU DUC</v>
          </cell>
          <cell r="T6699" t="str">
            <v>TP HCM</v>
          </cell>
          <cell r="V6699" t="str">
            <v>TP HCM</v>
          </cell>
          <cell r="W6699" t="str">
            <v>QUAN THU DUC</v>
          </cell>
          <cell r="X6699" t="str">
            <v>MT</v>
          </cell>
          <cell r="Y6699" t="str">
            <v>SieuThi-Nho/Minimarket</v>
          </cell>
          <cell r="Z6699" t="str">
            <v>SATRAFOOD</v>
          </cell>
        </row>
        <row r="6700">
          <cell r="L6700">
            <v>6812663</v>
          </cell>
          <cell r="M6700" t="str">
            <v>ST: THISO PHAN HUY ICH</v>
          </cell>
          <cell r="N6700" t="str">
            <v>Siêu thị Emart Phan Huy Ích</v>
          </cell>
          <cell r="O6700">
            <v>385</v>
          </cell>
          <cell r="P6700" t="str">
            <v xml:space="preserve"> </v>
          </cell>
          <cell r="Q6700" t="str">
            <v>PHAN HUY ICH</v>
          </cell>
          <cell r="R6700" t="str">
            <v>P14</v>
          </cell>
          <cell r="S6700" t="str">
            <v>GO VAP</v>
          </cell>
          <cell r="T6700" t="str">
            <v>TP HCM</v>
          </cell>
          <cell r="V6700" t="str">
            <v>TP HCM</v>
          </cell>
          <cell r="W6700" t="str">
            <v>QUAN GO VAP</v>
          </cell>
          <cell r="X6700" t="str">
            <v>MT</v>
          </cell>
          <cell r="Y6700" t="str">
            <v>SieuThi-Lon/Supermarket</v>
          </cell>
          <cell r="Z6700" t="str">
            <v>THISO RETAIL</v>
          </cell>
        </row>
        <row r="6701">
          <cell r="L6701">
            <v>5150241</v>
          </cell>
          <cell r="M6701" t="str">
            <v>SATRAFOODS CHUNG CU NGOC LAN</v>
          </cell>
          <cell r="N6701" t="str">
            <v>35-SATRAFOODS PHÚ THUẬN</v>
          </cell>
          <cell r="O6701">
            <v>35</v>
          </cell>
          <cell r="P6701" t="str">
            <v xml:space="preserve"> </v>
          </cell>
          <cell r="Q6701" t="str">
            <v>PHU THUAN</v>
          </cell>
          <cell r="R6701" t="str">
            <v>PHU THUAN</v>
          </cell>
          <cell r="S6701" t="str">
            <v>Q7</v>
          </cell>
          <cell r="T6701" t="str">
            <v>TP HCM</v>
          </cell>
          <cell r="V6701" t="str">
            <v>TP HCM</v>
          </cell>
          <cell r="W6701" t="str">
            <v>QUAN 7</v>
          </cell>
          <cell r="X6701" t="str">
            <v>MT</v>
          </cell>
          <cell r="Y6701" t="str">
            <v>SieuThi-Nho/Minimarket</v>
          </cell>
          <cell r="Z6701" t="str">
            <v>SATRAFOOD</v>
          </cell>
        </row>
        <row r="6702">
          <cell r="L6702">
            <v>5100042</v>
          </cell>
          <cell r="M6702" t="str">
            <v>WINMART CAM RANH(MAXIMARK CU)</v>
          </cell>
          <cell r="N6702" t="str">
            <v>WINMART CAM RANH</v>
          </cell>
          <cell r="O6702">
            <v>89</v>
          </cell>
          <cell r="P6702" t="str">
            <v xml:space="preserve"> </v>
          </cell>
          <cell r="Q6702" t="str">
            <v>HUNG VUONG</v>
          </cell>
          <cell r="R6702" t="str">
            <v xml:space="preserve"> </v>
          </cell>
          <cell r="S6702" t="str">
            <v>KHANH HOA</v>
          </cell>
          <cell r="T6702" t="str">
            <v>KHANH HOA</v>
          </cell>
          <cell r="V6702" t="str">
            <v>SOUTH EAST</v>
          </cell>
          <cell r="W6702" t="str">
            <v>KHANH HOA</v>
          </cell>
          <cell r="X6702" t="str">
            <v>MT</v>
          </cell>
          <cell r="Y6702" t="str">
            <v>SieuThi-Lon/Supermarket</v>
          </cell>
          <cell r="Z6702" t="str">
            <v>VINMART</v>
          </cell>
        </row>
        <row r="6703">
          <cell r="L6703">
            <v>3010150</v>
          </cell>
          <cell r="M6703" t="str">
            <v>KING FOOD KHO TRUNG TAM</v>
          </cell>
          <cell r="N6703" t="str">
            <v>Kho A, Khu kho IIIB Trung Tâm Thương Mại Bình Điền, Phường 7, Quận 8, TP HCM</v>
          </cell>
          <cell r="O6703">
            <v>324</v>
          </cell>
          <cell r="P6703" t="str">
            <v>KHO LINKER LOGISTICS</v>
          </cell>
          <cell r="Q6703" t="str">
            <v>DT743A</v>
          </cell>
          <cell r="R6703" t="str">
            <v>BINH THANG</v>
          </cell>
          <cell r="S6703" t="str">
            <v>DI AN</v>
          </cell>
          <cell r="T6703" t="str">
            <v>BINH DUONG</v>
          </cell>
          <cell r="V6703" t="str">
            <v>SOUTH EAST</v>
          </cell>
          <cell r="W6703" t="str">
            <v>BINH DUONG</v>
          </cell>
          <cell r="X6703" t="str">
            <v>CVS</v>
          </cell>
          <cell r="Y6703" t="str">
            <v>Chained CVS</v>
          </cell>
          <cell r="Z6703" t="str">
            <v>KINGFOOD MARKET</v>
          </cell>
        </row>
        <row r="6704">
          <cell r="L6704">
            <v>5090077</v>
          </cell>
          <cell r="M6704" t="str">
            <v>VISSAN 290 NO TRANG LONG</v>
          </cell>
          <cell r="N6704" t="str">
            <v xml:space="preserve"> </v>
          </cell>
          <cell r="O6704" t="str">
            <v>290A</v>
          </cell>
          <cell r="P6704" t="str">
            <v xml:space="preserve"> </v>
          </cell>
          <cell r="Q6704" t="str">
            <v>NO TRANG LONG</v>
          </cell>
          <cell r="R6704" t="str">
            <v>P12</v>
          </cell>
          <cell r="S6704" t="str">
            <v>BINH THANH</v>
          </cell>
          <cell r="T6704" t="str">
            <v>TP HCM</v>
          </cell>
          <cell r="V6704" t="str">
            <v>TP HCM</v>
          </cell>
          <cell r="W6704" t="str">
            <v>QUAN BINH THANH</v>
          </cell>
          <cell r="X6704" t="str">
            <v>MT</v>
          </cell>
          <cell r="Y6704" t="str">
            <v>SieuThi-Nho/Minimarket</v>
          </cell>
          <cell r="Z6704" t="str">
            <v>VISSAN</v>
          </cell>
        </row>
        <row r="6705">
          <cell r="L6705">
            <v>5332298</v>
          </cell>
          <cell r="M6705" t="str">
            <v>WINMART 44 LE THANH TON - NHA TRANG</v>
          </cell>
          <cell r="N6705" t="str">
            <v>WINMART 44 L.T.TON - NTRANG</v>
          </cell>
          <cell r="O6705" t="str">
            <v>44-46</v>
          </cell>
          <cell r="P6705" t="str">
            <v xml:space="preserve"> </v>
          </cell>
          <cell r="Q6705" t="str">
            <v>LE THANH TON</v>
          </cell>
          <cell r="R6705" t="str">
            <v>LOC THO</v>
          </cell>
          <cell r="S6705" t="str">
            <v>NHA TRANG</v>
          </cell>
          <cell r="T6705" t="str">
            <v>KHANH HOA</v>
          </cell>
          <cell r="V6705" t="str">
            <v>SOUTH EAST</v>
          </cell>
          <cell r="W6705" t="str">
            <v>KHANH HOA</v>
          </cell>
          <cell r="X6705" t="str">
            <v>MT</v>
          </cell>
          <cell r="Y6705" t="str">
            <v>SieuThi-Lon/Supermarket</v>
          </cell>
          <cell r="Z6705" t="str">
            <v>VINMART</v>
          </cell>
        </row>
        <row r="6706">
          <cell r="L6706">
            <v>5336173</v>
          </cell>
          <cell r="M6706" t="str">
            <v>WINMART 78 TRAN PHU-NHA TRANG</v>
          </cell>
          <cell r="N6706" t="str">
            <v>WINMART 78 TRAN PHU-NHA TRANG</v>
          </cell>
          <cell r="O6706" t="str">
            <v>SO 78-80</v>
          </cell>
          <cell r="P6706" t="str">
            <v xml:space="preserve"> </v>
          </cell>
          <cell r="Q6706" t="str">
            <v>TRAN PHU</v>
          </cell>
          <cell r="R6706" t="str">
            <v>LOC THO</v>
          </cell>
          <cell r="S6706" t="str">
            <v>NHA TRANG</v>
          </cell>
          <cell r="T6706" t="str">
            <v>KHANH HOA</v>
          </cell>
          <cell r="V6706" t="str">
            <v>SOUTH EAST</v>
          </cell>
          <cell r="W6706" t="str">
            <v>KHANH HOA</v>
          </cell>
          <cell r="X6706" t="str">
            <v>MT</v>
          </cell>
          <cell r="Y6706" t="str">
            <v>SieuThi-Lon/Supermarket</v>
          </cell>
          <cell r="Z6706" t="str">
            <v>VINMART</v>
          </cell>
        </row>
        <row r="6707">
          <cell r="L6707">
            <v>5120541</v>
          </cell>
          <cell r="M6707" t="str">
            <v>2052_WM+LIFE HCM NGUYEN TRONG TUYEN</v>
          </cell>
          <cell r="N6707" t="str">
            <v>2052_WM+ HCM NGUYEN TRONG TUYEN</v>
          </cell>
          <cell r="O6707" t="str">
            <v>300B</v>
          </cell>
          <cell r="P6707" t="str">
            <v xml:space="preserve"> </v>
          </cell>
          <cell r="Q6707" t="str">
            <v>NGUYEN TRONG TUYEN</v>
          </cell>
          <cell r="R6707" t="str">
            <v>P1</v>
          </cell>
          <cell r="S6707" t="str">
            <v>TAN BINH</v>
          </cell>
          <cell r="T6707" t="str">
            <v>TP HCM</v>
          </cell>
          <cell r="V6707" t="str">
            <v>TP HCM</v>
          </cell>
          <cell r="W6707" t="str">
            <v>QUAN TAN BINH</v>
          </cell>
          <cell r="X6707" t="str">
            <v>CVS</v>
          </cell>
          <cell r="Y6707" t="str">
            <v>Chained CVS</v>
          </cell>
          <cell r="Z6707" t="str">
            <v>WINLIFE</v>
          </cell>
        </row>
        <row r="6708">
          <cell r="L6708">
            <v>5273511</v>
          </cell>
          <cell r="M6708" t="str">
            <v>5591 - WM+LIFE KDC NEWCITY</v>
          </cell>
          <cell r="N6708" t="str">
            <v>5591 - VM+ KDC NEWCITY</v>
          </cell>
          <cell r="O6708">
            <v>17</v>
          </cell>
          <cell r="P6708" t="str">
            <v>VE-S06 TANG TRET KHU TM TOA NHA VENICE, KDC CITY</v>
          </cell>
          <cell r="Q6708" t="str">
            <v>MAI CHI THO</v>
          </cell>
          <cell r="R6708" t="str">
            <v>BINH KHANH</v>
          </cell>
          <cell r="S6708" t="str">
            <v>Q2</v>
          </cell>
          <cell r="T6708" t="str">
            <v>TP HCM</v>
          </cell>
          <cell r="V6708" t="str">
            <v>TP HCM</v>
          </cell>
          <cell r="W6708" t="str">
            <v>QUAN 2</v>
          </cell>
          <cell r="X6708" t="str">
            <v>CVS</v>
          </cell>
          <cell r="Y6708" t="str">
            <v>Chained CVS</v>
          </cell>
          <cell r="Z6708" t="str">
            <v>WINLIFE</v>
          </cell>
        </row>
        <row r="6709">
          <cell r="L6709">
            <v>5131772</v>
          </cell>
          <cell r="M6709" t="str">
            <v>4250_WM+LIFE HCM 84 GO O MOI</v>
          </cell>
          <cell r="N6709" t="str">
            <v>4250_WM+ HCM 84 GO O MOI</v>
          </cell>
          <cell r="O6709" t="str">
            <v>SO 84</v>
          </cell>
          <cell r="P6709" t="str">
            <v>KP 2</v>
          </cell>
          <cell r="Q6709" t="str">
            <v>GO O MOI</v>
          </cell>
          <cell r="R6709" t="str">
            <v>PHU THUAN</v>
          </cell>
          <cell r="S6709" t="str">
            <v>Q7</v>
          </cell>
          <cell r="T6709" t="str">
            <v>TP HCM</v>
          </cell>
          <cell r="V6709" t="str">
            <v>TP HCM</v>
          </cell>
          <cell r="W6709" t="str">
            <v>QUAN 7</v>
          </cell>
          <cell r="X6709" t="str">
            <v>CVS</v>
          </cell>
          <cell r="Y6709" t="str">
            <v>Chained CVS</v>
          </cell>
          <cell r="Z6709" t="str">
            <v>WINLIFE</v>
          </cell>
        </row>
        <row r="6710">
          <cell r="L6710">
            <v>3052125</v>
          </cell>
          <cell r="M6710" t="str">
            <v>FAMILY MART 09 NGUYEN VAN TAO</v>
          </cell>
          <cell r="N6710" t="str">
            <v>FAMILY MART NGUYEN VAN TAO</v>
          </cell>
          <cell r="O6710">
            <v>9</v>
          </cell>
          <cell r="P6710" t="str">
            <v xml:space="preserve"> </v>
          </cell>
          <cell r="Q6710" t="str">
            <v>NGUYEN VAN TAO</v>
          </cell>
          <cell r="R6710" t="str">
            <v>LONG THOI</v>
          </cell>
          <cell r="S6710" t="str">
            <v>NHA BE</v>
          </cell>
          <cell r="T6710" t="str">
            <v>TP HCM</v>
          </cell>
          <cell r="V6710" t="str">
            <v>TP HCM</v>
          </cell>
          <cell r="W6710" t="str">
            <v>HUYEN NHA BE</v>
          </cell>
          <cell r="X6710" t="str">
            <v>CVS</v>
          </cell>
          <cell r="Y6710" t="str">
            <v>Chained CVS</v>
          </cell>
          <cell r="Z6710" t="str">
            <v>FAMILYMART</v>
          </cell>
        </row>
        <row r="6711">
          <cell r="L6711">
            <v>3052125</v>
          </cell>
          <cell r="M6711" t="str">
            <v>FAMILY MART 09 NGUYEN VAN TAO</v>
          </cell>
          <cell r="N6711" t="str">
            <v>FAMILY MART NGUYEN VAN TAO</v>
          </cell>
          <cell r="O6711">
            <v>9</v>
          </cell>
          <cell r="P6711" t="str">
            <v xml:space="preserve"> </v>
          </cell>
          <cell r="Q6711" t="str">
            <v>NGUYEN VAN TAO</v>
          </cell>
          <cell r="R6711" t="str">
            <v>LONG THOI</v>
          </cell>
          <cell r="S6711" t="str">
            <v>NHA BE</v>
          </cell>
          <cell r="T6711" t="str">
            <v>TP HCM</v>
          </cell>
          <cell r="V6711" t="str">
            <v>TP HCM</v>
          </cell>
          <cell r="W6711" t="str">
            <v>HUYEN NHA BE</v>
          </cell>
          <cell r="X6711" t="str">
            <v>CVS</v>
          </cell>
          <cell r="Y6711" t="str">
            <v>Chained CVS</v>
          </cell>
          <cell r="Z6711" t="str">
            <v>FAMILYMART</v>
          </cell>
        </row>
        <row r="6712">
          <cell r="L6712">
            <v>5268159</v>
          </cell>
          <cell r="M6712" t="str">
            <v>BHX_HGI_CTA - KHO CHAU THANH A</v>
          </cell>
          <cell r="N6712" t="str">
            <v>BHX_HGI_CTA - KHO CHAU THANH A</v>
          </cell>
          <cell r="O6712" t="str">
            <v xml:space="preserve"> </v>
          </cell>
          <cell r="P6712" t="str">
            <v>TH 1061-1172-1174-2240-4930, TBD SO 2</v>
          </cell>
          <cell r="Q6712" t="str">
            <v>TAN LOI</v>
          </cell>
          <cell r="R6712" t="str">
            <v>MOT NGAN</v>
          </cell>
          <cell r="S6712" t="str">
            <v>CHAU THANH A</v>
          </cell>
          <cell r="T6712" t="str">
            <v>HAU GIANG</v>
          </cell>
          <cell r="V6712" t="str">
            <v>MEKONG DELTA</v>
          </cell>
          <cell r="W6712" t="str">
            <v>HAU GIANG</v>
          </cell>
          <cell r="X6712" t="str">
            <v>MT</v>
          </cell>
          <cell r="Y6712" t="str">
            <v>SieuThi-Lon/Supermarket</v>
          </cell>
          <cell r="Z6712" t="str">
            <v>BACH HOA XANH</v>
          </cell>
        </row>
        <row r="6713">
          <cell r="L6713">
            <v>5280469</v>
          </cell>
          <cell r="M6713" t="str">
            <v>5058 BHX_CTH_TNO - KHO DC THOT NOT</v>
          </cell>
          <cell r="N6713" t="str">
            <v>5058 BHX_CTH_TNO - KHO DC THOT NOT</v>
          </cell>
          <cell r="O6713" t="str">
            <v xml:space="preserve"> </v>
          </cell>
          <cell r="P6713" t="str">
            <v>SO 1436, 1438, 1442, 1443,</v>
          </cell>
          <cell r="Q6713" t="str">
            <v>KV TRANG THO A</v>
          </cell>
          <cell r="R6713" t="str">
            <v>TRUNG NHUT</v>
          </cell>
          <cell r="S6713" t="str">
            <v>THOT NOT</v>
          </cell>
          <cell r="T6713" t="str">
            <v>CAN THO</v>
          </cell>
          <cell r="V6713" t="str">
            <v>MEKONG DELTA</v>
          </cell>
          <cell r="W6713" t="str">
            <v>CAN THO</v>
          </cell>
          <cell r="X6713" t="str">
            <v>MT</v>
          </cell>
          <cell r="Y6713" t="str">
            <v>SieuThi-Lon/Supermarket</v>
          </cell>
          <cell r="Z6713" t="str">
            <v>BACH HOA XANH</v>
          </cell>
        </row>
        <row r="6714">
          <cell r="L6714">
            <v>5280476</v>
          </cell>
          <cell r="M6714" t="str">
            <v>7200 BHX_KHH_DKH - KHO DC DIEN KHANH</v>
          </cell>
          <cell r="N6714" t="str">
            <v>7200 BHX_KHH_DKH - KHO DC DIEN KHANH</v>
          </cell>
          <cell r="O6714" t="str">
            <v>LO 12, 13</v>
          </cell>
          <cell r="P6714" t="str">
            <v>KCN DIEN PHU-VCN</v>
          </cell>
          <cell r="Q6714" t="str">
            <v xml:space="preserve"> </v>
          </cell>
          <cell r="R6714" t="str">
            <v>DIEN PHU</v>
          </cell>
          <cell r="S6714" t="str">
            <v>DIEN KHANH</v>
          </cell>
          <cell r="T6714" t="str">
            <v>KHANH HOA</v>
          </cell>
          <cell r="V6714" t="str">
            <v>SOUTH EAST</v>
          </cell>
          <cell r="W6714" t="str">
            <v>KHANH HOA</v>
          </cell>
          <cell r="X6714" t="str">
            <v>MT</v>
          </cell>
          <cell r="Y6714" t="str">
            <v>SieuThi-Lon/Supermarket</v>
          </cell>
          <cell r="Z6714" t="str">
            <v>BACH HOA XANH</v>
          </cell>
        </row>
        <row r="6715">
          <cell r="L6715">
            <v>5281226</v>
          </cell>
          <cell r="M6715" t="str">
            <v>BHX_KGI_CTH - KHO DC KIEN GIANG</v>
          </cell>
          <cell r="N6715" t="str">
            <v>BHX_KGI_CTH - Kho DC Kiên Giang</v>
          </cell>
          <cell r="O6715" t="str">
            <v>LO L4</v>
          </cell>
          <cell r="P6715" t="str">
            <v>KCN THANH LOC</v>
          </cell>
          <cell r="Q6715" t="str">
            <v>DUONG SO 2</v>
          </cell>
          <cell r="R6715" t="str">
            <v>THANH LOC</v>
          </cell>
          <cell r="S6715" t="str">
            <v>CHAU THANH</v>
          </cell>
          <cell r="T6715" t="str">
            <v>KIEN GIANG</v>
          </cell>
          <cell r="V6715" t="str">
            <v>MEKONG DELTA</v>
          </cell>
          <cell r="W6715" t="str">
            <v>KIEN GIANG</v>
          </cell>
          <cell r="X6715" t="str">
            <v>MT</v>
          </cell>
          <cell r="Y6715" t="str">
            <v>SieuThi-Lon/Supermarket</v>
          </cell>
          <cell r="Z6715" t="str">
            <v>BACH HOA XANH</v>
          </cell>
        </row>
        <row r="6716">
          <cell r="L6716">
            <v>5281226</v>
          </cell>
          <cell r="M6716" t="str">
            <v>BHX_KGI_CTH - KHO DC KIEN GIANG</v>
          </cell>
          <cell r="N6716" t="str">
            <v>BHX_KGI_CTH - Kho DC Kiên Giang</v>
          </cell>
          <cell r="O6716" t="str">
            <v>LO L4</v>
          </cell>
          <cell r="P6716" t="str">
            <v>KCN THANH LOC</v>
          </cell>
          <cell r="Q6716" t="str">
            <v>DUONG SO 2</v>
          </cell>
          <cell r="R6716" t="str">
            <v>THANH LOC</v>
          </cell>
          <cell r="S6716" t="str">
            <v>CHAU THANH</v>
          </cell>
          <cell r="T6716" t="str">
            <v>KIEN GIANG</v>
          </cell>
          <cell r="V6716" t="str">
            <v>MEKONG DELTA</v>
          </cell>
          <cell r="W6716" t="str">
            <v>KIEN GIANG</v>
          </cell>
          <cell r="X6716" t="str">
            <v>MT</v>
          </cell>
          <cell r="Y6716" t="str">
            <v>SieuThi-Lon/Supermarket</v>
          </cell>
          <cell r="Z6716" t="str">
            <v>BACH HOA XANH</v>
          </cell>
        </row>
        <row r="6717">
          <cell r="L6717">
            <v>5264267</v>
          </cell>
          <cell r="M6717" t="str">
            <v>BHX_DLA_BMT-KHO DC BUON MA THUOT</v>
          </cell>
          <cell r="N6717" t="str">
            <v>6450_BHX_DLA_BMT-Kho DC Buôn Ma Thuột</v>
          </cell>
          <cell r="O6717" t="str">
            <v>THUA DAT 48</v>
          </cell>
          <cell r="P6717" t="str">
            <v>TO BAN DO 59</v>
          </cell>
          <cell r="Q6717" t="str">
            <v>BINH CHIEU</v>
          </cell>
          <cell r="R6717" t="str">
            <v>TAN AN</v>
          </cell>
          <cell r="S6717" t="str">
            <v>BUON MA THUOT</v>
          </cell>
          <cell r="T6717" t="str">
            <v>DAK LAK</v>
          </cell>
          <cell r="V6717" t="str">
            <v>SOUTH EAST</v>
          </cell>
          <cell r="W6717" t="str">
            <v>DAK LAK</v>
          </cell>
          <cell r="X6717" t="str">
            <v>MT</v>
          </cell>
          <cell r="Y6717" t="str">
            <v>SieuThi-Lon/Supermarket</v>
          </cell>
          <cell r="Z6717" t="str">
            <v>BACH HOA XANH</v>
          </cell>
        </row>
        <row r="6718">
          <cell r="L6718">
            <v>5261886</v>
          </cell>
          <cell r="M6718" t="str">
            <v>BHX_BDU_TAN-KHO DC THUAN AN</v>
          </cell>
          <cell r="N6718" t="str">
            <v>5851 - BHX_BDU_TAN-KHO DC THUAN AN</v>
          </cell>
          <cell r="O6718" t="str">
            <v xml:space="preserve"> </v>
          </cell>
          <cell r="P6718" t="str">
            <v>THUA 1305 TBD SO 83, SO 38/1, TO 01, KP BINH PHUOC A</v>
          </cell>
          <cell r="Q6718" t="str">
            <v xml:space="preserve"> </v>
          </cell>
          <cell r="R6718" t="str">
            <v>BINH CHUAN</v>
          </cell>
          <cell r="S6718" t="str">
            <v>THUAN AN</v>
          </cell>
          <cell r="T6718" t="str">
            <v>BINH DUONG</v>
          </cell>
          <cell r="V6718" t="str">
            <v>SOUTH EAST</v>
          </cell>
          <cell r="W6718" t="str">
            <v>BINH DUONG</v>
          </cell>
          <cell r="X6718" t="str">
            <v>MT</v>
          </cell>
          <cell r="Y6718" t="str">
            <v>SieuThi-Lon/Supermarket</v>
          </cell>
          <cell r="Z6718" t="str">
            <v>BACH HOA XANH</v>
          </cell>
        </row>
        <row r="6719">
          <cell r="L6719">
            <v>5272543</v>
          </cell>
          <cell r="M6719" t="str">
            <v>5531_VM+ LAN 320 QUOC LO 62</v>
          </cell>
          <cell r="N6719" t="str">
            <v>VM+ LAN 320 QUOC LO 62</v>
          </cell>
          <cell r="O6719" t="str">
            <v>SO 320</v>
          </cell>
          <cell r="P6719" t="str">
            <v xml:space="preserve"> </v>
          </cell>
          <cell r="Q6719" t="str">
            <v>QUOC LO 62</v>
          </cell>
          <cell r="R6719" t="str">
            <v>P6</v>
          </cell>
          <cell r="S6719" t="str">
            <v>TAN AN</v>
          </cell>
          <cell r="T6719" t="str">
            <v>LONG AN</v>
          </cell>
          <cell r="V6719" t="str">
            <v>MEKONG DELTA</v>
          </cell>
          <cell r="W6719" t="str">
            <v>LONG AN</v>
          </cell>
          <cell r="X6719" t="str">
            <v>CVS</v>
          </cell>
          <cell r="Y6719" t="str">
            <v>Chained CVS</v>
          </cell>
          <cell r="Z6719" t="str">
            <v>VIN+</v>
          </cell>
        </row>
        <row r="6720">
          <cell r="L6720">
            <v>5280331</v>
          </cell>
          <cell r="M6720" t="str">
            <v>BHX_BTH_HTN-DC HAM THUAN NAM</v>
          </cell>
          <cell r="N6720" t="str">
            <v>7211 - BHX_BTH_HTN - Kho DC Hàm Thuận Nam</v>
          </cell>
          <cell r="O6720" t="str">
            <v xml:space="preserve"> </v>
          </cell>
          <cell r="P6720" t="str">
            <v>LO C7-6/2,C7-7,C7-8/1, KCN HAM KIEM 1</v>
          </cell>
          <cell r="Q6720" t="str">
            <v>DUONG N4</v>
          </cell>
          <cell r="R6720" t="str">
            <v>HAM MY</v>
          </cell>
          <cell r="S6720" t="str">
            <v>HAM THUAN NAM</v>
          </cell>
          <cell r="T6720" t="str">
            <v>BINH THUAN</v>
          </cell>
          <cell r="V6720" t="str">
            <v>SOUTH EAST</v>
          </cell>
          <cell r="W6720" t="str">
            <v>BINH THUAN</v>
          </cell>
          <cell r="X6720" t="str">
            <v>MT</v>
          </cell>
          <cell r="Y6720" t="str">
            <v>SieuThi-Lon/Supermarket</v>
          </cell>
          <cell r="Z6720" t="str">
            <v>BACH HOA XANH</v>
          </cell>
        </row>
        <row r="6721">
          <cell r="L6721">
            <v>5338306</v>
          </cell>
          <cell r="M6721" t="str">
            <v>4013_VM+ HCM L12 KHU NHA O THOI AN</v>
          </cell>
          <cell r="N6721" t="str">
            <v>VM+ HCM L12 KHU NHA O THOI AN</v>
          </cell>
          <cell r="O6721" t="str">
            <v>SO L12</v>
          </cell>
          <cell r="P6721" t="str">
            <v>KHU NHA O THOI AN. KP 1</v>
          </cell>
          <cell r="Q6721" t="str">
            <v xml:space="preserve"> </v>
          </cell>
          <cell r="R6721" t="str">
            <v>THOI AN</v>
          </cell>
          <cell r="S6721" t="str">
            <v>Q12</v>
          </cell>
          <cell r="T6721" t="str">
            <v>TP HCM</v>
          </cell>
          <cell r="V6721" t="str">
            <v>TP HCM</v>
          </cell>
          <cell r="W6721" t="str">
            <v>QUAN 12</v>
          </cell>
          <cell r="X6721" t="str">
            <v>CVS</v>
          </cell>
          <cell r="Y6721" t="str">
            <v>Chained CVS</v>
          </cell>
          <cell r="Z6721" t="str">
            <v>VIN+</v>
          </cell>
        </row>
        <row r="6722">
          <cell r="L6722">
            <v>5280469</v>
          </cell>
          <cell r="M6722" t="str">
            <v>5058 BHX_CTH_TNO - KHO DC THOT NOT</v>
          </cell>
          <cell r="N6722" t="str">
            <v>5058 BHX_CTH_TNO - KHO DC THOT NOT</v>
          </cell>
          <cell r="O6722" t="str">
            <v xml:space="preserve"> </v>
          </cell>
          <cell r="P6722" t="str">
            <v>SO 1436, 1438, 1442, 1443,</v>
          </cell>
          <cell r="Q6722" t="str">
            <v>KV TRANG THO A</v>
          </cell>
          <cell r="R6722" t="str">
            <v>TRUNG NHUT</v>
          </cell>
          <cell r="S6722" t="str">
            <v>THOT NOT</v>
          </cell>
          <cell r="T6722" t="str">
            <v>CAN THO</v>
          </cell>
          <cell r="V6722" t="str">
            <v>MEKONG DELTA</v>
          </cell>
          <cell r="W6722" t="str">
            <v>CAN THO</v>
          </cell>
          <cell r="X6722" t="str">
            <v>MT</v>
          </cell>
          <cell r="Y6722" t="str">
            <v>SieuThi-Lon/Supermarket</v>
          </cell>
          <cell r="Z6722" t="str">
            <v>BACH HOA XANH</v>
          </cell>
        </row>
        <row r="6723">
          <cell r="L6723">
            <v>5134748</v>
          </cell>
          <cell r="M6723" t="str">
            <v>4621_VM+ LAN 468 NGUYEN DINH CHIEU</v>
          </cell>
          <cell r="N6723" t="str">
            <v>VM+ LAN 468 NGUYEN DINH CHIEU</v>
          </cell>
          <cell r="O6723" t="str">
            <v>SO 468</v>
          </cell>
          <cell r="P6723" t="str">
            <v xml:space="preserve"> </v>
          </cell>
          <cell r="Q6723" t="str">
            <v>NGUYEN DINH CHIEU</v>
          </cell>
          <cell r="R6723" t="str">
            <v>P3</v>
          </cell>
          <cell r="S6723" t="str">
            <v>TAN AN</v>
          </cell>
          <cell r="T6723" t="str">
            <v>LONG AN</v>
          </cell>
          <cell r="V6723" t="str">
            <v>MEKONG DELTA</v>
          </cell>
          <cell r="W6723" t="str">
            <v>LONG AN</v>
          </cell>
          <cell r="X6723" t="str">
            <v>CVS</v>
          </cell>
          <cell r="Y6723" t="str">
            <v>Chained CVS</v>
          </cell>
          <cell r="Z6723" t="str">
            <v>VIN+</v>
          </cell>
        </row>
        <row r="6724">
          <cell r="L6724">
            <v>5163577</v>
          </cell>
          <cell r="M6724" t="str">
            <v>BHX_HCM - KHO DC TRAN DAI NGHIA 1</v>
          </cell>
          <cell r="N6724" t="str">
            <v>3240 - BHX_HCM_BCH - Kho DC Trần Đại Nghĩa</v>
          </cell>
          <cell r="O6724" t="str">
            <v>G16/108A</v>
          </cell>
          <cell r="P6724" t="str">
            <v>AP 7</v>
          </cell>
          <cell r="Q6724" t="str">
            <v>TRAN DAI NGHIA</v>
          </cell>
          <cell r="R6724" t="str">
            <v>LE MINH XUAN</v>
          </cell>
          <cell r="S6724" t="str">
            <v>BINH CHANH</v>
          </cell>
          <cell r="T6724" t="str">
            <v>TP HCM</v>
          </cell>
          <cell r="V6724" t="str">
            <v>TP HCM</v>
          </cell>
          <cell r="W6724" t="str">
            <v>HUYEN BINH CHANH</v>
          </cell>
          <cell r="X6724" t="str">
            <v>MT</v>
          </cell>
          <cell r="Y6724" t="str">
            <v>SieuThi-Lon/Supermarket</v>
          </cell>
          <cell r="Z6724" t="str">
            <v>BACH HOA XANH</v>
          </cell>
        </row>
        <row r="6725">
          <cell r="L6725">
            <v>5134793</v>
          </cell>
          <cell r="M6725" t="str">
            <v>4560_VM+ TGG 200 NAM KI KHOI NGHIA</v>
          </cell>
          <cell r="N6725" t="str">
            <v>VM+ TGG 200 NAM KI KHOI NGHIA</v>
          </cell>
          <cell r="O6725" t="str">
            <v>SO 200</v>
          </cell>
          <cell r="P6725" t="str">
            <v xml:space="preserve"> </v>
          </cell>
          <cell r="Q6725" t="str">
            <v>NAM KY KHOI NGHIA</v>
          </cell>
          <cell r="R6725" t="str">
            <v>P1</v>
          </cell>
          <cell r="S6725" t="str">
            <v>MY THO</v>
          </cell>
          <cell r="T6725" t="str">
            <v>TIEN GIANG</v>
          </cell>
          <cell r="V6725" t="str">
            <v>MEKONG DELTA</v>
          </cell>
          <cell r="W6725" t="str">
            <v>TIEN GIANG</v>
          </cell>
          <cell r="X6725" t="str">
            <v>CVS</v>
          </cell>
          <cell r="Y6725" t="str">
            <v>Chained CVS</v>
          </cell>
          <cell r="Z6725" t="str">
            <v>VIN+</v>
          </cell>
        </row>
        <row r="6726">
          <cell r="L6726">
            <v>5281226</v>
          </cell>
          <cell r="M6726" t="str">
            <v>BHX_KGI_CTH - KHO DC KIEN GIANG</v>
          </cell>
          <cell r="N6726" t="str">
            <v>BHX_KGI_CTH - Kho DC Kiên Giang</v>
          </cell>
          <cell r="O6726" t="str">
            <v>LO L4</v>
          </cell>
          <cell r="P6726" t="str">
            <v>KCN THANH LOC</v>
          </cell>
          <cell r="Q6726" t="str">
            <v>DUONG SO 2</v>
          </cell>
          <cell r="R6726" t="str">
            <v>THANH LOC</v>
          </cell>
          <cell r="S6726" t="str">
            <v>CHAU THANH</v>
          </cell>
          <cell r="T6726" t="str">
            <v>KIEN GIANG</v>
          </cell>
          <cell r="V6726" t="str">
            <v>MEKONG DELTA</v>
          </cell>
          <cell r="W6726" t="str">
            <v>KIEN GIANG</v>
          </cell>
          <cell r="X6726" t="str">
            <v>MT</v>
          </cell>
          <cell r="Y6726" t="str">
            <v>SieuThi-Lon/Supermarket</v>
          </cell>
          <cell r="Z6726" t="str">
            <v>BACH HOA XANH</v>
          </cell>
        </row>
        <row r="6727">
          <cell r="L6727">
            <v>5331815</v>
          </cell>
          <cell r="M6727" t="str">
            <v>3223_VM+ HCM 596/2 TO KY</v>
          </cell>
          <cell r="N6727" t="str">
            <v>VM+ HCM 596/2 TO KY</v>
          </cell>
          <cell r="O6727" t="str">
            <v>596/2</v>
          </cell>
          <cell r="P6727" t="str">
            <v xml:space="preserve"> </v>
          </cell>
          <cell r="Q6727" t="str">
            <v>TO KY</v>
          </cell>
          <cell r="R6727" t="str">
            <v>TAN CHANH HIEP</v>
          </cell>
          <cell r="S6727" t="str">
            <v>Q12</v>
          </cell>
          <cell r="T6727" t="str">
            <v>TP HCM</v>
          </cell>
          <cell r="V6727" t="str">
            <v>TP HCM</v>
          </cell>
          <cell r="W6727" t="str">
            <v>QUAN 12</v>
          </cell>
          <cell r="X6727" t="str">
            <v>CVS</v>
          </cell>
          <cell r="Y6727" t="str">
            <v>Chained CVS</v>
          </cell>
          <cell r="Z6727" t="str">
            <v>VIN+</v>
          </cell>
        </row>
        <row r="6728">
          <cell r="L6728">
            <v>5280476</v>
          </cell>
          <cell r="M6728" t="str">
            <v>7200 BHX_KHH_DKH - KHO DC DIEN KHANH</v>
          </cell>
          <cell r="N6728" t="str">
            <v>7200 BHX_KHH_DKH - KHO DC DIEN KHANH</v>
          </cell>
          <cell r="O6728" t="str">
            <v>LO 12, 13</v>
          </cell>
          <cell r="P6728" t="str">
            <v>KCN DIEN PHU-VCN</v>
          </cell>
          <cell r="Q6728" t="str">
            <v xml:space="preserve"> </v>
          </cell>
          <cell r="R6728" t="str">
            <v>DIEN PHU</v>
          </cell>
          <cell r="S6728" t="str">
            <v>DIEN KHANH</v>
          </cell>
          <cell r="T6728" t="str">
            <v>KHANH HOA</v>
          </cell>
          <cell r="V6728" t="str">
            <v>SOUTH EAST</v>
          </cell>
          <cell r="W6728" t="str">
            <v>KHANH HOA</v>
          </cell>
          <cell r="X6728" t="str">
            <v>MT</v>
          </cell>
          <cell r="Y6728" t="str">
            <v>SieuThi-Lon/Supermarket</v>
          </cell>
          <cell r="Z6728" t="str">
            <v>BACH HOA XANH</v>
          </cell>
        </row>
        <row r="6729">
          <cell r="L6729">
            <v>5010455</v>
          </cell>
          <cell r="M6729" t="str">
            <v>AEON NGUYEN VAN LINH</v>
          </cell>
          <cell r="N6729" t="str">
            <v>CÔNG TY TNHH AEON VIỆT NAM - ĐỊA ĐIỂM KINH DOANH AEON NGUYỄN VĂN LINH</v>
          </cell>
          <cell r="O6729" t="str">
            <v>SO 101</v>
          </cell>
          <cell r="P6729" t="str">
            <v>BF1-01, TANG HAM 1, TRUNG TAM THUONG MAI CRESCENT MALL</v>
          </cell>
          <cell r="Q6729" t="str">
            <v>TON DAT TIEN</v>
          </cell>
          <cell r="R6729" t="str">
            <v>TAN PHU</v>
          </cell>
          <cell r="S6729" t="str">
            <v>Q7</v>
          </cell>
          <cell r="T6729" t="str">
            <v>TP HCM</v>
          </cell>
          <cell r="V6729" t="str">
            <v>TP HCM</v>
          </cell>
          <cell r="W6729" t="str">
            <v>QUAN 7</v>
          </cell>
          <cell r="X6729" t="str">
            <v>MT</v>
          </cell>
          <cell r="Y6729" t="str">
            <v>SieuThi-Lon/Supermarket</v>
          </cell>
          <cell r="Z6729" t="str">
            <v>AEON</v>
          </cell>
        </row>
        <row r="6730">
          <cell r="L6730">
            <v>5265899</v>
          </cell>
          <cell r="M6730" t="str">
            <v>BHX_HCM_NBE - KHO DC NHA BE</v>
          </cell>
          <cell r="N6730" t="str">
            <v>6655 - BHX_HCM_NBE - KHO DC NHA BE</v>
          </cell>
          <cell r="O6730" t="str">
            <v>LO F5-1, F5-2</v>
          </cell>
          <cell r="P6730" t="str">
            <v>KHU F</v>
          </cell>
          <cell r="Q6730" t="str">
            <v>KCN HIEP PHUOC</v>
          </cell>
          <cell r="R6730" t="str">
            <v>HIEP PHUOC</v>
          </cell>
          <cell r="S6730" t="str">
            <v>NHA BE</v>
          </cell>
          <cell r="T6730" t="str">
            <v>TP HCM</v>
          </cell>
          <cell r="V6730" t="str">
            <v>TP HCM</v>
          </cell>
          <cell r="W6730" t="str">
            <v>HUYEN NHA BE</v>
          </cell>
          <cell r="X6730" t="str">
            <v>MT</v>
          </cell>
          <cell r="Y6730" t="str">
            <v>SieuThi-Lon/Supermarket</v>
          </cell>
          <cell r="Z6730" t="str">
            <v>BACH HOA XANH</v>
          </cell>
        </row>
        <row r="6731">
          <cell r="L6731">
            <v>5152443</v>
          </cell>
          <cell r="M6731" t="str">
            <v>SATRAFOOD - 367A PHAN VAN TRI</v>
          </cell>
          <cell r="N6731" t="str">
            <v>Satrafoos 367A Phan Văn Trị</v>
          </cell>
          <cell r="O6731" t="str">
            <v>367A</v>
          </cell>
          <cell r="P6731" t="str">
            <v xml:space="preserve"> </v>
          </cell>
          <cell r="Q6731" t="str">
            <v>PHAN VAN TRI</v>
          </cell>
          <cell r="R6731" t="str">
            <v>P11</v>
          </cell>
          <cell r="S6731" t="str">
            <v>BINH THANH</v>
          </cell>
          <cell r="T6731" t="str">
            <v>TP HCM</v>
          </cell>
          <cell r="V6731" t="str">
            <v>TP HCM</v>
          </cell>
          <cell r="W6731" t="str">
            <v>QUAN BINH THANH</v>
          </cell>
          <cell r="X6731" t="str">
            <v>MT</v>
          </cell>
          <cell r="Y6731" t="str">
            <v>SieuThi-Nho/Minimarket</v>
          </cell>
          <cell r="Z6731" t="str">
            <v>SATRAFOOD</v>
          </cell>
        </row>
        <row r="6732">
          <cell r="L6732">
            <v>5268166</v>
          </cell>
          <cell r="M6732" t="str">
            <v>BHX_TNI_HTH - KHO DC HOA THANH</v>
          </cell>
          <cell r="N6732" t="str">
            <v>BHX_TNI_HTH - KHO DC HOA THANH</v>
          </cell>
          <cell r="O6732" t="str">
            <v xml:space="preserve"> </v>
          </cell>
          <cell r="P6732" t="str">
            <v>TH 214, TBD 20</v>
          </cell>
          <cell r="Q6732" t="str">
            <v>LONG YEN</v>
          </cell>
          <cell r="R6732" t="str">
            <v>LONG THANH NAM</v>
          </cell>
          <cell r="S6732" t="str">
            <v>HOA THANH</v>
          </cell>
          <cell r="T6732" t="str">
            <v>TAY NINH</v>
          </cell>
          <cell r="V6732" t="str">
            <v>SOUTH EAST</v>
          </cell>
          <cell r="W6732" t="str">
            <v>TAY NINH</v>
          </cell>
          <cell r="X6732" t="str">
            <v>MT</v>
          </cell>
          <cell r="Y6732" t="str">
            <v>SieuThi-Lon/Supermarket</v>
          </cell>
          <cell r="Z6732" t="str">
            <v>BACH HOA XANH</v>
          </cell>
        </row>
        <row r="6733">
          <cell r="L6733">
            <v>3010150</v>
          </cell>
          <cell r="M6733" t="str">
            <v>KING FOOD KHO TRUNG TAM</v>
          </cell>
          <cell r="N6733" t="str">
            <v>Kho A, Khu kho IIIB Trung Tâm Thương Mại Bình Điền, Phường 7, Quận 8, TP HCM</v>
          </cell>
          <cell r="O6733">
            <v>324</v>
          </cell>
          <cell r="P6733" t="str">
            <v>KHO LINKER LOGISTICS</v>
          </cell>
          <cell r="Q6733" t="str">
            <v>DT743A</v>
          </cell>
          <cell r="R6733" t="str">
            <v>BINH THANG</v>
          </cell>
          <cell r="S6733" t="str">
            <v>DI AN</v>
          </cell>
          <cell r="T6733" t="str">
            <v>BINH DUONG</v>
          </cell>
          <cell r="V6733" t="str">
            <v>SOUTH EAST</v>
          </cell>
          <cell r="W6733" t="str">
            <v>BINH DUONG</v>
          </cell>
          <cell r="X6733" t="str">
            <v>CVS</v>
          </cell>
          <cell r="Y6733" t="str">
            <v>Chained CVS</v>
          </cell>
          <cell r="Z6733" t="str">
            <v>KINGFOOD MARKET</v>
          </cell>
        </row>
        <row r="6734">
          <cell r="L6734">
            <v>5169993</v>
          </cell>
          <cell r="M6734" t="str">
            <v>BHX_BTR_CTH - KHO DC BEN TRE</v>
          </cell>
          <cell r="N6734" t="str">
            <v>BHX_BTR_CTH - Kho DC Bến Tre</v>
          </cell>
          <cell r="O6734" t="str">
            <v xml:space="preserve"> </v>
          </cell>
          <cell r="P6734" t="str">
            <v>THUA DAT 175 - 672 - 677 - 678 - 700 - 701</v>
          </cell>
          <cell r="Q6734" t="str">
            <v>TO BAN DO SO 23</v>
          </cell>
          <cell r="R6734" t="str">
            <v>HUU DINH</v>
          </cell>
          <cell r="S6734" t="str">
            <v>CHAU THANH</v>
          </cell>
          <cell r="T6734" t="str">
            <v>BEN TRE</v>
          </cell>
          <cell r="V6734" t="str">
            <v>MEKONG DELTA</v>
          </cell>
          <cell r="W6734" t="str">
            <v>BEN TRE</v>
          </cell>
          <cell r="X6734" t="str">
            <v>MT</v>
          </cell>
          <cell r="Y6734" t="str">
            <v>SieuThi-Lon/Supermarket</v>
          </cell>
          <cell r="Z6734" t="str">
            <v>BACH HOA XANH</v>
          </cell>
        </row>
        <row r="6735">
          <cell r="L6735">
            <v>5330999</v>
          </cell>
          <cell r="M6735" t="str">
            <v>3193_VM+ HCM 24 LE BINH</v>
          </cell>
          <cell r="N6735" t="str">
            <v>VM+ HCM 24 LE BINH</v>
          </cell>
          <cell r="O6735">
            <v>24</v>
          </cell>
          <cell r="P6735" t="str">
            <v xml:space="preserve"> </v>
          </cell>
          <cell r="Q6735" t="str">
            <v>LE BINH</v>
          </cell>
          <cell r="R6735" t="str">
            <v>P4</v>
          </cell>
          <cell r="S6735" t="str">
            <v>TAN BINH</v>
          </cell>
          <cell r="T6735" t="str">
            <v>TP HCM</v>
          </cell>
          <cell r="V6735" t="str">
            <v>TP HCM</v>
          </cell>
          <cell r="W6735" t="str">
            <v>QUAN TAN BINH</v>
          </cell>
          <cell r="X6735" t="str">
            <v>CVS</v>
          </cell>
          <cell r="Y6735" t="str">
            <v>Chained CVS</v>
          </cell>
          <cell r="Z6735" t="str">
            <v>VIN+</v>
          </cell>
        </row>
        <row r="6736">
          <cell r="L6736">
            <v>5165357</v>
          </cell>
          <cell r="M6736" t="str">
            <v>BHX_DON_BHO-KHO DC LONG BINH</v>
          </cell>
          <cell r="N6736" t="str">
            <v>4089 - BHX_DON_BHO - KHO DC LONG BINH</v>
          </cell>
          <cell r="O6736" t="str">
            <v>G243</v>
          </cell>
          <cell r="P6736" t="str">
            <v>KP 7</v>
          </cell>
          <cell r="Q6736" t="str">
            <v>BUI VAN HOA</v>
          </cell>
          <cell r="R6736" t="str">
            <v>LONG BINH</v>
          </cell>
          <cell r="S6736" t="str">
            <v>BIEN HOA</v>
          </cell>
          <cell r="T6736" t="str">
            <v>DONG NAI</v>
          </cell>
          <cell r="V6736" t="str">
            <v>SOUTH EAST</v>
          </cell>
          <cell r="W6736" t="str">
            <v>DONG NAI</v>
          </cell>
          <cell r="X6736" t="str">
            <v>MT</v>
          </cell>
          <cell r="Y6736" t="str">
            <v>SieuThi-Lon/Supermarket</v>
          </cell>
          <cell r="Z6736" t="str">
            <v>BACH HOA XANH</v>
          </cell>
        </row>
        <row r="6737">
          <cell r="L6737">
            <v>5150746</v>
          </cell>
          <cell r="M6737" t="str">
            <v>SATRAFOODS 312 NGUYEN THI DINH</v>
          </cell>
          <cell r="N6737" t="str">
            <v>312-SATRAFOODS NGUYỄN THỊ ĐỊNH</v>
          </cell>
          <cell r="O6737">
            <v>312</v>
          </cell>
          <cell r="P6737" t="str">
            <v xml:space="preserve"> </v>
          </cell>
          <cell r="Q6737" t="str">
            <v>NGUYEN THI DINH</v>
          </cell>
          <cell r="R6737" t="str">
            <v>THANH MY LOI</v>
          </cell>
          <cell r="S6737" t="str">
            <v>Q2</v>
          </cell>
          <cell r="T6737" t="str">
            <v>TP HCM</v>
          </cell>
          <cell r="V6737" t="str">
            <v>TP HCM</v>
          </cell>
          <cell r="W6737" t="str">
            <v>QUAN 2</v>
          </cell>
          <cell r="X6737" t="str">
            <v>MT</v>
          </cell>
          <cell r="Y6737" t="str">
            <v>SieuThi-Nho/Minimarket</v>
          </cell>
          <cell r="Z6737" t="str">
            <v>SATRAFOOD</v>
          </cell>
        </row>
        <row r="6738">
          <cell r="L6738">
            <v>5268159</v>
          </cell>
          <cell r="M6738" t="str">
            <v>BHX_HGI_CTA - KHO CHAU THANH A</v>
          </cell>
          <cell r="N6738" t="str">
            <v>BHX_HGI_CTA - KHO CHAU THANH A</v>
          </cell>
          <cell r="O6738" t="str">
            <v xml:space="preserve"> </v>
          </cell>
          <cell r="P6738" t="str">
            <v>TH 1061-1172-1174-2240-4930, TBD SO 2</v>
          </cell>
          <cell r="Q6738" t="str">
            <v>TAN LOI</v>
          </cell>
          <cell r="R6738" t="str">
            <v>MOT NGAN</v>
          </cell>
          <cell r="S6738" t="str">
            <v>CHAU THANH A</v>
          </cell>
          <cell r="T6738" t="str">
            <v>HAU GIANG</v>
          </cell>
          <cell r="V6738" t="str">
            <v>MEKONG DELTA</v>
          </cell>
          <cell r="W6738" t="str">
            <v>HAU GIANG</v>
          </cell>
          <cell r="X6738" t="str">
            <v>MT</v>
          </cell>
          <cell r="Y6738" t="str">
            <v>SieuThi-Lon/Supermarket</v>
          </cell>
          <cell r="Z6738" t="str">
            <v>BACH HOA XANH</v>
          </cell>
        </row>
        <row r="6739">
          <cell r="L6739">
            <v>6812300</v>
          </cell>
          <cell r="M6739" t="str">
            <v>ST: THISO SALA THU THIEM</v>
          </cell>
          <cell r="N6739" t="str">
            <v>Siêu thị Emart Sala Thủ Thiêm</v>
          </cell>
          <cell r="O6739" t="str">
            <v>SO 10</v>
          </cell>
          <cell r="P6739" t="str">
            <v>B1-01 TTTM THISO MALL</v>
          </cell>
          <cell r="Q6739" t="str">
            <v>MAI CHI THO</v>
          </cell>
          <cell r="R6739" t="str">
            <v>THU THIEM</v>
          </cell>
          <cell r="S6739" t="str">
            <v>THU DUC</v>
          </cell>
          <cell r="T6739" t="str">
            <v>TP HCM</v>
          </cell>
          <cell r="V6739" t="str">
            <v>TP HCM</v>
          </cell>
          <cell r="W6739" t="str">
            <v>QUAN THU DUC</v>
          </cell>
          <cell r="X6739" t="str">
            <v>MT</v>
          </cell>
          <cell r="Y6739" t="str">
            <v>SieuThi-Lon/Supermarket</v>
          </cell>
          <cell r="Z6739" t="str">
            <v>THISO RETAIL</v>
          </cell>
        </row>
        <row r="6740">
          <cell r="L6740">
            <v>5264267</v>
          </cell>
          <cell r="M6740" t="str">
            <v>BHX_DLA_BMT-KHO DC BUON MA THUOT</v>
          </cell>
          <cell r="N6740" t="str">
            <v>6450_BHX_DLA_BMT-Kho DC Buôn Ma Thuột</v>
          </cell>
          <cell r="O6740" t="str">
            <v>THUA DAT 48</v>
          </cell>
          <cell r="P6740" t="str">
            <v>TO BAN DO 59</v>
          </cell>
          <cell r="Q6740" t="str">
            <v>BINH CHIEU</v>
          </cell>
          <cell r="R6740" t="str">
            <v>TAN AN</v>
          </cell>
          <cell r="S6740" t="str">
            <v>BUON MA THUOT</v>
          </cell>
          <cell r="T6740" t="str">
            <v>DAK LAK</v>
          </cell>
          <cell r="V6740" t="str">
            <v>SOUTH EAST</v>
          </cell>
          <cell r="W6740" t="str">
            <v>DAK LAK</v>
          </cell>
          <cell r="X6740" t="str">
            <v>MT</v>
          </cell>
          <cell r="Y6740" t="str">
            <v>SieuThi-Lon/Supermarket</v>
          </cell>
          <cell r="Z6740" t="str">
            <v>BACH HOA XANH</v>
          </cell>
        </row>
        <row r="6741">
          <cell r="L6741">
            <v>5292879</v>
          </cell>
          <cell r="M6741" t="str">
            <v>6468_WM+ HCM 330 NGUYEN THUONG HIEN</v>
          </cell>
          <cell r="N6741" t="str">
            <v>WM+ HCM 330 Nguyễn Thượng Hiền</v>
          </cell>
          <cell r="O6741">
            <v>330</v>
          </cell>
          <cell r="P6741" t="str">
            <v xml:space="preserve"> </v>
          </cell>
          <cell r="Q6741" t="str">
            <v>NGUYEN THUONG HIEN</v>
          </cell>
          <cell r="R6741" t="str">
            <v>P4</v>
          </cell>
          <cell r="S6741" t="str">
            <v>PHU NHUAN</v>
          </cell>
          <cell r="T6741" t="str">
            <v>TP HCM</v>
          </cell>
          <cell r="V6741" t="str">
            <v>TP HCM</v>
          </cell>
          <cell r="W6741" t="str">
            <v>QUAN PHU NHUAN</v>
          </cell>
          <cell r="X6741" t="str">
            <v>CVS</v>
          </cell>
          <cell r="Y6741" t="str">
            <v>Chained CVS</v>
          </cell>
          <cell r="Z6741" t="str">
            <v>VIN+</v>
          </cell>
        </row>
        <row r="6742">
          <cell r="L6742">
            <v>5271537</v>
          </cell>
          <cell r="M6742" t="str">
            <v>5493_VM+ HCM LO D KHU NHA O QUAN DOI</v>
          </cell>
          <cell r="N6742" t="str">
            <v>VM+ HCM LO D KHU NHA O QUAN DOI</v>
          </cell>
          <cell r="O6742">
            <v>468</v>
          </cell>
          <cell r="P6742" t="str">
            <v>LO D KHU NHA O QUAN DOI</v>
          </cell>
          <cell r="Q6742" t="str">
            <v>PHAN VAN TRI</v>
          </cell>
          <cell r="R6742" t="str">
            <v>P7</v>
          </cell>
          <cell r="S6742" t="str">
            <v>GO VAP</v>
          </cell>
          <cell r="T6742" t="str">
            <v>TP HCM</v>
          </cell>
          <cell r="V6742" t="str">
            <v>TP HCM</v>
          </cell>
          <cell r="W6742" t="str">
            <v>QUAN GO VAP</v>
          </cell>
          <cell r="X6742" t="str">
            <v>CVS</v>
          </cell>
          <cell r="Y6742" t="str">
            <v>Chained CVS</v>
          </cell>
          <cell r="Z6742" t="str">
            <v>VIN+</v>
          </cell>
        </row>
        <row r="6743">
          <cell r="L6743">
            <v>5336173</v>
          </cell>
          <cell r="M6743" t="str">
            <v>WINMART 78 TRAN PHU-NHA TRANG</v>
          </cell>
          <cell r="N6743" t="str">
            <v>WINMART 78 TRAN PHU-NHA TRANG</v>
          </cell>
          <cell r="O6743" t="str">
            <v>SO 78-80</v>
          </cell>
          <cell r="P6743" t="str">
            <v xml:space="preserve"> </v>
          </cell>
          <cell r="Q6743" t="str">
            <v>TRAN PHU</v>
          </cell>
          <cell r="R6743" t="str">
            <v>LOC THO</v>
          </cell>
          <cell r="S6743" t="str">
            <v>NHA TRANG</v>
          </cell>
          <cell r="T6743" t="str">
            <v>KHANH HOA</v>
          </cell>
          <cell r="V6743" t="str">
            <v>SOUTH EAST</v>
          </cell>
          <cell r="W6743" t="str">
            <v>KHANH HOA</v>
          </cell>
          <cell r="X6743" t="str">
            <v>MT</v>
          </cell>
          <cell r="Y6743" t="str">
            <v>SieuThi-Lon/Supermarket</v>
          </cell>
          <cell r="Z6743" t="str">
            <v>VINMART</v>
          </cell>
        </row>
        <row r="6744">
          <cell r="L6744">
            <v>5334687</v>
          </cell>
          <cell r="M6744" t="str">
            <v>3594_WM+LIFE HCM 206 DINH PHONG PHU</v>
          </cell>
          <cell r="N6744" t="str">
            <v>3594_VM+ HCM 206 DINH PHONG PHU</v>
          </cell>
          <cell r="O6744">
            <v>206</v>
          </cell>
          <cell r="P6744" t="str">
            <v xml:space="preserve"> </v>
          </cell>
          <cell r="Q6744" t="str">
            <v>DINH PHONG PHU</v>
          </cell>
          <cell r="R6744" t="str">
            <v>TANG NHON PHU</v>
          </cell>
          <cell r="S6744" t="str">
            <v>Q9</v>
          </cell>
          <cell r="T6744" t="str">
            <v>TP HCM</v>
          </cell>
          <cell r="V6744" t="str">
            <v>TP HCM</v>
          </cell>
          <cell r="W6744" t="str">
            <v>QUAN 9</v>
          </cell>
          <cell r="X6744" t="str">
            <v>CVS</v>
          </cell>
          <cell r="Y6744" t="str">
            <v>Chained CVS</v>
          </cell>
          <cell r="Z6744" t="str">
            <v>WINLIFE</v>
          </cell>
        </row>
        <row r="6745">
          <cell r="L6745">
            <v>5134160</v>
          </cell>
          <cell r="M6745" t="str">
            <v>4557_VM+ TGG 203 LY THUONG KIET</v>
          </cell>
          <cell r="N6745" t="str">
            <v>VM+ TGG 203 LY THUONG KIET</v>
          </cell>
          <cell r="O6745" t="str">
            <v>SO 203</v>
          </cell>
          <cell r="P6745" t="str">
            <v xml:space="preserve"> </v>
          </cell>
          <cell r="Q6745" t="str">
            <v>LY THUONG KIET</v>
          </cell>
          <cell r="R6745" t="str">
            <v>P5</v>
          </cell>
          <cell r="S6745" t="str">
            <v>MY THO</v>
          </cell>
          <cell r="T6745" t="str">
            <v>TIEN GIANG</v>
          </cell>
          <cell r="V6745" t="str">
            <v>MEKONG DELTA</v>
          </cell>
          <cell r="W6745" t="str">
            <v>TIEN GIANG</v>
          </cell>
          <cell r="X6745" t="str">
            <v>CVS</v>
          </cell>
          <cell r="Y6745" t="str">
            <v>Chained CVS</v>
          </cell>
          <cell r="Z6745" t="str">
            <v>VIN+</v>
          </cell>
        </row>
        <row r="6746">
          <cell r="L6746">
            <v>5334812</v>
          </cell>
          <cell r="M6746" t="str">
            <v>VM+ HCM 17/4 NGUYEN THI KIEU</v>
          </cell>
          <cell r="N6746" t="str">
            <v>VM+ HCM 17/4 NGUYEN THI KIEU</v>
          </cell>
          <cell r="O6746" t="str">
            <v>17//4</v>
          </cell>
          <cell r="P6746" t="str">
            <v xml:space="preserve"> </v>
          </cell>
          <cell r="Q6746" t="str">
            <v>NGUYEN THI KIEU</v>
          </cell>
          <cell r="R6746" t="str">
            <v>TAN THOI HIEP</v>
          </cell>
          <cell r="S6746" t="str">
            <v>Q12</v>
          </cell>
          <cell r="T6746" t="str">
            <v>TP HCM</v>
          </cell>
          <cell r="V6746" t="str">
            <v>TP HCM</v>
          </cell>
          <cell r="W6746" t="str">
            <v>QUAN 12</v>
          </cell>
          <cell r="X6746" t="str">
            <v>CVS</v>
          </cell>
          <cell r="Y6746" t="str">
            <v>Chained CVS</v>
          </cell>
          <cell r="Z6746" t="str">
            <v>VIN+</v>
          </cell>
        </row>
        <row r="6747">
          <cell r="L6747">
            <v>5132553</v>
          </cell>
          <cell r="M6747" t="str">
            <v>4384_WM+LIFE HCM CC JAMONA 2 - B2</v>
          </cell>
          <cell r="N6747" t="str">
            <v>4384_WM+ HCM CC JAMONA 2 - B2</v>
          </cell>
          <cell r="O6747" t="str">
            <v>LO B2, THAP M1</v>
          </cell>
          <cell r="P6747" t="str">
            <v>THAP BAC, TOA NHA JAMONA CITY</v>
          </cell>
          <cell r="Q6747" t="str">
            <v>DAO TRI</v>
          </cell>
          <cell r="R6747" t="str">
            <v>PHU THUAN</v>
          </cell>
          <cell r="S6747" t="str">
            <v>Q7</v>
          </cell>
          <cell r="T6747" t="str">
            <v>TP HCM</v>
          </cell>
          <cell r="V6747" t="str">
            <v>TP HCM</v>
          </cell>
          <cell r="W6747" t="str">
            <v>QUAN 7</v>
          </cell>
          <cell r="X6747" t="str">
            <v>CVS</v>
          </cell>
          <cell r="Y6747" t="str">
            <v>Chained CVS</v>
          </cell>
          <cell r="Z6747" t="str">
            <v>WINLIFE</v>
          </cell>
        </row>
        <row r="6748">
          <cell r="L6748">
            <v>5136777</v>
          </cell>
          <cell r="M6748" t="str">
            <v>4860_VM+ LAN 10 TRUONG DINH</v>
          </cell>
          <cell r="N6748" t="str">
            <v>VM+ LAN 10 TRUONG DINH</v>
          </cell>
          <cell r="O6748" t="str">
            <v>S0 10-11-12</v>
          </cell>
          <cell r="P6748" t="str">
            <v xml:space="preserve"> </v>
          </cell>
          <cell r="Q6748" t="str">
            <v>TRUONG DINH</v>
          </cell>
          <cell r="R6748" t="str">
            <v>P1</v>
          </cell>
          <cell r="S6748" t="str">
            <v>TAN AN</v>
          </cell>
          <cell r="T6748" t="str">
            <v>LONG AN</v>
          </cell>
          <cell r="V6748" t="str">
            <v>MEKONG DELTA</v>
          </cell>
          <cell r="W6748" t="str">
            <v>LONG AN</v>
          </cell>
          <cell r="X6748" t="str">
            <v>CVS</v>
          </cell>
          <cell r="Y6748" t="str">
            <v>Chained CVS</v>
          </cell>
          <cell r="Z6748" t="str">
            <v>VIN+</v>
          </cell>
        </row>
        <row r="6749">
          <cell r="L6749">
            <v>5165357</v>
          </cell>
          <cell r="M6749" t="str">
            <v>BHX_DON_BHO-KHO DC LONG BINH</v>
          </cell>
          <cell r="N6749" t="str">
            <v>4089 - BHX_DON_BHO - KHO DC LONG BINH</v>
          </cell>
          <cell r="O6749" t="str">
            <v>G243</v>
          </cell>
          <cell r="P6749" t="str">
            <v>KP 7</v>
          </cell>
          <cell r="Q6749" t="str">
            <v>BUI VAN HOA</v>
          </cell>
          <cell r="R6749" t="str">
            <v>LONG BINH</v>
          </cell>
          <cell r="S6749" t="str">
            <v>BIEN HOA</v>
          </cell>
          <cell r="T6749" t="str">
            <v>DONG NAI</v>
          </cell>
          <cell r="V6749" t="str">
            <v>SOUTH EAST</v>
          </cell>
          <cell r="W6749" t="str">
            <v>DONG NAI</v>
          </cell>
          <cell r="X6749" t="str">
            <v>MT</v>
          </cell>
          <cell r="Y6749" t="str">
            <v>SieuThi-Lon/Supermarket</v>
          </cell>
          <cell r="Z6749" t="str">
            <v>BACH HOA XANH</v>
          </cell>
        </row>
        <row r="6750">
          <cell r="L6750">
            <v>5160286</v>
          </cell>
          <cell r="M6750" t="str">
            <v>BHX_HCM-KHO DC VINH LOC 3</v>
          </cell>
          <cell r="N6750" t="str">
            <v>1522 - BHX_HCM_BTA - Kho DC Vĩnh Lộc</v>
          </cell>
          <cell r="O6750" t="str">
            <v>LO A 65/II</v>
          </cell>
          <cell r="P6750" t="str">
            <v>KCN VINH LOC</v>
          </cell>
          <cell r="Q6750" t="str">
            <v>DUONG SO 4</v>
          </cell>
          <cell r="R6750" t="str">
            <v>BINH HUNG HOA</v>
          </cell>
          <cell r="S6750" t="str">
            <v>BINH TAN</v>
          </cell>
          <cell r="T6750" t="str">
            <v>TP HCM</v>
          </cell>
          <cell r="V6750" t="str">
            <v>TP HCM</v>
          </cell>
          <cell r="W6750" t="str">
            <v>QUAN BINH TAN</v>
          </cell>
          <cell r="X6750" t="str">
            <v>MT</v>
          </cell>
          <cell r="Y6750" t="str">
            <v>SieuThi-Lon/Supermarket</v>
          </cell>
          <cell r="Z6750" t="str">
            <v>BACH HOA XANH</v>
          </cell>
        </row>
        <row r="6751">
          <cell r="L6751">
            <v>5332821</v>
          </cell>
          <cell r="M6751" t="str">
            <v>3243_WM+LIFE HCM 53 VUON LAI</v>
          </cell>
          <cell r="N6751" t="str">
            <v>3243_VM+ HCM 53 VUON LAI</v>
          </cell>
          <cell r="O6751">
            <v>53</v>
          </cell>
          <cell r="P6751" t="str">
            <v xml:space="preserve"> </v>
          </cell>
          <cell r="Q6751" t="str">
            <v>VUON LAI</v>
          </cell>
          <cell r="R6751" t="str">
            <v>PHU THO HOA</v>
          </cell>
          <cell r="S6751" t="str">
            <v>TAN PHU</v>
          </cell>
          <cell r="T6751" t="str">
            <v>TP HCM</v>
          </cell>
          <cell r="V6751" t="str">
            <v>TP HCM</v>
          </cell>
          <cell r="W6751" t="str">
            <v>QUAN TAN PHU</v>
          </cell>
          <cell r="X6751" t="str">
            <v>CVS</v>
          </cell>
          <cell r="Y6751" t="str">
            <v>Chained CVS</v>
          </cell>
          <cell r="Z6751" t="str">
            <v>WINLIFE</v>
          </cell>
        </row>
        <row r="6752">
          <cell r="L6752">
            <v>5120541</v>
          </cell>
          <cell r="M6752" t="str">
            <v>2052_WM+LIFE HCM NGUYEN TRONG TUYEN</v>
          </cell>
          <cell r="N6752" t="str">
            <v>2052_WM+ HCM NGUYEN TRONG TUYEN</v>
          </cell>
          <cell r="O6752" t="str">
            <v>300B</v>
          </cell>
          <cell r="P6752" t="str">
            <v xml:space="preserve"> </v>
          </cell>
          <cell r="Q6752" t="str">
            <v>NGUYEN TRONG TUYEN</v>
          </cell>
          <cell r="R6752" t="str">
            <v>P1</v>
          </cell>
          <cell r="S6752" t="str">
            <v>TAN BINH</v>
          </cell>
          <cell r="T6752" t="str">
            <v>TP HCM</v>
          </cell>
          <cell r="V6752" t="str">
            <v>TP HCM</v>
          </cell>
          <cell r="W6752" t="str">
            <v>QUAN TAN BINH</v>
          </cell>
          <cell r="X6752" t="str">
            <v>CVS</v>
          </cell>
          <cell r="Y6752" t="str">
            <v>Chained CVS</v>
          </cell>
          <cell r="Z6752" t="str">
            <v>WINLIFE</v>
          </cell>
        </row>
        <row r="6753">
          <cell r="L6753">
            <v>5281219</v>
          </cell>
          <cell r="M6753" t="str">
            <v>BHX_HCM_CCH - KHO DC TAN PHU TRUNG</v>
          </cell>
          <cell r="N6753" t="str">
            <v>BHX_HCM_CCH - Kho DC Tân Phú Trung</v>
          </cell>
          <cell r="O6753" t="str">
            <v>LO D2</v>
          </cell>
          <cell r="P6753" t="str">
            <v>KCN TAN PHU TRUNG</v>
          </cell>
          <cell r="Q6753" t="str">
            <v xml:space="preserve"> </v>
          </cell>
          <cell r="R6753" t="str">
            <v>TAN PHU TRUNG</v>
          </cell>
          <cell r="S6753" t="str">
            <v>CU CHI</v>
          </cell>
          <cell r="T6753" t="str">
            <v>TP HCM</v>
          </cell>
          <cell r="V6753" t="str">
            <v>TP HCM</v>
          </cell>
          <cell r="W6753" t="str">
            <v>HUYEN CU CHI</v>
          </cell>
          <cell r="X6753" t="str">
            <v>MT</v>
          </cell>
          <cell r="Y6753" t="str">
            <v>SieuThi-Lon/Supermarket</v>
          </cell>
          <cell r="Z6753" t="str">
            <v>BACH HOA XANH</v>
          </cell>
        </row>
        <row r="6754">
          <cell r="L6754">
            <v>5281226</v>
          </cell>
          <cell r="M6754" t="str">
            <v>BHX_KGI_CTH - KHO DC KIEN GIANG</v>
          </cell>
          <cell r="N6754" t="str">
            <v>BHX_KGI_CTH - Kho DC Kiên Giang</v>
          </cell>
          <cell r="O6754" t="str">
            <v>LO L4</v>
          </cell>
          <cell r="P6754" t="str">
            <v>KCN THANH LOC</v>
          </cell>
          <cell r="Q6754" t="str">
            <v>DUONG SO 2</v>
          </cell>
          <cell r="R6754" t="str">
            <v>THANH LOC</v>
          </cell>
          <cell r="S6754" t="str">
            <v>CHAU THANH</v>
          </cell>
          <cell r="T6754" t="str">
            <v>KIEN GIANG</v>
          </cell>
          <cell r="V6754" t="str">
            <v>MEKONG DELTA</v>
          </cell>
          <cell r="W6754" t="str">
            <v>KIEN GIANG</v>
          </cell>
          <cell r="X6754" t="str">
            <v>MT</v>
          </cell>
          <cell r="Y6754" t="str">
            <v>SieuThi-Lon/Supermarket</v>
          </cell>
          <cell r="Z6754" t="str">
            <v>BACH HOA XANH</v>
          </cell>
        </row>
        <row r="6755">
          <cell r="L6755">
            <v>5282744</v>
          </cell>
          <cell r="M6755" t="str">
            <v>13203_BHX_BPH_DPH - KHO DC MINI DONG MAT DONG PHU</v>
          </cell>
          <cell r="N6755" t="str">
            <v>13203_BHX_BPH_DPH - KHO DC MINI DONG MAT DONG PHU</v>
          </cell>
          <cell r="O6755" t="str">
            <v xml:space="preserve"> </v>
          </cell>
          <cell r="P6755" t="str">
            <v>THUA DAT SO 57, 58, 63, 69, 68, 37, 38, 76, TO BAN DO 07, 12, 11</v>
          </cell>
          <cell r="Q6755" t="str">
            <v xml:space="preserve"> </v>
          </cell>
          <cell r="R6755" t="str">
            <v>TAN PHU</v>
          </cell>
          <cell r="S6755" t="str">
            <v>DONG PHU</v>
          </cell>
          <cell r="T6755" t="str">
            <v>BINH PHUOC</v>
          </cell>
          <cell r="V6755" t="str">
            <v>SOUTH EAST</v>
          </cell>
          <cell r="W6755" t="str">
            <v>BINH PHUOC</v>
          </cell>
          <cell r="X6755" t="str">
            <v>MT</v>
          </cell>
          <cell r="Y6755" t="str">
            <v>SieuThi-Lon/Supermarket</v>
          </cell>
          <cell r="Z6755" t="str">
            <v>BACH HOA XANH</v>
          </cell>
        </row>
        <row r="6756">
          <cell r="L6756">
            <v>5280490</v>
          </cell>
          <cell r="M6756" t="str">
            <v>BHX_BPH_DPH - KHO DC DONG PHU</v>
          </cell>
          <cell r="N6756" t="str">
            <v>BHX_BPH_DPH - Kho DC Đồng Phú</v>
          </cell>
          <cell r="O6756" t="str">
            <v xml:space="preserve"> </v>
          </cell>
          <cell r="P6756" t="str">
            <v>57, 58, 63, 69, 68, 37, 38, 76, TO BAN DO 07, 12, 11</v>
          </cell>
          <cell r="Q6756" t="str">
            <v xml:space="preserve"> </v>
          </cell>
          <cell r="R6756" t="str">
            <v>TT TAN PHU</v>
          </cell>
          <cell r="S6756" t="str">
            <v>DONG PHU</v>
          </cell>
          <cell r="T6756" t="str">
            <v>BINH PHUOC</v>
          </cell>
          <cell r="V6756" t="str">
            <v>SOUTH EAST</v>
          </cell>
          <cell r="W6756" t="str">
            <v>BINH PHUOC</v>
          </cell>
          <cell r="X6756" t="str">
            <v>MT</v>
          </cell>
          <cell r="Y6756" t="str">
            <v>SieuThi-Lon/Supermarket</v>
          </cell>
          <cell r="Z6756" t="str">
            <v>BACH HOA XANH</v>
          </cell>
        </row>
        <row r="6757">
          <cell r="L6757">
            <v>5274503</v>
          </cell>
          <cell r="M6757" t="str">
            <v>5733_VM+ DNI 18 HUNG VUONG</v>
          </cell>
          <cell r="N6757" t="str">
            <v>5733 - VM+ DNI 18 HUNG VUONG</v>
          </cell>
          <cell r="O6757" t="str">
            <v>SO 18</v>
          </cell>
          <cell r="P6757" t="str">
            <v>TO 1, KP MY KHOAN</v>
          </cell>
          <cell r="Q6757" t="str">
            <v>HUNG VUONG</v>
          </cell>
          <cell r="R6757" t="str">
            <v>HIEP PHUOC</v>
          </cell>
          <cell r="S6757" t="str">
            <v>NHON TRACH</v>
          </cell>
          <cell r="T6757" t="str">
            <v>DONG NAI</v>
          </cell>
          <cell r="V6757" t="str">
            <v>SOUTH EAST</v>
          </cell>
          <cell r="W6757" t="str">
            <v>DONG NAI</v>
          </cell>
          <cell r="X6757" t="str">
            <v>CVS</v>
          </cell>
          <cell r="Y6757" t="str">
            <v>Chained CVS</v>
          </cell>
          <cell r="Z6757" t="str">
            <v>VIN+</v>
          </cell>
        </row>
        <row r="6758">
          <cell r="L6758">
            <v>5280490</v>
          </cell>
          <cell r="M6758" t="str">
            <v>BHX_BPH_DPH - KHO DC DONG PHU</v>
          </cell>
          <cell r="N6758" t="str">
            <v>BHX_BPH_DPH - Kho DC Đồng Phú</v>
          </cell>
          <cell r="O6758" t="str">
            <v xml:space="preserve"> </v>
          </cell>
          <cell r="P6758" t="str">
            <v>57, 58, 63, 69, 68, 37, 38, 76, TO BAN DO 07, 12, 11</v>
          </cell>
          <cell r="Q6758" t="str">
            <v xml:space="preserve"> </v>
          </cell>
          <cell r="R6758" t="str">
            <v>TT TAN PHU</v>
          </cell>
          <cell r="S6758" t="str">
            <v>DONG PHU</v>
          </cell>
          <cell r="T6758" t="str">
            <v>BINH PHUOC</v>
          </cell>
          <cell r="V6758" t="str">
            <v>SOUTH EAST</v>
          </cell>
          <cell r="W6758" t="str">
            <v>BINH PHUOC</v>
          </cell>
          <cell r="X6758" t="str">
            <v>MT</v>
          </cell>
          <cell r="Y6758" t="str">
            <v>SieuThi-Lon/Supermarket</v>
          </cell>
          <cell r="Z6758" t="str">
            <v>BACH HOA XANH</v>
          </cell>
        </row>
        <row r="6759">
          <cell r="L6759">
            <v>5150241</v>
          </cell>
          <cell r="M6759" t="str">
            <v>SATRAFOODS CHUNG CU NGOC LAN</v>
          </cell>
          <cell r="N6759" t="str">
            <v>35-SATRAFOODS PHÚ THUẬN</v>
          </cell>
          <cell r="O6759">
            <v>35</v>
          </cell>
          <cell r="P6759" t="str">
            <v xml:space="preserve"> </v>
          </cell>
          <cell r="Q6759" t="str">
            <v>PHU THUAN</v>
          </cell>
          <cell r="R6759" t="str">
            <v>PHU THUAN</v>
          </cell>
          <cell r="S6759" t="str">
            <v>Q7</v>
          </cell>
          <cell r="T6759" t="str">
            <v>TP HCM</v>
          </cell>
          <cell r="V6759" t="str">
            <v>TP HCM</v>
          </cell>
          <cell r="W6759" t="str">
            <v>QUAN 7</v>
          </cell>
          <cell r="X6759" t="str">
            <v>MT</v>
          </cell>
          <cell r="Y6759" t="str">
            <v>SieuThi-Nho/Minimarket</v>
          </cell>
          <cell r="Z6759" t="str">
            <v>SATRAFOOD</v>
          </cell>
        </row>
        <row r="6760">
          <cell r="L6760">
            <v>5273739</v>
          </cell>
          <cell r="M6760" t="str">
            <v>5626 VM+ BDG SB.07 CC MARINA TOWER</v>
          </cell>
          <cell r="N6760" t="str">
            <v>5626 - VM+ BDG SB.07 CC MARINA TOWER</v>
          </cell>
          <cell r="O6760" t="str">
            <v>3B</v>
          </cell>
          <cell r="P6760" t="str">
            <v>DUONG SO 18</v>
          </cell>
          <cell r="Q6760">
            <v>-2146826265</v>
          </cell>
          <cell r="R6760" t="str">
            <v>VINH PHU</v>
          </cell>
          <cell r="S6760" t="str">
            <v>THUAN AN</v>
          </cell>
          <cell r="T6760" t="str">
            <v>BINH DUONG</v>
          </cell>
          <cell r="V6760" t="str">
            <v>SOUTH EAST</v>
          </cell>
          <cell r="W6760" t="str">
            <v>BINH DUONG</v>
          </cell>
          <cell r="X6760" t="str">
            <v>CVS</v>
          </cell>
          <cell r="Y6760" t="str">
            <v>Chained CVS</v>
          </cell>
          <cell r="Z6760" t="str">
            <v>VIN+</v>
          </cell>
        </row>
        <row r="6761">
          <cell r="L6761">
            <v>5280469</v>
          </cell>
          <cell r="M6761" t="str">
            <v>5058 BHX_CTH_TNO - KHO DC THOT NOT</v>
          </cell>
          <cell r="N6761" t="str">
            <v>5058 BHX_CTH_TNO - KHO DC THOT NOT</v>
          </cell>
          <cell r="O6761" t="str">
            <v xml:space="preserve"> </v>
          </cell>
          <cell r="P6761" t="str">
            <v>SO 1436, 1438, 1442, 1443,</v>
          </cell>
          <cell r="Q6761" t="str">
            <v>KV TRANG THO A</v>
          </cell>
          <cell r="R6761" t="str">
            <v>TRUNG NHUT</v>
          </cell>
          <cell r="S6761" t="str">
            <v>THOT NOT</v>
          </cell>
          <cell r="T6761" t="str">
            <v>CAN THO</v>
          </cell>
          <cell r="V6761" t="str">
            <v>MEKONG DELTA</v>
          </cell>
          <cell r="W6761" t="str">
            <v>CAN THO</v>
          </cell>
          <cell r="X6761" t="str">
            <v>MT</v>
          </cell>
          <cell r="Y6761" t="str">
            <v>SieuThi-Lon/Supermarket</v>
          </cell>
          <cell r="Z6761" t="str">
            <v>BACH HOA XANH</v>
          </cell>
        </row>
        <row r="6762">
          <cell r="L6762">
            <v>5269992</v>
          </cell>
          <cell r="M6762" t="str">
            <v>BHX_LAN_CDU - KHO DC CAN DUOC (2022)</v>
          </cell>
          <cell r="N6762" t="str">
            <v>BHX_LAN_CDU - KHO DC CAN DUOC (2022)</v>
          </cell>
          <cell r="O6762" t="str">
            <v>THUA DAT SO 2905</v>
          </cell>
          <cell r="P6762" t="str">
            <v>TO BAN DO SO 03</v>
          </cell>
          <cell r="Q6762" t="str">
            <v xml:space="preserve"> </v>
          </cell>
          <cell r="R6762" t="str">
            <v>LONG CANG</v>
          </cell>
          <cell r="S6762" t="str">
            <v>CAN DUOC</v>
          </cell>
          <cell r="T6762" t="str">
            <v>LONG AN</v>
          </cell>
          <cell r="V6762" t="str">
            <v>MEKONG DELTA</v>
          </cell>
          <cell r="W6762" t="str">
            <v>LONG AN</v>
          </cell>
          <cell r="X6762" t="str">
            <v>MT</v>
          </cell>
          <cell r="Y6762" t="str">
            <v>SieuThi-Lon/Supermarket</v>
          </cell>
          <cell r="Z6762" t="str">
            <v>BACH HOA XANH</v>
          </cell>
        </row>
        <row r="6763">
          <cell r="L6763">
            <v>5281226</v>
          </cell>
          <cell r="M6763" t="str">
            <v>BHX_KGI_CTH - KHO DC KIEN GIANG</v>
          </cell>
          <cell r="N6763" t="str">
            <v>BHX_KGI_CTH - Kho DC Kiên Giang</v>
          </cell>
          <cell r="O6763" t="str">
            <v>LO L4</v>
          </cell>
          <cell r="P6763" t="str">
            <v>KCN THANH LOC</v>
          </cell>
          <cell r="Q6763" t="str">
            <v>DUONG SO 2</v>
          </cell>
          <cell r="R6763" t="str">
            <v>THANH LOC</v>
          </cell>
          <cell r="S6763" t="str">
            <v>CHAU THANH</v>
          </cell>
          <cell r="T6763" t="str">
            <v>KIEN GIANG</v>
          </cell>
          <cell r="V6763" t="str">
            <v>MEKONG DELTA</v>
          </cell>
          <cell r="W6763" t="str">
            <v>KIEN GIANG</v>
          </cell>
          <cell r="X6763" t="str">
            <v>MT</v>
          </cell>
          <cell r="Y6763" t="str">
            <v>SieuThi-Lon/Supermarket</v>
          </cell>
          <cell r="Z6763" t="str">
            <v>BACH HOA XANH</v>
          </cell>
        </row>
        <row r="6764">
          <cell r="L6764">
            <v>5281226</v>
          </cell>
          <cell r="M6764" t="str">
            <v>BHX_KGI_CTH - KHO DC KIEN GIANG</v>
          </cell>
          <cell r="N6764" t="str">
            <v>BHX_KGI_CTH - Kho DC Kiên Giang</v>
          </cell>
          <cell r="O6764" t="str">
            <v>LO L4</v>
          </cell>
          <cell r="P6764" t="str">
            <v>KCN THANH LOC</v>
          </cell>
          <cell r="Q6764" t="str">
            <v>DUONG SO 2</v>
          </cell>
          <cell r="R6764" t="str">
            <v>THANH LOC</v>
          </cell>
          <cell r="S6764" t="str">
            <v>CHAU THANH</v>
          </cell>
          <cell r="T6764" t="str">
            <v>KIEN GIANG</v>
          </cell>
          <cell r="V6764" t="str">
            <v>MEKONG DELTA</v>
          </cell>
          <cell r="W6764" t="str">
            <v>KIEN GIANG</v>
          </cell>
          <cell r="X6764" t="str">
            <v>MT</v>
          </cell>
          <cell r="Y6764" t="str">
            <v>SieuThi-Lon/Supermarket</v>
          </cell>
          <cell r="Z6764" t="str">
            <v>BACH HOA XANH</v>
          </cell>
        </row>
        <row r="6765">
          <cell r="L6765">
            <v>5281226</v>
          </cell>
          <cell r="M6765" t="str">
            <v>BHX_KGI_CTH - KHO DC KIEN GIANG</v>
          </cell>
          <cell r="N6765" t="str">
            <v>BHX_KGI_CTH - Kho DC Kiên Giang</v>
          </cell>
          <cell r="O6765" t="str">
            <v>LO L4</v>
          </cell>
          <cell r="P6765" t="str">
            <v>KCN THANH LOC</v>
          </cell>
          <cell r="Q6765" t="str">
            <v>DUONG SO 2</v>
          </cell>
          <cell r="R6765" t="str">
            <v>THANH LOC</v>
          </cell>
          <cell r="S6765" t="str">
            <v>CHAU THANH</v>
          </cell>
          <cell r="T6765" t="str">
            <v>KIEN GIANG</v>
          </cell>
          <cell r="V6765" t="str">
            <v>MEKONG DELTA</v>
          </cell>
          <cell r="W6765" t="str">
            <v>KIEN GIANG</v>
          </cell>
          <cell r="X6765" t="str">
            <v>MT</v>
          </cell>
          <cell r="Y6765" t="str">
            <v>SieuThi-Lon/Supermarket</v>
          </cell>
          <cell r="Z6765" t="str">
            <v>BACH HOA XANH</v>
          </cell>
        </row>
        <row r="6766">
          <cell r="L6766">
            <v>5131772</v>
          </cell>
          <cell r="M6766" t="str">
            <v>4250_WM+LIFE HCM 84 GO O MOI</v>
          </cell>
          <cell r="N6766" t="str">
            <v>4250_WM+ HCM 84 GO O MOI</v>
          </cell>
          <cell r="O6766" t="str">
            <v>SO 84</v>
          </cell>
          <cell r="P6766" t="str">
            <v>KP 2</v>
          </cell>
          <cell r="Q6766" t="str">
            <v>GO O MOI</v>
          </cell>
          <cell r="R6766" t="str">
            <v>PHU THUAN</v>
          </cell>
          <cell r="S6766" t="str">
            <v>Q7</v>
          </cell>
          <cell r="T6766" t="str">
            <v>TP HCM</v>
          </cell>
          <cell r="V6766" t="str">
            <v>TP HCM</v>
          </cell>
          <cell r="W6766" t="str">
            <v>QUAN 7</v>
          </cell>
          <cell r="X6766" t="str">
            <v>CVS</v>
          </cell>
          <cell r="Y6766" t="str">
            <v>Chained CVS</v>
          </cell>
          <cell r="Z6766" t="str">
            <v>WINLIFE</v>
          </cell>
        </row>
        <row r="6767">
          <cell r="L6767">
            <v>5120167</v>
          </cell>
          <cell r="M6767" t="str">
            <v>WINMART DONG KHOI</v>
          </cell>
          <cell r="N6767" t="str">
            <v>WINMART DONG KHOI</v>
          </cell>
          <cell r="O6767">
            <v>72</v>
          </cell>
          <cell r="P6767" t="str">
            <v xml:space="preserve"> </v>
          </cell>
          <cell r="Q6767" t="str">
            <v>LE THANH TON</v>
          </cell>
          <cell r="R6767" t="str">
            <v>VINCOM CENTER DONG KHOI</v>
          </cell>
          <cell r="S6767" t="str">
            <v>Q1</v>
          </cell>
          <cell r="T6767" t="str">
            <v>TP HCM</v>
          </cell>
          <cell r="V6767" t="str">
            <v>TP HCM</v>
          </cell>
          <cell r="W6767" t="str">
            <v>QUAN 1</v>
          </cell>
          <cell r="X6767" t="str">
            <v>MT</v>
          </cell>
          <cell r="Y6767" t="str">
            <v>SieuThi-Lon/Supermarket</v>
          </cell>
          <cell r="Z6767" t="str">
            <v>VINMART</v>
          </cell>
        </row>
        <row r="6768">
          <cell r="L6768">
            <v>5150241</v>
          </cell>
          <cell r="M6768" t="str">
            <v>SATRAFOODS CHUNG CU NGOC LAN</v>
          </cell>
          <cell r="N6768" t="str">
            <v>35-SATRAFOODS PHÚ THUẬN</v>
          </cell>
          <cell r="O6768">
            <v>35</v>
          </cell>
          <cell r="P6768" t="str">
            <v xml:space="preserve"> </v>
          </cell>
          <cell r="Q6768" t="str">
            <v>PHU THUAN</v>
          </cell>
          <cell r="R6768" t="str">
            <v>PHU THUAN</v>
          </cell>
          <cell r="S6768" t="str">
            <v>Q7</v>
          </cell>
          <cell r="T6768" t="str">
            <v>TP HCM</v>
          </cell>
          <cell r="V6768" t="str">
            <v>TP HCM</v>
          </cell>
          <cell r="W6768" t="str">
            <v>QUAN 7</v>
          </cell>
          <cell r="X6768" t="str">
            <v>MT</v>
          </cell>
          <cell r="Y6768" t="str">
            <v>SieuThi-Nho/Minimarket</v>
          </cell>
          <cell r="Z6768" t="str">
            <v>SATRAFOOD</v>
          </cell>
        </row>
        <row r="6769">
          <cell r="L6769">
            <v>5152481</v>
          </cell>
          <cell r="M6769" t="str">
            <v>SATRAFOODS 260 TRAN NAO</v>
          </cell>
          <cell r="N6769" t="str">
            <v>SATRAFOODS 260 TRẦN NÃO</v>
          </cell>
          <cell r="O6769">
            <v>260</v>
          </cell>
          <cell r="P6769" t="str">
            <v>TRAN NAO, KP2</v>
          </cell>
          <cell r="Q6769" t="str">
            <v>TINH LO 7, AP MY KHANH B</v>
          </cell>
          <cell r="R6769" t="str">
            <v>AN KHANH</v>
          </cell>
          <cell r="S6769" t="str">
            <v>THU DUC</v>
          </cell>
          <cell r="T6769" t="str">
            <v>TP HCM</v>
          </cell>
          <cell r="V6769" t="str">
            <v>TP HCM</v>
          </cell>
          <cell r="W6769" t="str">
            <v>QUAN THU DUC</v>
          </cell>
          <cell r="X6769" t="str">
            <v>MT</v>
          </cell>
          <cell r="Y6769" t="str">
            <v>SieuThi-Nho/Minimarket</v>
          </cell>
          <cell r="Z6769" t="str">
            <v>SATRAFOOD</v>
          </cell>
        </row>
        <row r="6770">
          <cell r="L6770">
            <v>5152481</v>
          </cell>
          <cell r="M6770" t="str">
            <v>SATRAFOODS 260 TRAN NAO</v>
          </cell>
          <cell r="N6770" t="str">
            <v>SATRAFOODS 260 TRẦN NÃO</v>
          </cell>
          <cell r="O6770">
            <v>260</v>
          </cell>
          <cell r="P6770" t="str">
            <v>TRAN NAO, KP2</v>
          </cell>
          <cell r="Q6770" t="str">
            <v>TINH LO 7, AP MY KHANH B</v>
          </cell>
          <cell r="R6770" t="str">
            <v>AN KHANH</v>
          </cell>
          <cell r="S6770" t="str">
            <v>THU DUC</v>
          </cell>
          <cell r="T6770" t="str">
            <v>TP HCM</v>
          </cell>
          <cell r="V6770" t="str">
            <v>TP HCM</v>
          </cell>
          <cell r="W6770" t="str">
            <v>QUAN THU DUC</v>
          </cell>
          <cell r="X6770" t="str">
            <v>MT</v>
          </cell>
          <cell r="Y6770" t="str">
            <v>SieuThi-Nho/Minimarket</v>
          </cell>
          <cell r="Z6770" t="str">
            <v>SATRAFOOD</v>
          </cell>
        </row>
        <row r="6771">
          <cell r="L6771">
            <v>5150241</v>
          </cell>
          <cell r="M6771" t="str">
            <v>SATRAFOODS CHUNG CU NGOC LAN</v>
          </cell>
          <cell r="N6771" t="str">
            <v>35-SATRAFOODS PHÚ THUẬN</v>
          </cell>
          <cell r="O6771">
            <v>35</v>
          </cell>
          <cell r="P6771" t="str">
            <v xml:space="preserve"> </v>
          </cell>
          <cell r="Q6771" t="str">
            <v>PHU THUAN</v>
          </cell>
          <cell r="R6771" t="str">
            <v>PHU THUAN</v>
          </cell>
          <cell r="S6771" t="str">
            <v>Q7</v>
          </cell>
          <cell r="T6771" t="str">
            <v>TP HCM</v>
          </cell>
          <cell r="V6771" t="str">
            <v>TP HCM</v>
          </cell>
          <cell r="W6771" t="str">
            <v>QUAN 7</v>
          </cell>
          <cell r="X6771" t="str">
            <v>MT</v>
          </cell>
          <cell r="Y6771" t="str">
            <v>SieuThi-Nho/Minimarket</v>
          </cell>
          <cell r="Z6771" t="str">
            <v>SATRAFOOD</v>
          </cell>
        </row>
        <row r="6772">
          <cell r="L6772">
            <v>3090222</v>
          </cell>
          <cell r="M6772" t="str">
            <v>OSI FOOD BINH HOA</v>
          </cell>
          <cell r="N6772" t="str">
            <v>OIS FOOD BINH HOA</v>
          </cell>
          <cell r="O6772">
            <v>288</v>
          </cell>
          <cell r="P6772" t="str">
            <v xml:space="preserve"> </v>
          </cell>
          <cell r="Q6772" t="str">
            <v>PHAN VAN TRI</v>
          </cell>
          <cell r="R6772" t="str">
            <v>P11</v>
          </cell>
          <cell r="S6772" t="str">
            <v>BINH THANH</v>
          </cell>
          <cell r="T6772" t="str">
            <v>TP HCM</v>
          </cell>
          <cell r="V6772" t="str">
            <v>TP HCM</v>
          </cell>
          <cell r="W6772" t="str">
            <v>QUAN BINH THANH</v>
          </cell>
          <cell r="X6772" t="str">
            <v>CVS</v>
          </cell>
          <cell r="Y6772" t="str">
            <v>Chained CVS</v>
          </cell>
          <cell r="Z6772" t="str">
            <v>NHAT MINH BAKERY</v>
          </cell>
        </row>
        <row r="6773">
          <cell r="L6773">
            <v>3090440</v>
          </cell>
          <cell r="M6773" t="str">
            <v>OSIFOOD PHO QUANG</v>
          </cell>
          <cell r="N6773" t="str">
            <v>OSIFOOD PHỔ QUANG</v>
          </cell>
          <cell r="O6773">
            <v>110</v>
          </cell>
          <cell r="P6773" t="str">
            <v xml:space="preserve"> </v>
          </cell>
          <cell r="Q6773" t="str">
            <v>PHO QUANG</v>
          </cell>
          <cell r="R6773" t="str">
            <v>P9</v>
          </cell>
          <cell r="S6773" t="str">
            <v>PHU NHUAN</v>
          </cell>
          <cell r="T6773" t="str">
            <v>TP HCM</v>
          </cell>
          <cell r="V6773" t="str">
            <v>TP HCM</v>
          </cell>
          <cell r="W6773" t="str">
            <v>QUAN PHU NHUAN</v>
          </cell>
          <cell r="X6773" t="str">
            <v>CVS</v>
          </cell>
          <cell r="Y6773" t="str">
            <v>Chained CVS</v>
          </cell>
          <cell r="Z6773" t="str">
            <v>NHAT MINH BAKERY</v>
          </cell>
        </row>
        <row r="6774">
          <cell r="L6774">
            <v>3090222</v>
          </cell>
          <cell r="M6774" t="str">
            <v>OSI FOOD BINH HOA</v>
          </cell>
          <cell r="N6774" t="str">
            <v>OIS FOOD BINH HOA</v>
          </cell>
          <cell r="O6774">
            <v>288</v>
          </cell>
          <cell r="P6774" t="str">
            <v xml:space="preserve"> </v>
          </cell>
          <cell r="Q6774" t="str">
            <v>PHAN VAN TRI</v>
          </cell>
          <cell r="R6774" t="str">
            <v>P11</v>
          </cell>
          <cell r="S6774" t="str">
            <v>BINH THANH</v>
          </cell>
          <cell r="T6774" t="str">
            <v>TP HCM</v>
          </cell>
          <cell r="V6774" t="str">
            <v>TP HCM</v>
          </cell>
          <cell r="W6774" t="str">
            <v>QUAN BINH THANH</v>
          </cell>
          <cell r="X6774" t="str">
            <v>CVS</v>
          </cell>
          <cell r="Y6774" t="str">
            <v>Chained CVS</v>
          </cell>
          <cell r="Z6774" t="str">
            <v>NHAT MINH BAKERY</v>
          </cell>
        </row>
        <row r="6775">
          <cell r="L6775">
            <v>3090440</v>
          </cell>
          <cell r="M6775" t="str">
            <v>OSIFOOD PHO QUANG</v>
          </cell>
          <cell r="N6775" t="str">
            <v>OSIFOOD PHỔ QUANG</v>
          </cell>
          <cell r="O6775">
            <v>110</v>
          </cell>
          <cell r="P6775" t="str">
            <v xml:space="preserve"> </v>
          </cell>
          <cell r="Q6775" t="str">
            <v>PHO QUANG</v>
          </cell>
          <cell r="R6775" t="str">
            <v>P9</v>
          </cell>
          <cell r="S6775" t="str">
            <v>PHU NHUAN</v>
          </cell>
          <cell r="T6775" t="str">
            <v>TP HCM</v>
          </cell>
          <cell r="V6775" t="str">
            <v>TP HCM</v>
          </cell>
          <cell r="W6775" t="str">
            <v>QUAN PHU NHUAN</v>
          </cell>
          <cell r="X6775" t="str">
            <v>CVS</v>
          </cell>
          <cell r="Y6775" t="str">
            <v>Chained CVS</v>
          </cell>
          <cell r="Z6775" t="str">
            <v>NHAT MINH BAKERY</v>
          </cell>
        </row>
        <row r="6776">
          <cell r="L6776">
            <v>5281219</v>
          </cell>
          <cell r="M6776" t="str">
            <v>BHX_HCM_CCH - KHO DC TAN PHU TRUNG</v>
          </cell>
          <cell r="N6776" t="str">
            <v>BHX_HCM_CCH - Kho DC Tân Phú Trung</v>
          </cell>
          <cell r="O6776" t="str">
            <v>LO D2</v>
          </cell>
          <cell r="P6776" t="str">
            <v>KCN TAN PHU TRUNG</v>
          </cell>
          <cell r="Q6776" t="str">
            <v xml:space="preserve"> </v>
          </cell>
          <cell r="R6776" t="str">
            <v>TAN PHU TRUNG</v>
          </cell>
          <cell r="S6776" t="str">
            <v>CU CHI</v>
          </cell>
          <cell r="T6776" t="str">
            <v>TP HCM</v>
          </cell>
          <cell r="V6776" t="str">
            <v>TP HCM</v>
          </cell>
          <cell r="W6776" t="str">
            <v>HUYEN CU CHI</v>
          </cell>
          <cell r="X6776" t="str">
            <v>MT</v>
          </cell>
          <cell r="Y6776" t="str">
            <v>SieuThi-Lon/Supermarket</v>
          </cell>
          <cell r="Z6776" t="str">
            <v>BACH HOA XANH</v>
          </cell>
        </row>
        <row r="6777">
          <cell r="L6777">
            <v>3010150</v>
          </cell>
          <cell r="M6777" t="str">
            <v>KING FOOD KHO TRUNG TAM</v>
          </cell>
          <cell r="N6777" t="str">
            <v>Kho A, Khu kho IIIB Trung Tâm Thương Mại Bình Điền, Phường 7, Quận 8, TP HCM</v>
          </cell>
          <cell r="O6777">
            <v>324</v>
          </cell>
          <cell r="P6777" t="str">
            <v>KHO LINKER LOGISTICS</v>
          </cell>
          <cell r="Q6777" t="str">
            <v>DT743A</v>
          </cell>
          <cell r="R6777" t="str">
            <v>BINH THANG</v>
          </cell>
          <cell r="S6777" t="str">
            <v>DI AN</v>
          </cell>
          <cell r="T6777" t="str">
            <v>BINH DUONG</v>
          </cell>
          <cell r="V6777" t="str">
            <v>SOUTH EAST</v>
          </cell>
          <cell r="W6777" t="str">
            <v>BINH DUONG</v>
          </cell>
          <cell r="X6777" t="str">
            <v>CVS</v>
          </cell>
          <cell r="Y6777" t="str">
            <v>Chained CVS</v>
          </cell>
          <cell r="Z6777" t="str">
            <v>KINGFOOD MARKET</v>
          </cell>
        </row>
        <row r="6778">
          <cell r="L6778">
            <v>5163577</v>
          </cell>
          <cell r="M6778" t="str">
            <v>BHX_HCM - KHO DC TRAN DAI NGHIA 1</v>
          </cell>
          <cell r="N6778" t="str">
            <v>3240 - BHX_HCM_BCH - Kho DC Trần Đại Nghĩa</v>
          </cell>
          <cell r="O6778" t="str">
            <v>G16/108A</v>
          </cell>
          <cell r="P6778" t="str">
            <v>AP 7</v>
          </cell>
          <cell r="Q6778" t="str">
            <v>TRAN DAI NGHIA</v>
          </cell>
          <cell r="R6778" t="str">
            <v>LE MINH XUAN</v>
          </cell>
          <cell r="S6778" t="str">
            <v>BINH CHANH</v>
          </cell>
          <cell r="T6778" t="str">
            <v>TP HCM</v>
          </cell>
          <cell r="V6778" t="str">
            <v>TP HCM</v>
          </cell>
          <cell r="W6778" t="str">
            <v>HUYEN BINH CHANH</v>
          </cell>
          <cell r="X6778" t="str">
            <v>MT</v>
          </cell>
          <cell r="Y6778" t="str">
            <v>SieuThi-Lon/Supermarket</v>
          </cell>
          <cell r="Z6778" t="str">
            <v>BACH HOA XANH</v>
          </cell>
        </row>
        <row r="6779">
          <cell r="L6779">
            <v>3090222</v>
          </cell>
          <cell r="M6779" t="str">
            <v>OSI FOOD BINH HOA</v>
          </cell>
          <cell r="N6779" t="str">
            <v>OIS FOOD BINH HOA</v>
          </cell>
          <cell r="O6779">
            <v>288</v>
          </cell>
          <cell r="P6779" t="str">
            <v xml:space="preserve"> </v>
          </cell>
          <cell r="Q6779" t="str">
            <v>PHAN VAN TRI</v>
          </cell>
          <cell r="R6779" t="str">
            <v>P11</v>
          </cell>
          <cell r="S6779" t="str">
            <v>BINH THANH</v>
          </cell>
          <cell r="T6779" t="str">
            <v>TP HCM</v>
          </cell>
          <cell r="V6779" t="str">
            <v>TP HCM</v>
          </cell>
          <cell r="W6779" t="str">
            <v>QUAN BINH THANH</v>
          </cell>
          <cell r="X6779" t="str">
            <v>CVS</v>
          </cell>
          <cell r="Y6779" t="str">
            <v>Chained CVS</v>
          </cell>
          <cell r="Z6779" t="str">
            <v>NHAT MINH BAKERY</v>
          </cell>
        </row>
        <row r="6780">
          <cell r="L6780">
            <v>3090440</v>
          </cell>
          <cell r="M6780" t="str">
            <v>OSIFOOD PHO QUANG</v>
          </cell>
          <cell r="N6780" t="str">
            <v>OSIFOOD PHỔ QUANG</v>
          </cell>
          <cell r="O6780">
            <v>110</v>
          </cell>
          <cell r="P6780" t="str">
            <v xml:space="preserve"> </v>
          </cell>
          <cell r="Q6780" t="str">
            <v>PHO QUANG</v>
          </cell>
          <cell r="R6780" t="str">
            <v>P9</v>
          </cell>
          <cell r="S6780" t="str">
            <v>PHU NHUAN</v>
          </cell>
          <cell r="T6780" t="str">
            <v>TP HCM</v>
          </cell>
          <cell r="V6780" t="str">
            <v>TP HCM</v>
          </cell>
          <cell r="W6780" t="str">
            <v>QUAN PHU NHUAN</v>
          </cell>
          <cell r="X6780" t="str">
            <v>CVS</v>
          </cell>
          <cell r="Y6780" t="str">
            <v>Chained CVS</v>
          </cell>
          <cell r="Z6780" t="str">
            <v>NHAT MINH BAKERY</v>
          </cell>
        </row>
        <row r="6781">
          <cell r="L6781">
            <v>5136199</v>
          </cell>
          <cell r="M6781" t="str">
            <v>4964_VM+ BGG B3 B4 B5 KHU TMDV CC3</v>
          </cell>
          <cell r="N6781" t="str">
            <v>VM+ BGG B3 B4 B5 KHU TMDV CC3</v>
          </cell>
          <cell r="O6781" t="str">
            <v xml:space="preserve"> </v>
          </cell>
          <cell r="P6781" t="str">
            <v>B3,B4,B5 KHU TMDV CC3</v>
          </cell>
          <cell r="Q6781" t="str">
            <v xml:space="preserve"> </v>
          </cell>
          <cell r="R6781" t="str">
            <v>TRAN NGUYEN HAN</v>
          </cell>
          <cell r="S6781" t="str">
            <v>BAC GIANG</v>
          </cell>
          <cell r="T6781" t="str">
            <v>BAC GIANG</v>
          </cell>
          <cell r="V6781" t="str">
            <v>NORTH</v>
          </cell>
          <cell r="W6781" t="str">
            <v>BAC GIANG</v>
          </cell>
          <cell r="X6781" t="str">
            <v>CVS</v>
          </cell>
          <cell r="Y6781" t="str">
            <v>Chained CVS</v>
          </cell>
          <cell r="Z6781" t="str">
            <v>VIN+</v>
          </cell>
        </row>
        <row r="6782">
          <cell r="L6782">
            <v>5297030</v>
          </cell>
          <cell r="M6782" t="str">
            <v>6765-WM+ HNM THI SON, KIM BANG</v>
          </cell>
          <cell r="N6782" t="str">
            <v>WM+ HNM THI SON, KIM BANG</v>
          </cell>
          <cell r="O6782" t="str">
            <v xml:space="preserve"> </v>
          </cell>
          <cell r="P6782" t="str">
            <v xml:space="preserve"> </v>
          </cell>
          <cell r="Q6782" t="str">
            <v>XOM 7</v>
          </cell>
          <cell r="R6782" t="str">
            <v>THI SON</v>
          </cell>
          <cell r="S6782" t="str">
            <v>KIM BANG</v>
          </cell>
          <cell r="T6782" t="str">
            <v>HA NAM</v>
          </cell>
          <cell r="V6782" t="str">
            <v>NORTH</v>
          </cell>
          <cell r="W6782" t="str">
            <v>HA NAM</v>
          </cell>
          <cell r="X6782" t="str">
            <v>CVS</v>
          </cell>
          <cell r="Y6782" t="str">
            <v>Chained CVS</v>
          </cell>
          <cell r="Z6782" t="str">
            <v>VIN+</v>
          </cell>
        </row>
        <row r="6783">
          <cell r="L6783">
            <v>5300884</v>
          </cell>
          <cell r="M6783" t="str">
            <v>2AV4_WM+ NBH PHU MY, YEN MO</v>
          </cell>
          <cell r="N6783" t="str">
            <v>WM+ NBH PHU MY, YEN MO</v>
          </cell>
          <cell r="O6783" t="str">
            <v xml:space="preserve"> </v>
          </cell>
          <cell r="P6783" t="str">
            <v xml:space="preserve"> </v>
          </cell>
          <cell r="Q6783" t="str">
            <v>XOM PHU MY</v>
          </cell>
          <cell r="R6783" t="str">
            <v>YEN PHONG</v>
          </cell>
          <cell r="S6783" t="str">
            <v>YEN MO</v>
          </cell>
          <cell r="T6783" t="str">
            <v>NINH BINH</v>
          </cell>
          <cell r="V6783" t="str">
            <v>NORTH</v>
          </cell>
          <cell r="W6783" t="str">
            <v>NINH BINH</v>
          </cell>
          <cell r="X6783" t="str">
            <v>CVS</v>
          </cell>
          <cell r="Y6783" t="str">
            <v>Chained CVS</v>
          </cell>
          <cell r="Z6783" t="str">
            <v>VIN+</v>
          </cell>
        </row>
        <row r="6784">
          <cell r="L6784">
            <v>5136296</v>
          </cell>
          <cell r="M6784" t="str">
            <v>4954_VM+ HNM 173 LE CONG THANH</v>
          </cell>
          <cell r="N6784" t="str">
            <v>VM+ HNM 173 LE CONG THANH</v>
          </cell>
          <cell r="O6784">
            <v>173</v>
          </cell>
          <cell r="P6784" t="str">
            <v xml:space="preserve"> </v>
          </cell>
          <cell r="Q6784" t="str">
            <v>LE CONG THANH</v>
          </cell>
          <cell r="R6784" t="str">
            <v>MINH KHAI</v>
          </cell>
          <cell r="S6784" t="str">
            <v>PHU LY</v>
          </cell>
          <cell r="T6784" t="str">
            <v>HA NAM</v>
          </cell>
          <cell r="V6784" t="str">
            <v>NORTH</v>
          </cell>
          <cell r="W6784" t="str">
            <v>HA NAM</v>
          </cell>
          <cell r="X6784" t="str">
            <v>CVS</v>
          </cell>
          <cell r="Y6784" t="str">
            <v>Chained CVS</v>
          </cell>
          <cell r="Z6784" t="str">
            <v>VIN+</v>
          </cell>
        </row>
        <row r="6785">
          <cell r="L6785">
            <v>5120181</v>
          </cell>
          <cell r="M6785" t="str">
            <v>WINMART HA LONG</v>
          </cell>
          <cell r="N6785" t="str">
            <v>WINMART HA LONG</v>
          </cell>
          <cell r="O6785" t="str">
            <v>TANG 2</v>
          </cell>
          <cell r="P6785" t="str">
            <v xml:space="preserve"> </v>
          </cell>
          <cell r="Q6785" t="str">
            <v>KHU TTTM VINCOM PLAZA HA LONG</v>
          </cell>
          <cell r="R6785" t="str">
            <v>BACH DANG</v>
          </cell>
          <cell r="S6785" t="str">
            <v>HA LONG</v>
          </cell>
          <cell r="T6785" t="str">
            <v>QUANG NINH</v>
          </cell>
          <cell r="V6785" t="str">
            <v>NORTH</v>
          </cell>
          <cell r="W6785" t="str">
            <v>QUANG NINH</v>
          </cell>
          <cell r="X6785" t="str">
            <v>MT</v>
          </cell>
          <cell r="Y6785" t="str">
            <v>SieuThi-Lon/Supermarket</v>
          </cell>
          <cell r="Z6785" t="str">
            <v>VINMART</v>
          </cell>
        </row>
        <row r="6786">
          <cell r="L6786">
            <v>5273106</v>
          </cell>
          <cell r="M6786" t="str">
            <v>5568-VM+ THA 10 LE HOAN</v>
          </cell>
          <cell r="N6786" t="str">
            <v>5568-VM+ THA 10 LE HOAN</v>
          </cell>
          <cell r="O6786">
            <v>10</v>
          </cell>
          <cell r="P6786" t="str">
            <v xml:space="preserve"> </v>
          </cell>
          <cell r="Q6786" t="str">
            <v>LE HOAN</v>
          </cell>
          <cell r="R6786" t="str">
            <v>DIEN BIEN</v>
          </cell>
          <cell r="S6786" t="str">
            <v>THANH HOA</v>
          </cell>
          <cell r="T6786" t="str">
            <v>THANH HOA</v>
          </cell>
          <cell r="V6786" t="str">
            <v>NORTH</v>
          </cell>
          <cell r="W6786" t="str">
            <v>THANH HOA</v>
          </cell>
          <cell r="X6786" t="str">
            <v>CVS</v>
          </cell>
          <cell r="Y6786" t="str">
            <v>Chained CVS</v>
          </cell>
          <cell r="Z6786" t="str">
            <v>VIN+</v>
          </cell>
        </row>
        <row r="6787">
          <cell r="L6787">
            <v>5127388</v>
          </cell>
          <cell r="M6787" t="str">
            <v>WINMART THAI BINH</v>
          </cell>
          <cell r="N6787" t="str">
            <v>WINMART THAI BINH</v>
          </cell>
          <cell r="O6787">
            <v>460</v>
          </cell>
          <cell r="P6787" t="str">
            <v xml:space="preserve"> </v>
          </cell>
          <cell r="Q6787" t="str">
            <v>LY BON</v>
          </cell>
          <cell r="R6787" t="str">
            <v>TIEN PHONG</v>
          </cell>
          <cell r="S6787" t="str">
            <v>DE THAM</v>
          </cell>
          <cell r="T6787" t="str">
            <v>THAI BINH</v>
          </cell>
          <cell r="V6787" t="str">
            <v>NORTH</v>
          </cell>
          <cell r="W6787" t="str">
            <v>THAI BINH</v>
          </cell>
          <cell r="X6787" t="str">
            <v>MT</v>
          </cell>
          <cell r="Y6787" t="str">
            <v>SieuThi-Lon/Supermarket</v>
          </cell>
          <cell r="Z6787" t="str">
            <v>VINMART</v>
          </cell>
        </row>
        <row r="6788">
          <cell r="L6788">
            <v>5273535</v>
          </cell>
          <cell r="M6788" t="str">
            <v>WINMART OCEAN PARK</v>
          </cell>
          <cell r="N6788" t="str">
            <v>WINMART OCEAN PARK</v>
          </cell>
          <cell r="O6788" t="str">
            <v>LO DAT SO CCTP-10</v>
          </cell>
          <cell r="P6788" t="str">
            <v>TANG 2,3 TTTM VINCOM MEGA MALL OCEAN PARK, THUOC DU AN KHU DO THI GIA LAM</v>
          </cell>
          <cell r="Q6788" t="str">
            <v>TRAU QUY VA CAC XA DUONG XA, KIEU KY, DA TON</v>
          </cell>
          <cell r="R6788" t="str">
            <v xml:space="preserve"> </v>
          </cell>
          <cell r="S6788" t="str">
            <v>GIA LAM</v>
          </cell>
          <cell r="T6788" t="str">
            <v>HA NOI</v>
          </cell>
          <cell r="V6788" t="str">
            <v>HA NOI</v>
          </cell>
          <cell r="W6788" t="str">
            <v>HUYEN GIA LAM</v>
          </cell>
          <cell r="X6788" t="str">
            <v>MT</v>
          </cell>
          <cell r="Y6788" t="str">
            <v>SieuThi-Lon/Supermarket</v>
          </cell>
          <cell r="Z6788" t="str">
            <v>VINMART</v>
          </cell>
        </row>
        <row r="6789">
          <cell r="L6789">
            <v>5334504</v>
          </cell>
          <cell r="M6789" t="str">
            <v>3480_VM+ HDG 97-99 NG. VAN LINH</v>
          </cell>
          <cell r="N6789" t="str">
            <v>VM+ HDG 97-99 NG. VAN LINH</v>
          </cell>
          <cell r="O6789" t="str">
            <v>97-99</v>
          </cell>
          <cell r="P6789" t="str">
            <v xml:space="preserve"> </v>
          </cell>
          <cell r="Q6789" t="str">
            <v>NGUYEN VAN LINH</v>
          </cell>
          <cell r="R6789" t="str">
            <v>TAN BINH</v>
          </cell>
          <cell r="S6789" t="str">
            <v>HAI DUONG</v>
          </cell>
          <cell r="T6789" t="str">
            <v>HAI DUONG</v>
          </cell>
          <cell r="V6789" t="str">
            <v>NORTH</v>
          </cell>
          <cell r="W6789" t="str">
            <v>HAI DUONG</v>
          </cell>
          <cell r="X6789" t="str">
            <v>CVS</v>
          </cell>
          <cell r="Y6789" t="str">
            <v>Chained CVS</v>
          </cell>
          <cell r="Z6789" t="str">
            <v>VIN+</v>
          </cell>
        </row>
        <row r="6790">
          <cell r="L6790">
            <v>5050235</v>
          </cell>
          <cell r="M6790" t="str">
            <v>WINMART FIVI NGUYEN VAN CU II</v>
          </cell>
          <cell r="N6790" t="str">
            <v>WINMART FIVI  NGUYEN VAN CU II</v>
          </cell>
          <cell r="O6790">
            <v>131</v>
          </cell>
          <cell r="P6790" t="str">
            <v xml:space="preserve"> </v>
          </cell>
          <cell r="Q6790" t="str">
            <v>NGUYEN VAN CU</v>
          </cell>
          <cell r="R6790" t="str">
            <v>NGUYEN VAN CU</v>
          </cell>
          <cell r="S6790" t="str">
            <v>LONG BIEN</v>
          </cell>
          <cell r="T6790" t="str">
            <v>HA NOI</v>
          </cell>
          <cell r="V6790" t="str">
            <v>HA NOI</v>
          </cell>
          <cell r="W6790" t="str">
            <v>QUAN LONG BIEN</v>
          </cell>
          <cell r="X6790" t="str">
            <v>MT</v>
          </cell>
          <cell r="Y6790" t="str">
            <v>SieuThi-Lon/Supermarket</v>
          </cell>
          <cell r="Z6790" t="str">
            <v>VINMART</v>
          </cell>
        </row>
        <row r="6791">
          <cell r="L6791">
            <v>5129687</v>
          </cell>
          <cell r="M6791" t="str">
            <v>WINMART YEN BAI</v>
          </cell>
          <cell r="N6791" t="str">
            <v>WINMART YEN BAI</v>
          </cell>
          <cell r="O6791" t="str">
            <v>TTTM VINCOM YEN BAI</v>
          </cell>
          <cell r="P6791" t="str">
            <v xml:space="preserve"> </v>
          </cell>
          <cell r="Q6791" t="str">
            <v>THANH CONG VA TO HIEN THANH</v>
          </cell>
          <cell r="R6791" t="str">
            <v>NGUYEN THAI HOC</v>
          </cell>
          <cell r="S6791" t="str">
            <v>YEN BAI</v>
          </cell>
          <cell r="T6791" t="str">
            <v>YEN BAI</v>
          </cell>
          <cell r="V6791" t="str">
            <v>NORTH</v>
          </cell>
          <cell r="W6791" t="str">
            <v>YEN BAI</v>
          </cell>
          <cell r="X6791" t="str">
            <v>MT</v>
          </cell>
          <cell r="Y6791" t="str">
            <v>SieuThi-Lon/Supermarket</v>
          </cell>
          <cell r="Z6791" t="str">
            <v>VINMART</v>
          </cell>
        </row>
        <row r="6792">
          <cell r="L6792">
            <v>5334504</v>
          </cell>
          <cell r="M6792" t="str">
            <v>3480_VM+ HDG 97-99 NG. VAN LINH</v>
          </cell>
          <cell r="N6792" t="str">
            <v>VM+ HDG 97-99 NG. VAN LINH</v>
          </cell>
          <cell r="O6792" t="str">
            <v>97-99</v>
          </cell>
          <cell r="P6792" t="str">
            <v xml:space="preserve"> </v>
          </cell>
          <cell r="Q6792" t="str">
            <v>NGUYEN VAN LINH</v>
          </cell>
          <cell r="R6792" t="str">
            <v>TAN BINH</v>
          </cell>
          <cell r="S6792" t="str">
            <v>HAI DUONG</v>
          </cell>
          <cell r="T6792" t="str">
            <v>HAI DUONG</v>
          </cell>
          <cell r="V6792" t="str">
            <v>NORTH</v>
          </cell>
          <cell r="W6792" t="str">
            <v>HAI DUONG</v>
          </cell>
          <cell r="X6792" t="str">
            <v>CVS</v>
          </cell>
          <cell r="Y6792" t="str">
            <v>Chained CVS</v>
          </cell>
          <cell r="Z6792" t="str">
            <v>VIN+</v>
          </cell>
        </row>
        <row r="6793">
          <cell r="L6793">
            <v>5170214</v>
          </cell>
          <cell r="M6793" t="str">
            <v>WINMART LONG XUYEN (VINATEX)</v>
          </cell>
          <cell r="N6793" t="str">
            <v>WINMART LONG XUYEN (VINATEX)</v>
          </cell>
          <cell r="O6793">
            <v>45407</v>
          </cell>
          <cell r="P6793" t="str">
            <v xml:space="preserve"> </v>
          </cell>
          <cell r="Q6793" t="str">
            <v>TRAN HUNG DAO</v>
          </cell>
          <cell r="R6793" t="str">
            <v xml:space="preserve"> </v>
          </cell>
          <cell r="S6793" t="str">
            <v>LONG XUYEN</v>
          </cell>
          <cell r="T6793" t="str">
            <v>AN GIANG</v>
          </cell>
          <cell r="V6793" t="str">
            <v>MEKONG DELTA</v>
          </cell>
          <cell r="W6793" t="str">
            <v>AN GIANG</v>
          </cell>
          <cell r="X6793" t="str">
            <v>MT</v>
          </cell>
          <cell r="Y6793" t="str">
            <v>SieuThi-Lon/Supermarket</v>
          </cell>
          <cell r="Z6793" t="str">
            <v>VINMART</v>
          </cell>
        </row>
        <row r="6794">
          <cell r="L6794">
            <v>5040508</v>
          </cell>
          <cell r="M6794" t="str">
            <v>AEON QUOC LO 1A</v>
          </cell>
          <cell r="N6794" t="str">
            <v>CÔNG TY TNHH AEON VIỆT NAM</v>
          </cell>
          <cell r="O6794" t="str">
            <v xml:space="preserve"> </v>
          </cell>
          <cell r="P6794" t="str">
            <v>KHU DAT Z11</v>
          </cell>
          <cell r="Q6794" t="str">
            <v>QUOC LO 1A</v>
          </cell>
          <cell r="R6794" t="str">
            <v>TRUNG MY TAY</v>
          </cell>
          <cell r="S6794" t="str">
            <v>Q12</v>
          </cell>
          <cell r="T6794" t="str">
            <v>TP HCM</v>
          </cell>
          <cell r="V6794" t="str">
            <v>TP HCM</v>
          </cell>
          <cell r="W6794" t="str">
            <v>QUAN 12</v>
          </cell>
          <cell r="X6794" t="str">
            <v>MT</v>
          </cell>
          <cell r="Y6794" t="str">
            <v>SieuThi-Lon/Supermarket</v>
          </cell>
          <cell r="Z6794" t="str">
            <v>AEON</v>
          </cell>
        </row>
        <row r="6795">
          <cell r="L6795">
            <v>5332997</v>
          </cell>
          <cell r="M6795" t="str">
            <v>3388_WM+LIFE HCM 602/52 DIEN BIEN PHU</v>
          </cell>
          <cell r="N6795" t="str">
            <v>3388_VM+ HCM 602/52 DIEN BIEN PHU</v>
          </cell>
          <cell r="O6795" t="str">
            <v>602/52</v>
          </cell>
          <cell r="P6795" t="str">
            <v xml:space="preserve"> </v>
          </cell>
          <cell r="Q6795" t="str">
            <v>DIEN BIEN PHU</v>
          </cell>
          <cell r="R6795" t="str">
            <v>P22</v>
          </cell>
          <cell r="S6795" t="str">
            <v>BINH THANH</v>
          </cell>
          <cell r="T6795" t="str">
            <v>TP HCM</v>
          </cell>
          <cell r="V6795" t="str">
            <v>TP HCM</v>
          </cell>
          <cell r="W6795" t="str">
            <v>QUAN BINH THANH</v>
          </cell>
          <cell r="X6795" t="str">
            <v>CVS</v>
          </cell>
          <cell r="Y6795" t="str">
            <v>Chained CVS</v>
          </cell>
          <cell r="Z6795" t="str">
            <v>WINLIFE</v>
          </cell>
        </row>
        <row r="6796">
          <cell r="L6796">
            <v>5170089</v>
          </cell>
          <cell r="M6796" t="str">
            <v>WINMART BINH TRUNG (VINATEX)</v>
          </cell>
          <cell r="N6796" t="str">
            <v>WINMART BINH TRUNG (VINATEX)</v>
          </cell>
          <cell r="O6796">
            <v>231</v>
          </cell>
          <cell r="P6796" t="str">
            <v xml:space="preserve"> </v>
          </cell>
          <cell r="Q6796" t="str">
            <v>NGUYEN THI DINH</v>
          </cell>
          <cell r="R6796" t="str">
            <v>BINH TRUNG TAY</v>
          </cell>
          <cell r="S6796" t="str">
            <v>Q2</v>
          </cell>
          <cell r="T6796" t="str">
            <v>TP HCM</v>
          </cell>
          <cell r="V6796" t="str">
            <v>TP HCM</v>
          </cell>
          <cell r="W6796" t="str">
            <v>QUAN 2</v>
          </cell>
          <cell r="X6796" t="str">
            <v>MT</v>
          </cell>
          <cell r="Y6796" t="str">
            <v>SieuThi-Lon/Supermarket</v>
          </cell>
          <cell r="Z6796" t="str">
            <v>VINMART</v>
          </cell>
        </row>
        <row r="6797">
          <cell r="L6797">
            <v>5272664</v>
          </cell>
          <cell r="M6797" t="str">
            <v>5550_VM+ STG 78 MAC DINH CHI</v>
          </cell>
          <cell r="N6797" t="str">
            <v>VM+ STG 78 MAC DINH CHI</v>
          </cell>
          <cell r="O6797" t="str">
            <v>SO 78</v>
          </cell>
          <cell r="P6797" t="str">
            <v xml:space="preserve"> </v>
          </cell>
          <cell r="Q6797" t="str">
            <v>MAC DINH CHI</v>
          </cell>
          <cell r="R6797" t="str">
            <v>P9</v>
          </cell>
          <cell r="S6797" t="str">
            <v>SOC TRANG</v>
          </cell>
          <cell r="T6797" t="str">
            <v>SOC TRANG</v>
          </cell>
          <cell r="V6797" t="str">
            <v>MEKONG DELTA</v>
          </cell>
          <cell r="W6797" t="str">
            <v>SOC TRANG</v>
          </cell>
          <cell r="X6797" t="str">
            <v>CVS</v>
          </cell>
          <cell r="Y6797" t="str">
            <v>Chained CVS</v>
          </cell>
          <cell r="Z6797" t="str">
            <v>VIN+</v>
          </cell>
        </row>
        <row r="6798">
          <cell r="L6798">
            <v>5280469</v>
          </cell>
          <cell r="M6798" t="str">
            <v>5058 BHX_CTH_TNO - KHO DC THOT NOT</v>
          </cell>
          <cell r="N6798" t="str">
            <v>5058 BHX_CTH_TNO - KHO DC THOT NOT</v>
          </cell>
          <cell r="O6798" t="str">
            <v xml:space="preserve"> </v>
          </cell>
          <cell r="P6798" t="str">
            <v>SO 1436, 1438, 1442, 1443,</v>
          </cell>
          <cell r="Q6798" t="str">
            <v>KV TRANG THO A</v>
          </cell>
          <cell r="R6798" t="str">
            <v>TRUNG NHUT</v>
          </cell>
          <cell r="S6798" t="str">
            <v>THOT NOT</v>
          </cell>
          <cell r="T6798" t="str">
            <v>CAN THO</v>
          </cell>
          <cell r="V6798" t="str">
            <v>MEKONG DELTA</v>
          </cell>
          <cell r="W6798" t="str">
            <v>CAN THO</v>
          </cell>
          <cell r="X6798" t="str">
            <v>MT</v>
          </cell>
          <cell r="Y6798" t="str">
            <v>SieuThi-Lon/Supermarket</v>
          </cell>
          <cell r="Z6798" t="str">
            <v>BACH HOA XANH</v>
          </cell>
        </row>
        <row r="6799">
          <cell r="L6799">
            <v>5298323</v>
          </cell>
          <cell r="M6799" t="str">
            <v>6993-WM+ HCM 77 TAN THOI HIEP 14</v>
          </cell>
          <cell r="N6799" t="str">
            <v>6993-WM+ HCM 77 TAN THOI HIEP 14</v>
          </cell>
          <cell r="O6799">
            <v>77</v>
          </cell>
          <cell r="P6799" t="str">
            <v xml:space="preserve"> </v>
          </cell>
          <cell r="Q6799" t="str">
            <v>TAN HIEP THOI 14</v>
          </cell>
          <cell r="R6799" t="str">
            <v>TAN THOI HIEP</v>
          </cell>
          <cell r="S6799" t="str">
            <v>Q12</v>
          </cell>
          <cell r="T6799" t="str">
            <v>TP HCM</v>
          </cell>
          <cell r="V6799" t="str">
            <v>TP HCM</v>
          </cell>
          <cell r="W6799" t="str">
            <v>QUAN 12</v>
          </cell>
          <cell r="X6799" t="str">
            <v>CVS</v>
          </cell>
          <cell r="Y6799" t="str">
            <v>Chained CVS</v>
          </cell>
          <cell r="Z6799" t="str">
            <v>VIN+</v>
          </cell>
        </row>
        <row r="6800">
          <cell r="L6800">
            <v>5280469</v>
          </cell>
          <cell r="M6800" t="str">
            <v>5058 BHX_CTH_TNO - KHO DC THOT NOT</v>
          </cell>
          <cell r="N6800" t="str">
            <v>5058 BHX_CTH_TNO - KHO DC THOT NOT</v>
          </cell>
          <cell r="O6800" t="str">
            <v xml:space="preserve"> </v>
          </cell>
          <cell r="P6800" t="str">
            <v>SO 1436, 1438, 1442, 1443,</v>
          </cell>
          <cell r="Q6800" t="str">
            <v>KV TRANG THO A</v>
          </cell>
          <cell r="R6800" t="str">
            <v>TRUNG NHUT</v>
          </cell>
          <cell r="S6800" t="str">
            <v>THOT NOT</v>
          </cell>
          <cell r="T6800" t="str">
            <v>CAN THO</v>
          </cell>
          <cell r="V6800" t="str">
            <v>MEKONG DELTA</v>
          </cell>
          <cell r="W6800" t="str">
            <v>CAN THO</v>
          </cell>
          <cell r="X6800" t="str">
            <v>MT</v>
          </cell>
          <cell r="Y6800" t="str">
            <v>SieuThi-Lon/Supermarket</v>
          </cell>
          <cell r="Z6800" t="str">
            <v>BACH HOA XANH</v>
          </cell>
        </row>
        <row r="6801">
          <cell r="L6801">
            <v>5129054</v>
          </cell>
          <cell r="M6801" t="str">
            <v>WINMART LONG THANH</v>
          </cell>
          <cell r="N6801" t="str">
            <v>WINMART LONG THANH</v>
          </cell>
          <cell r="O6801">
            <v>251</v>
          </cell>
          <cell r="P6801" t="str">
            <v>KHU PHUOC HAI</v>
          </cell>
          <cell r="Q6801" t="str">
            <v>LE DUAN</v>
          </cell>
          <cell r="R6801" t="str">
            <v>LONG THANH</v>
          </cell>
          <cell r="S6801" t="str">
            <v>LONG THANH</v>
          </cell>
          <cell r="T6801" t="str">
            <v>DONG NAI</v>
          </cell>
          <cell r="V6801" t="str">
            <v>SOUTH EAST</v>
          </cell>
          <cell r="W6801" t="str">
            <v>DONG NAI</v>
          </cell>
          <cell r="X6801" t="str">
            <v>MT</v>
          </cell>
          <cell r="Y6801" t="str">
            <v>SieuThi-Lon/Supermarket</v>
          </cell>
          <cell r="Z6801" t="str">
            <v>VINMART</v>
          </cell>
        </row>
        <row r="6802">
          <cell r="L6802">
            <v>5160286</v>
          </cell>
          <cell r="M6802" t="str">
            <v>BHX_HCM-KHO DC VINH LOC 3</v>
          </cell>
          <cell r="N6802" t="str">
            <v>1522 - BHX_HCM_BTA - Kho DC Vĩnh Lộc</v>
          </cell>
          <cell r="O6802" t="str">
            <v>LO A 65/II</v>
          </cell>
          <cell r="P6802" t="str">
            <v>KCN VINH LOC</v>
          </cell>
          <cell r="Q6802" t="str">
            <v>DUONG SO 4</v>
          </cell>
          <cell r="R6802" t="str">
            <v>BINH HUNG HOA</v>
          </cell>
          <cell r="S6802" t="str">
            <v>BINH TAN</v>
          </cell>
          <cell r="T6802" t="str">
            <v>TP HCM</v>
          </cell>
          <cell r="V6802" t="str">
            <v>TP HCM</v>
          </cell>
          <cell r="W6802" t="str">
            <v>QUAN BINH TAN</v>
          </cell>
          <cell r="X6802" t="str">
            <v>MT</v>
          </cell>
          <cell r="Y6802" t="str">
            <v>SieuThi-Lon/Supermarket</v>
          </cell>
          <cell r="Z6802" t="str">
            <v>BACH HOA XANH</v>
          </cell>
        </row>
        <row r="6803">
          <cell r="L6803">
            <v>5270514</v>
          </cell>
          <cell r="M6803" t="str">
            <v>5253_VM+ STG SO 177 NGUYEN HUE</v>
          </cell>
          <cell r="N6803" t="str">
            <v>VM+ STG SO 177 NGUYEN HUE</v>
          </cell>
          <cell r="O6803" t="str">
            <v>SO 177</v>
          </cell>
          <cell r="P6803" t="str">
            <v xml:space="preserve"> </v>
          </cell>
          <cell r="Q6803" t="str">
            <v>NGUYEN HUE</v>
          </cell>
          <cell r="R6803" t="str">
            <v>P1</v>
          </cell>
          <cell r="S6803" t="str">
            <v>SOC TRANG</v>
          </cell>
          <cell r="T6803" t="str">
            <v>SOC TRANG</v>
          </cell>
          <cell r="V6803" t="str">
            <v>MEKONG DELTA</v>
          </cell>
          <cell r="W6803" t="str">
            <v>SOC TRANG</v>
          </cell>
          <cell r="X6803" t="str">
            <v>CVS</v>
          </cell>
          <cell r="Y6803" t="str">
            <v>Chained CVS</v>
          </cell>
          <cell r="Z6803" t="str">
            <v>VIN+</v>
          </cell>
        </row>
        <row r="6804">
          <cell r="L6804">
            <v>5270697</v>
          </cell>
          <cell r="M6804" t="str">
            <v>5450_VM+ STG SO 176 LE HONG PHONG</v>
          </cell>
          <cell r="N6804" t="str">
            <v>VM+ STG SO 176 LE HONG PHONG</v>
          </cell>
          <cell r="O6804" t="str">
            <v>SO 176</v>
          </cell>
          <cell r="P6804" t="str">
            <v xml:space="preserve"> </v>
          </cell>
          <cell r="Q6804" t="str">
            <v>LE HONG PHONG</v>
          </cell>
          <cell r="R6804" t="str">
            <v>P3</v>
          </cell>
          <cell r="S6804" t="str">
            <v>SOC TRANG</v>
          </cell>
          <cell r="T6804" t="str">
            <v>SOC TRANG</v>
          </cell>
          <cell r="V6804" t="str">
            <v>MEKONG DELTA</v>
          </cell>
          <cell r="W6804" t="str">
            <v>SOC TRANG</v>
          </cell>
          <cell r="X6804" t="str">
            <v>CVS</v>
          </cell>
          <cell r="Y6804" t="str">
            <v>Chained CVS</v>
          </cell>
          <cell r="Z6804" t="str">
            <v>VIN+</v>
          </cell>
        </row>
        <row r="6805">
          <cell r="L6805">
            <v>5296086</v>
          </cell>
          <cell r="M6805" t="str">
            <v>WM+ BLU 6 LE DUAN</v>
          </cell>
          <cell r="N6805" t="str">
            <v>WM+ BLU 6 Lê Duẩn</v>
          </cell>
          <cell r="O6805">
            <v>6</v>
          </cell>
          <cell r="P6805" t="str">
            <v xml:space="preserve"> </v>
          </cell>
          <cell r="Q6805" t="str">
            <v>LE DUAN</v>
          </cell>
          <cell r="R6805" t="str">
            <v>P1</v>
          </cell>
          <cell r="S6805" t="str">
            <v>BAC LIEU</v>
          </cell>
          <cell r="T6805" t="str">
            <v>BAC LIEU</v>
          </cell>
          <cell r="V6805" t="str">
            <v>MEKONG DELTA</v>
          </cell>
          <cell r="W6805" t="str">
            <v>BAC LIEU</v>
          </cell>
          <cell r="X6805" t="str">
            <v>CVS</v>
          </cell>
          <cell r="Y6805" t="str">
            <v>Chained CVS</v>
          </cell>
          <cell r="Z6805" t="str">
            <v>VIN+</v>
          </cell>
        </row>
        <row r="6806">
          <cell r="L6806">
            <v>5299502</v>
          </cell>
          <cell r="M6806" t="str">
            <v>2AG2-WM+ KGG LO A7.08-A7.09 DUONG SO 27</v>
          </cell>
          <cell r="N6806" t="str">
            <v>2AG2-WM+ KGG LO A7.08-A7.09 DUONG SO 27</v>
          </cell>
          <cell r="O6806" t="str">
            <v>LO A7-08 VA A7-09</v>
          </cell>
          <cell r="P6806" t="str">
            <v>KHU DO THI MOI TAY BAC</v>
          </cell>
          <cell r="Q6806" t="str">
            <v>DUONG SO 27</v>
          </cell>
          <cell r="R6806" t="str">
            <v>VINH THANH</v>
          </cell>
          <cell r="S6806" t="str">
            <v>RACH GIA</v>
          </cell>
          <cell r="T6806" t="str">
            <v>KIEN GIANG</v>
          </cell>
          <cell r="V6806" t="str">
            <v>MEKONG DELTA</v>
          </cell>
          <cell r="W6806" t="str">
            <v>KIEN GIANG</v>
          </cell>
          <cell r="X6806" t="str">
            <v>CVS</v>
          </cell>
          <cell r="Y6806" t="str">
            <v>Chained CVS</v>
          </cell>
          <cell r="Z6806" t="str">
            <v>VIN+</v>
          </cell>
        </row>
        <row r="6807">
          <cell r="L6807">
            <v>5136708</v>
          </cell>
          <cell r="M6807" t="str">
            <v>4788_VM+ STG 80 TON DUC THANG</v>
          </cell>
          <cell r="N6807" t="str">
            <v>VM+ STG 80 TON DUC THANG</v>
          </cell>
          <cell r="O6807" t="str">
            <v>SO 80</v>
          </cell>
          <cell r="P6807" t="str">
            <v xml:space="preserve"> </v>
          </cell>
          <cell r="Q6807" t="str">
            <v>TON DUC THANG</v>
          </cell>
          <cell r="R6807" t="str">
            <v>P8</v>
          </cell>
          <cell r="S6807" t="str">
            <v>SOC TRANG</v>
          </cell>
          <cell r="T6807" t="str">
            <v>SOC TRANG</v>
          </cell>
          <cell r="V6807" t="str">
            <v>MEKONG DELTA</v>
          </cell>
          <cell r="W6807" t="str">
            <v>SOC TRANG</v>
          </cell>
          <cell r="X6807" t="str">
            <v>CVS</v>
          </cell>
          <cell r="Y6807" t="str">
            <v>Chained CVS</v>
          </cell>
          <cell r="Z6807" t="str">
            <v>VIN+</v>
          </cell>
        </row>
        <row r="6808">
          <cell r="L6808">
            <v>5136739</v>
          </cell>
          <cell r="M6808" t="str">
            <v>4802_VM+ STG 62 DUONG 30/4</v>
          </cell>
          <cell r="N6808" t="str">
            <v>VM+ STG 62 DUONG 30/4</v>
          </cell>
          <cell r="O6808" t="str">
            <v>SO 62</v>
          </cell>
          <cell r="P6808" t="str">
            <v xml:space="preserve"> </v>
          </cell>
          <cell r="Q6808" t="str">
            <v>30 THANG 4</v>
          </cell>
          <cell r="R6808" t="str">
            <v>P3</v>
          </cell>
          <cell r="S6808" t="str">
            <v>SOC TRANG</v>
          </cell>
          <cell r="T6808" t="str">
            <v>SOC TRANG</v>
          </cell>
          <cell r="V6808" t="str">
            <v>MEKONG DELTA</v>
          </cell>
          <cell r="W6808" t="str">
            <v>SOC TRANG</v>
          </cell>
          <cell r="X6808" t="str">
            <v>CVS</v>
          </cell>
          <cell r="Y6808" t="str">
            <v>Chained CVS</v>
          </cell>
          <cell r="Z6808" t="str">
            <v>VIN+</v>
          </cell>
        </row>
        <row r="6809">
          <cell r="L6809">
            <v>5290684</v>
          </cell>
          <cell r="M6809" t="str">
            <v>6206_WM+ RURAL 6206 TGG 2  NGUYEN TRAI</v>
          </cell>
          <cell r="N6809" t="str">
            <v>WM+ 6206 TGG 2 DUONG NGUYEN TRAI</v>
          </cell>
          <cell r="O6809">
            <v>2</v>
          </cell>
          <cell r="P6809" t="str">
            <v xml:space="preserve"> </v>
          </cell>
          <cell r="Q6809" t="str">
            <v>NGUYEN TRAI</v>
          </cell>
          <cell r="R6809" t="str">
            <v>P2</v>
          </cell>
          <cell r="S6809" t="str">
            <v>GO CONG</v>
          </cell>
          <cell r="T6809" t="str">
            <v>TIEN GIANG</v>
          </cell>
          <cell r="V6809" t="str">
            <v>MEKONG DELTA</v>
          </cell>
          <cell r="W6809" t="str">
            <v>TIEN GIANG</v>
          </cell>
          <cell r="X6809" t="str">
            <v>CVS</v>
          </cell>
          <cell r="Y6809" t="str">
            <v>Chained CVS</v>
          </cell>
          <cell r="Z6809" t="str">
            <v>WIN+ RURAL</v>
          </cell>
        </row>
        <row r="6810">
          <cell r="L6810">
            <v>5138962</v>
          </cell>
          <cell r="M6810" t="str">
            <v>VM+ TVH SO 142 A NGUYEN DANG</v>
          </cell>
          <cell r="N6810" t="str">
            <v>VM+ TVH SO 142 A NGUYEN DANG</v>
          </cell>
          <cell r="O6810" t="str">
            <v>SO 142 A</v>
          </cell>
          <cell r="P6810" t="str">
            <v>KHOM 8</v>
          </cell>
          <cell r="Q6810" t="str">
            <v>NGUYEN DANG</v>
          </cell>
          <cell r="R6810" t="str">
            <v>P6</v>
          </cell>
          <cell r="S6810" t="str">
            <v>TRA VINH</v>
          </cell>
          <cell r="T6810" t="str">
            <v>TRA VINH</v>
          </cell>
          <cell r="V6810" t="str">
            <v>MEKONG DELTA</v>
          </cell>
          <cell r="W6810" t="str">
            <v>TRA VINH</v>
          </cell>
          <cell r="X6810" t="str">
            <v>CVS</v>
          </cell>
          <cell r="Y6810" t="str">
            <v>Chained CVS</v>
          </cell>
          <cell r="Z6810" t="str">
            <v>VIN+</v>
          </cell>
        </row>
        <row r="6811">
          <cell r="L6811">
            <v>5138955</v>
          </cell>
          <cell r="M6811" t="str">
            <v>5164_VM+ TVH SO 28 HUNG VUONG</v>
          </cell>
          <cell r="N6811" t="str">
            <v>VM+ TVH SO 28 HUNG VUONG</v>
          </cell>
          <cell r="O6811" t="str">
            <v>SO 28</v>
          </cell>
          <cell r="P6811" t="str">
            <v>KHOM 2</v>
          </cell>
          <cell r="Q6811" t="str">
            <v>HUNG VUONG</v>
          </cell>
          <cell r="R6811" t="str">
            <v>P5</v>
          </cell>
          <cell r="S6811" t="str">
            <v>TRA VINH</v>
          </cell>
          <cell r="T6811" t="str">
            <v>TRA VINH</v>
          </cell>
          <cell r="V6811" t="str">
            <v>MEKONG DELTA</v>
          </cell>
          <cell r="W6811" t="str">
            <v>TRA VINH</v>
          </cell>
          <cell r="X6811" t="str">
            <v>CVS</v>
          </cell>
          <cell r="Y6811" t="str">
            <v>Chained CVS</v>
          </cell>
          <cell r="Z6811" t="str">
            <v>VIN+</v>
          </cell>
        </row>
        <row r="6812">
          <cell r="L6812">
            <v>5334601</v>
          </cell>
          <cell r="M6812" t="str">
            <v>3612_VM+ VTU 33 TRAN DONG</v>
          </cell>
          <cell r="N6812" t="str">
            <v>VM+ VTU 33 TRAN DONG</v>
          </cell>
          <cell r="O6812">
            <v>32</v>
          </cell>
          <cell r="P6812" t="str">
            <v xml:space="preserve"> </v>
          </cell>
          <cell r="Q6812" t="str">
            <v>TRAN DONG</v>
          </cell>
          <cell r="R6812" t="str">
            <v>P 3</v>
          </cell>
          <cell r="S6812" t="str">
            <v>VUNG TAU</v>
          </cell>
          <cell r="T6812" t="str">
            <v>BA RIA-VUNG TAU</v>
          </cell>
          <cell r="V6812" t="str">
            <v>SOUTH EAST</v>
          </cell>
          <cell r="W6812" t="str">
            <v>BA RIA-VUNG TAU</v>
          </cell>
          <cell r="X6812" t="str">
            <v>CVS</v>
          </cell>
          <cell r="Y6812" t="str">
            <v>Chained CVS</v>
          </cell>
          <cell r="Z6812" t="str">
            <v>VIN+</v>
          </cell>
        </row>
        <row r="6813">
          <cell r="L6813">
            <v>5334618</v>
          </cell>
          <cell r="M6813" t="str">
            <v>3596_VM+ VTU 134B NAM KY KHOI NGHIA</v>
          </cell>
          <cell r="N6813" t="str">
            <v>VM+ VTU 134B NAM KY KHOI NGHIA</v>
          </cell>
          <cell r="O6813" t="str">
            <v>134B</v>
          </cell>
          <cell r="P6813" t="str">
            <v xml:space="preserve"> </v>
          </cell>
          <cell r="Q6813" t="str">
            <v>NAM KY KHOI NGHIA</v>
          </cell>
          <cell r="R6813" t="str">
            <v xml:space="preserve"> </v>
          </cell>
          <cell r="S6813" t="str">
            <v>VUNG TAU</v>
          </cell>
          <cell r="T6813" t="str">
            <v>BA RIA-VUNG TAU</v>
          </cell>
          <cell r="V6813" t="str">
            <v>SOUTH EAST</v>
          </cell>
          <cell r="W6813" t="str">
            <v>BA RIA-VUNG TAU</v>
          </cell>
          <cell r="X6813" t="str">
            <v>CVS</v>
          </cell>
          <cell r="Y6813" t="str">
            <v>Chained CVS</v>
          </cell>
          <cell r="Z6813" t="str">
            <v>WINLIFE</v>
          </cell>
        </row>
        <row r="6814">
          <cell r="L6814">
            <v>5151790</v>
          </cell>
          <cell r="M6814" t="str">
            <v>SATRAFOODS 2/7 QUOC LO 22</v>
          </cell>
          <cell r="N6814" t="str">
            <v>SATRAFOODS  2/7 QUỐC LỘ 22</v>
          </cell>
          <cell r="O6814">
            <v>45475</v>
          </cell>
          <cell r="P6814" t="str">
            <v xml:space="preserve"> </v>
          </cell>
          <cell r="Q6814" t="str">
            <v>QUOC LO 22</v>
          </cell>
          <cell r="R6814" t="str">
            <v xml:space="preserve"> </v>
          </cell>
          <cell r="S6814" t="str">
            <v>HOC MON</v>
          </cell>
          <cell r="T6814" t="str">
            <v>TP HCM</v>
          </cell>
          <cell r="V6814" t="str">
            <v>TP HCM</v>
          </cell>
          <cell r="W6814" t="str">
            <v>HUYEN HOC MON</v>
          </cell>
          <cell r="X6814" t="str">
            <v>MT</v>
          </cell>
          <cell r="Y6814" t="str">
            <v>SieuThi-Nho/Minimarket</v>
          </cell>
          <cell r="Z6814" t="str">
            <v>SATRAFOOD</v>
          </cell>
        </row>
        <row r="6815">
          <cell r="L6815">
            <v>3090336</v>
          </cell>
          <cell r="M6815" t="str">
            <v>OSI FOOD 828A XO VIET NGHE TINH</v>
          </cell>
          <cell r="N6815" t="str">
            <v>OSI FOOD 828A XO VIET NGHE TINH</v>
          </cell>
          <cell r="O6815" t="str">
            <v>828A</v>
          </cell>
          <cell r="P6815" t="str">
            <v xml:space="preserve"> </v>
          </cell>
          <cell r="Q6815" t="str">
            <v>XO VIET NGHE TINH</v>
          </cell>
          <cell r="R6815" t="str">
            <v>P25</v>
          </cell>
          <cell r="S6815" t="str">
            <v>BINH THANH</v>
          </cell>
          <cell r="T6815" t="str">
            <v>TP HCM</v>
          </cell>
          <cell r="V6815" t="str">
            <v>TP HCM</v>
          </cell>
          <cell r="W6815" t="str">
            <v>QUAN BINH THANH</v>
          </cell>
          <cell r="X6815" t="str">
            <v>CVS</v>
          </cell>
          <cell r="Y6815" t="str">
            <v>Chained CVS</v>
          </cell>
          <cell r="Z6815" t="str">
            <v>NHAT MINH BAKERY</v>
          </cell>
        </row>
        <row r="6816">
          <cell r="L6816">
            <v>5279830</v>
          </cell>
          <cell r="M6816" t="str">
            <v>6133-WM+ HCM 36/2–36/2B LE THI HA</v>
          </cell>
          <cell r="N6816" t="str">
            <v>6133-WM+ HCM 36/2–36/2B LE THI HA</v>
          </cell>
          <cell r="O6816" t="str">
            <v>36/2-36/2B</v>
          </cell>
          <cell r="P6816" t="str">
            <v xml:space="preserve"> </v>
          </cell>
          <cell r="Q6816" t="str">
            <v>LE THI HA</v>
          </cell>
          <cell r="R6816" t="str">
            <v>KP 8</v>
          </cell>
          <cell r="S6816" t="str">
            <v>HOC MON</v>
          </cell>
          <cell r="T6816" t="str">
            <v>TP HCM</v>
          </cell>
          <cell r="V6816" t="str">
            <v>TP HCM</v>
          </cell>
          <cell r="W6816" t="str">
            <v>HUYEN HOC MON</v>
          </cell>
          <cell r="X6816" t="str">
            <v>CVS</v>
          </cell>
          <cell r="Y6816" t="str">
            <v>Chained CVS</v>
          </cell>
          <cell r="Z6816" t="str">
            <v>VIN+</v>
          </cell>
        </row>
        <row r="6817">
          <cell r="L6817">
            <v>5290653</v>
          </cell>
          <cell r="M6817" t="str">
            <v>6035_VM+  CAN 36-37 DUONG 3/2</v>
          </cell>
          <cell r="N6817" t="str">
            <v>WM+ KGG Lô P2-36+37 Đường 3/2</v>
          </cell>
          <cell r="O6817" t="str">
            <v>CAN 36-37</v>
          </cell>
          <cell r="P6817" t="str">
            <v>LO F</v>
          </cell>
          <cell r="Q6817" t="str">
            <v>DUONG 3/2</v>
          </cell>
          <cell r="R6817" t="str">
            <v>AN HOA</v>
          </cell>
          <cell r="S6817" t="str">
            <v>RACH GIA</v>
          </cell>
          <cell r="T6817" t="str">
            <v>KIEN GIANG</v>
          </cell>
          <cell r="V6817" t="str">
            <v>MEKONG DELTA</v>
          </cell>
          <cell r="W6817" t="str">
            <v>KIEN GIANG</v>
          </cell>
          <cell r="X6817" t="str">
            <v>CVS</v>
          </cell>
          <cell r="Y6817" t="str">
            <v>Chained CVS</v>
          </cell>
          <cell r="Z6817" t="str">
            <v>VIN+</v>
          </cell>
        </row>
        <row r="6818">
          <cell r="L6818">
            <v>5265899</v>
          </cell>
          <cell r="M6818" t="str">
            <v>BHX_HCM_NBE - KHO DC NHA BE</v>
          </cell>
          <cell r="N6818" t="str">
            <v>6655 - BHX_HCM_NBE - KHO DC NHA BE</v>
          </cell>
          <cell r="O6818" t="str">
            <v>LO F5-1, F5-2</v>
          </cell>
          <cell r="P6818" t="str">
            <v>KHU F</v>
          </cell>
          <cell r="Q6818" t="str">
            <v>KCN HIEP PHUOC</v>
          </cell>
          <cell r="R6818" t="str">
            <v>HIEP PHUOC</v>
          </cell>
          <cell r="S6818" t="str">
            <v>NHA BE</v>
          </cell>
          <cell r="T6818" t="str">
            <v>TP HCM</v>
          </cell>
          <cell r="V6818" t="str">
            <v>TP HCM</v>
          </cell>
          <cell r="W6818" t="str">
            <v>HUYEN NHA BE</v>
          </cell>
          <cell r="X6818" t="str">
            <v>MT</v>
          </cell>
          <cell r="Y6818" t="str">
            <v>SieuThi-Lon/Supermarket</v>
          </cell>
          <cell r="Z6818" t="str">
            <v>BACH HOA XANH</v>
          </cell>
        </row>
        <row r="6819">
          <cell r="L6819">
            <v>5296868</v>
          </cell>
          <cell r="M6819" t="str">
            <v>6771-WM+ VTU 117-119 HOANG VAN THU</v>
          </cell>
          <cell r="N6819" t="str">
            <v>6771-WM+ VTU 117-119 Hoàng Văn Thụ</v>
          </cell>
          <cell r="O6819" t="str">
            <v>117-119</v>
          </cell>
          <cell r="P6819" t="str">
            <v xml:space="preserve"> </v>
          </cell>
          <cell r="Q6819" t="str">
            <v>HOANG VAN THU</v>
          </cell>
          <cell r="R6819" t="str">
            <v>P7</v>
          </cell>
          <cell r="S6819" t="str">
            <v>VUNG TAU</v>
          </cell>
          <cell r="T6819" t="str">
            <v>BA RIA-VUNG TAU</v>
          </cell>
          <cell r="V6819" t="str">
            <v>SOUTH EAST</v>
          </cell>
          <cell r="W6819" t="str">
            <v>BA RIA-VUNG TAU</v>
          </cell>
          <cell r="X6819" t="str">
            <v>CVS</v>
          </cell>
          <cell r="Y6819" t="str">
            <v>Chained CVS</v>
          </cell>
          <cell r="Z6819" t="str">
            <v>WINLIFE</v>
          </cell>
        </row>
        <row r="6820">
          <cell r="L6820">
            <v>5165357</v>
          </cell>
          <cell r="M6820" t="str">
            <v>BHX_DON_BHO-KHO DC LONG BINH</v>
          </cell>
          <cell r="N6820" t="str">
            <v>4089 - BHX_DON_BHO - KHO DC LONG BINH</v>
          </cell>
          <cell r="O6820" t="str">
            <v>G243</v>
          </cell>
          <cell r="P6820" t="str">
            <v>KP 7</v>
          </cell>
          <cell r="Q6820" t="str">
            <v>BUI VAN HOA</v>
          </cell>
          <cell r="R6820" t="str">
            <v>LONG BINH</v>
          </cell>
          <cell r="S6820" t="str">
            <v>BIEN HOA</v>
          </cell>
          <cell r="T6820" t="str">
            <v>DONG NAI</v>
          </cell>
          <cell r="V6820" t="str">
            <v>SOUTH EAST</v>
          </cell>
          <cell r="W6820" t="str">
            <v>DONG NAI</v>
          </cell>
          <cell r="X6820" t="str">
            <v>MT</v>
          </cell>
          <cell r="Y6820" t="str">
            <v>SieuThi-Lon/Supermarket</v>
          </cell>
          <cell r="Z6820" t="str">
            <v>BACH HOA XANH</v>
          </cell>
        </row>
        <row r="6821">
          <cell r="L6821">
            <v>5339893</v>
          </cell>
          <cell r="M6821" t="str">
            <v>4150_VM+ VTU SO 7-8G1 NGO DUC KE</v>
          </cell>
          <cell r="N6821" t="str">
            <v>VM+ VTU SO 7-8G1 NGO DUC KE</v>
          </cell>
          <cell r="O6821" t="str">
            <v>SO 7-8G1</v>
          </cell>
          <cell r="P6821" t="str">
            <v xml:space="preserve"> </v>
          </cell>
          <cell r="Q6821" t="str">
            <v>NGO DUC KE</v>
          </cell>
          <cell r="R6821" t="str">
            <v>P7</v>
          </cell>
          <cell r="S6821" t="str">
            <v>VUNG TAU</v>
          </cell>
          <cell r="T6821" t="str">
            <v>BA RIA-VUNG TAU</v>
          </cell>
          <cell r="V6821" t="str">
            <v>SOUTH EAST</v>
          </cell>
          <cell r="W6821" t="str">
            <v>BA RIA-VUNG TAU</v>
          </cell>
          <cell r="X6821" t="str">
            <v>CVS</v>
          </cell>
          <cell r="Y6821" t="str">
            <v>Chained CVS</v>
          </cell>
          <cell r="Z6821" t="str">
            <v>VIN+</v>
          </cell>
        </row>
        <row r="6822">
          <cell r="L6822">
            <v>5281226</v>
          </cell>
          <cell r="M6822" t="str">
            <v>BHX_KGI_CTH - KHO DC KIEN GIANG</v>
          </cell>
          <cell r="N6822" t="str">
            <v>BHX_KGI_CTH - Kho DC Kiên Giang</v>
          </cell>
          <cell r="O6822" t="str">
            <v>LO L4</v>
          </cell>
          <cell r="P6822" t="str">
            <v>KCN THANH LOC</v>
          </cell>
          <cell r="Q6822" t="str">
            <v>DUONG SO 2</v>
          </cell>
          <cell r="R6822" t="str">
            <v>THANH LOC</v>
          </cell>
          <cell r="S6822" t="str">
            <v>CHAU THANH</v>
          </cell>
          <cell r="T6822" t="str">
            <v>KIEN GIANG</v>
          </cell>
          <cell r="V6822" t="str">
            <v>MEKONG DELTA</v>
          </cell>
          <cell r="W6822" t="str">
            <v>KIEN GIANG</v>
          </cell>
          <cell r="X6822" t="str">
            <v>MT</v>
          </cell>
          <cell r="Y6822" t="str">
            <v>SieuThi-Lon/Supermarket</v>
          </cell>
          <cell r="Z6822" t="str">
            <v>BACH HOA XANH</v>
          </cell>
        </row>
        <row r="6823">
          <cell r="L6823">
            <v>5333785</v>
          </cell>
          <cell r="M6823" t="str">
            <v>3409_VM+ VTU 152A XVNT</v>
          </cell>
          <cell r="N6823" t="str">
            <v>VM+ VTU 152A XVNT</v>
          </cell>
          <cell r="O6823" t="str">
            <v>152A</v>
          </cell>
          <cell r="P6823" t="str">
            <v xml:space="preserve"> </v>
          </cell>
          <cell r="Q6823" t="str">
            <v>XO VIET NGHE TINH</v>
          </cell>
          <cell r="R6823" t="str">
            <v>THANG TAM</v>
          </cell>
          <cell r="S6823" t="str">
            <v>VUNG TAU</v>
          </cell>
          <cell r="T6823" t="str">
            <v>BA RIA-VUNG TAU</v>
          </cell>
          <cell r="V6823" t="str">
            <v>SOUTH EAST</v>
          </cell>
          <cell r="W6823" t="str">
            <v>BA RIA-VUNG TAU</v>
          </cell>
          <cell r="X6823" t="str">
            <v>CVS</v>
          </cell>
          <cell r="Y6823" t="str">
            <v>Chained CVS</v>
          </cell>
          <cell r="Z6823" t="str">
            <v>VIN+</v>
          </cell>
        </row>
        <row r="6824">
          <cell r="L6824">
            <v>3090222</v>
          </cell>
          <cell r="M6824" t="str">
            <v>OSI FOOD BINH HOA</v>
          </cell>
          <cell r="N6824" t="str">
            <v>OIS FOOD BINH HOA</v>
          </cell>
          <cell r="O6824">
            <v>288</v>
          </cell>
          <cell r="P6824" t="str">
            <v xml:space="preserve"> </v>
          </cell>
          <cell r="Q6824" t="str">
            <v>PHAN VAN TRI</v>
          </cell>
          <cell r="R6824" t="str">
            <v>P11</v>
          </cell>
          <cell r="S6824" t="str">
            <v>BINH THANH</v>
          </cell>
          <cell r="T6824" t="str">
            <v>TP HCM</v>
          </cell>
          <cell r="V6824" t="str">
            <v>TP HCM</v>
          </cell>
          <cell r="W6824" t="str">
            <v>QUAN BINH THANH</v>
          </cell>
          <cell r="X6824" t="str">
            <v>CVS</v>
          </cell>
          <cell r="Y6824" t="str">
            <v>Chained CVS</v>
          </cell>
          <cell r="Z6824" t="str">
            <v>NHAT MINH BAKERY</v>
          </cell>
        </row>
        <row r="6825">
          <cell r="L6825">
            <v>9184433</v>
          </cell>
          <cell r="M6825" t="str">
            <v>3670_WM+LIFE HCM 85A QUOC LO 13</v>
          </cell>
          <cell r="N6825" t="str">
            <v>3670_VM+ HCM 85A QUOC LO 13</v>
          </cell>
          <cell r="O6825" t="str">
            <v>85A</v>
          </cell>
          <cell r="P6825" t="str">
            <v xml:space="preserve"> </v>
          </cell>
          <cell r="Q6825" t="str">
            <v>QUOC LO 13</v>
          </cell>
          <cell r="R6825" t="str">
            <v>HIEP BINH PHUOC</v>
          </cell>
          <cell r="S6825" t="str">
            <v>THU DUC</v>
          </cell>
          <cell r="T6825" t="str">
            <v>TP HCM</v>
          </cell>
          <cell r="V6825" t="str">
            <v>TP HCM</v>
          </cell>
          <cell r="W6825" t="str">
            <v>QUAN THU DUC</v>
          </cell>
          <cell r="X6825" t="str">
            <v>CVS</v>
          </cell>
          <cell r="Y6825" t="str">
            <v>Chained CVS</v>
          </cell>
          <cell r="Z6825" t="str">
            <v>WINLIFE</v>
          </cell>
        </row>
        <row r="6826">
          <cell r="L6826">
            <v>3170168</v>
          </cell>
          <cell r="M6826" t="str">
            <v>K-MARKET VINHOMES 3</v>
          </cell>
          <cell r="N6826" t="str">
            <v xml:space="preserve"> </v>
          </cell>
          <cell r="O6826" t="str">
            <v>L3-SH.03</v>
          </cell>
          <cell r="P6826" t="str">
            <v>TOA LANDMARK 3</v>
          </cell>
          <cell r="Q6826" t="str">
            <v>720A DIEN BIEN PHU</v>
          </cell>
          <cell r="R6826" t="str">
            <v>P22</v>
          </cell>
          <cell r="S6826" t="str">
            <v>BINH THANH</v>
          </cell>
          <cell r="T6826" t="str">
            <v>TP HCM</v>
          </cell>
          <cell r="V6826" t="str">
            <v>TP HCM</v>
          </cell>
          <cell r="W6826" t="str">
            <v>QUAN BINH THANH</v>
          </cell>
          <cell r="X6826" t="str">
            <v>CVS</v>
          </cell>
          <cell r="Y6826" t="str">
            <v>Chained CVS</v>
          </cell>
          <cell r="Z6826" t="str">
            <v>K-MARKET</v>
          </cell>
        </row>
        <row r="6827">
          <cell r="L6827">
            <v>5272512</v>
          </cell>
          <cell r="M6827" t="str">
            <v>5498_VM+ TVH 120 TRAN QUOC TUAN</v>
          </cell>
          <cell r="N6827" t="str">
            <v>VM+ TVH 120  TRAN QUOC TUAN</v>
          </cell>
          <cell r="O6827" t="str">
            <v>SO 120</v>
          </cell>
          <cell r="P6827" t="str">
            <v xml:space="preserve"> </v>
          </cell>
          <cell r="Q6827" t="str">
            <v>TRAN QUOC TUAN</v>
          </cell>
          <cell r="R6827" t="str">
            <v>P2</v>
          </cell>
          <cell r="S6827" t="str">
            <v>TRA VINH</v>
          </cell>
          <cell r="T6827" t="str">
            <v>TRA VINH</v>
          </cell>
          <cell r="V6827" t="str">
            <v>MEKONG DELTA</v>
          </cell>
          <cell r="W6827" t="str">
            <v>TRA VINH</v>
          </cell>
          <cell r="X6827" t="str">
            <v>CVS</v>
          </cell>
          <cell r="Y6827" t="str">
            <v>Chained CVS</v>
          </cell>
          <cell r="Z6827" t="str">
            <v>VIN+</v>
          </cell>
        </row>
        <row r="6828">
          <cell r="L6828">
            <v>5333778</v>
          </cell>
          <cell r="M6828" t="str">
            <v>3426-WM+ HCM 3/123 AP NHI TAN 1</v>
          </cell>
          <cell r="N6828" t="str">
            <v>3426-WM+ HCM 3/123 AP NHI TAN 1</v>
          </cell>
          <cell r="O6828" t="str">
            <v>3/123</v>
          </cell>
          <cell r="P6828" t="str">
            <v xml:space="preserve"> </v>
          </cell>
          <cell r="Q6828" t="str">
            <v>NHI TAN 1</v>
          </cell>
          <cell r="R6828" t="str">
            <v>TAN THOI NHAT</v>
          </cell>
          <cell r="S6828" t="str">
            <v>HOC MON</v>
          </cell>
          <cell r="T6828" t="str">
            <v>TP HCM</v>
          </cell>
          <cell r="V6828" t="str">
            <v>TP HCM</v>
          </cell>
          <cell r="W6828" t="str">
            <v>HUYEN HOC MON</v>
          </cell>
          <cell r="X6828" t="str">
            <v>CVS</v>
          </cell>
          <cell r="Y6828" t="str">
            <v>Chained CVS</v>
          </cell>
          <cell r="Z6828" t="str">
            <v>VIN+</v>
          </cell>
        </row>
        <row r="6829">
          <cell r="L6829">
            <v>5278668</v>
          </cell>
          <cell r="M6829" t="str">
            <v>5839_VM+ VTU 55 VO TRUONG TOAN</v>
          </cell>
          <cell r="N6829" t="str">
            <v>VM+ VTU 55 VO TRUONG TOAN</v>
          </cell>
          <cell r="O6829">
            <v>55</v>
          </cell>
          <cell r="P6829" t="str">
            <v xml:space="preserve"> </v>
          </cell>
          <cell r="Q6829" t="str">
            <v>VO TRUONG TOAN</v>
          </cell>
          <cell r="R6829" t="str">
            <v>P9</v>
          </cell>
          <cell r="S6829" t="str">
            <v>VUNG TAU</v>
          </cell>
          <cell r="T6829" t="str">
            <v>BA RIA-VUNG TAU</v>
          </cell>
          <cell r="V6829" t="str">
            <v>SOUTH EAST</v>
          </cell>
          <cell r="W6829" t="str">
            <v>BA RIA-VUNG TAU</v>
          </cell>
          <cell r="X6829" t="str">
            <v>CVS</v>
          </cell>
          <cell r="Y6829" t="str">
            <v>Chained CVS</v>
          </cell>
          <cell r="Z6829" t="str">
            <v>VIN+</v>
          </cell>
        </row>
        <row r="6830">
          <cell r="L6830">
            <v>5151572</v>
          </cell>
          <cell r="M6830" t="str">
            <v>SATRAFOODS 728 TL 8 PHUOC VINH AN</v>
          </cell>
          <cell r="N6830" t="str">
            <v>SATRAFOODS 728 TỈNH LỘ 8, PHƯỚC VĨNH AN</v>
          </cell>
          <cell r="O6830">
            <v>728</v>
          </cell>
          <cell r="P6830" t="str">
            <v xml:space="preserve"> </v>
          </cell>
          <cell r="Q6830" t="str">
            <v>TINH LO 8</v>
          </cell>
          <cell r="R6830" t="str">
            <v>PHUOC VINH AN</v>
          </cell>
          <cell r="S6830" t="str">
            <v>CU CHI</v>
          </cell>
          <cell r="T6830" t="str">
            <v>TP HCM</v>
          </cell>
          <cell r="V6830" t="str">
            <v>TP HCM</v>
          </cell>
          <cell r="W6830" t="str">
            <v>HUYEN CU CHI</v>
          </cell>
          <cell r="X6830" t="str">
            <v>MT</v>
          </cell>
          <cell r="Y6830" t="str">
            <v>SieuThi-Nho/Minimarket</v>
          </cell>
          <cell r="Z6830" t="str">
            <v>SATRAFOOD</v>
          </cell>
        </row>
        <row r="6831">
          <cell r="L6831">
            <v>5280469</v>
          </cell>
          <cell r="M6831" t="str">
            <v>5058 BHX_CTH_TNO - KHO DC THOT NOT</v>
          </cell>
          <cell r="N6831" t="str">
            <v>5058 BHX_CTH_TNO - KHO DC THOT NOT</v>
          </cell>
          <cell r="O6831" t="str">
            <v xml:space="preserve"> </v>
          </cell>
          <cell r="P6831" t="str">
            <v>SO 1436, 1438, 1442, 1443,</v>
          </cell>
          <cell r="Q6831" t="str">
            <v>KV TRANG THO A</v>
          </cell>
          <cell r="R6831" t="str">
            <v>TRUNG NHUT</v>
          </cell>
          <cell r="S6831" t="str">
            <v>THOT NOT</v>
          </cell>
          <cell r="T6831" t="str">
            <v>CAN THO</v>
          </cell>
          <cell r="V6831" t="str">
            <v>MEKONG DELTA</v>
          </cell>
          <cell r="W6831" t="str">
            <v>CAN THO</v>
          </cell>
          <cell r="X6831" t="str">
            <v>MT</v>
          </cell>
          <cell r="Y6831" t="str">
            <v>SieuThi-Lon/Supermarket</v>
          </cell>
          <cell r="Z6831" t="str">
            <v>BACH HOA XANH</v>
          </cell>
        </row>
        <row r="6832">
          <cell r="L6832">
            <v>5281226</v>
          </cell>
          <cell r="M6832" t="str">
            <v>BHX_KGI_CTH - KHO DC KIEN GIANG</v>
          </cell>
          <cell r="N6832" t="str">
            <v>BHX_KGI_CTH - Kho DC Kiên Giang</v>
          </cell>
          <cell r="O6832" t="str">
            <v>LO L4</v>
          </cell>
          <cell r="P6832" t="str">
            <v>KCN THANH LOC</v>
          </cell>
          <cell r="Q6832" t="str">
            <v>DUONG SO 2</v>
          </cell>
          <cell r="R6832" t="str">
            <v>THANH LOC</v>
          </cell>
          <cell r="S6832" t="str">
            <v>CHAU THANH</v>
          </cell>
          <cell r="T6832" t="str">
            <v>KIEN GIANG</v>
          </cell>
          <cell r="V6832" t="str">
            <v>MEKONG DELTA</v>
          </cell>
          <cell r="W6832" t="str">
            <v>KIEN GIANG</v>
          </cell>
          <cell r="X6832" t="str">
            <v>MT</v>
          </cell>
          <cell r="Y6832" t="str">
            <v>SieuThi-Lon/Supermarket</v>
          </cell>
          <cell r="Z6832" t="str">
            <v>BACH HOA XANH</v>
          </cell>
        </row>
        <row r="6833">
          <cell r="L6833">
            <v>5273902</v>
          </cell>
          <cell r="M6833" t="str">
            <v>5648_VM+ VTU 117 NGUYEN THI MINH KHAI</v>
          </cell>
          <cell r="N6833" t="str">
            <v>5648 - VM+ VTU 117 NGUYEN THI MINH KHAI</v>
          </cell>
          <cell r="O6833">
            <v>117</v>
          </cell>
          <cell r="P6833" t="str">
            <v xml:space="preserve"> </v>
          </cell>
          <cell r="Q6833" t="str">
            <v>NGUYEN THI MINH KHAI</v>
          </cell>
          <cell r="R6833" t="str">
            <v>P8</v>
          </cell>
          <cell r="S6833" t="str">
            <v>VUNG TAU</v>
          </cell>
          <cell r="T6833" t="str">
            <v>BA RIA-VUNG TAU</v>
          </cell>
          <cell r="V6833" t="str">
            <v>SOUTH EAST</v>
          </cell>
          <cell r="W6833" t="str">
            <v>BA RIA-VUNG TAU</v>
          </cell>
          <cell r="X6833" t="str">
            <v>CVS</v>
          </cell>
          <cell r="Y6833" t="str">
            <v>Chained CVS</v>
          </cell>
          <cell r="Z6833" t="str">
            <v>VIN+</v>
          </cell>
        </row>
        <row r="6834">
          <cell r="L6834">
            <v>5281219</v>
          </cell>
          <cell r="M6834" t="str">
            <v>BHX_HCM_CCH - KHO DC TAN PHU TRUNG</v>
          </cell>
          <cell r="N6834" t="str">
            <v>BHX_HCM_CCH - Kho DC Tân Phú Trung</v>
          </cell>
          <cell r="O6834" t="str">
            <v>LO D2</v>
          </cell>
          <cell r="P6834" t="str">
            <v>KCN TAN PHU TRUNG</v>
          </cell>
          <cell r="Q6834" t="str">
            <v xml:space="preserve"> </v>
          </cell>
          <cell r="R6834" t="str">
            <v>TAN PHU TRUNG</v>
          </cell>
          <cell r="S6834" t="str">
            <v>CU CHI</v>
          </cell>
          <cell r="T6834" t="str">
            <v>TP HCM</v>
          </cell>
          <cell r="V6834" t="str">
            <v>TP HCM</v>
          </cell>
          <cell r="W6834" t="str">
            <v>HUYEN CU CHI</v>
          </cell>
          <cell r="X6834" t="str">
            <v>MT</v>
          </cell>
          <cell r="Y6834" t="str">
            <v>SieuThi-Lon/Supermarket</v>
          </cell>
          <cell r="Z6834" t="str">
            <v>BACH HOA XANH</v>
          </cell>
        </row>
        <row r="6835">
          <cell r="L6835">
            <v>5268159</v>
          </cell>
          <cell r="M6835" t="str">
            <v>BHX_HGI_CTA - KHO CHAU THANH A</v>
          </cell>
          <cell r="N6835" t="str">
            <v>BHX_HGI_CTA - KHO CHAU THANH A</v>
          </cell>
          <cell r="O6835" t="str">
            <v xml:space="preserve"> </v>
          </cell>
          <cell r="P6835" t="str">
            <v>TH 1061-1172-1174-2240-4930, TBD SO 2</v>
          </cell>
          <cell r="Q6835" t="str">
            <v>TAN LOI</v>
          </cell>
          <cell r="R6835" t="str">
            <v>MOT NGAN</v>
          </cell>
          <cell r="S6835" t="str">
            <v>CHAU THANH A</v>
          </cell>
          <cell r="T6835" t="str">
            <v>HAU GIANG</v>
          </cell>
          <cell r="V6835" t="str">
            <v>MEKONG DELTA</v>
          </cell>
          <cell r="W6835" t="str">
            <v>HAU GIANG</v>
          </cell>
          <cell r="X6835" t="str">
            <v>MT</v>
          </cell>
          <cell r="Y6835" t="str">
            <v>SieuThi-Lon/Supermarket</v>
          </cell>
          <cell r="Z6835" t="str">
            <v>BACH HOA XANH</v>
          </cell>
        </row>
        <row r="6836">
          <cell r="L6836">
            <v>5268159</v>
          </cell>
          <cell r="M6836" t="str">
            <v>BHX_HGI_CTA - KHO CHAU THANH A</v>
          </cell>
          <cell r="N6836" t="str">
            <v>BHX_HGI_CTA - KHO CHAU THANH A</v>
          </cell>
          <cell r="O6836" t="str">
            <v xml:space="preserve"> </v>
          </cell>
          <cell r="P6836" t="str">
            <v>TH 1061-1172-1174-2240-4930, TBD SO 2</v>
          </cell>
          <cell r="Q6836" t="str">
            <v>TAN LOI</v>
          </cell>
          <cell r="R6836" t="str">
            <v>MOT NGAN</v>
          </cell>
          <cell r="S6836" t="str">
            <v>CHAU THANH A</v>
          </cell>
          <cell r="T6836" t="str">
            <v>HAU GIANG</v>
          </cell>
          <cell r="V6836" t="str">
            <v>MEKONG DELTA</v>
          </cell>
          <cell r="W6836" t="str">
            <v>HAU GIANG</v>
          </cell>
          <cell r="X6836" t="str">
            <v>MT</v>
          </cell>
          <cell r="Y6836" t="str">
            <v>SieuThi-Lon/Supermarket</v>
          </cell>
          <cell r="Z6836" t="str">
            <v>BACH HOA XANH</v>
          </cell>
        </row>
        <row r="6837">
          <cell r="L6837">
            <v>5268159</v>
          </cell>
          <cell r="M6837" t="str">
            <v>BHX_HGI_CTA - KHO CHAU THANH A</v>
          </cell>
          <cell r="N6837" t="str">
            <v>BHX_HGI_CTA - KHO CHAU THANH A</v>
          </cell>
          <cell r="O6837" t="str">
            <v xml:space="preserve"> </v>
          </cell>
          <cell r="P6837" t="str">
            <v>TH 1061-1172-1174-2240-4930, TBD SO 2</v>
          </cell>
          <cell r="Q6837" t="str">
            <v>TAN LOI</v>
          </cell>
          <cell r="R6837" t="str">
            <v>MOT NGAN</v>
          </cell>
          <cell r="S6837" t="str">
            <v>CHAU THANH A</v>
          </cell>
          <cell r="T6837" t="str">
            <v>HAU GIANG</v>
          </cell>
          <cell r="V6837" t="str">
            <v>MEKONG DELTA</v>
          </cell>
          <cell r="W6837" t="str">
            <v>HAU GIANG</v>
          </cell>
          <cell r="X6837" t="str">
            <v>MT</v>
          </cell>
          <cell r="Y6837" t="str">
            <v>SieuThi-Lon/Supermarket</v>
          </cell>
          <cell r="Z6837" t="str">
            <v>BACH HOA XANH</v>
          </cell>
        </row>
        <row r="6838">
          <cell r="L6838">
            <v>5268159</v>
          </cell>
          <cell r="M6838" t="str">
            <v>BHX_HGI_CTA - KHO CHAU THANH A</v>
          </cell>
          <cell r="N6838" t="str">
            <v>BHX_HGI_CTA - KHO CHAU THANH A</v>
          </cell>
          <cell r="O6838" t="str">
            <v xml:space="preserve"> </v>
          </cell>
          <cell r="P6838" t="str">
            <v>TH 1061-1172-1174-2240-4930, TBD SO 2</v>
          </cell>
          <cell r="Q6838" t="str">
            <v>TAN LOI</v>
          </cell>
          <cell r="R6838" t="str">
            <v>MOT NGAN</v>
          </cell>
          <cell r="S6838" t="str">
            <v>CHAU THANH A</v>
          </cell>
          <cell r="T6838" t="str">
            <v>HAU GIANG</v>
          </cell>
          <cell r="V6838" t="str">
            <v>MEKONG DELTA</v>
          </cell>
          <cell r="W6838" t="str">
            <v>HAU GIANG</v>
          </cell>
          <cell r="X6838" t="str">
            <v>MT</v>
          </cell>
          <cell r="Y6838" t="str">
            <v>SieuThi-Lon/Supermarket</v>
          </cell>
          <cell r="Z6838" t="str">
            <v>BACH HOA XANH</v>
          </cell>
        </row>
        <row r="6839">
          <cell r="L6839">
            <v>5268159</v>
          </cell>
          <cell r="M6839" t="str">
            <v>BHX_HGI_CTA - KHO CHAU THANH A</v>
          </cell>
          <cell r="N6839" t="str">
            <v>BHX_HGI_CTA - KHO CHAU THANH A</v>
          </cell>
          <cell r="O6839" t="str">
            <v xml:space="preserve"> </v>
          </cell>
          <cell r="P6839" t="str">
            <v>TH 1061-1172-1174-2240-4930, TBD SO 2</v>
          </cell>
          <cell r="Q6839" t="str">
            <v>TAN LOI</v>
          </cell>
          <cell r="R6839" t="str">
            <v>MOT NGAN</v>
          </cell>
          <cell r="S6839" t="str">
            <v>CHAU THANH A</v>
          </cell>
          <cell r="T6839" t="str">
            <v>HAU GIANG</v>
          </cell>
          <cell r="V6839" t="str">
            <v>MEKONG DELTA</v>
          </cell>
          <cell r="W6839" t="str">
            <v>HAU GIANG</v>
          </cell>
          <cell r="X6839" t="str">
            <v>MT</v>
          </cell>
          <cell r="Y6839" t="str">
            <v>SieuThi-Lon/Supermarket</v>
          </cell>
          <cell r="Z6839" t="str">
            <v>BACH HOA XANH</v>
          </cell>
        </row>
        <row r="6840">
          <cell r="L6840">
            <v>5131710</v>
          </cell>
          <cell r="M6840" t="str">
            <v>4297_WM+ VTU 40 DO LUONG</v>
          </cell>
          <cell r="N6840" t="str">
            <v>WM+ VTU 40 DO LUONG</v>
          </cell>
          <cell r="O6840" t="str">
            <v>SO 40</v>
          </cell>
          <cell r="P6840" t="str">
            <v xml:space="preserve"> </v>
          </cell>
          <cell r="Q6840" t="str">
            <v>DO LUONG</v>
          </cell>
          <cell r="R6840" t="str">
            <v>P11</v>
          </cell>
          <cell r="S6840" t="str">
            <v>VUNG TAU</v>
          </cell>
          <cell r="T6840" t="str">
            <v>BA RIA-VUNG TAU</v>
          </cell>
          <cell r="V6840" t="str">
            <v>SOUTH EAST</v>
          </cell>
          <cell r="W6840" t="str">
            <v>BA RIA-VUNG TAU</v>
          </cell>
          <cell r="X6840" t="str">
            <v>CVS</v>
          </cell>
          <cell r="Y6840" t="str">
            <v>Chained CVS</v>
          </cell>
          <cell r="Z6840" t="str">
            <v>VIN+</v>
          </cell>
        </row>
        <row r="6841">
          <cell r="L6841">
            <v>5268159</v>
          </cell>
          <cell r="M6841" t="str">
            <v>BHX_HGI_CTA - KHO CHAU THANH A</v>
          </cell>
          <cell r="N6841" t="str">
            <v>BHX_HGI_CTA - KHO CHAU THANH A</v>
          </cell>
          <cell r="O6841" t="str">
            <v xml:space="preserve"> </v>
          </cell>
          <cell r="P6841" t="str">
            <v>TH 1061-1172-1174-2240-4930, TBD SO 2</v>
          </cell>
          <cell r="Q6841" t="str">
            <v>TAN LOI</v>
          </cell>
          <cell r="R6841" t="str">
            <v>MOT NGAN</v>
          </cell>
          <cell r="S6841" t="str">
            <v>CHAU THANH A</v>
          </cell>
          <cell r="T6841" t="str">
            <v>HAU GIANG</v>
          </cell>
          <cell r="V6841" t="str">
            <v>MEKONG DELTA</v>
          </cell>
          <cell r="W6841" t="str">
            <v>HAU GIANG</v>
          </cell>
          <cell r="X6841" t="str">
            <v>MT</v>
          </cell>
          <cell r="Y6841" t="str">
            <v>SieuThi-Lon/Supermarket</v>
          </cell>
          <cell r="Z6841" t="str">
            <v>BACH HOA XANH</v>
          </cell>
        </row>
        <row r="6842">
          <cell r="L6842">
            <v>5268159</v>
          </cell>
          <cell r="M6842" t="str">
            <v>BHX_HGI_CTA - KHO CHAU THANH A</v>
          </cell>
          <cell r="N6842" t="str">
            <v>BHX_HGI_CTA - KHO CHAU THANH A</v>
          </cell>
          <cell r="O6842" t="str">
            <v xml:space="preserve"> </v>
          </cell>
          <cell r="P6842" t="str">
            <v>TH 1061-1172-1174-2240-4930, TBD SO 2</v>
          </cell>
          <cell r="Q6842" t="str">
            <v>TAN LOI</v>
          </cell>
          <cell r="R6842" t="str">
            <v>MOT NGAN</v>
          </cell>
          <cell r="S6842" t="str">
            <v>CHAU THANH A</v>
          </cell>
          <cell r="T6842" t="str">
            <v>HAU GIANG</v>
          </cell>
          <cell r="V6842" t="str">
            <v>MEKONG DELTA</v>
          </cell>
          <cell r="W6842" t="str">
            <v>HAU GIANG</v>
          </cell>
          <cell r="X6842" t="str">
            <v>MT</v>
          </cell>
          <cell r="Y6842" t="str">
            <v>SieuThi-Lon/Supermarket</v>
          </cell>
          <cell r="Z6842" t="str">
            <v>BACH HOA XANH</v>
          </cell>
        </row>
        <row r="6843">
          <cell r="L6843">
            <v>5268159</v>
          </cell>
          <cell r="M6843" t="str">
            <v>BHX_HGI_CTA - KHO CHAU THANH A</v>
          </cell>
          <cell r="N6843" t="str">
            <v>BHX_HGI_CTA - KHO CHAU THANH A</v>
          </cell>
          <cell r="O6843" t="str">
            <v xml:space="preserve"> </v>
          </cell>
          <cell r="P6843" t="str">
            <v>TH 1061-1172-1174-2240-4930, TBD SO 2</v>
          </cell>
          <cell r="Q6843" t="str">
            <v>TAN LOI</v>
          </cell>
          <cell r="R6843" t="str">
            <v>MOT NGAN</v>
          </cell>
          <cell r="S6843" t="str">
            <v>CHAU THANH A</v>
          </cell>
          <cell r="T6843" t="str">
            <v>HAU GIANG</v>
          </cell>
          <cell r="V6843" t="str">
            <v>MEKONG DELTA</v>
          </cell>
          <cell r="W6843" t="str">
            <v>HAU GIANG</v>
          </cell>
          <cell r="X6843" t="str">
            <v>MT</v>
          </cell>
          <cell r="Y6843" t="str">
            <v>SieuThi-Lon/Supermarket</v>
          </cell>
          <cell r="Z6843" t="str">
            <v>BACH HOA XANH</v>
          </cell>
        </row>
        <row r="6844">
          <cell r="L6844">
            <v>5280490</v>
          </cell>
          <cell r="M6844" t="str">
            <v>BHX_BPH_DPH - KHO DC DONG PHU</v>
          </cell>
          <cell r="N6844" t="str">
            <v>BHX_BPH_DPH - Kho DC Đồng Phú</v>
          </cell>
          <cell r="O6844" t="str">
            <v xml:space="preserve"> </v>
          </cell>
          <cell r="P6844" t="str">
            <v>57, 58, 63, 69, 68, 37, 38, 76, TO BAN DO 07, 12, 11</v>
          </cell>
          <cell r="Q6844" t="str">
            <v xml:space="preserve"> </v>
          </cell>
          <cell r="R6844" t="str">
            <v>TT TAN PHU</v>
          </cell>
          <cell r="S6844" t="str">
            <v>DONG PHU</v>
          </cell>
          <cell r="T6844" t="str">
            <v>BINH PHUOC</v>
          </cell>
          <cell r="V6844" t="str">
            <v>SOUTH EAST</v>
          </cell>
          <cell r="W6844" t="str">
            <v>BINH PHUOC</v>
          </cell>
          <cell r="X6844" t="str">
            <v>MT</v>
          </cell>
          <cell r="Y6844" t="str">
            <v>SieuThi-Lon/Supermarket</v>
          </cell>
          <cell r="Z6844" t="str">
            <v>BACH HOA XANH</v>
          </cell>
        </row>
        <row r="6845">
          <cell r="L6845">
            <v>5281226</v>
          </cell>
          <cell r="M6845" t="str">
            <v>BHX_KGI_CTH - KHO DC KIEN GIANG</v>
          </cell>
          <cell r="N6845" t="str">
            <v>BHX_KGI_CTH - Kho DC Kiên Giang</v>
          </cell>
          <cell r="O6845" t="str">
            <v>LO L4</v>
          </cell>
          <cell r="P6845" t="str">
            <v>KCN THANH LOC</v>
          </cell>
          <cell r="Q6845" t="str">
            <v>DUONG SO 2</v>
          </cell>
          <cell r="R6845" t="str">
            <v>THANH LOC</v>
          </cell>
          <cell r="S6845" t="str">
            <v>CHAU THANH</v>
          </cell>
          <cell r="T6845" t="str">
            <v>KIEN GIANG</v>
          </cell>
          <cell r="V6845" t="str">
            <v>MEKONG DELTA</v>
          </cell>
          <cell r="W6845" t="str">
            <v>KIEN GIANG</v>
          </cell>
          <cell r="X6845" t="str">
            <v>MT</v>
          </cell>
          <cell r="Y6845" t="str">
            <v>SieuThi-Lon/Supermarket</v>
          </cell>
          <cell r="Z6845" t="str">
            <v>BACH HOA XANH</v>
          </cell>
        </row>
        <row r="6846">
          <cell r="L6846">
            <v>5333093</v>
          </cell>
          <cell r="M6846" t="str">
            <v>3420_VM+ HCM DUONG 27</v>
          </cell>
          <cell r="N6846" t="str">
            <v>VM+ HCM DUONG 27</v>
          </cell>
          <cell r="O6846">
            <v>45</v>
          </cell>
          <cell r="P6846" t="str">
            <v xml:space="preserve"> </v>
          </cell>
          <cell r="Q6846" t="str">
            <v>TINH LO 27</v>
          </cell>
          <cell r="R6846" t="str">
            <v>THANH LOC</v>
          </cell>
          <cell r="S6846" t="str">
            <v>Q12</v>
          </cell>
          <cell r="T6846" t="str">
            <v>TP HCM</v>
          </cell>
          <cell r="V6846" t="str">
            <v>TP HCM</v>
          </cell>
          <cell r="W6846" t="str">
            <v>QUAN 12</v>
          </cell>
          <cell r="X6846" t="str">
            <v>CVS</v>
          </cell>
          <cell r="Y6846" t="str">
            <v>Chained CVS</v>
          </cell>
          <cell r="Z6846" t="str">
            <v>VIN+</v>
          </cell>
        </row>
        <row r="6847">
          <cell r="L6847">
            <v>3090222</v>
          </cell>
          <cell r="M6847" t="str">
            <v>OSI FOOD BINH HOA</v>
          </cell>
          <cell r="N6847" t="str">
            <v>OIS FOOD BINH HOA</v>
          </cell>
          <cell r="O6847">
            <v>288</v>
          </cell>
          <cell r="P6847" t="str">
            <v xml:space="preserve"> </v>
          </cell>
          <cell r="Q6847" t="str">
            <v>PHAN VAN TRI</v>
          </cell>
          <cell r="R6847" t="str">
            <v>P11</v>
          </cell>
          <cell r="S6847" t="str">
            <v>BINH THANH</v>
          </cell>
          <cell r="T6847" t="str">
            <v>TP HCM</v>
          </cell>
          <cell r="V6847" t="str">
            <v>TP HCM</v>
          </cell>
          <cell r="W6847" t="str">
            <v>QUAN BINH THANH</v>
          </cell>
          <cell r="X6847" t="str">
            <v>CVS</v>
          </cell>
          <cell r="Y6847" t="str">
            <v>Chained CVS</v>
          </cell>
          <cell r="Z6847" t="str">
            <v>NHAT MINH BAKERY</v>
          </cell>
        </row>
        <row r="6848">
          <cell r="L6848">
            <v>5333778</v>
          </cell>
          <cell r="M6848" t="str">
            <v>3426-WM+ HCM 3/123 AP NHI TAN 1</v>
          </cell>
          <cell r="N6848" t="str">
            <v>3426-WM+ HCM 3/123 AP NHI TAN 1</v>
          </cell>
          <cell r="O6848" t="str">
            <v>3/123</v>
          </cell>
          <cell r="P6848" t="str">
            <v xml:space="preserve"> </v>
          </cell>
          <cell r="Q6848" t="str">
            <v>NHI TAN 1</v>
          </cell>
          <cell r="R6848" t="str">
            <v>TAN THOI NHAT</v>
          </cell>
          <cell r="S6848" t="str">
            <v>HOC MON</v>
          </cell>
          <cell r="T6848" t="str">
            <v>TP HCM</v>
          </cell>
          <cell r="V6848" t="str">
            <v>TP HCM</v>
          </cell>
          <cell r="W6848" t="str">
            <v>HUYEN HOC MON</v>
          </cell>
          <cell r="X6848" t="str">
            <v>CVS</v>
          </cell>
          <cell r="Y6848" t="str">
            <v>Chained CVS</v>
          </cell>
          <cell r="Z6848" t="str">
            <v>VIN+</v>
          </cell>
        </row>
        <row r="6849">
          <cell r="L6849">
            <v>5280469</v>
          </cell>
          <cell r="M6849" t="str">
            <v>5058 BHX_CTH_TNO - KHO DC THOT NOT</v>
          </cell>
          <cell r="N6849" t="str">
            <v>5058 BHX_CTH_TNO - KHO DC THOT NOT</v>
          </cell>
          <cell r="O6849" t="str">
            <v xml:space="preserve"> </v>
          </cell>
          <cell r="P6849" t="str">
            <v>SO 1436, 1438, 1442, 1443,</v>
          </cell>
          <cell r="Q6849" t="str">
            <v>KV TRANG THO A</v>
          </cell>
          <cell r="R6849" t="str">
            <v>TRUNG NHUT</v>
          </cell>
          <cell r="S6849" t="str">
            <v>THOT NOT</v>
          </cell>
          <cell r="T6849" t="str">
            <v>CAN THO</v>
          </cell>
          <cell r="V6849" t="str">
            <v>MEKONG DELTA</v>
          </cell>
          <cell r="W6849" t="str">
            <v>CAN THO</v>
          </cell>
          <cell r="X6849" t="str">
            <v>MT</v>
          </cell>
          <cell r="Y6849" t="str">
            <v>SieuThi-Lon/Supermarket</v>
          </cell>
          <cell r="Z6849" t="str">
            <v>BACH HOA XANH</v>
          </cell>
        </row>
        <row r="6850">
          <cell r="L6850">
            <v>5280469</v>
          </cell>
          <cell r="M6850" t="str">
            <v>5058 BHX_CTH_TNO - KHO DC THOT NOT</v>
          </cell>
          <cell r="N6850" t="str">
            <v>5058 BHX_CTH_TNO - KHO DC THOT NOT</v>
          </cell>
          <cell r="O6850" t="str">
            <v xml:space="preserve"> </v>
          </cell>
          <cell r="P6850" t="str">
            <v>SO 1436, 1438, 1442, 1443,</v>
          </cell>
          <cell r="Q6850" t="str">
            <v>KV TRANG THO A</v>
          </cell>
          <cell r="R6850" t="str">
            <v>TRUNG NHUT</v>
          </cell>
          <cell r="S6850" t="str">
            <v>THOT NOT</v>
          </cell>
          <cell r="T6850" t="str">
            <v>CAN THO</v>
          </cell>
          <cell r="V6850" t="str">
            <v>MEKONG DELTA</v>
          </cell>
          <cell r="W6850" t="str">
            <v>CAN THO</v>
          </cell>
          <cell r="X6850" t="str">
            <v>MT</v>
          </cell>
          <cell r="Y6850" t="str">
            <v>SieuThi-Lon/Supermarket</v>
          </cell>
          <cell r="Z6850" t="str">
            <v>BACH HOA XANH</v>
          </cell>
        </row>
        <row r="6851">
          <cell r="L6851">
            <v>5281219</v>
          </cell>
          <cell r="M6851" t="str">
            <v>BHX_HCM_CCH - KHO DC TAN PHU TRUNG</v>
          </cell>
          <cell r="N6851" t="str">
            <v>BHX_HCM_CCH - Kho DC Tân Phú Trung</v>
          </cell>
          <cell r="O6851" t="str">
            <v>LO D2</v>
          </cell>
          <cell r="P6851" t="str">
            <v>KCN TAN PHU TRUNG</v>
          </cell>
          <cell r="Q6851" t="str">
            <v xml:space="preserve"> </v>
          </cell>
          <cell r="R6851" t="str">
            <v>TAN PHU TRUNG</v>
          </cell>
          <cell r="S6851" t="str">
            <v>CU CHI</v>
          </cell>
          <cell r="T6851" t="str">
            <v>TP HCM</v>
          </cell>
          <cell r="V6851" t="str">
            <v>TP HCM</v>
          </cell>
          <cell r="W6851" t="str">
            <v>HUYEN CU CHI</v>
          </cell>
          <cell r="X6851" t="str">
            <v>MT</v>
          </cell>
          <cell r="Y6851" t="str">
            <v>SieuThi-Lon/Supermarket</v>
          </cell>
          <cell r="Z6851" t="str">
            <v>BACH HOA XANH</v>
          </cell>
        </row>
        <row r="6852">
          <cell r="L6852">
            <v>5280355</v>
          </cell>
          <cell r="M6852" t="str">
            <v>BHX_BRV_PMY_KHO DC PHU MY</v>
          </cell>
          <cell r="N6852" t="str">
            <v>7161 - BHX_BRV_PMY_KHO DC PHU MY</v>
          </cell>
          <cell r="O6852" t="str">
            <v xml:space="preserve"> </v>
          </cell>
          <cell r="P6852" t="str">
            <v>AP 4</v>
          </cell>
          <cell r="Q6852" t="str">
            <v xml:space="preserve"> </v>
          </cell>
          <cell r="R6852" t="str">
            <v>TOC TIEN</v>
          </cell>
          <cell r="S6852" t="str">
            <v>PHU MY</v>
          </cell>
          <cell r="T6852" t="str">
            <v>BA RIA VUNG TAU</v>
          </cell>
          <cell r="V6852" t="str">
            <v>SOUTH EAST</v>
          </cell>
          <cell r="W6852" t="str">
            <v>BA RIA-VUNG TAU</v>
          </cell>
          <cell r="X6852" t="str">
            <v>MT</v>
          </cell>
          <cell r="Y6852" t="str">
            <v>SieuThi-Lon/Supermarket</v>
          </cell>
          <cell r="Z6852" t="str">
            <v>BACH HOA XANH</v>
          </cell>
        </row>
        <row r="6853">
          <cell r="L6853">
            <v>5298323</v>
          </cell>
          <cell r="M6853" t="str">
            <v>6993-WM+ HCM 77 TAN THOI HIEP 14</v>
          </cell>
          <cell r="N6853" t="str">
            <v>6993-WM+ HCM 77 TAN THOI HIEP 14</v>
          </cell>
          <cell r="O6853">
            <v>77</v>
          </cell>
          <cell r="P6853" t="str">
            <v xml:space="preserve"> </v>
          </cell>
          <cell r="Q6853" t="str">
            <v>TAN HIEP THOI 14</v>
          </cell>
          <cell r="R6853" t="str">
            <v>TAN THOI HIEP</v>
          </cell>
          <cell r="S6853" t="str">
            <v>Q12</v>
          </cell>
          <cell r="T6853" t="str">
            <v>TP HCM</v>
          </cell>
          <cell r="V6853" t="str">
            <v>TP HCM</v>
          </cell>
          <cell r="W6853" t="str">
            <v>QUAN 12</v>
          </cell>
          <cell r="X6853" t="str">
            <v>CVS</v>
          </cell>
          <cell r="Y6853" t="str">
            <v>Chained CVS</v>
          </cell>
          <cell r="Z6853" t="str">
            <v>VIN+</v>
          </cell>
        </row>
        <row r="6854">
          <cell r="L6854">
            <v>5160286</v>
          </cell>
          <cell r="M6854" t="str">
            <v>BHX_HCM-KHO DC VINH LOC 3</v>
          </cell>
          <cell r="N6854" t="str">
            <v>1522 - BHX_HCM_BTA - Kho DC Vĩnh Lộc</v>
          </cell>
          <cell r="O6854" t="str">
            <v>LO A 65/II</v>
          </cell>
          <cell r="P6854" t="str">
            <v>KCN VINH LOC</v>
          </cell>
          <cell r="Q6854" t="str">
            <v>DUONG SO 4</v>
          </cell>
          <cell r="R6854" t="str">
            <v>BINH HUNG HOA</v>
          </cell>
          <cell r="S6854" t="str">
            <v>BINH TAN</v>
          </cell>
          <cell r="T6854" t="str">
            <v>TP HCM</v>
          </cell>
          <cell r="V6854" t="str">
            <v>TP HCM</v>
          </cell>
          <cell r="W6854" t="str">
            <v>QUAN BINH TAN</v>
          </cell>
          <cell r="X6854" t="str">
            <v>MT</v>
          </cell>
          <cell r="Y6854" t="str">
            <v>SieuThi-Lon/Supermarket</v>
          </cell>
          <cell r="Z6854" t="str">
            <v>BACH HOA XANH</v>
          </cell>
        </row>
        <row r="6855">
          <cell r="L6855">
            <v>5265899</v>
          </cell>
          <cell r="M6855" t="str">
            <v>BHX_HCM_NBE - KHO DC NHA BE</v>
          </cell>
          <cell r="N6855" t="str">
            <v>6655 - BHX_HCM_NBE - KHO DC NHA BE</v>
          </cell>
          <cell r="O6855" t="str">
            <v>LO F5-1, F5-2</v>
          </cell>
          <cell r="P6855" t="str">
            <v>KHU F</v>
          </cell>
          <cell r="Q6855" t="str">
            <v>KCN HIEP PHUOC</v>
          </cell>
          <cell r="R6855" t="str">
            <v>HIEP PHUOC</v>
          </cell>
          <cell r="S6855" t="str">
            <v>NHA BE</v>
          </cell>
          <cell r="T6855" t="str">
            <v>TP HCM</v>
          </cell>
          <cell r="V6855" t="str">
            <v>TP HCM</v>
          </cell>
          <cell r="W6855" t="str">
            <v>HUYEN NHA BE</v>
          </cell>
          <cell r="X6855" t="str">
            <v>MT</v>
          </cell>
          <cell r="Y6855" t="str">
            <v>SieuThi-Lon/Supermarket</v>
          </cell>
          <cell r="Z6855" t="str">
            <v>BACH HOA XANH</v>
          </cell>
        </row>
        <row r="6856">
          <cell r="L6856">
            <v>5270514</v>
          </cell>
          <cell r="M6856" t="str">
            <v>5253_VM+ STG SO 177 NGUYEN HUE</v>
          </cell>
          <cell r="N6856" t="str">
            <v>VM+ STG SO 177 NGUYEN HUE</v>
          </cell>
          <cell r="O6856" t="str">
            <v>SO 177</v>
          </cell>
          <cell r="P6856" t="str">
            <v xml:space="preserve"> </v>
          </cell>
          <cell r="Q6856" t="str">
            <v>NGUYEN HUE</v>
          </cell>
          <cell r="R6856" t="str">
            <v>P1</v>
          </cell>
          <cell r="S6856" t="str">
            <v>SOC TRANG</v>
          </cell>
          <cell r="T6856" t="str">
            <v>SOC TRANG</v>
          </cell>
          <cell r="V6856" t="str">
            <v>MEKONG DELTA</v>
          </cell>
          <cell r="W6856" t="str">
            <v>SOC TRANG</v>
          </cell>
          <cell r="X6856" t="str">
            <v>CVS</v>
          </cell>
          <cell r="Y6856" t="str">
            <v>Chained CVS</v>
          </cell>
          <cell r="Z6856" t="str">
            <v>VIN+</v>
          </cell>
        </row>
        <row r="6857">
          <cell r="L6857">
            <v>5270358</v>
          </cell>
          <cell r="M6857" t="str">
            <v>5243_VM+ TVH SO 214 LE LOI</v>
          </cell>
          <cell r="N6857" t="str">
            <v>VM+ TVH SO 214 LE LOI</v>
          </cell>
          <cell r="O6857" t="str">
            <v>SO 214</v>
          </cell>
          <cell r="P6857" t="str">
            <v xml:space="preserve"> </v>
          </cell>
          <cell r="Q6857" t="str">
            <v>LE LOI</v>
          </cell>
          <cell r="R6857" t="str">
            <v>P1</v>
          </cell>
          <cell r="S6857" t="str">
            <v>TRA VINH</v>
          </cell>
          <cell r="T6857" t="str">
            <v>TRA VINH</v>
          </cell>
          <cell r="V6857" t="str">
            <v>MEKONG DELTA</v>
          </cell>
          <cell r="W6857" t="str">
            <v>TRA VINH</v>
          </cell>
          <cell r="X6857" t="str">
            <v>CVS</v>
          </cell>
          <cell r="Y6857" t="str">
            <v>Chained CVS</v>
          </cell>
          <cell r="Z6857" t="str">
            <v>VIN+</v>
          </cell>
        </row>
        <row r="6858">
          <cell r="L6858">
            <v>5270666</v>
          </cell>
          <cell r="M6858" t="str">
            <v>5435_VM+ STG SO 491 LE HONG PHONG</v>
          </cell>
          <cell r="N6858" t="str">
            <v>VM+ STG SO 491 LE HONG PHONG</v>
          </cell>
          <cell r="O6858" t="str">
            <v>SO 491</v>
          </cell>
          <cell r="P6858" t="str">
            <v xml:space="preserve"> </v>
          </cell>
          <cell r="Q6858" t="str">
            <v>LE HONG PHONG</v>
          </cell>
          <cell r="R6858" t="str">
            <v>P3</v>
          </cell>
          <cell r="S6858" t="str">
            <v>SOC TRANG</v>
          </cell>
          <cell r="T6858" t="str">
            <v>SOC TRANG</v>
          </cell>
          <cell r="V6858" t="str">
            <v>MEKONG DELTA</v>
          </cell>
          <cell r="W6858" t="str">
            <v>SOC TRANG</v>
          </cell>
          <cell r="X6858" t="str">
            <v>CVS</v>
          </cell>
          <cell r="Y6858" t="str">
            <v>Chained CVS</v>
          </cell>
          <cell r="Z6858" t="str">
            <v>VIN+</v>
          </cell>
        </row>
        <row r="6859">
          <cell r="L6859">
            <v>5333169</v>
          </cell>
          <cell r="M6859" t="str">
            <v>3484-WM+ HCM 101/2 AP 4</v>
          </cell>
          <cell r="N6859" t="str">
            <v>3484-WM+ HCM 101/2 AP 4</v>
          </cell>
          <cell r="O6859" t="str">
            <v>101/2</v>
          </cell>
          <cell r="P6859" t="str">
            <v>AP 4</v>
          </cell>
          <cell r="Q6859" t="str">
            <v xml:space="preserve"> </v>
          </cell>
          <cell r="R6859" t="str">
            <v>XUAN THOI THUONG</v>
          </cell>
          <cell r="S6859" t="str">
            <v>HOC MON</v>
          </cell>
          <cell r="T6859" t="str">
            <v>TP HCM</v>
          </cell>
          <cell r="V6859" t="str">
            <v>TP HCM</v>
          </cell>
          <cell r="W6859" t="str">
            <v>HUYEN HOC MON</v>
          </cell>
          <cell r="X6859" t="str">
            <v>CVS</v>
          </cell>
          <cell r="Y6859" t="str">
            <v>Chained CVS</v>
          </cell>
          <cell r="Z6859" t="str">
            <v>VIN+</v>
          </cell>
        </row>
        <row r="6860">
          <cell r="L6860">
            <v>5136708</v>
          </cell>
          <cell r="M6860" t="str">
            <v>4788_VM+ STG 80 TON DUC THANG</v>
          </cell>
          <cell r="N6860" t="str">
            <v>VM+ STG 80 TON DUC THANG</v>
          </cell>
          <cell r="O6860" t="str">
            <v>SO 80</v>
          </cell>
          <cell r="P6860" t="str">
            <v xml:space="preserve"> </v>
          </cell>
          <cell r="Q6860" t="str">
            <v>TON DUC THANG</v>
          </cell>
          <cell r="R6860" t="str">
            <v>P8</v>
          </cell>
          <cell r="S6860" t="str">
            <v>SOC TRANG</v>
          </cell>
          <cell r="T6860" t="str">
            <v>SOC TRANG</v>
          </cell>
          <cell r="V6860" t="str">
            <v>MEKONG DELTA</v>
          </cell>
          <cell r="W6860" t="str">
            <v>SOC TRANG</v>
          </cell>
          <cell r="X6860" t="str">
            <v>CVS</v>
          </cell>
          <cell r="Y6860" t="str">
            <v>Chained CVS</v>
          </cell>
          <cell r="Z6860" t="str">
            <v>VIN+</v>
          </cell>
        </row>
        <row r="6861">
          <cell r="L6861">
            <v>5138979</v>
          </cell>
          <cell r="M6861" t="str">
            <v>5211_VM+ TVH SO 491 NGUYEN THI MINH KHAI</v>
          </cell>
          <cell r="N6861" t="str">
            <v>VM+ TVH SO 491 NGUYEN THI MINH KHAI</v>
          </cell>
          <cell r="O6861" t="str">
            <v>SO 491</v>
          </cell>
          <cell r="P6861" t="str">
            <v>KHOM 7</v>
          </cell>
          <cell r="Q6861" t="str">
            <v>NGUYEN THI MINH KHAI</v>
          </cell>
          <cell r="R6861" t="str">
            <v>P7</v>
          </cell>
          <cell r="S6861" t="str">
            <v>TRA VINH</v>
          </cell>
          <cell r="T6861" t="str">
            <v>TRA VINH</v>
          </cell>
          <cell r="V6861" t="str">
            <v>MEKONG DELTA</v>
          </cell>
          <cell r="W6861" t="str">
            <v>TRA VINH</v>
          </cell>
          <cell r="X6861" t="str">
            <v>CVS</v>
          </cell>
          <cell r="Y6861" t="str">
            <v>Chained CVS</v>
          </cell>
          <cell r="Z6861" t="str">
            <v>VIN+</v>
          </cell>
        </row>
        <row r="6862">
          <cell r="L6862">
            <v>3090336</v>
          </cell>
          <cell r="M6862" t="str">
            <v>OSI FOOD 828A XO VIET NGHE TINH</v>
          </cell>
          <cell r="N6862" t="str">
            <v>OSI FOOD 828A XO VIET NGHE TINH</v>
          </cell>
          <cell r="O6862" t="str">
            <v>828A</v>
          </cell>
          <cell r="P6862" t="str">
            <v xml:space="preserve"> </v>
          </cell>
          <cell r="Q6862" t="str">
            <v>XO VIET NGHE TINH</v>
          </cell>
          <cell r="R6862" t="str">
            <v>P25</v>
          </cell>
          <cell r="S6862" t="str">
            <v>BINH THANH</v>
          </cell>
          <cell r="T6862" t="str">
            <v>TP HCM</v>
          </cell>
          <cell r="V6862" t="str">
            <v>TP HCM</v>
          </cell>
          <cell r="W6862" t="str">
            <v>QUAN BINH THANH</v>
          </cell>
          <cell r="X6862" t="str">
            <v>CVS</v>
          </cell>
          <cell r="Y6862" t="str">
            <v>Chained CVS</v>
          </cell>
          <cell r="Z6862" t="str">
            <v>NHAT MINH BAKERY</v>
          </cell>
        </row>
        <row r="6863">
          <cell r="L6863">
            <v>5151790</v>
          </cell>
          <cell r="M6863" t="str">
            <v>SATRAFOODS 2/7 QUOC LO 22</v>
          </cell>
          <cell r="N6863" t="str">
            <v>SATRAFOODS  2/7 QUỐC LỘ 22</v>
          </cell>
          <cell r="O6863">
            <v>45475</v>
          </cell>
          <cell r="P6863" t="str">
            <v xml:space="preserve"> </v>
          </cell>
          <cell r="Q6863" t="str">
            <v>QUOC LO 22</v>
          </cell>
          <cell r="R6863" t="str">
            <v xml:space="preserve"> </v>
          </cell>
          <cell r="S6863" t="str">
            <v>HOC MON</v>
          </cell>
          <cell r="T6863" t="str">
            <v>TP HCM</v>
          </cell>
          <cell r="V6863" t="str">
            <v>TP HCM</v>
          </cell>
          <cell r="W6863" t="str">
            <v>HUYEN HOC MON</v>
          </cell>
          <cell r="X6863" t="str">
            <v>MT</v>
          </cell>
          <cell r="Y6863" t="str">
            <v>SieuThi-Nho/Minimarket</v>
          </cell>
          <cell r="Z6863" t="str">
            <v>SATRAFOOD</v>
          </cell>
        </row>
        <row r="6864">
          <cell r="L6864">
            <v>5271928</v>
          </cell>
          <cell r="M6864" t="str">
            <v>5552_VM+ HCM 107/4A HUONG LO 80B</v>
          </cell>
          <cell r="N6864" t="str">
            <v>VM+ HCM 107/4A HUONG LO 80B</v>
          </cell>
          <cell r="O6864" t="str">
            <v>107/4A</v>
          </cell>
          <cell r="P6864" t="str">
            <v xml:space="preserve"> </v>
          </cell>
          <cell r="Q6864" t="str">
            <v>HUONG LO 80B</v>
          </cell>
          <cell r="R6864" t="str">
            <v>HIEP THANH</v>
          </cell>
          <cell r="S6864" t="str">
            <v>Q12</v>
          </cell>
          <cell r="T6864" t="str">
            <v>TP HCM</v>
          </cell>
          <cell r="V6864" t="str">
            <v>TP HCM</v>
          </cell>
          <cell r="W6864" t="str">
            <v>QUAN 12</v>
          </cell>
          <cell r="X6864" t="str">
            <v>CVS</v>
          </cell>
          <cell r="Y6864" t="str">
            <v>Chained CVS</v>
          </cell>
          <cell r="Z6864" t="str">
            <v>VIN+</v>
          </cell>
        </row>
        <row r="6865">
          <cell r="L6865">
            <v>5137918</v>
          </cell>
          <cell r="M6865" t="str">
            <v>5085_WM+ RURAL HCM 48 LIEU BINH HUONG</v>
          </cell>
          <cell r="N6865" t="str">
            <v>VM+ HCM 48 LIEU BINH HUONG</v>
          </cell>
          <cell r="O6865">
            <v>48</v>
          </cell>
          <cell r="P6865" t="str">
            <v>AP TAN TIEN</v>
          </cell>
          <cell r="Q6865" t="str">
            <v>LIEU BINH HUONG</v>
          </cell>
          <cell r="R6865" t="str">
            <v>TAN THONG HOI</v>
          </cell>
          <cell r="S6865" t="str">
            <v>CU CHI</v>
          </cell>
          <cell r="T6865" t="str">
            <v>TP HCM</v>
          </cell>
          <cell r="V6865" t="str">
            <v>TP HCM</v>
          </cell>
          <cell r="W6865" t="str">
            <v>HUYEN CU CHI</v>
          </cell>
          <cell r="X6865" t="str">
            <v>CVS</v>
          </cell>
          <cell r="Y6865" t="str">
            <v>Chained CVS</v>
          </cell>
          <cell r="Z6865" t="str">
            <v>WIN+ RURAL</v>
          </cell>
        </row>
        <row r="6866">
          <cell r="L6866">
            <v>5281226</v>
          </cell>
          <cell r="M6866" t="str">
            <v>BHX_KGI_CTH - KHO DC KIEN GIANG</v>
          </cell>
          <cell r="N6866" t="str">
            <v>BHX_KGI_CTH - Kho DC Kiên Giang</v>
          </cell>
          <cell r="O6866" t="str">
            <v>LO L4</v>
          </cell>
          <cell r="P6866" t="str">
            <v>KCN THANH LOC</v>
          </cell>
          <cell r="Q6866" t="str">
            <v>DUONG SO 2</v>
          </cell>
          <cell r="R6866" t="str">
            <v>THANH LOC</v>
          </cell>
          <cell r="S6866" t="str">
            <v>CHAU THANH</v>
          </cell>
          <cell r="T6866" t="str">
            <v>KIEN GIANG</v>
          </cell>
          <cell r="V6866" t="str">
            <v>MEKONG DELTA</v>
          </cell>
          <cell r="W6866" t="str">
            <v>KIEN GIANG</v>
          </cell>
          <cell r="X6866" t="str">
            <v>MT</v>
          </cell>
          <cell r="Y6866" t="str">
            <v>SieuThi-Lon/Supermarket</v>
          </cell>
          <cell r="Z6866" t="str">
            <v>BACH HOA XANH</v>
          </cell>
        </row>
        <row r="6867">
          <cell r="L6867">
            <v>5333183</v>
          </cell>
          <cell r="M6867" t="str">
            <v>3392_VM+ HCM AP DONG LAN</v>
          </cell>
          <cell r="N6867" t="str">
            <v>VM+ HCM AP DONG LAN</v>
          </cell>
          <cell r="O6867" t="str">
            <v>26/4B</v>
          </cell>
          <cell r="P6867" t="str">
            <v>AP DONG LAN</v>
          </cell>
          <cell r="Q6867" t="str">
            <v xml:space="preserve"> </v>
          </cell>
          <cell r="R6867" t="str">
            <v>BA ĐIEM</v>
          </cell>
          <cell r="S6867" t="str">
            <v>HOC MON</v>
          </cell>
          <cell r="T6867" t="str">
            <v>TP HCM</v>
          </cell>
          <cell r="V6867" t="str">
            <v>TP HCM</v>
          </cell>
          <cell r="W6867" t="str">
            <v>HUYEN HOC MON</v>
          </cell>
          <cell r="X6867" t="str">
            <v>CVS</v>
          </cell>
          <cell r="Y6867" t="str">
            <v>Chained CVS</v>
          </cell>
          <cell r="Z6867" t="str">
            <v>VIN+</v>
          </cell>
        </row>
        <row r="6868">
          <cell r="L6868">
            <v>5129511</v>
          </cell>
          <cell r="M6868" t="str">
            <v>WINMART VINH LONG</v>
          </cell>
          <cell r="N6868" t="str">
            <v>WINMART VINH LONG</v>
          </cell>
          <cell r="O6868">
            <v>55</v>
          </cell>
          <cell r="P6868" t="str">
            <v>LO L2-09 LAU 2</v>
          </cell>
          <cell r="Q6868" t="str">
            <v>PHAM THAI BUONG</v>
          </cell>
          <cell r="R6868" t="str">
            <v>P4</v>
          </cell>
          <cell r="S6868" t="str">
            <v>VINH LONG</v>
          </cell>
          <cell r="T6868" t="str">
            <v>VINH LONG</v>
          </cell>
          <cell r="V6868" t="str">
            <v>MEKONG DELTA</v>
          </cell>
          <cell r="W6868" t="str">
            <v>VINH LONG</v>
          </cell>
          <cell r="X6868" t="str">
            <v>MT</v>
          </cell>
          <cell r="Y6868" t="str">
            <v>SieuThi-Lon/Supermarket</v>
          </cell>
          <cell r="Z6868" t="str">
            <v>VINMART</v>
          </cell>
        </row>
        <row r="6869">
          <cell r="L6869">
            <v>5170214</v>
          </cell>
          <cell r="M6869" t="str">
            <v>WINMART LONG XUYEN (VINATEX)</v>
          </cell>
          <cell r="N6869" t="str">
            <v>WINMART LONG XUYEN (VINATEX)</v>
          </cell>
          <cell r="O6869">
            <v>45407</v>
          </cell>
          <cell r="P6869" t="str">
            <v xml:space="preserve"> </v>
          </cell>
          <cell r="Q6869" t="str">
            <v>TRAN HUNG DAO</v>
          </cell>
          <cell r="R6869" t="str">
            <v xml:space="preserve"> </v>
          </cell>
          <cell r="S6869" t="str">
            <v>LONG XUYEN</v>
          </cell>
          <cell r="T6869" t="str">
            <v>AN GIANG</v>
          </cell>
          <cell r="V6869" t="str">
            <v>MEKONG DELTA</v>
          </cell>
          <cell r="W6869" t="str">
            <v>AN GIANG</v>
          </cell>
          <cell r="X6869" t="str">
            <v>MT</v>
          </cell>
          <cell r="Y6869" t="str">
            <v>SieuThi-Lon/Supermarket</v>
          </cell>
          <cell r="Z6869" t="str">
            <v>VINMART</v>
          </cell>
        </row>
        <row r="6870">
          <cell r="L6870">
            <v>5280355</v>
          </cell>
          <cell r="M6870" t="str">
            <v>BHX_BRV_PMY_KHO DC PHU MY</v>
          </cell>
          <cell r="N6870" t="str">
            <v>7161 - BHX_BRV_PMY_KHO DC PHU MY</v>
          </cell>
          <cell r="O6870" t="str">
            <v xml:space="preserve"> </v>
          </cell>
          <cell r="P6870" t="str">
            <v>AP 4</v>
          </cell>
          <cell r="Q6870" t="str">
            <v xml:space="preserve"> </v>
          </cell>
          <cell r="R6870" t="str">
            <v>TOC TIEN</v>
          </cell>
          <cell r="S6870" t="str">
            <v>PHU MY</v>
          </cell>
          <cell r="T6870" t="str">
            <v>BA RIA VUNG TAU</v>
          </cell>
          <cell r="V6870" t="str">
            <v>SOUTH EAST</v>
          </cell>
          <cell r="W6870" t="str">
            <v>BA RIA-VUNG TAU</v>
          </cell>
          <cell r="X6870" t="str">
            <v>MT</v>
          </cell>
          <cell r="Y6870" t="str">
            <v>SieuThi-Lon/Supermarket</v>
          </cell>
          <cell r="Z6870" t="str">
            <v>BACH HOA XANH</v>
          </cell>
        </row>
        <row r="6871">
          <cell r="L6871">
            <v>6811453</v>
          </cell>
          <cell r="M6871" t="str">
            <v>ST: THISO RETAIL VIET NAM</v>
          </cell>
          <cell r="N6871" t="str">
            <v xml:space="preserve"> </v>
          </cell>
          <cell r="O6871">
            <v>168</v>
          </cell>
          <cell r="P6871" t="str">
            <v xml:space="preserve"> </v>
          </cell>
          <cell r="Q6871" t="str">
            <v>PHAN VAN TRI</v>
          </cell>
          <cell r="R6871" t="str">
            <v>P5</v>
          </cell>
          <cell r="S6871" t="str">
            <v>GO VAP</v>
          </cell>
          <cell r="T6871" t="str">
            <v>TP HCM</v>
          </cell>
          <cell r="V6871" t="str">
            <v>TP HCM</v>
          </cell>
          <cell r="W6871" t="str">
            <v>QUAN GO VAP</v>
          </cell>
          <cell r="X6871" t="str">
            <v>MT</v>
          </cell>
          <cell r="Y6871" t="str">
            <v>SieuThi-Lon/Supermarket</v>
          </cell>
          <cell r="Z6871" t="str">
            <v>THISO RETAIL</v>
          </cell>
        </row>
        <row r="6872">
          <cell r="L6872">
            <v>5268159</v>
          </cell>
          <cell r="M6872" t="str">
            <v>BHX_HGI_CTA - KHO CHAU THANH A</v>
          </cell>
          <cell r="N6872" t="str">
            <v>BHX_HGI_CTA - KHO CHAU THANH A</v>
          </cell>
          <cell r="O6872" t="str">
            <v xml:space="preserve"> </v>
          </cell>
          <cell r="P6872" t="str">
            <v>TH 1061-1172-1174-2240-4930, TBD SO 2</v>
          </cell>
          <cell r="Q6872" t="str">
            <v>TAN LOI</v>
          </cell>
          <cell r="R6872" t="str">
            <v>MOT NGAN</v>
          </cell>
          <cell r="S6872" t="str">
            <v>CHAU THANH A</v>
          </cell>
          <cell r="T6872" t="str">
            <v>HAU GIANG</v>
          </cell>
          <cell r="V6872" t="str">
            <v>MEKONG DELTA</v>
          </cell>
          <cell r="W6872" t="str">
            <v>HAU GIANG</v>
          </cell>
          <cell r="X6872" t="str">
            <v>MT</v>
          </cell>
          <cell r="Y6872" t="str">
            <v>SieuThi-Lon/Supermarket</v>
          </cell>
          <cell r="Z6872" t="str">
            <v>BACH HOA XANH</v>
          </cell>
        </row>
        <row r="6873">
          <cell r="L6873">
            <v>5280355</v>
          </cell>
          <cell r="M6873" t="str">
            <v>BHX_BRV_PMY_KHO DC PHU MY</v>
          </cell>
          <cell r="N6873" t="str">
            <v>7161 - BHX_BRV_PMY_KHO DC PHU MY</v>
          </cell>
          <cell r="O6873" t="str">
            <v xml:space="preserve"> </v>
          </cell>
          <cell r="P6873" t="str">
            <v>AP 4</v>
          </cell>
          <cell r="Q6873" t="str">
            <v xml:space="preserve"> </v>
          </cell>
          <cell r="R6873" t="str">
            <v>TOC TIEN</v>
          </cell>
          <cell r="S6873" t="str">
            <v>PHU MY</v>
          </cell>
          <cell r="T6873" t="str">
            <v>BA RIA VUNG TAU</v>
          </cell>
          <cell r="V6873" t="str">
            <v>SOUTH EAST</v>
          </cell>
          <cell r="W6873" t="str">
            <v>BA RIA-VUNG TAU</v>
          </cell>
          <cell r="X6873" t="str">
            <v>MT</v>
          </cell>
          <cell r="Y6873" t="str">
            <v>SieuThi-Lon/Supermarket</v>
          </cell>
          <cell r="Z6873" t="str">
            <v>BACH HOA XANH</v>
          </cell>
        </row>
        <row r="6874">
          <cell r="L6874">
            <v>5280469</v>
          </cell>
          <cell r="M6874" t="str">
            <v>5058 BHX_CTH_TNO - KHO DC THOT NOT</v>
          </cell>
          <cell r="N6874" t="str">
            <v>5058 BHX_CTH_TNO - KHO DC THOT NOT</v>
          </cell>
          <cell r="O6874" t="str">
            <v xml:space="preserve"> </v>
          </cell>
          <cell r="P6874" t="str">
            <v>SO 1436, 1438, 1442, 1443,</v>
          </cell>
          <cell r="Q6874" t="str">
            <v>KV TRANG THO A</v>
          </cell>
          <cell r="R6874" t="str">
            <v>TRUNG NHUT</v>
          </cell>
          <cell r="S6874" t="str">
            <v>THOT NOT</v>
          </cell>
          <cell r="T6874" t="str">
            <v>CAN THO</v>
          </cell>
          <cell r="V6874" t="str">
            <v>MEKONG DELTA</v>
          </cell>
          <cell r="W6874" t="str">
            <v>CAN THO</v>
          </cell>
          <cell r="X6874" t="str">
            <v>MT</v>
          </cell>
          <cell r="Y6874" t="str">
            <v>SieuThi-Lon/Supermarket</v>
          </cell>
          <cell r="Z6874" t="str">
            <v>BACH HOA XANH</v>
          </cell>
        </row>
        <row r="6875">
          <cell r="L6875">
            <v>5280469</v>
          </cell>
          <cell r="M6875" t="str">
            <v>5058 BHX_CTH_TNO - KHO DC THOT NOT</v>
          </cell>
          <cell r="N6875" t="str">
            <v>5058 BHX_CTH_TNO - KHO DC THOT NOT</v>
          </cell>
          <cell r="O6875" t="str">
            <v xml:space="preserve"> </v>
          </cell>
          <cell r="P6875" t="str">
            <v>SO 1436, 1438, 1442, 1443,</v>
          </cell>
          <cell r="Q6875" t="str">
            <v>KV TRANG THO A</v>
          </cell>
          <cell r="R6875" t="str">
            <v>TRUNG NHUT</v>
          </cell>
          <cell r="S6875" t="str">
            <v>THOT NOT</v>
          </cell>
          <cell r="T6875" t="str">
            <v>CAN THO</v>
          </cell>
          <cell r="V6875" t="str">
            <v>MEKONG DELTA</v>
          </cell>
          <cell r="W6875" t="str">
            <v>CAN THO</v>
          </cell>
          <cell r="X6875" t="str">
            <v>MT</v>
          </cell>
          <cell r="Y6875" t="str">
            <v>SieuThi-Lon/Supermarket</v>
          </cell>
          <cell r="Z6875" t="str">
            <v>BACH HOA XANH</v>
          </cell>
        </row>
        <row r="6876">
          <cell r="L6876">
            <v>5010040</v>
          </cell>
          <cell r="M6876" t="str">
            <v>AEON BINH TAN</v>
          </cell>
          <cell r="N6876" t="str">
            <v xml:space="preserve"> </v>
          </cell>
          <cell r="O6876">
            <v>1</v>
          </cell>
          <cell r="P6876" t="str">
            <v>KP 11</v>
          </cell>
          <cell r="Q6876" t="str">
            <v>DUONG SO 17A</v>
          </cell>
          <cell r="R6876" t="str">
            <v>BINH TRI DONG B</v>
          </cell>
          <cell r="S6876" t="str">
            <v>BINH TAN</v>
          </cell>
          <cell r="T6876" t="str">
            <v>TP HCM</v>
          </cell>
          <cell r="V6876" t="str">
            <v>TP HCM</v>
          </cell>
          <cell r="W6876" t="str">
            <v>QUAN BINH TAN</v>
          </cell>
          <cell r="X6876" t="str">
            <v>MT</v>
          </cell>
          <cell r="Y6876" t="str">
            <v>SieuThi-Lon/Supermarket</v>
          </cell>
          <cell r="Z6876" t="str">
            <v>AEON</v>
          </cell>
        </row>
        <row r="6877">
          <cell r="L6877">
            <v>5281226</v>
          </cell>
          <cell r="M6877" t="str">
            <v>BHX_KGI_CTH - KHO DC KIEN GIANG</v>
          </cell>
          <cell r="N6877" t="str">
            <v>BHX_KGI_CTH - Kho DC Kiên Giang</v>
          </cell>
          <cell r="O6877" t="str">
            <v>LO L4</v>
          </cell>
          <cell r="P6877" t="str">
            <v>KCN THANH LOC</v>
          </cell>
          <cell r="Q6877" t="str">
            <v>DUONG SO 2</v>
          </cell>
          <cell r="R6877" t="str">
            <v>THANH LOC</v>
          </cell>
          <cell r="S6877" t="str">
            <v>CHAU THANH</v>
          </cell>
          <cell r="T6877" t="str">
            <v>KIEN GIANG</v>
          </cell>
          <cell r="V6877" t="str">
            <v>MEKONG DELTA</v>
          </cell>
          <cell r="W6877" t="str">
            <v>KIEN GIANG</v>
          </cell>
          <cell r="X6877" t="str">
            <v>MT</v>
          </cell>
          <cell r="Y6877" t="str">
            <v>SieuThi-Lon/Supermarket</v>
          </cell>
          <cell r="Z6877" t="str">
            <v>BACH HOA XANH</v>
          </cell>
        </row>
        <row r="6878">
          <cell r="L6878">
            <v>5281226</v>
          </cell>
          <cell r="M6878" t="str">
            <v>BHX_KGI_CTH - KHO DC KIEN GIANG</v>
          </cell>
          <cell r="N6878" t="str">
            <v>BHX_KGI_CTH - Kho DC Kiên Giang</v>
          </cell>
          <cell r="O6878" t="str">
            <v>LO L4</v>
          </cell>
          <cell r="P6878" t="str">
            <v>KCN THANH LOC</v>
          </cell>
          <cell r="Q6878" t="str">
            <v>DUONG SO 2</v>
          </cell>
          <cell r="R6878" t="str">
            <v>THANH LOC</v>
          </cell>
          <cell r="S6878" t="str">
            <v>CHAU THANH</v>
          </cell>
          <cell r="T6878" t="str">
            <v>KIEN GIANG</v>
          </cell>
          <cell r="V6878" t="str">
            <v>MEKONG DELTA</v>
          </cell>
          <cell r="W6878" t="str">
            <v>KIEN GIANG</v>
          </cell>
          <cell r="X6878" t="str">
            <v>MT</v>
          </cell>
          <cell r="Y6878" t="str">
            <v>SieuThi-Lon/Supermarket</v>
          </cell>
          <cell r="Z6878" t="str">
            <v>BACH HOA XANH</v>
          </cell>
        </row>
        <row r="6879">
          <cell r="L6879">
            <v>3170300</v>
          </cell>
          <cell r="M6879" t="str">
            <v>K-MARKET TO HIEN THANH - NHA TRANG</v>
          </cell>
          <cell r="N6879" t="str">
            <v>K-MARKET TO HIEN THANH - NHA TRANG</v>
          </cell>
          <cell r="O6879" t="str">
            <v>29B</v>
          </cell>
          <cell r="P6879" t="str">
            <v xml:space="preserve"> </v>
          </cell>
          <cell r="Q6879" t="str">
            <v>TO HIEN THANH</v>
          </cell>
          <cell r="R6879" t="str">
            <v>TAN LAP</v>
          </cell>
          <cell r="S6879" t="str">
            <v>NHA TRANG</v>
          </cell>
          <cell r="T6879" t="str">
            <v>KHANH HOA</v>
          </cell>
          <cell r="V6879" t="str">
            <v>SOUTH EAST</v>
          </cell>
          <cell r="W6879" t="str">
            <v>KHANH HOA</v>
          </cell>
          <cell r="X6879" t="str">
            <v>CVS</v>
          </cell>
          <cell r="Y6879" t="str">
            <v>Chained CVS</v>
          </cell>
          <cell r="Z6879" t="str">
            <v>K-MARKET</v>
          </cell>
        </row>
        <row r="6880">
          <cell r="L6880">
            <v>5280490</v>
          </cell>
          <cell r="M6880" t="str">
            <v>BHX_BPH_DPH - KHO DC DONG PHU</v>
          </cell>
          <cell r="N6880" t="str">
            <v>BHX_BPH_DPH - Kho DC Đồng Phú</v>
          </cell>
          <cell r="O6880" t="str">
            <v xml:space="preserve"> </v>
          </cell>
          <cell r="P6880" t="str">
            <v>57, 58, 63, 69, 68, 37, 38, 76, TO BAN DO 07, 12, 11</v>
          </cell>
          <cell r="Q6880" t="str">
            <v xml:space="preserve"> </v>
          </cell>
          <cell r="R6880" t="str">
            <v>TT TAN PHU</v>
          </cell>
          <cell r="S6880" t="str">
            <v>DONG PHU</v>
          </cell>
          <cell r="T6880" t="str">
            <v>BINH PHUOC</v>
          </cell>
          <cell r="V6880" t="str">
            <v>SOUTH EAST</v>
          </cell>
          <cell r="W6880" t="str">
            <v>BINH PHUOC</v>
          </cell>
          <cell r="X6880" t="str">
            <v>MT</v>
          </cell>
          <cell r="Y6880" t="str">
            <v>SieuThi-Lon/Supermarket</v>
          </cell>
          <cell r="Z6880" t="str">
            <v>BACH HOA XANH</v>
          </cell>
        </row>
        <row r="6881">
          <cell r="L6881">
            <v>5280355</v>
          </cell>
          <cell r="M6881" t="str">
            <v>BHX_BRV_PMY_KHO DC PHU MY</v>
          </cell>
          <cell r="N6881" t="str">
            <v>7161 - BHX_BRV_PMY_KHO DC PHU MY</v>
          </cell>
          <cell r="O6881" t="str">
            <v xml:space="preserve"> </v>
          </cell>
          <cell r="P6881" t="str">
            <v>AP 4</v>
          </cell>
          <cell r="Q6881" t="str">
            <v xml:space="preserve"> </v>
          </cell>
          <cell r="R6881" t="str">
            <v>TOC TIEN</v>
          </cell>
          <cell r="S6881" t="str">
            <v>PHU MY</v>
          </cell>
          <cell r="T6881" t="str">
            <v>BA RIA VUNG TAU</v>
          </cell>
          <cell r="V6881" t="str">
            <v>SOUTH EAST</v>
          </cell>
          <cell r="W6881" t="str">
            <v>BA RIA-VUNG TAU</v>
          </cell>
          <cell r="X6881" t="str">
            <v>MT</v>
          </cell>
          <cell r="Y6881" t="str">
            <v>SieuThi-Lon/Supermarket</v>
          </cell>
          <cell r="Z6881" t="str">
            <v>BACH HOA XANH</v>
          </cell>
        </row>
        <row r="6882">
          <cell r="L6882">
            <v>5280355</v>
          </cell>
          <cell r="M6882" t="str">
            <v>BHX_BRV_PMY_KHO DC PHU MY</v>
          </cell>
          <cell r="N6882" t="str">
            <v>7161 - BHX_BRV_PMY_KHO DC PHU MY</v>
          </cell>
          <cell r="O6882" t="str">
            <v xml:space="preserve"> </v>
          </cell>
          <cell r="P6882" t="str">
            <v>AP 4</v>
          </cell>
          <cell r="Q6882" t="str">
            <v xml:space="preserve"> </v>
          </cell>
          <cell r="R6882" t="str">
            <v>TOC TIEN</v>
          </cell>
          <cell r="S6882" t="str">
            <v>PHU MY</v>
          </cell>
          <cell r="T6882" t="str">
            <v>BA RIA VUNG TAU</v>
          </cell>
          <cell r="V6882" t="str">
            <v>SOUTH EAST</v>
          </cell>
          <cell r="W6882" t="str">
            <v>BA RIA-VUNG TAU</v>
          </cell>
          <cell r="X6882" t="str">
            <v>MT</v>
          </cell>
          <cell r="Y6882" t="str">
            <v>SieuThi-Lon/Supermarket</v>
          </cell>
          <cell r="Z6882" t="str">
            <v>BACH HOA XANH</v>
          </cell>
        </row>
        <row r="6883">
          <cell r="L6883">
            <v>5280355</v>
          </cell>
          <cell r="M6883" t="str">
            <v>BHX_BRV_PMY_KHO DC PHU MY</v>
          </cell>
          <cell r="N6883" t="str">
            <v>7161 - BHX_BRV_PMY_KHO DC PHU MY</v>
          </cell>
          <cell r="O6883" t="str">
            <v xml:space="preserve"> </v>
          </cell>
          <cell r="P6883" t="str">
            <v>AP 4</v>
          </cell>
          <cell r="Q6883" t="str">
            <v xml:space="preserve"> </v>
          </cell>
          <cell r="R6883" t="str">
            <v>TOC TIEN</v>
          </cell>
          <cell r="S6883" t="str">
            <v>PHU MY</v>
          </cell>
          <cell r="T6883" t="str">
            <v>BA RIA VUNG TAU</v>
          </cell>
          <cell r="V6883" t="str">
            <v>SOUTH EAST</v>
          </cell>
          <cell r="W6883" t="str">
            <v>BA RIA-VUNG TAU</v>
          </cell>
          <cell r="X6883" t="str">
            <v>MT</v>
          </cell>
          <cell r="Y6883" t="str">
            <v>SieuThi-Lon/Supermarket</v>
          </cell>
          <cell r="Z6883" t="str">
            <v>BACH HOA XANH</v>
          </cell>
        </row>
        <row r="6884">
          <cell r="L6884">
            <v>5279096</v>
          </cell>
          <cell r="M6884" t="str">
            <v>6089_VM+ HCM 151 LY THANH TONG</v>
          </cell>
          <cell r="N6884" t="str">
            <v>VM+ HCM 151 Lý Thánh Tông</v>
          </cell>
          <cell r="O6884">
            <v>151</v>
          </cell>
          <cell r="P6884" t="str">
            <v xml:space="preserve"> </v>
          </cell>
          <cell r="Q6884" t="str">
            <v>LY THANH TONG</v>
          </cell>
          <cell r="R6884" t="str">
            <v>TAN THOI HOA</v>
          </cell>
          <cell r="S6884" t="str">
            <v>TAN PHU</v>
          </cell>
          <cell r="T6884" t="str">
            <v>TP HCM</v>
          </cell>
          <cell r="V6884" t="str">
            <v>TP HCM</v>
          </cell>
          <cell r="W6884" t="str">
            <v>QUAN TAN PHU</v>
          </cell>
          <cell r="X6884" t="str">
            <v>CVS</v>
          </cell>
          <cell r="Y6884" t="str">
            <v>Chained CVS</v>
          </cell>
          <cell r="Z6884" t="str">
            <v>VIN+</v>
          </cell>
        </row>
        <row r="6885">
          <cell r="L6885">
            <v>5132906</v>
          </cell>
          <cell r="M6885" t="str">
            <v>4395_WM+LIFE HCM 59 NGO TAT TO</v>
          </cell>
          <cell r="N6885" t="str">
            <v>4395_VM+ HCM 59 NGO TAT TO</v>
          </cell>
          <cell r="O6885" t="str">
            <v>SO 59</v>
          </cell>
          <cell r="P6885" t="str">
            <v xml:space="preserve"> </v>
          </cell>
          <cell r="Q6885" t="str">
            <v>NGO TAT TO</v>
          </cell>
          <cell r="R6885" t="str">
            <v>P21</v>
          </cell>
          <cell r="S6885" t="str">
            <v>BINH THANH</v>
          </cell>
          <cell r="T6885" t="str">
            <v>TP HCM</v>
          </cell>
          <cell r="V6885" t="str">
            <v>TP HCM</v>
          </cell>
          <cell r="W6885" t="str">
            <v>QUAN BINH THANH</v>
          </cell>
          <cell r="X6885" t="str">
            <v>CVS</v>
          </cell>
          <cell r="Y6885" t="str">
            <v>Chained CVS</v>
          </cell>
          <cell r="Z6885" t="str">
            <v>WINLIFE</v>
          </cell>
        </row>
        <row r="6886">
          <cell r="L6886">
            <v>5333086</v>
          </cell>
          <cell r="M6886" t="str">
            <v>3449_WM+LIFE HCM LO G9 THAP AB</v>
          </cell>
          <cell r="N6886" t="str">
            <v>3449_VM+ HCM LO G9 THAP AB</v>
          </cell>
          <cell r="O6886">
            <v>46935</v>
          </cell>
          <cell r="P6886" t="str">
            <v>LO G9, TANG 1,(trệt) THUOC KHOI CC THAP AB, KHU DAN CU CAO TANG THANH THAI</v>
          </cell>
          <cell r="Q6886" t="str">
            <v>THANH THAI</v>
          </cell>
          <cell r="R6886" t="str">
            <v>P14</v>
          </cell>
          <cell r="S6886" t="str">
            <v>Q10</v>
          </cell>
          <cell r="T6886" t="str">
            <v>TP HCM</v>
          </cell>
          <cell r="V6886" t="str">
            <v>TP HCM</v>
          </cell>
          <cell r="W6886" t="str">
            <v>QUAN 10</v>
          </cell>
          <cell r="X6886" t="str">
            <v>CVS</v>
          </cell>
          <cell r="Y6886" t="str">
            <v>Chained CVS</v>
          </cell>
          <cell r="Z6886" t="str">
            <v>WINLIFE</v>
          </cell>
        </row>
        <row r="6887">
          <cell r="L6887">
            <v>5292367</v>
          </cell>
          <cell r="M6887" t="str">
            <v>6408_WM+ HCM E2/6N DUONG THOI HOA</v>
          </cell>
          <cell r="N6887" t="str">
            <v>WM+ HCM E2/6N Đường Thới Hòa</v>
          </cell>
          <cell r="O6887" t="str">
            <v>E2/6N</v>
          </cell>
          <cell r="P6887" t="str">
            <v>AP 5</v>
          </cell>
          <cell r="Q6887" t="str">
            <v>THOI HOA</v>
          </cell>
          <cell r="R6887" t="str">
            <v>VINH LOC A</v>
          </cell>
          <cell r="S6887" t="str">
            <v>BINH CHANH</v>
          </cell>
          <cell r="T6887" t="str">
            <v>TP HCM</v>
          </cell>
          <cell r="V6887" t="str">
            <v>TP HCM</v>
          </cell>
          <cell r="W6887" t="str">
            <v>HUYEN BINH CHANH</v>
          </cell>
          <cell r="X6887" t="str">
            <v>MT</v>
          </cell>
          <cell r="Y6887" t="str">
            <v>Chained CVS</v>
          </cell>
          <cell r="Z6887" t="str">
            <v>VIN+</v>
          </cell>
        </row>
        <row r="6888">
          <cell r="L6888">
            <v>5132733</v>
          </cell>
          <cell r="M6888" t="str">
            <v>4388_WM+LIFE HCM CC GIAI VIET, A0106-A0107</v>
          </cell>
          <cell r="N6888" t="str">
            <v>4388_VM+ HCM CC GIAI VIET, A0106-A0107</v>
          </cell>
          <cell r="O6888" t="str">
            <v>SO 340</v>
          </cell>
          <cell r="P6888" t="str">
            <v>CH A0106-A0107, TANG TRET CC QUOC CUONG GIA LAI</v>
          </cell>
          <cell r="Q6888" t="str">
            <v>TA QUANG BUU</v>
          </cell>
          <cell r="R6888" t="str">
            <v>P5</v>
          </cell>
          <cell r="S6888" t="str">
            <v>Q8</v>
          </cell>
          <cell r="T6888" t="str">
            <v>TP HCM</v>
          </cell>
          <cell r="V6888" t="str">
            <v>TP HCM</v>
          </cell>
          <cell r="W6888" t="str">
            <v>QUAN 8</v>
          </cell>
          <cell r="X6888" t="str">
            <v>CVS</v>
          </cell>
          <cell r="Y6888" t="str">
            <v>Chained CVS</v>
          </cell>
          <cell r="Z6888" t="str">
            <v>WINLIFE</v>
          </cell>
        </row>
        <row r="6889">
          <cell r="L6889">
            <v>5292329</v>
          </cell>
          <cell r="M6889" t="str">
            <v>6382_WM+ HCM 8/1A KP4</v>
          </cell>
          <cell r="N6889" t="str">
            <v>WM+ HCM 8/1A KP4</v>
          </cell>
          <cell r="O6889" t="str">
            <v>8/1 KP4</v>
          </cell>
          <cell r="P6889" t="str">
            <v xml:space="preserve"> </v>
          </cell>
          <cell r="Q6889" t="str">
            <v xml:space="preserve"> </v>
          </cell>
          <cell r="R6889" t="str">
            <v>HOC MON</v>
          </cell>
          <cell r="S6889" t="str">
            <v>HOC MON</v>
          </cell>
          <cell r="T6889" t="str">
            <v>TP HCM</v>
          </cell>
          <cell r="V6889" t="str">
            <v>TP HCM</v>
          </cell>
          <cell r="W6889" t="str">
            <v>HUYEN HOC MON</v>
          </cell>
          <cell r="X6889" t="str">
            <v>MT</v>
          </cell>
          <cell r="Y6889" t="str">
            <v>Chained CVS</v>
          </cell>
          <cell r="Z6889" t="str">
            <v>VIN+</v>
          </cell>
        </row>
        <row r="6890">
          <cell r="L6890">
            <v>5334182</v>
          </cell>
          <cell r="M6890" t="str">
            <v>3294_VM+ HCM C3/5 AP 3</v>
          </cell>
          <cell r="N6890" t="str">
            <v>VM+ HCM C3/5 AP 3</v>
          </cell>
          <cell r="O6890" t="str">
            <v>C3/5</v>
          </cell>
          <cell r="P6890" t="str">
            <v xml:space="preserve"> </v>
          </cell>
          <cell r="Q6890" t="str">
            <v>NU DAN CONG</v>
          </cell>
          <cell r="R6890" t="str">
            <v>VINH LOC A</v>
          </cell>
          <cell r="S6890" t="str">
            <v>BINH CHANH</v>
          </cell>
          <cell r="T6890" t="str">
            <v>TP HCM</v>
          </cell>
          <cell r="V6890" t="str">
            <v>TP HCM</v>
          </cell>
          <cell r="W6890" t="str">
            <v>HUYEN BINH CHANH</v>
          </cell>
          <cell r="X6890" t="str">
            <v>CVS</v>
          </cell>
          <cell r="Y6890" t="str">
            <v>Chained CVS</v>
          </cell>
          <cell r="Z6890" t="str">
            <v>VIN+</v>
          </cell>
        </row>
        <row r="6891">
          <cell r="L6891">
            <v>5137316</v>
          </cell>
          <cell r="M6891" t="str">
            <v>4772_VM+ HCM 001 SAV2, CC AVENUE</v>
          </cell>
          <cell r="N6891" t="str">
            <v>VM+ HCM 001 SAV2, CC AVENUE</v>
          </cell>
          <cell r="O6891" t="str">
            <v>SO 28</v>
          </cell>
          <cell r="P6891" t="str">
            <v>0.01 TAN TRET THAP 2, SUN AVENNUE</v>
          </cell>
          <cell r="Q6891" t="str">
            <v>MAI CHI THO</v>
          </cell>
          <cell r="R6891" t="str">
            <v>AN PHU</v>
          </cell>
          <cell r="S6891" t="str">
            <v>Q2</v>
          </cell>
          <cell r="T6891" t="str">
            <v>TP HCM</v>
          </cell>
          <cell r="V6891" t="str">
            <v>TP HCM</v>
          </cell>
          <cell r="W6891" t="str">
            <v>QUAN 2</v>
          </cell>
          <cell r="X6891" t="str">
            <v>CVS</v>
          </cell>
          <cell r="Y6891" t="str">
            <v>Chained CVS</v>
          </cell>
          <cell r="Z6891" t="str">
            <v>VIN+</v>
          </cell>
        </row>
        <row r="6892">
          <cell r="L6892">
            <v>9184433</v>
          </cell>
          <cell r="M6892" t="str">
            <v>3670_WM+LIFE HCM 85A QUOC LO 13</v>
          </cell>
          <cell r="N6892" t="str">
            <v>3670_VM+ HCM 85A QUOC LO 13</v>
          </cell>
          <cell r="O6892" t="str">
            <v>85A</v>
          </cell>
          <cell r="P6892" t="str">
            <v xml:space="preserve"> </v>
          </cell>
          <cell r="Q6892" t="str">
            <v>QUOC LO 13</v>
          </cell>
          <cell r="R6892" t="str">
            <v>HIEP BINH PHUOC</v>
          </cell>
          <cell r="S6892" t="str">
            <v>THU DUC</v>
          </cell>
          <cell r="T6892" t="str">
            <v>TP HCM</v>
          </cell>
          <cell r="V6892" t="str">
            <v>TP HCM</v>
          </cell>
          <cell r="W6892" t="str">
            <v>QUAN THU DUC</v>
          </cell>
          <cell r="X6892" t="str">
            <v>CVS</v>
          </cell>
          <cell r="Y6892" t="str">
            <v>Chained CVS</v>
          </cell>
          <cell r="Z6892" t="str">
            <v>WINLIFE</v>
          </cell>
        </row>
        <row r="6893">
          <cell r="L6893">
            <v>5334061</v>
          </cell>
          <cell r="M6893" t="str">
            <v>3559_WM+LIFE HCM 64-66 HUYNH THIEN LOC</v>
          </cell>
          <cell r="N6893" t="str">
            <v>3559_VM+ HCM 64-66 HUYNH THIEN LOC</v>
          </cell>
          <cell r="O6893" t="str">
            <v>64-66</v>
          </cell>
          <cell r="P6893" t="str">
            <v xml:space="preserve"> </v>
          </cell>
          <cell r="Q6893" t="str">
            <v>HUYNH THIEN LOC</v>
          </cell>
          <cell r="R6893" t="str">
            <v>HOA THANH</v>
          </cell>
          <cell r="S6893" t="str">
            <v>TAN PHU</v>
          </cell>
          <cell r="T6893" t="str">
            <v>TP HCM</v>
          </cell>
          <cell r="V6893" t="str">
            <v>TP HCM</v>
          </cell>
          <cell r="W6893" t="str">
            <v>QUAN TAN PHU</v>
          </cell>
          <cell r="X6893" t="str">
            <v>CVS</v>
          </cell>
          <cell r="Y6893" t="str">
            <v>Chained CVS</v>
          </cell>
          <cell r="Z6893" t="str">
            <v>WINLIFE</v>
          </cell>
        </row>
        <row r="6894">
          <cell r="L6894">
            <v>5333778</v>
          </cell>
          <cell r="M6894" t="str">
            <v>3426-WM+ HCM 3/123 AP NHI TAN 1</v>
          </cell>
          <cell r="N6894" t="str">
            <v>3426-WM+ HCM 3/123 AP NHI TAN 1</v>
          </cell>
          <cell r="O6894" t="str">
            <v>3/123</v>
          </cell>
          <cell r="P6894" t="str">
            <v xml:space="preserve"> </v>
          </cell>
          <cell r="Q6894" t="str">
            <v>NHI TAN 1</v>
          </cell>
          <cell r="R6894" t="str">
            <v>TAN THOI NHAT</v>
          </cell>
          <cell r="S6894" t="str">
            <v>HOC MON</v>
          </cell>
          <cell r="T6894" t="str">
            <v>TP HCM</v>
          </cell>
          <cell r="V6894" t="str">
            <v>TP HCM</v>
          </cell>
          <cell r="W6894" t="str">
            <v>HUYEN HOC MON</v>
          </cell>
          <cell r="X6894" t="str">
            <v>CVS</v>
          </cell>
          <cell r="Y6894" t="str">
            <v>Chained CVS</v>
          </cell>
          <cell r="Z6894" t="str">
            <v>VIN+</v>
          </cell>
        </row>
        <row r="6895">
          <cell r="L6895">
            <v>5339952</v>
          </cell>
          <cell r="M6895" t="str">
            <v>4100_WM+LIFE HCM 1-3 N1, KDC LACASA</v>
          </cell>
          <cell r="N6895" t="str">
            <v>4100_VM+ HCM 1-3 N1, KDC LACASA</v>
          </cell>
          <cell r="O6895" t="str">
            <v>1-3 N1</v>
          </cell>
          <cell r="P6895" t="str">
            <v xml:space="preserve"> </v>
          </cell>
          <cell r="Q6895" t="str">
            <v>KDC PHU THUAN</v>
          </cell>
          <cell r="R6895" t="str">
            <v>PHU THUAN</v>
          </cell>
          <cell r="S6895" t="str">
            <v>Q7</v>
          </cell>
          <cell r="T6895" t="str">
            <v>TP HCM</v>
          </cell>
          <cell r="V6895" t="str">
            <v>TP HCM</v>
          </cell>
          <cell r="W6895" t="str">
            <v>QUAN 7</v>
          </cell>
          <cell r="X6895" t="str">
            <v>CVS</v>
          </cell>
          <cell r="Y6895" t="str">
            <v>Chained CVS</v>
          </cell>
          <cell r="Z6895" t="str">
            <v>WINLIFE</v>
          </cell>
        </row>
        <row r="6896">
          <cell r="L6896">
            <v>5330726</v>
          </cell>
          <cell r="M6896" t="str">
            <v>3158_WM+LIFE HCM 24 DOAN KET</v>
          </cell>
          <cell r="N6896" t="str">
            <v>3158_VM+ HCM 24 DOAN KET</v>
          </cell>
          <cell r="O6896">
            <v>24</v>
          </cell>
          <cell r="P6896" t="str">
            <v>KP 2</v>
          </cell>
          <cell r="Q6896" t="str">
            <v>DOAN KET</v>
          </cell>
          <cell r="R6896" t="str">
            <v>BINH THO</v>
          </cell>
          <cell r="S6896" t="str">
            <v>THU DUC</v>
          </cell>
          <cell r="T6896" t="str">
            <v>TP HCM</v>
          </cell>
          <cell r="V6896" t="str">
            <v>TP HCM</v>
          </cell>
          <cell r="W6896" t="str">
            <v>QUAN THU DUC</v>
          </cell>
          <cell r="X6896" t="str">
            <v>CVS</v>
          </cell>
          <cell r="Y6896" t="str">
            <v>Chained CVS</v>
          </cell>
          <cell r="Z6896" t="str">
            <v>WINLIFE</v>
          </cell>
        </row>
        <row r="6897">
          <cell r="L6897">
            <v>5152412</v>
          </cell>
          <cell r="M6897" t="str">
            <v>SATRAFOODS TAN CANG</v>
          </cell>
          <cell r="N6897" t="str">
            <v>SATRAFOODS TÂN CẢNG</v>
          </cell>
          <cell r="O6897" t="str">
            <v>125A-127</v>
          </cell>
          <cell r="P6897" t="str">
            <v xml:space="preserve"> </v>
          </cell>
          <cell r="Q6897" t="str">
            <v>TAN CANG</v>
          </cell>
          <cell r="R6897" t="str">
            <v>P25</v>
          </cell>
          <cell r="S6897" t="str">
            <v>BINH THANH</v>
          </cell>
          <cell r="T6897" t="str">
            <v>TP HCM</v>
          </cell>
          <cell r="V6897" t="str">
            <v>TP HCM</v>
          </cell>
          <cell r="W6897" t="str">
            <v>QUAN BINH THANH</v>
          </cell>
          <cell r="X6897" t="str">
            <v>MT</v>
          </cell>
          <cell r="Y6897" t="str">
            <v>SieuThi-Nho/Minimarket</v>
          </cell>
          <cell r="Z6897" t="str">
            <v>SATRAFOOD</v>
          </cell>
        </row>
        <row r="6898">
          <cell r="L6898">
            <v>5338704</v>
          </cell>
          <cell r="M6898" t="str">
            <v>3983_WM+LIFE HCM 2672A PHAM THE HIEN</v>
          </cell>
          <cell r="N6898" t="str">
            <v>3983_VM+ HCM 2672A PHAM THE HIEN</v>
          </cell>
          <cell r="O6898" t="str">
            <v>SO 2672A</v>
          </cell>
          <cell r="P6898" t="str">
            <v xml:space="preserve"> </v>
          </cell>
          <cell r="Q6898" t="str">
            <v>PHAM THE HIEN</v>
          </cell>
          <cell r="R6898" t="str">
            <v>P7</v>
          </cell>
          <cell r="S6898" t="str">
            <v>Q8</v>
          </cell>
          <cell r="T6898" t="str">
            <v>TP HCM</v>
          </cell>
          <cell r="V6898" t="str">
            <v>TP HCM</v>
          </cell>
          <cell r="W6898" t="str">
            <v>QUAN 8</v>
          </cell>
          <cell r="X6898" t="str">
            <v>CVS</v>
          </cell>
          <cell r="Y6898" t="str">
            <v>Chained CVS</v>
          </cell>
          <cell r="Z6898" t="str">
            <v>WINLIFE</v>
          </cell>
        </row>
        <row r="6899">
          <cell r="L6899">
            <v>5151482</v>
          </cell>
          <cell r="M6899" t="str">
            <v>SATRAFOODS 37 NGUYEN VAN NI</v>
          </cell>
          <cell r="N6899" t="str">
            <v>SATRAFOODS 37 NGUYỄN VĂN NI</v>
          </cell>
          <cell r="O6899">
            <v>37</v>
          </cell>
          <cell r="P6899" t="str">
            <v xml:space="preserve"> </v>
          </cell>
          <cell r="Q6899" t="str">
            <v>NGUYEN VAN NI</v>
          </cell>
          <cell r="R6899" t="str">
            <v>KP2</v>
          </cell>
          <cell r="S6899" t="str">
            <v>CU CHI</v>
          </cell>
          <cell r="T6899" t="str">
            <v>TP HCM</v>
          </cell>
          <cell r="V6899" t="str">
            <v>TP HCM</v>
          </cell>
          <cell r="W6899" t="str">
            <v>HUYEN CU CHI</v>
          </cell>
          <cell r="X6899" t="str">
            <v>MT</v>
          </cell>
          <cell r="Y6899" t="str">
            <v>SieuThi-Nho/Minimarket</v>
          </cell>
          <cell r="Z6899" t="str">
            <v>SATRAFOOD</v>
          </cell>
        </row>
        <row r="6900">
          <cell r="L6900">
            <v>5339488</v>
          </cell>
          <cell r="M6900" t="str">
            <v>4149_VM+ HCM 121 LE NIEM</v>
          </cell>
          <cell r="N6900" t="str">
            <v>VM+ HCM 121 LE NIEM</v>
          </cell>
          <cell r="O6900" t="str">
            <v>SO 121</v>
          </cell>
          <cell r="P6900" t="str">
            <v xml:space="preserve"> </v>
          </cell>
          <cell r="Q6900" t="str">
            <v>LE NIEM</v>
          </cell>
          <cell r="R6900" t="str">
            <v>PHU THANH</v>
          </cell>
          <cell r="S6900" t="str">
            <v>TAN PHU</v>
          </cell>
          <cell r="T6900" t="str">
            <v>TP HCM</v>
          </cell>
          <cell r="V6900" t="str">
            <v>TP HCM</v>
          </cell>
          <cell r="W6900" t="str">
            <v>QUAN TAN PHU</v>
          </cell>
          <cell r="X6900" t="str">
            <v>CVS</v>
          </cell>
          <cell r="Y6900" t="str">
            <v>Chained CVS</v>
          </cell>
          <cell r="Z6900" t="str">
            <v>VIN+</v>
          </cell>
        </row>
        <row r="6901">
          <cell r="L6901">
            <v>5278277</v>
          </cell>
          <cell r="M6901" t="str">
            <v>6031_VM+ HCM 318 AU CO</v>
          </cell>
          <cell r="N6901" t="str">
            <v>VM+ HCM 318 Âu Cơ</v>
          </cell>
          <cell r="O6901">
            <v>318</v>
          </cell>
          <cell r="P6901" t="str">
            <v xml:space="preserve"> </v>
          </cell>
          <cell r="Q6901" t="str">
            <v>AU CO</v>
          </cell>
          <cell r="R6901" t="str">
            <v>P10</v>
          </cell>
          <cell r="S6901" t="str">
            <v>TAN BINH</v>
          </cell>
          <cell r="T6901" t="str">
            <v>TP HCM</v>
          </cell>
          <cell r="V6901" t="str">
            <v>TP HCM</v>
          </cell>
          <cell r="W6901" t="str">
            <v>QUAN TAN BINH</v>
          </cell>
          <cell r="X6901" t="str">
            <v>CVS</v>
          </cell>
          <cell r="Y6901" t="str">
            <v>Chained CVS</v>
          </cell>
          <cell r="Z6901" t="str">
            <v>VIN+</v>
          </cell>
        </row>
        <row r="6902">
          <cell r="L6902">
            <v>5131149</v>
          </cell>
          <cell r="M6902" t="str">
            <v>4281_WM+LIFE HCM SUNRISE CITY - SOUTH</v>
          </cell>
          <cell r="N6902" t="str">
            <v>4281_WM+ HCM SUNRISE CITY - SOUTH</v>
          </cell>
          <cell r="O6902" t="str">
            <v>SO 23</v>
          </cell>
          <cell r="P6902" t="str">
            <v>002 TANG TRET BLOCK V4</v>
          </cell>
          <cell r="Q6902" t="str">
            <v>NGUYEN HUU THO</v>
          </cell>
          <cell r="R6902" t="str">
            <v>TAN HUNG</v>
          </cell>
          <cell r="S6902" t="str">
            <v>Q7</v>
          </cell>
          <cell r="T6902" t="str">
            <v>TP HCM</v>
          </cell>
          <cell r="V6902" t="str">
            <v>TP HCM</v>
          </cell>
          <cell r="W6902" t="str">
            <v>QUAN 7</v>
          </cell>
          <cell r="X6902" t="str">
            <v>CVS</v>
          </cell>
          <cell r="Y6902" t="str">
            <v>Chained CVS</v>
          </cell>
          <cell r="Z6902" t="str">
            <v>WINLIFE</v>
          </cell>
        </row>
        <row r="6903">
          <cell r="L6903">
            <v>5331635</v>
          </cell>
          <cell r="M6903" t="str">
            <v>3287_WM+LIFE HCM 173 LIEN KHU 4-5</v>
          </cell>
          <cell r="N6903" t="str">
            <v>3287_VM+ HCM 173 LIEN KHU 4-5</v>
          </cell>
          <cell r="O6903">
            <v>173</v>
          </cell>
          <cell r="P6903" t="str">
            <v xml:space="preserve"> </v>
          </cell>
          <cell r="Q6903" t="str">
            <v>LIEN KHU 4-5</v>
          </cell>
          <cell r="R6903" t="str">
            <v>BINH HUNG HOA</v>
          </cell>
          <cell r="S6903" t="str">
            <v>BINH TAN</v>
          </cell>
          <cell r="T6903" t="str">
            <v>TP HCM</v>
          </cell>
          <cell r="V6903" t="str">
            <v>TP HCM</v>
          </cell>
          <cell r="W6903" t="str">
            <v>QUAN BINH TAN</v>
          </cell>
          <cell r="X6903" t="str">
            <v>CVS</v>
          </cell>
          <cell r="Y6903" t="str">
            <v>Chained CVS</v>
          </cell>
          <cell r="Z6903" t="str">
            <v>WINLIFE</v>
          </cell>
        </row>
        <row r="6904">
          <cell r="L6904">
            <v>5296211</v>
          </cell>
          <cell r="M6904" t="str">
            <v>WM+ RURAL TGG 147A TRAN CONG TUONG</v>
          </cell>
          <cell r="N6904" t="str">
            <v>WM+ TGG 147A Trần Công Tường</v>
          </cell>
          <cell r="O6904" t="str">
            <v>147A</v>
          </cell>
          <cell r="P6904" t="str">
            <v xml:space="preserve"> </v>
          </cell>
          <cell r="Q6904" t="str">
            <v>TRANG CONG TUONG</v>
          </cell>
          <cell r="R6904" t="str">
            <v>P5</v>
          </cell>
          <cell r="S6904" t="str">
            <v>GO CONG</v>
          </cell>
          <cell r="T6904" t="str">
            <v>TIEN GIANG</v>
          </cell>
          <cell r="V6904" t="str">
            <v>MEKONG DELTA</v>
          </cell>
          <cell r="W6904" t="str">
            <v>TIEN GIANG</v>
          </cell>
          <cell r="X6904" t="str">
            <v>CVS</v>
          </cell>
          <cell r="Y6904" t="str">
            <v>Chained CVS</v>
          </cell>
          <cell r="Z6904" t="str">
            <v>WIN+ RURAL</v>
          </cell>
        </row>
        <row r="6905">
          <cell r="L6905">
            <v>5138021</v>
          </cell>
          <cell r="M6905" t="str">
            <v>5019_VM+ HCM 606/144 DUONG 3/2</v>
          </cell>
          <cell r="N6905" t="str">
            <v>VM+ HCM 606/144 DUONG  3/2</v>
          </cell>
          <cell r="O6905" t="str">
            <v>606/144-606/146</v>
          </cell>
          <cell r="P6905" t="str">
            <v xml:space="preserve"> </v>
          </cell>
          <cell r="Q6905" t="str">
            <v>DUONG 3/2</v>
          </cell>
          <cell r="R6905" t="str">
            <v>P14</v>
          </cell>
          <cell r="S6905" t="str">
            <v>Q10</v>
          </cell>
          <cell r="T6905" t="str">
            <v>TP HCM</v>
          </cell>
          <cell r="V6905" t="str">
            <v>TP HCM</v>
          </cell>
          <cell r="W6905" t="str">
            <v>QUAN 10</v>
          </cell>
          <cell r="X6905" t="str">
            <v>CVS</v>
          </cell>
          <cell r="Y6905" t="str">
            <v>Chained CVS</v>
          </cell>
          <cell r="Z6905" t="str">
            <v>VIN+</v>
          </cell>
        </row>
        <row r="6906">
          <cell r="L6906">
            <v>5280355</v>
          </cell>
          <cell r="M6906" t="str">
            <v>BHX_BRV_PMY_KHO DC PHU MY</v>
          </cell>
          <cell r="N6906" t="str">
            <v>7161 - BHX_BRV_PMY_KHO DC PHU MY</v>
          </cell>
          <cell r="O6906" t="str">
            <v xml:space="preserve"> </v>
          </cell>
          <cell r="P6906" t="str">
            <v>AP 4</v>
          </cell>
          <cell r="Q6906" t="str">
            <v xml:space="preserve"> </v>
          </cell>
          <cell r="R6906" t="str">
            <v>TOC TIEN</v>
          </cell>
          <cell r="S6906" t="str">
            <v>PHU MY</v>
          </cell>
          <cell r="T6906" t="str">
            <v>BA RIA VUNG TAU</v>
          </cell>
          <cell r="V6906" t="str">
            <v>SOUTH EAST</v>
          </cell>
          <cell r="W6906" t="str">
            <v>BA RIA-VUNG TAU</v>
          </cell>
          <cell r="X6906" t="str">
            <v>MT</v>
          </cell>
          <cell r="Y6906" t="str">
            <v>SieuThi-Lon/Supermarket</v>
          </cell>
          <cell r="Z6906" t="str">
            <v>BACH HOA XANH</v>
          </cell>
        </row>
        <row r="6907">
          <cell r="L6907">
            <v>5131402</v>
          </cell>
          <cell r="M6907" t="str">
            <v>4336_WM+ HCM 7 NGUYEN DUY DUONG</v>
          </cell>
          <cell r="N6907" t="str">
            <v>WM+ HCM 7 NGUYEN DUY DUONG</v>
          </cell>
          <cell r="O6907" t="str">
            <v>SO 7</v>
          </cell>
          <cell r="P6907" t="str">
            <v xml:space="preserve"> </v>
          </cell>
          <cell r="Q6907" t="str">
            <v>NGUYEN DUY DUONG</v>
          </cell>
          <cell r="R6907" t="str">
            <v xml:space="preserve"> </v>
          </cell>
          <cell r="S6907" t="str">
            <v>Q5</v>
          </cell>
          <cell r="T6907" t="str">
            <v>TP HCM</v>
          </cell>
          <cell r="V6907" t="str">
            <v>TP HCM</v>
          </cell>
          <cell r="W6907" t="str">
            <v>QUAN 5</v>
          </cell>
          <cell r="X6907" t="str">
            <v>CVS</v>
          </cell>
          <cell r="Y6907" t="str">
            <v>Chained CVS</v>
          </cell>
          <cell r="Z6907" t="str">
            <v>VIN+</v>
          </cell>
        </row>
        <row r="6908">
          <cell r="L6908">
            <v>5278028</v>
          </cell>
          <cell r="M6908" t="str">
            <v>5827_WM+LIFE HCM 26 NHAT CHI MAI</v>
          </cell>
          <cell r="N6908" t="str">
            <v>5827_VM+ HCM 26 NHAT CHI MAI</v>
          </cell>
          <cell r="O6908">
            <v>26</v>
          </cell>
          <cell r="P6908" t="str">
            <v xml:space="preserve"> </v>
          </cell>
          <cell r="Q6908" t="str">
            <v>NHAT CHI MAI</v>
          </cell>
          <cell r="R6908" t="str">
            <v>P13</v>
          </cell>
          <cell r="S6908" t="str">
            <v>TAN BINH</v>
          </cell>
          <cell r="T6908" t="str">
            <v>TP HCM</v>
          </cell>
          <cell r="V6908" t="str">
            <v>TP HCM</v>
          </cell>
          <cell r="W6908" t="str">
            <v>QUAN TAN BINH</v>
          </cell>
          <cell r="X6908" t="str">
            <v>CVS</v>
          </cell>
          <cell r="Y6908" t="str">
            <v>Chained CVS</v>
          </cell>
          <cell r="Z6908" t="str">
            <v>WINLIFE</v>
          </cell>
        </row>
        <row r="6909">
          <cell r="L6909">
            <v>5152412</v>
          </cell>
          <cell r="M6909" t="str">
            <v>SATRAFOODS TAN CANG</v>
          </cell>
          <cell r="N6909" t="str">
            <v>SATRAFOODS TÂN CẢNG</v>
          </cell>
          <cell r="O6909" t="str">
            <v>125A-127</v>
          </cell>
          <cell r="P6909" t="str">
            <v xml:space="preserve"> </v>
          </cell>
          <cell r="Q6909" t="str">
            <v>TAN CANG</v>
          </cell>
          <cell r="R6909" t="str">
            <v>P25</v>
          </cell>
          <cell r="S6909" t="str">
            <v>BINH THANH</v>
          </cell>
          <cell r="T6909" t="str">
            <v>TP HCM</v>
          </cell>
          <cell r="V6909" t="str">
            <v>TP HCM</v>
          </cell>
          <cell r="W6909" t="str">
            <v>QUAN BINH THANH</v>
          </cell>
          <cell r="X6909" t="str">
            <v>MT</v>
          </cell>
          <cell r="Y6909" t="str">
            <v>SieuThi-Nho/Minimarket</v>
          </cell>
          <cell r="Z6909" t="str">
            <v>SATRAFOOD</v>
          </cell>
        </row>
        <row r="6910">
          <cell r="L6910">
            <v>5280355</v>
          </cell>
          <cell r="M6910" t="str">
            <v>BHX_BRV_PMY_KHO DC PHU MY</v>
          </cell>
          <cell r="N6910" t="str">
            <v>7161 - BHX_BRV_PMY_KHO DC PHU MY</v>
          </cell>
          <cell r="O6910" t="str">
            <v xml:space="preserve"> </v>
          </cell>
          <cell r="P6910" t="str">
            <v>AP 4</v>
          </cell>
          <cell r="Q6910" t="str">
            <v xml:space="preserve"> </v>
          </cell>
          <cell r="R6910" t="str">
            <v>TOC TIEN</v>
          </cell>
          <cell r="S6910" t="str">
            <v>PHU MY</v>
          </cell>
          <cell r="T6910" t="str">
            <v>BA RIA VUNG TAU</v>
          </cell>
          <cell r="V6910" t="str">
            <v>SOUTH EAST</v>
          </cell>
          <cell r="W6910" t="str">
            <v>BA RIA-VUNG TAU</v>
          </cell>
          <cell r="X6910" t="str">
            <v>MT</v>
          </cell>
          <cell r="Y6910" t="str">
            <v>SieuThi-Lon/Supermarket</v>
          </cell>
          <cell r="Z6910" t="str">
            <v>BACH HOA XANH</v>
          </cell>
        </row>
        <row r="6911">
          <cell r="L6911">
            <v>5330432</v>
          </cell>
          <cell r="M6911" t="str">
            <v>3115_VM+ HCM B2 HOANG ANH GOLD</v>
          </cell>
          <cell r="N6911" t="str">
            <v>VM+ HCM B2 HOANG ANH GOLD</v>
          </cell>
          <cell r="O6911" t="str">
            <v>187A</v>
          </cell>
          <cell r="P6911" t="str">
            <v>HOANG ANH GOLD HOUSE</v>
          </cell>
          <cell r="Q6911" t="str">
            <v>LE VAN LUONG</v>
          </cell>
          <cell r="R6911" t="str">
            <v>PHUOC KIEN</v>
          </cell>
          <cell r="S6911" t="str">
            <v>NHA BE</v>
          </cell>
          <cell r="T6911" t="str">
            <v>TP HCM</v>
          </cell>
          <cell r="V6911" t="str">
            <v>TP HCM</v>
          </cell>
          <cell r="W6911" t="str">
            <v>HUYEN NHA BE</v>
          </cell>
          <cell r="X6911" t="str">
            <v>CVS</v>
          </cell>
          <cell r="Y6911" t="str">
            <v>Chained CVS</v>
          </cell>
          <cell r="Z6911" t="str">
            <v>VIN+</v>
          </cell>
        </row>
        <row r="6912">
          <cell r="L6912">
            <v>5272664</v>
          </cell>
          <cell r="M6912" t="str">
            <v>5550_VM+ STG 78 MAC DINH CHI</v>
          </cell>
          <cell r="N6912" t="str">
            <v>VM+ STG 78 MAC DINH CHI</v>
          </cell>
          <cell r="O6912" t="str">
            <v>SO 78</v>
          </cell>
          <cell r="P6912" t="str">
            <v xml:space="preserve"> </v>
          </cell>
          <cell r="Q6912" t="str">
            <v>MAC DINH CHI</v>
          </cell>
          <cell r="R6912" t="str">
            <v>P9</v>
          </cell>
          <cell r="S6912" t="str">
            <v>SOC TRANG</v>
          </cell>
          <cell r="T6912" t="str">
            <v>SOC TRANG</v>
          </cell>
          <cell r="V6912" t="str">
            <v>MEKONG DELTA</v>
          </cell>
          <cell r="W6912" t="str">
            <v>SOC TRANG</v>
          </cell>
          <cell r="X6912" t="str">
            <v>CVS</v>
          </cell>
          <cell r="Y6912" t="str">
            <v>Chained CVS</v>
          </cell>
          <cell r="Z6912" t="str">
            <v>VIN+</v>
          </cell>
        </row>
        <row r="6913">
          <cell r="L6913">
            <v>5330252</v>
          </cell>
          <cell r="M6913" t="str">
            <v>3078_WM+LIFE HCM 89 HOANG QUOC VIET</v>
          </cell>
          <cell r="N6913" t="str">
            <v>3078_VM+ HCM 89 HOANG QUOC VIET</v>
          </cell>
          <cell r="O6913">
            <v>89</v>
          </cell>
          <cell r="P6913" t="str">
            <v xml:space="preserve"> </v>
          </cell>
          <cell r="Q6913" t="str">
            <v>HOANG QUOC VIET</v>
          </cell>
          <cell r="R6913" t="str">
            <v>PHU THUAN</v>
          </cell>
          <cell r="S6913" t="str">
            <v>Q7</v>
          </cell>
          <cell r="T6913" t="str">
            <v>TP HCM</v>
          </cell>
          <cell r="V6913" t="str">
            <v>TP HCM</v>
          </cell>
          <cell r="W6913" t="str">
            <v>QUAN 7</v>
          </cell>
          <cell r="X6913" t="str">
            <v>CVS</v>
          </cell>
          <cell r="Y6913" t="str">
            <v>Chained CVS</v>
          </cell>
          <cell r="Z6913" t="str">
            <v>WINLIFE</v>
          </cell>
        </row>
        <row r="6914">
          <cell r="L6914">
            <v>5294161</v>
          </cell>
          <cell r="M6914" t="str">
            <v>6593_WM+ VTU 221 TRAN PHU</v>
          </cell>
          <cell r="N6914" t="str">
            <v>WM+ VTU 221 Trần Phú</v>
          </cell>
          <cell r="O6914">
            <v>221</v>
          </cell>
          <cell r="P6914" t="str">
            <v xml:space="preserve"> </v>
          </cell>
          <cell r="Q6914" t="str">
            <v>TRAN PHU</v>
          </cell>
          <cell r="R6914" t="str">
            <v>P5</v>
          </cell>
          <cell r="S6914" t="str">
            <v>VUNG TAU</v>
          </cell>
          <cell r="T6914" t="str">
            <v>BA RIA-VUNG TAU</v>
          </cell>
          <cell r="V6914" t="str">
            <v>SOUTH EAST</v>
          </cell>
          <cell r="W6914" t="str">
            <v>BA RIA-VUNG TAU</v>
          </cell>
          <cell r="X6914" t="str">
            <v>CVS</v>
          </cell>
          <cell r="Y6914" t="str">
            <v>Chained CVS</v>
          </cell>
          <cell r="Z6914" t="str">
            <v>VIN+</v>
          </cell>
        </row>
        <row r="6915">
          <cell r="L6915">
            <v>5120499</v>
          </cell>
          <cell r="M6915" t="str">
            <v>2035_WM+ HCM 323 BUI HUU NGHIA</v>
          </cell>
          <cell r="N6915" t="str">
            <v>WM+ HCM 323 BUI HUU NGHIA</v>
          </cell>
          <cell r="O6915">
            <v>323</v>
          </cell>
          <cell r="P6915" t="str">
            <v xml:space="preserve"> </v>
          </cell>
          <cell r="Q6915" t="str">
            <v>BUI HUU NGHIA</v>
          </cell>
          <cell r="R6915" t="str">
            <v>P2</v>
          </cell>
          <cell r="S6915" t="str">
            <v>BINH THANH</v>
          </cell>
          <cell r="T6915" t="str">
            <v>TP HCM</v>
          </cell>
          <cell r="V6915" t="str">
            <v>TP HCM</v>
          </cell>
          <cell r="W6915" t="str">
            <v>QUAN BINH THANH</v>
          </cell>
          <cell r="X6915" t="str">
            <v>CVS</v>
          </cell>
          <cell r="Y6915" t="str">
            <v>Chained CVS</v>
          </cell>
          <cell r="Z6915" t="str">
            <v>VIN+</v>
          </cell>
        </row>
        <row r="6916">
          <cell r="L6916">
            <v>5125100</v>
          </cell>
          <cell r="M6916" t="str">
            <v>2641_WM+ HCM 01 LUONG DINH CUA</v>
          </cell>
          <cell r="N6916" t="str">
            <v>WM+ HCM 01 LUONG DINH CUA</v>
          </cell>
          <cell r="O6916">
            <v>1</v>
          </cell>
          <cell r="P6916" t="str">
            <v>LO A, CC BINH KHANH</v>
          </cell>
          <cell r="Q6916" t="str">
            <v>LUONG DINH CUA</v>
          </cell>
          <cell r="R6916" t="str">
            <v>AN PHU</v>
          </cell>
          <cell r="S6916" t="str">
            <v>Q2</v>
          </cell>
          <cell r="T6916" t="str">
            <v>TP HCM</v>
          </cell>
          <cell r="V6916" t="str">
            <v>TP HCM</v>
          </cell>
          <cell r="W6916" t="str">
            <v>QUAN 2</v>
          </cell>
          <cell r="X6916" t="str">
            <v>CVS</v>
          </cell>
          <cell r="Y6916" t="str">
            <v>Chained CVS</v>
          </cell>
          <cell r="Z6916" t="str">
            <v>VIN+</v>
          </cell>
        </row>
        <row r="6917">
          <cell r="L6917">
            <v>5332997</v>
          </cell>
          <cell r="M6917" t="str">
            <v>3388_WM+LIFE HCM 602/52 DIEN BIEN PHU</v>
          </cell>
          <cell r="N6917" t="str">
            <v>3388_VM+ HCM 602/52 DIEN BIEN PHU</v>
          </cell>
          <cell r="O6917" t="str">
            <v>602/52</v>
          </cell>
          <cell r="P6917" t="str">
            <v xml:space="preserve"> </v>
          </cell>
          <cell r="Q6917" t="str">
            <v>DIEN BIEN PHU</v>
          </cell>
          <cell r="R6917" t="str">
            <v>P22</v>
          </cell>
          <cell r="S6917" t="str">
            <v>BINH THANH</v>
          </cell>
          <cell r="T6917" t="str">
            <v>TP HCM</v>
          </cell>
          <cell r="V6917" t="str">
            <v>TP HCM</v>
          </cell>
          <cell r="W6917" t="str">
            <v>QUAN BINH THANH</v>
          </cell>
          <cell r="X6917" t="str">
            <v>CVS</v>
          </cell>
          <cell r="Y6917" t="str">
            <v>Chained CVS</v>
          </cell>
          <cell r="Z6917" t="str">
            <v>WINLIFE</v>
          </cell>
        </row>
        <row r="6918">
          <cell r="L6918">
            <v>5300424</v>
          </cell>
          <cell r="M6918" t="str">
            <v>2AL5-WM+ HCM 213 GO XOAI</v>
          </cell>
          <cell r="N6918" t="str">
            <v>2AL5-WM+ HCM 213 GÒ XOÀI</v>
          </cell>
          <cell r="O6918">
            <v>213</v>
          </cell>
          <cell r="P6918" t="str">
            <v xml:space="preserve"> </v>
          </cell>
          <cell r="Q6918" t="str">
            <v>GO XOAI</v>
          </cell>
          <cell r="R6918" t="str">
            <v>BINH HUNG HOA A</v>
          </cell>
          <cell r="S6918" t="str">
            <v>BINH TAN</v>
          </cell>
          <cell r="T6918" t="str">
            <v>TP HCM</v>
          </cell>
          <cell r="V6918" t="str">
            <v>TP HCM</v>
          </cell>
          <cell r="W6918" t="str">
            <v>QUAN BINH TAN</v>
          </cell>
          <cell r="X6918" t="str">
            <v>CVS</v>
          </cell>
          <cell r="Y6918" t="str">
            <v>Chained CVS</v>
          </cell>
          <cell r="Z6918" t="str">
            <v>VIN+</v>
          </cell>
        </row>
        <row r="6919">
          <cell r="L6919">
            <v>5271786</v>
          </cell>
          <cell r="M6919" t="str">
            <v>5517_VM+ HCM SO 25 DUONG SO 6</v>
          </cell>
          <cell r="N6919" t="str">
            <v>VM+ HCM SO 25 DUONG SO 6</v>
          </cell>
          <cell r="O6919" t="str">
            <v>SO 25</v>
          </cell>
          <cell r="P6919" t="str">
            <v xml:space="preserve"> </v>
          </cell>
          <cell r="Q6919" t="str">
            <v>DUONG SO 6</v>
          </cell>
          <cell r="R6919" t="str">
            <v>HIEP BINH CHANH</v>
          </cell>
          <cell r="S6919" t="str">
            <v>THU DUC</v>
          </cell>
          <cell r="T6919" t="str">
            <v>TP HCM</v>
          </cell>
          <cell r="V6919" t="str">
            <v>TP HCM</v>
          </cell>
          <cell r="W6919" t="str">
            <v>QUAN THU DUC</v>
          </cell>
          <cell r="X6919" t="str">
            <v>CVS</v>
          </cell>
          <cell r="Y6919" t="str">
            <v>Chained CVS</v>
          </cell>
          <cell r="Z6919" t="str">
            <v>VIN+</v>
          </cell>
        </row>
        <row r="6920">
          <cell r="L6920">
            <v>5271786</v>
          </cell>
          <cell r="M6920" t="str">
            <v>5517_VM+ HCM SO 25 DUONG SO 6</v>
          </cell>
          <cell r="N6920" t="str">
            <v>VM+ HCM SO 25 DUONG SO 6</v>
          </cell>
          <cell r="O6920" t="str">
            <v>SO 25</v>
          </cell>
          <cell r="P6920" t="str">
            <v xml:space="preserve"> </v>
          </cell>
          <cell r="Q6920" t="str">
            <v>DUONG SO 6</v>
          </cell>
          <cell r="R6920" t="str">
            <v>HIEP BINH CHANH</v>
          </cell>
          <cell r="S6920" t="str">
            <v>THU DUC</v>
          </cell>
          <cell r="T6920" t="str">
            <v>TP HCM</v>
          </cell>
          <cell r="V6920" t="str">
            <v>TP HCM</v>
          </cell>
          <cell r="W6920" t="str">
            <v>QUAN THU DUC</v>
          </cell>
          <cell r="X6920" t="str">
            <v>CVS</v>
          </cell>
          <cell r="Y6920" t="str">
            <v>Chained CVS</v>
          </cell>
          <cell r="Z6920" t="str">
            <v>VIN+</v>
          </cell>
        </row>
        <row r="6921">
          <cell r="L6921">
            <v>5335776</v>
          </cell>
          <cell r="M6921" t="str">
            <v>3673_VM+ HCM 336/55 NG. VAN LUONG</v>
          </cell>
          <cell r="N6921" t="str">
            <v>VM+ HCM 336/55 NG. VAN LUONG</v>
          </cell>
          <cell r="O6921" t="str">
            <v>336/55</v>
          </cell>
          <cell r="P6921" t="str">
            <v xml:space="preserve"> </v>
          </cell>
          <cell r="Q6921" t="str">
            <v>NGUYEN VAN LUONG</v>
          </cell>
          <cell r="R6921" t="str">
            <v>P12</v>
          </cell>
          <cell r="S6921" t="str">
            <v>Q6</v>
          </cell>
          <cell r="T6921" t="str">
            <v>TP HCM</v>
          </cell>
          <cell r="V6921" t="str">
            <v>TP HCM</v>
          </cell>
          <cell r="W6921" t="str">
            <v>QUAN 6</v>
          </cell>
          <cell r="X6921" t="str">
            <v>CVS</v>
          </cell>
          <cell r="Y6921" t="str">
            <v>Chained CVS</v>
          </cell>
          <cell r="Z6921" t="str">
            <v>VIN+</v>
          </cell>
        </row>
        <row r="6922">
          <cell r="L6922">
            <v>5297379</v>
          </cell>
          <cell r="M6922" t="str">
            <v>6846-WM+ HCM 275 AN DUONG VUONG</v>
          </cell>
          <cell r="N6922" t="str">
            <v>6846-WM+ HCM 275 AN DUONG VUONG</v>
          </cell>
          <cell r="O6922">
            <v>275</v>
          </cell>
          <cell r="P6922" t="str">
            <v>KP 4</v>
          </cell>
          <cell r="Q6922" t="str">
            <v>AN DUONG VUONG</v>
          </cell>
          <cell r="R6922" t="str">
            <v>AN LAC</v>
          </cell>
          <cell r="S6922" t="str">
            <v>BINH TAN</v>
          </cell>
          <cell r="T6922" t="str">
            <v>TP HCM</v>
          </cell>
          <cell r="V6922" t="str">
            <v>TP HCM</v>
          </cell>
          <cell r="W6922" t="str">
            <v>QUAN BINH TAN</v>
          </cell>
          <cell r="X6922" t="str">
            <v>CVS</v>
          </cell>
          <cell r="Y6922" t="str">
            <v>Chained CVS</v>
          </cell>
          <cell r="Z6922" t="str">
            <v>VIN+</v>
          </cell>
        </row>
        <row r="6923">
          <cell r="L6923">
            <v>5297414</v>
          </cell>
          <cell r="M6923" t="str">
            <v>6921-WM+ HCM B8/29B HUNG NHON</v>
          </cell>
          <cell r="N6923" t="str">
            <v>6921-WM+ HCM B8/29B HUNG NHON</v>
          </cell>
          <cell r="O6923" t="str">
            <v>B8/29B</v>
          </cell>
          <cell r="P6923" t="str">
            <v xml:space="preserve"> </v>
          </cell>
          <cell r="Q6923" t="str">
            <v>HUNG NHON</v>
          </cell>
          <cell r="R6923" t="str">
            <v>TAN KIEN</v>
          </cell>
          <cell r="S6923" t="str">
            <v>BINH CHANH</v>
          </cell>
          <cell r="T6923" t="str">
            <v>TP HCM</v>
          </cell>
          <cell r="V6923" t="str">
            <v>TP HCM</v>
          </cell>
          <cell r="W6923" t="str">
            <v>HUYEN BINH CHANH</v>
          </cell>
          <cell r="X6923" t="str">
            <v>CVS</v>
          </cell>
          <cell r="Y6923" t="str">
            <v>Chained CVS</v>
          </cell>
          <cell r="Z6923" t="str">
            <v>VIN+</v>
          </cell>
        </row>
        <row r="6924">
          <cell r="L6924">
            <v>5270365</v>
          </cell>
          <cell r="M6924" t="str">
            <v>5276_VM+ TVH SO 57 DONG KHOI</v>
          </cell>
          <cell r="N6924" t="str">
            <v>VM+ TVH SO 57 DONG KHOI</v>
          </cell>
          <cell r="O6924" t="str">
            <v>SO 57</v>
          </cell>
          <cell r="P6924" t="str">
            <v xml:space="preserve"> </v>
          </cell>
          <cell r="Q6924" t="str">
            <v>DONG KHOI</v>
          </cell>
          <cell r="R6924" t="str">
            <v>P6</v>
          </cell>
          <cell r="S6924" t="str">
            <v>TRA VINH</v>
          </cell>
          <cell r="T6924" t="str">
            <v>TRA VINH</v>
          </cell>
          <cell r="V6924" t="str">
            <v>MEKONG DELTA</v>
          </cell>
          <cell r="W6924" t="str">
            <v>TRA VINH</v>
          </cell>
          <cell r="X6924" t="str">
            <v>CVS</v>
          </cell>
          <cell r="Y6924" t="str">
            <v>Chained CVS</v>
          </cell>
          <cell r="Z6924" t="str">
            <v>VIN+</v>
          </cell>
        </row>
        <row r="6925">
          <cell r="L6925">
            <v>5296086</v>
          </cell>
          <cell r="M6925" t="str">
            <v>WM+ BLU 6 LE DUAN</v>
          </cell>
          <cell r="N6925" t="str">
            <v>WM+ BLU 6 Lê Duẩn</v>
          </cell>
          <cell r="O6925">
            <v>6</v>
          </cell>
          <cell r="P6925" t="str">
            <v xml:space="preserve"> </v>
          </cell>
          <cell r="Q6925" t="str">
            <v>LE DUAN</v>
          </cell>
          <cell r="R6925" t="str">
            <v>P1</v>
          </cell>
          <cell r="S6925" t="str">
            <v>BAC LIEU</v>
          </cell>
          <cell r="T6925" t="str">
            <v>BAC LIEU</v>
          </cell>
          <cell r="V6925" t="str">
            <v>MEKONG DELTA</v>
          </cell>
          <cell r="W6925" t="str">
            <v>BAC LIEU</v>
          </cell>
          <cell r="X6925" t="str">
            <v>CVS</v>
          </cell>
          <cell r="Y6925" t="str">
            <v>Chained CVS</v>
          </cell>
          <cell r="Z6925" t="str">
            <v>VIN+</v>
          </cell>
        </row>
        <row r="6926">
          <cell r="L6926">
            <v>5295603</v>
          </cell>
          <cell r="M6926" t="str">
            <v>WM+ RURAL TGG 93 VO DUY LINH</v>
          </cell>
          <cell r="N6926" t="str">
            <v>WM+ TGG 93 Võ Duy Linh</v>
          </cell>
          <cell r="O6926">
            <v>93</v>
          </cell>
          <cell r="P6926" t="str">
            <v xml:space="preserve"> </v>
          </cell>
          <cell r="Q6926" t="str">
            <v>VO DUY LINH</v>
          </cell>
          <cell r="R6926" t="str">
            <v>TAN HOA</v>
          </cell>
          <cell r="S6926" t="str">
            <v>GO CONG DONG</v>
          </cell>
          <cell r="T6926" t="str">
            <v>TIEN GIANG</v>
          </cell>
          <cell r="V6926" t="str">
            <v>MEKONG DELTA</v>
          </cell>
          <cell r="W6926" t="str">
            <v>TIEN GIANG</v>
          </cell>
          <cell r="X6926" t="str">
            <v>CVS</v>
          </cell>
          <cell r="Y6926" t="str">
            <v>Chained CVS</v>
          </cell>
          <cell r="Z6926" t="str">
            <v>WIN+ RURAL</v>
          </cell>
        </row>
        <row r="6927">
          <cell r="L6927">
            <v>5139020</v>
          </cell>
          <cell r="M6927" t="str">
            <v>VM+ CMU SO 227-229 PHAN NGOC HIEN</v>
          </cell>
          <cell r="N6927" t="str">
            <v>VM+ CMU SO 227-229 PHAN NGOC HIEN</v>
          </cell>
          <cell r="O6927" t="str">
            <v>SO 227-229</v>
          </cell>
          <cell r="P6927" t="str">
            <v xml:space="preserve"> </v>
          </cell>
          <cell r="Q6927" t="str">
            <v>PHAN NGOC HIEN</v>
          </cell>
          <cell r="R6927" t="str">
            <v>P9</v>
          </cell>
          <cell r="S6927" t="str">
            <v>CA MAU</v>
          </cell>
          <cell r="T6927" t="str">
            <v>CA MAU</v>
          </cell>
          <cell r="V6927" t="str">
            <v>MEKONG DELTA</v>
          </cell>
          <cell r="W6927" t="str">
            <v>CA MAU</v>
          </cell>
          <cell r="X6927" t="str">
            <v>CVS</v>
          </cell>
          <cell r="Y6927" t="str">
            <v>Chained CVS</v>
          </cell>
          <cell r="Z6927" t="str">
            <v>VIN+</v>
          </cell>
        </row>
        <row r="6928">
          <cell r="L6928">
            <v>5268159</v>
          </cell>
          <cell r="M6928" t="str">
            <v>BHX_HGI_CTA - KHO CHAU THANH A</v>
          </cell>
          <cell r="N6928" t="str">
            <v>BHX_HGI_CTA - KHO CHAU THANH A</v>
          </cell>
          <cell r="O6928" t="str">
            <v xml:space="preserve"> </v>
          </cell>
          <cell r="P6928" t="str">
            <v>TH 1061-1172-1174-2240-4930, TBD SO 2</v>
          </cell>
          <cell r="Q6928" t="str">
            <v>TAN LOI</v>
          </cell>
          <cell r="R6928" t="str">
            <v>MOT NGAN</v>
          </cell>
          <cell r="S6928" t="str">
            <v>CHAU THANH A</v>
          </cell>
          <cell r="T6928" t="str">
            <v>HAU GIANG</v>
          </cell>
          <cell r="V6928" t="str">
            <v>MEKONG DELTA</v>
          </cell>
          <cell r="W6928" t="str">
            <v>HAU GIANG</v>
          </cell>
          <cell r="X6928" t="str">
            <v>MT</v>
          </cell>
          <cell r="Y6928" t="str">
            <v>SieuThi-Lon/Supermarket</v>
          </cell>
          <cell r="Z6928" t="str">
            <v>BACH HOA XANH</v>
          </cell>
        </row>
        <row r="6929">
          <cell r="L6929">
            <v>5268159</v>
          </cell>
          <cell r="M6929" t="str">
            <v>BHX_HGI_CTA - KHO CHAU THANH A</v>
          </cell>
          <cell r="N6929" t="str">
            <v>BHX_HGI_CTA - KHO CHAU THANH A</v>
          </cell>
          <cell r="O6929" t="str">
            <v xml:space="preserve"> </v>
          </cell>
          <cell r="P6929" t="str">
            <v>TH 1061-1172-1174-2240-4930, TBD SO 2</v>
          </cell>
          <cell r="Q6929" t="str">
            <v>TAN LOI</v>
          </cell>
          <cell r="R6929" t="str">
            <v>MOT NGAN</v>
          </cell>
          <cell r="S6929" t="str">
            <v>CHAU THANH A</v>
          </cell>
          <cell r="T6929" t="str">
            <v>HAU GIANG</v>
          </cell>
          <cell r="V6929" t="str">
            <v>MEKONG DELTA</v>
          </cell>
          <cell r="W6929" t="str">
            <v>HAU GIANG</v>
          </cell>
          <cell r="X6929" t="str">
            <v>MT</v>
          </cell>
          <cell r="Y6929" t="str">
            <v>SieuThi-Lon/Supermarket</v>
          </cell>
          <cell r="Z6929" t="str">
            <v>BACH HOA XANH</v>
          </cell>
        </row>
        <row r="6930">
          <cell r="L6930">
            <v>6811453</v>
          </cell>
          <cell r="M6930" t="str">
            <v>ST: THISO RETAIL VIET NAM</v>
          </cell>
          <cell r="N6930" t="str">
            <v xml:space="preserve"> </v>
          </cell>
          <cell r="O6930">
            <v>168</v>
          </cell>
          <cell r="P6930" t="str">
            <v xml:space="preserve"> </v>
          </cell>
          <cell r="Q6930" t="str">
            <v>PHAN VAN TRI</v>
          </cell>
          <cell r="R6930" t="str">
            <v>P5</v>
          </cell>
          <cell r="S6930" t="str">
            <v>GO VAP</v>
          </cell>
          <cell r="T6930" t="str">
            <v>TP HCM</v>
          </cell>
          <cell r="V6930" t="str">
            <v>TP HCM</v>
          </cell>
          <cell r="W6930" t="str">
            <v>QUAN GO VAP</v>
          </cell>
          <cell r="X6930" t="str">
            <v>MT</v>
          </cell>
          <cell r="Y6930" t="str">
            <v>SieuThi-Lon/Supermarket</v>
          </cell>
          <cell r="Z6930" t="str">
            <v>THISO RETAIL</v>
          </cell>
        </row>
        <row r="6931">
          <cell r="L6931">
            <v>5136687</v>
          </cell>
          <cell r="M6931" t="str">
            <v>4867_VM+ KGG 21 NGUYEN VAN CU</v>
          </cell>
          <cell r="N6931" t="str">
            <v>VM+ KGG 21 NGUYEN VAN CU</v>
          </cell>
          <cell r="O6931" t="str">
            <v>SO 21</v>
          </cell>
          <cell r="P6931" t="str">
            <v>KP 1</v>
          </cell>
          <cell r="Q6931" t="str">
            <v>NGUEN VAN CU</v>
          </cell>
          <cell r="R6931" t="str">
            <v>AN HOA</v>
          </cell>
          <cell r="S6931" t="str">
            <v>RACH GIA</v>
          </cell>
          <cell r="T6931" t="str">
            <v>KIEN GIANG</v>
          </cell>
          <cell r="V6931" t="str">
            <v>MEKONG DELTA</v>
          </cell>
          <cell r="W6931" t="str">
            <v>KIEN GIANG</v>
          </cell>
          <cell r="X6931" t="str">
            <v>CVS</v>
          </cell>
          <cell r="Y6931" t="str">
            <v>Chained CVS</v>
          </cell>
          <cell r="Z6931" t="str">
            <v>VIN+</v>
          </cell>
        </row>
        <row r="6932">
          <cell r="L6932">
            <v>5136708</v>
          </cell>
          <cell r="M6932" t="str">
            <v>4788_VM+ STG 80 TON DUC THANG</v>
          </cell>
          <cell r="N6932" t="str">
            <v>VM+ STG 80 TON DUC THANG</v>
          </cell>
          <cell r="O6932" t="str">
            <v>SO 80</v>
          </cell>
          <cell r="P6932" t="str">
            <v xml:space="preserve"> </v>
          </cell>
          <cell r="Q6932" t="str">
            <v>TON DUC THANG</v>
          </cell>
          <cell r="R6932" t="str">
            <v>P8</v>
          </cell>
          <cell r="S6932" t="str">
            <v>SOC TRANG</v>
          </cell>
          <cell r="T6932" t="str">
            <v>SOC TRANG</v>
          </cell>
          <cell r="V6932" t="str">
            <v>MEKONG DELTA</v>
          </cell>
          <cell r="W6932" t="str">
            <v>SOC TRANG</v>
          </cell>
          <cell r="X6932" t="str">
            <v>CVS</v>
          </cell>
          <cell r="Y6932" t="str">
            <v>Chained CVS</v>
          </cell>
          <cell r="Z6932" t="str">
            <v>VIN+</v>
          </cell>
        </row>
        <row r="6933">
          <cell r="L6933">
            <v>5271340</v>
          </cell>
          <cell r="M6933" t="str">
            <v>5451_WM+ HCM 152 HOANG HOA THAM</v>
          </cell>
          <cell r="N6933" t="str">
            <v>VM+ HCM SO 152 HOANG HOA THAM</v>
          </cell>
          <cell r="O6933" t="str">
            <v>SO 152</v>
          </cell>
          <cell r="P6933" t="str">
            <v xml:space="preserve"> </v>
          </cell>
          <cell r="Q6933" t="str">
            <v>HOANG HOA THAM</v>
          </cell>
          <cell r="R6933" t="str">
            <v>P12</v>
          </cell>
          <cell r="S6933" t="str">
            <v>TAN BINH</v>
          </cell>
          <cell r="T6933" t="str">
            <v>TP HCM</v>
          </cell>
          <cell r="V6933" t="str">
            <v>TP HCM</v>
          </cell>
          <cell r="W6933" t="str">
            <v>QUAN TAN BINH</v>
          </cell>
          <cell r="X6933" t="str">
            <v>CVS</v>
          </cell>
          <cell r="Y6933" t="str">
            <v>Chained CVS</v>
          </cell>
          <cell r="Z6933" t="str">
            <v>VIN+</v>
          </cell>
        </row>
        <row r="6934">
          <cell r="L6934">
            <v>5290684</v>
          </cell>
          <cell r="M6934" t="str">
            <v>6206_WM+ RURAL 6206 TGG 2  NGUYEN TRAI</v>
          </cell>
          <cell r="N6934" t="str">
            <v>WM+ 6206 TGG 2 DUONG NGUYEN TRAI</v>
          </cell>
          <cell r="O6934">
            <v>2</v>
          </cell>
          <cell r="P6934" t="str">
            <v xml:space="preserve"> </v>
          </cell>
          <cell r="Q6934" t="str">
            <v>NGUYEN TRAI</v>
          </cell>
          <cell r="R6934" t="str">
            <v>P2</v>
          </cell>
          <cell r="S6934" t="str">
            <v>GO CONG</v>
          </cell>
          <cell r="T6934" t="str">
            <v>TIEN GIANG</v>
          </cell>
          <cell r="V6934" t="str">
            <v>MEKONG DELTA</v>
          </cell>
          <cell r="W6934" t="str">
            <v>TIEN GIANG</v>
          </cell>
          <cell r="X6934" t="str">
            <v>CVS</v>
          </cell>
          <cell r="Y6934" t="str">
            <v>Chained CVS</v>
          </cell>
          <cell r="Z6934" t="str">
            <v>WIN+ RURAL</v>
          </cell>
        </row>
        <row r="6935">
          <cell r="L6935">
            <v>5290712</v>
          </cell>
          <cell r="M6935" t="str">
            <v>6220_WM+LIFE 6220 HCM 36 -38 NGOC HAN</v>
          </cell>
          <cell r="N6935" t="str">
            <v>6220_WM+ 6220 HCM 36 -38 NGOC HAN</v>
          </cell>
          <cell r="O6935" t="str">
            <v>36-38</v>
          </cell>
          <cell r="P6935" t="str">
            <v xml:space="preserve"> </v>
          </cell>
          <cell r="Q6935" t="str">
            <v>CONG CHUA NGOC HAN</v>
          </cell>
          <cell r="R6935" t="str">
            <v>P13</v>
          </cell>
          <cell r="S6935" t="str">
            <v>Q11</v>
          </cell>
          <cell r="T6935" t="str">
            <v>TP HCM</v>
          </cell>
          <cell r="V6935" t="str">
            <v>TP HCM</v>
          </cell>
          <cell r="W6935" t="str">
            <v>QUAN 11</v>
          </cell>
          <cell r="X6935" t="str">
            <v>CVS</v>
          </cell>
          <cell r="Y6935" t="str">
            <v>Chained CVS</v>
          </cell>
          <cell r="Z6935" t="str">
            <v>WINLIFE</v>
          </cell>
        </row>
        <row r="6936">
          <cell r="L6936">
            <v>5337888</v>
          </cell>
          <cell r="M6936" t="str">
            <v>5187_VM+ HCM 413-39 LE VAN QUOI</v>
          </cell>
          <cell r="N6936" t="str">
            <v>VM+ HCM 413-39 LE VAN QUOI</v>
          </cell>
          <cell r="O6936" t="str">
            <v>413-39</v>
          </cell>
          <cell r="P6936" t="str">
            <v>KP5</v>
          </cell>
          <cell r="Q6936" t="str">
            <v>LE VAN QUOI</v>
          </cell>
          <cell r="R6936" t="str">
            <v>BINH TRI DONG A</v>
          </cell>
          <cell r="S6936" t="str">
            <v>BINH TAN</v>
          </cell>
          <cell r="T6936" t="str">
            <v>TP HCM</v>
          </cell>
          <cell r="V6936" t="str">
            <v>TP HCM</v>
          </cell>
          <cell r="W6936" t="str">
            <v>QUAN BINH TAN</v>
          </cell>
          <cell r="X6936" t="str">
            <v>CVS</v>
          </cell>
          <cell r="Y6936" t="str">
            <v>Chained CVS</v>
          </cell>
          <cell r="Z6936" t="str">
            <v>VIN+</v>
          </cell>
        </row>
        <row r="6937">
          <cell r="L6937">
            <v>5138962</v>
          </cell>
          <cell r="M6937" t="str">
            <v>VM+ TVH SO 142 A NGUYEN DANG</v>
          </cell>
          <cell r="N6937" t="str">
            <v>VM+ TVH SO 142 A NGUYEN DANG</v>
          </cell>
          <cell r="O6937" t="str">
            <v>SO 142 A</v>
          </cell>
          <cell r="P6937" t="str">
            <v>KHOM 8</v>
          </cell>
          <cell r="Q6937" t="str">
            <v>NGUYEN DANG</v>
          </cell>
          <cell r="R6937" t="str">
            <v>P6</v>
          </cell>
          <cell r="S6937" t="str">
            <v>TRA VINH</v>
          </cell>
          <cell r="T6937" t="str">
            <v>TRA VINH</v>
          </cell>
          <cell r="V6937" t="str">
            <v>MEKONG DELTA</v>
          </cell>
          <cell r="W6937" t="str">
            <v>TRA VINH</v>
          </cell>
          <cell r="X6937" t="str">
            <v>CVS</v>
          </cell>
          <cell r="Y6937" t="str">
            <v>Chained CVS</v>
          </cell>
          <cell r="Z6937" t="str">
            <v>VIN+</v>
          </cell>
        </row>
        <row r="6938">
          <cell r="L6938">
            <v>5337909</v>
          </cell>
          <cell r="M6938" t="str">
            <v>4016_WM+LIFE HCM 82 DUONG SO 9</v>
          </cell>
          <cell r="N6938" t="str">
            <v>4016_VM+ HCM 82 DUONG SO 9</v>
          </cell>
          <cell r="O6938">
            <v>82</v>
          </cell>
          <cell r="P6938" t="str">
            <v xml:space="preserve"> </v>
          </cell>
          <cell r="Q6938" t="str">
            <v>DUONG SO 9</v>
          </cell>
          <cell r="R6938" t="str">
            <v>BINH HUNG HOA</v>
          </cell>
          <cell r="S6938" t="str">
            <v>BINH TAN</v>
          </cell>
          <cell r="T6938" t="str">
            <v>TP HCM</v>
          </cell>
          <cell r="V6938" t="str">
            <v>TP HCM</v>
          </cell>
          <cell r="W6938" t="str">
            <v>QUAN BINH TAN</v>
          </cell>
          <cell r="X6938" t="str">
            <v>CVS</v>
          </cell>
          <cell r="Y6938" t="str">
            <v>Chained CVS</v>
          </cell>
          <cell r="Z6938" t="str">
            <v>WINLIFE</v>
          </cell>
        </row>
        <row r="6939">
          <cell r="L6939">
            <v>5290916</v>
          </cell>
          <cell r="M6939" t="str">
            <v>6010_WM+ CMU 758 DUONG NGO QUYEN</v>
          </cell>
          <cell r="N6939" t="str">
            <v>WM+ 6010 CMU 758 DUONG NGO QUYEN</v>
          </cell>
          <cell r="O6939">
            <v>758</v>
          </cell>
          <cell r="P6939" t="str">
            <v xml:space="preserve"> </v>
          </cell>
          <cell r="Q6939" t="str">
            <v>NGO QUYEN</v>
          </cell>
          <cell r="R6939" t="str">
            <v>P1</v>
          </cell>
          <cell r="S6939" t="str">
            <v>CA MAU</v>
          </cell>
          <cell r="T6939" t="str">
            <v>CA MAU</v>
          </cell>
          <cell r="V6939" t="str">
            <v>MEKONG DELTA</v>
          </cell>
          <cell r="W6939" t="str">
            <v>CA MAU</v>
          </cell>
          <cell r="X6939" t="str">
            <v>CVS</v>
          </cell>
          <cell r="Y6939" t="str">
            <v>Chained CVS</v>
          </cell>
          <cell r="Z6939" t="str">
            <v>VIN+</v>
          </cell>
        </row>
        <row r="6940">
          <cell r="L6940">
            <v>5334836</v>
          </cell>
          <cell r="M6940" t="str">
            <v>3605_VM+ HCM 68 HO VAN LONG</v>
          </cell>
          <cell r="N6940" t="str">
            <v>VM+ HCM 68 HO VAN LONG</v>
          </cell>
          <cell r="O6940">
            <v>68</v>
          </cell>
          <cell r="P6940" t="str">
            <v xml:space="preserve"> </v>
          </cell>
          <cell r="Q6940" t="str">
            <v>HO VAN LONG</v>
          </cell>
          <cell r="R6940" t="str">
            <v>BINH HUNG HOA B</v>
          </cell>
          <cell r="S6940" t="str">
            <v>BINH TAN</v>
          </cell>
          <cell r="T6940" t="str">
            <v>TP HCM</v>
          </cell>
          <cell r="V6940" t="str">
            <v>TP HCM</v>
          </cell>
          <cell r="W6940" t="str">
            <v>QUAN BINH TAN</v>
          </cell>
          <cell r="X6940" t="str">
            <v>CVS</v>
          </cell>
          <cell r="Y6940" t="str">
            <v>Chained CVS</v>
          </cell>
          <cell r="Z6940" t="str">
            <v>VIN+</v>
          </cell>
        </row>
        <row r="6941">
          <cell r="L6941">
            <v>5291832</v>
          </cell>
          <cell r="M6941" t="str">
            <v>6339_WM+CMU 10 LE HONG PHONG</v>
          </cell>
          <cell r="N6941" t="str">
            <v>WM+6339  CMU 10 Lê Hồng Phong</v>
          </cell>
          <cell r="O6941">
            <v>10</v>
          </cell>
          <cell r="P6941" t="str">
            <v xml:space="preserve"> </v>
          </cell>
          <cell r="Q6941" t="str">
            <v>LE HONG PHONG</v>
          </cell>
          <cell r="R6941" t="str">
            <v>P8</v>
          </cell>
          <cell r="S6941" t="str">
            <v>CA MAU</v>
          </cell>
          <cell r="T6941" t="str">
            <v>CA MAU</v>
          </cell>
          <cell r="V6941" t="str">
            <v>MEKONG DELTA</v>
          </cell>
          <cell r="W6941" t="str">
            <v>CA MAU</v>
          </cell>
          <cell r="X6941" t="str">
            <v>CVS</v>
          </cell>
          <cell r="Y6941" t="str">
            <v>Chained CVS</v>
          </cell>
          <cell r="Z6941" t="str">
            <v>VIN+</v>
          </cell>
        </row>
        <row r="6942">
          <cell r="L6942">
            <v>5265899</v>
          </cell>
          <cell r="M6942" t="str">
            <v>BHX_HCM_NBE - KHO DC NHA BE</v>
          </cell>
          <cell r="N6942" t="str">
            <v>6655 - BHX_HCM_NBE - KHO DC NHA BE</v>
          </cell>
          <cell r="O6942" t="str">
            <v>LO F5-1, F5-2</v>
          </cell>
          <cell r="P6942" t="str">
            <v>KHU F</v>
          </cell>
          <cell r="Q6942" t="str">
            <v>KCN HIEP PHUOC</v>
          </cell>
          <cell r="R6942" t="str">
            <v>HIEP PHUOC</v>
          </cell>
          <cell r="S6942" t="str">
            <v>NHA BE</v>
          </cell>
          <cell r="T6942" t="str">
            <v>TP HCM</v>
          </cell>
          <cell r="V6942" t="str">
            <v>TP HCM</v>
          </cell>
          <cell r="W6942" t="str">
            <v>HUYEN NHA BE</v>
          </cell>
          <cell r="X6942" t="str">
            <v>MT</v>
          </cell>
          <cell r="Y6942" t="str">
            <v>SieuThi-Lon/Supermarket</v>
          </cell>
          <cell r="Z6942" t="str">
            <v>BACH HOA XANH</v>
          </cell>
        </row>
        <row r="6943">
          <cell r="L6943">
            <v>5271928</v>
          </cell>
          <cell r="M6943" t="str">
            <v>5552_VM+ HCM 107/4A HUONG LO 80B</v>
          </cell>
          <cell r="N6943" t="str">
            <v>VM+ HCM 107/4A HUONG LO 80B</v>
          </cell>
          <cell r="O6943" t="str">
            <v>107/4A</v>
          </cell>
          <cell r="P6943" t="str">
            <v xml:space="preserve"> </v>
          </cell>
          <cell r="Q6943" t="str">
            <v>HUONG LO 80B</v>
          </cell>
          <cell r="R6943" t="str">
            <v>HIEP THANH</v>
          </cell>
          <cell r="S6943" t="str">
            <v>Q12</v>
          </cell>
          <cell r="T6943" t="str">
            <v>TP HCM</v>
          </cell>
          <cell r="V6943" t="str">
            <v>TP HCM</v>
          </cell>
          <cell r="W6943" t="str">
            <v>QUAN 12</v>
          </cell>
          <cell r="X6943" t="str">
            <v>CVS</v>
          </cell>
          <cell r="Y6943" t="str">
            <v>Chained CVS</v>
          </cell>
          <cell r="Z6943" t="str">
            <v>VIN+</v>
          </cell>
        </row>
        <row r="6944">
          <cell r="L6944">
            <v>5281226</v>
          </cell>
          <cell r="M6944" t="str">
            <v>BHX_KGI_CTH - KHO DC KIEN GIANG</v>
          </cell>
          <cell r="N6944" t="str">
            <v>BHX_KGI_CTH - Kho DC Kiên Giang</v>
          </cell>
          <cell r="O6944" t="str">
            <v>LO L4</v>
          </cell>
          <cell r="P6944" t="str">
            <v>KCN THANH LOC</v>
          </cell>
          <cell r="Q6944" t="str">
            <v>DUONG SO 2</v>
          </cell>
          <cell r="R6944" t="str">
            <v>THANH LOC</v>
          </cell>
          <cell r="S6944" t="str">
            <v>CHAU THANH</v>
          </cell>
          <cell r="T6944" t="str">
            <v>KIEN GIANG</v>
          </cell>
          <cell r="V6944" t="str">
            <v>MEKONG DELTA</v>
          </cell>
          <cell r="W6944" t="str">
            <v>KIEN GIANG</v>
          </cell>
          <cell r="X6944" t="str">
            <v>MT</v>
          </cell>
          <cell r="Y6944" t="str">
            <v>SieuThi-Lon/Supermarket</v>
          </cell>
          <cell r="Z6944" t="str">
            <v>BACH HOA XANH</v>
          </cell>
        </row>
        <row r="6945">
          <cell r="L6945">
            <v>5010026</v>
          </cell>
          <cell r="M6945" t="str">
            <v>AEON CELADON TAN PHU</v>
          </cell>
          <cell r="N6945" t="str">
            <v xml:space="preserve"> </v>
          </cell>
          <cell r="O6945">
            <v>30</v>
          </cell>
          <cell r="P6945" t="str">
            <v xml:space="preserve"> </v>
          </cell>
          <cell r="Q6945" t="str">
            <v>TAN THANG</v>
          </cell>
          <cell r="R6945" t="str">
            <v>SON KY</v>
          </cell>
          <cell r="S6945" t="str">
            <v>TAN PHU</v>
          </cell>
          <cell r="T6945" t="str">
            <v>TP HCM</v>
          </cell>
          <cell r="V6945" t="str">
            <v>TP HCM</v>
          </cell>
          <cell r="W6945" t="str">
            <v>QUAN TAN PHU</v>
          </cell>
          <cell r="X6945" t="str">
            <v>MT</v>
          </cell>
          <cell r="Y6945" t="str">
            <v>SieuThi-Lon/Supermarket</v>
          </cell>
          <cell r="Z6945" t="str">
            <v>AEON</v>
          </cell>
        </row>
        <row r="6946">
          <cell r="L6946">
            <v>5334850</v>
          </cell>
          <cell r="M6946" t="str">
            <v>3645_WM+LIFE HCM 1/54 THANH DA</v>
          </cell>
          <cell r="N6946" t="str">
            <v>3645_VM+ HCM 1/54 THANH DA</v>
          </cell>
          <cell r="O6946">
            <v>19725</v>
          </cell>
          <cell r="P6946" t="str">
            <v xml:space="preserve"> </v>
          </cell>
          <cell r="Q6946" t="str">
            <v>THANH DA</v>
          </cell>
          <cell r="R6946" t="str">
            <v>P27</v>
          </cell>
          <cell r="S6946" t="str">
            <v>BINH THANH</v>
          </cell>
          <cell r="T6946" t="str">
            <v>TP HCM</v>
          </cell>
          <cell r="V6946" t="str">
            <v>TP HCM</v>
          </cell>
          <cell r="W6946" t="str">
            <v>QUAN BINH THANH</v>
          </cell>
          <cell r="X6946" t="str">
            <v>CVS</v>
          </cell>
          <cell r="Y6946" t="str">
            <v>Chained CVS</v>
          </cell>
          <cell r="Z6946" t="str">
            <v>WINLIFE</v>
          </cell>
        </row>
        <row r="6947">
          <cell r="L6947">
            <v>5122307</v>
          </cell>
          <cell r="M6947" t="str">
            <v>WM+ HCM 928 LE VAN LUONG</v>
          </cell>
          <cell r="N6947" t="str">
            <v>WM+ HCM 928 LE VAN LUONG</v>
          </cell>
          <cell r="O6947">
            <v>928</v>
          </cell>
          <cell r="P6947" t="str">
            <v xml:space="preserve"> </v>
          </cell>
          <cell r="Q6947" t="str">
            <v>LE VAN LUONG</v>
          </cell>
          <cell r="R6947" t="str">
            <v>PHUOC KIENG</v>
          </cell>
          <cell r="S6947" t="str">
            <v>NHA BE</v>
          </cell>
          <cell r="T6947" t="str">
            <v>TP HCM</v>
          </cell>
          <cell r="V6947" t="str">
            <v>TP HCM</v>
          </cell>
          <cell r="W6947" t="str">
            <v>HUYEN NHA BE</v>
          </cell>
          <cell r="X6947" t="str">
            <v>CVS</v>
          </cell>
          <cell r="Y6947" t="str">
            <v>Chained CVS</v>
          </cell>
          <cell r="Z6947" t="str">
            <v>VIN+</v>
          </cell>
        </row>
        <row r="6948">
          <cell r="L6948">
            <v>5298008</v>
          </cell>
          <cell r="M6948" t="str">
            <v>6964-WM+LIFE HCM 05 -06, TANG 1, CC TOPAZ EL</v>
          </cell>
          <cell r="N6948" t="str">
            <v>6964-WM+ HCM 05 -06, TANG 1, CC TOPAZ EL</v>
          </cell>
          <cell r="O6948">
            <v>37</v>
          </cell>
          <cell r="P6948" t="str">
            <v>PHOENIX II, CC TOPAZ ELIT</v>
          </cell>
          <cell r="Q6948" t="str">
            <v>CAO LO</v>
          </cell>
          <cell r="R6948" t="str">
            <v>P4</v>
          </cell>
          <cell r="S6948" t="str">
            <v>Q8</v>
          </cell>
          <cell r="T6948" t="str">
            <v>TP HCM</v>
          </cell>
          <cell r="V6948" t="str">
            <v>TP HCM</v>
          </cell>
          <cell r="W6948" t="str">
            <v>QUAN 8</v>
          </cell>
          <cell r="X6948" t="str">
            <v>CVS</v>
          </cell>
          <cell r="Y6948" t="str">
            <v>Chained CVS</v>
          </cell>
          <cell r="Z6948" t="str">
            <v>WINLIFE</v>
          </cell>
        </row>
        <row r="6949">
          <cell r="L6949">
            <v>5170089</v>
          </cell>
          <cell r="M6949" t="str">
            <v>WINMART BINH TRUNG (VINATEX)</v>
          </cell>
          <cell r="N6949" t="str">
            <v>WINMART BINH TRUNG (VINATEX)</v>
          </cell>
          <cell r="O6949">
            <v>231</v>
          </cell>
          <cell r="P6949" t="str">
            <v xml:space="preserve"> </v>
          </cell>
          <cell r="Q6949" t="str">
            <v>NGUYEN THI DINH</v>
          </cell>
          <cell r="R6949" t="str">
            <v>BINH TRUNG TAY</v>
          </cell>
          <cell r="S6949" t="str">
            <v>Q2</v>
          </cell>
          <cell r="T6949" t="str">
            <v>TP HCM</v>
          </cell>
          <cell r="V6949" t="str">
            <v>TP HCM</v>
          </cell>
          <cell r="W6949" t="str">
            <v>QUAN 2</v>
          </cell>
          <cell r="X6949" t="str">
            <v>MT</v>
          </cell>
          <cell r="Y6949" t="str">
            <v>SieuThi-Lon/Supermarket</v>
          </cell>
          <cell r="Z6949" t="str">
            <v>VINMART</v>
          </cell>
        </row>
        <row r="6950">
          <cell r="L6950">
            <v>5280355</v>
          </cell>
          <cell r="M6950" t="str">
            <v>BHX_BRV_PMY_KHO DC PHU MY</v>
          </cell>
          <cell r="N6950" t="str">
            <v>7161 - BHX_BRV_PMY_KHO DC PHU MY</v>
          </cell>
          <cell r="O6950" t="str">
            <v xml:space="preserve"> </v>
          </cell>
          <cell r="P6950" t="str">
            <v>AP 4</v>
          </cell>
          <cell r="Q6950" t="str">
            <v xml:space="preserve"> </v>
          </cell>
          <cell r="R6950" t="str">
            <v>TOC TIEN</v>
          </cell>
          <cell r="S6950" t="str">
            <v>PHU MY</v>
          </cell>
          <cell r="T6950" t="str">
            <v>BA RIA VUNG TAU</v>
          </cell>
          <cell r="V6950" t="str">
            <v>SOUTH EAST</v>
          </cell>
          <cell r="W6950" t="str">
            <v>BA RIA-VUNG TAU</v>
          </cell>
          <cell r="X6950" t="str">
            <v>MT</v>
          </cell>
          <cell r="Y6950" t="str">
            <v>SieuThi-Lon/Supermarket</v>
          </cell>
          <cell r="Z6950" t="str">
            <v>BACH HOA XANH</v>
          </cell>
        </row>
        <row r="6951">
          <cell r="L6951">
            <v>5170089</v>
          </cell>
          <cell r="M6951" t="str">
            <v>WINMART BINH TRUNG (VINATEX)</v>
          </cell>
          <cell r="N6951" t="str">
            <v>WINMART BINH TRUNG (VINATEX)</v>
          </cell>
          <cell r="O6951">
            <v>231</v>
          </cell>
          <cell r="P6951" t="str">
            <v xml:space="preserve"> </v>
          </cell>
          <cell r="Q6951" t="str">
            <v>NGUYEN THI DINH</v>
          </cell>
          <cell r="R6951" t="str">
            <v>BINH TRUNG TAY</v>
          </cell>
          <cell r="S6951" t="str">
            <v>Q2</v>
          </cell>
          <cell r="T6951" t="str">
            <v>TP HCM</v>
          </cell>
          <cell r="V6951" t="str">
            <v>TP HCM</v>
          </cell>
          <cell r="W6951" t="str">
            <v>QUAN 2</v>
          </cell>
          <cell r="X6951" t="str">
            <v>MT</v>
          </cell>
          <cell r="Y6951" t="str">
            <v>SieuThi-Lon/Supermarket</v>
          </cell>
          <cell r="Z6951" t="str">
            <v>VINMART</v>
          </cell>
        </row>
        <row r="6952">
          <cell r="L6952">
            <v>5281226</v>
          </cell>
          <cell r="M6952" t="str">
            <v>BHX_KGI_CTH - KHO DC KIEN GIANG</v>
          </cell>
          <cell r="N6952" t="str">
            <v>BHX_KGI_CTH - Kho DC Kiên Giang</v>
          </cell>
          <cell r="O6952" t="str">
            <v>LO L4</v>
          </cell>
          <cell r="P6952" t="str">
            <v>KCN THANH LOC</v>
          </cell>
          <cell r="Q6952" t="str">
            <v>DUONG SO 2</v>
          </cell>
          <cell r="R6952" t="str">
            <v>THANH LOC</v>
          </cell>
          <cell r="S6952" t="str">
            <v>CHAU THANH</v>
          </cell>
          <cell r="T6952" t="str">
            <v>KIEN GIANG</v>
          </cell>
          <cell r="V6952" t="str">
            <v>MEKONG DELTA</v>
          </cell>
          <cell r="W6952" t="str">
            <v>KIEN GIANG</v>
          </cell>
          <cell r="X6952" t="str">
            <v>MT</v>
          </cell>
          <cell r="Y6952" t="str">
            <v>SieuThi-Lon/Supermarket</v>
          </cell>
          <cell r="Z6952" t="str">
            <v>BACH HOA XANH</v>
          </cell>
        </row>
        <row r="6953">
          <cell r="L6953">
            <v>3170168</v>
          </cell>
          <cell r="M6953" t="str">
            <v>K-MARKET VINHOMES 3</v>
          </cell>
          <cell r="N6953" t="str">
            <v xml:space="preserve"> </v>
          </cell>
          <cell r="O6953" t="str">
            <v>L3-SH.03</v>
          </cell>
          <cell r="P6953" t="str">
            <v>TOA LANDMARK 3</v>
          </cell>
          <cell r="Q6953" t="str">
            <v>720A DIEN BIEN PHU</v>
          </cell>
          <cell r="R6953" t="str">
            <v>P22</v>
          </cell>
          <cell r="S6953" t="str">
            <v>BINH THANH</v>
          </cell>
          <cell r="T6953" t="str">
            <v>TP HCM</v>
          </cell>
          <cell r="V6953" t="str">
            <v>TP HCM</v>
          </cell>
          <cell r="W6953" t="str">
            <v>QUAN BINH THANH</v>
          </cell>
          <cell r="X6953" t="str">
            <v>CVS</v>
          </cell>
          <cell r="Y6953" t="str">
            <v>Chained CVS</v>
          </cell>
          <cell r="Z6953" t="str">
            <v>K-MARKET</v>
          </cell>
        </row>
        <row r="6954">
          <cell r="L6954">
            <v>5280490</v>
          </cell>
          <cell r="M6954" t="str">
            <v>BHX_BPH_DPH - KHO DC DONG PHU</v>
          </cell>
          <cell r="N6954" t="str">
            <v>BHX_BPH_DPH - Kho DC Đồng Phú</v>
          </cell>
          <cell r="O6954" t="str">
            <v xml:space="preserve"> </v>
          </cell>
          <cell r="P6954" t="str">
            <v>57, 58, 63, 69, 68, 37, 38, 76, TO BAN DO 07, 12, 11</v>
          </cell>
          <cell r="Q6954" t="str">
            <v xml:space="preserve"> </v>
          </cell>
          <cell r="R6954" t="str">
            <v>TT TAN PHU</v>
          </cell>
          <cell r="S6954" t="str">
            <v>DONG PHU</v>
          </cell>
          <cell r="T6954" t="str">
            <v>BINH PHUOC</v>
          </cell>
          <cell r="V6954" t="str">
            <v>SOUTH EAST</v>
          </cell>
          <cell r="W6954" t="str">
            <v>BINH PHUOC</v>
          </cell>
          <cell r="X6954" t="str">
            <v>MT</v>
          </cell>
          <cell r="Y6954" t="str">
            <v>SieuThi-Lon/Supermarket</v>
          </cell>
          <cell r="Z6954" t="str">
            <v>BACH HOA XANH</v>
          </cell>
        </row>
        <row r="6955">
          <cell r="L6955">
            <v>5268159</v>
          </cell>
          <cell r="M6955" t="str">
            <v>BHX_HGI_CTA - KHO CHAU THANH A</v>
          </cell>
          <cell r="N6955" t="str">
            <v>BHX_HGI_CTA - KHO CHAU THANH A</v>
          </cell>
          <cell r="O6955" t="str">
            <v xml:space="preserve"> </v>
          </cell>
          <cell r="P6955" t="str">
            <v>TH 1061-1172-1174-2240-4930, TBD SO 2</v>
          </cell>
          <cell r="Q6955" t="str">
            <v>TAN LOI</v>
          </cell>
          <cell r="R6955" t="str">
            <v>MOT NGAN</v>
          </cell>
          <cell r="S6955" t="str">
            <v>CHAU THANH A</v>
          </cell>
          <cell r="T6955" t="str">
            <v>HAU GIANG</v>
          </cell>
          <cell r="V6955" t="str">
            <v>MEKONG DELTA</v>
          </cell>
          <cell r="W6955" t="str">
            <v>HAU GIANG</v>
          </cell>
          <cell r="X6955" t="str">
            <v>MT</v>
          </cell>
          <cell r="Y6955" t="str">
            <v>SieuThi-Lon/Supermarket</v>
          </cell>
          <cell r="Z6955" t="str">
            <v>BACH HOA XANH</v>
          </cell>
        </row>
        <row r="6956">
          <cell r="L6956">
            <v>5280355</v>
          </cell>
          <cell r="M6956" t="str">
            <v>BHX_BRV_PMY_KHO DC PHU MY</v>
          </cell>
          <cell r="N6956" t="str">
            <v>7161 - BHX_BRV_PMY_KHO DC PHU MY</v>
          </cell>
          <cell r="O6956" t="str">
            <v xml:space="preserve"> </v>
          </cell>
          <cell r="P6956" t="str">
            <v>AP 4</v>
          </cell>
          <cell r="Q6956" t="str">
            <v xml:space="preserve"> </v>
          </cell>
          <cell r="R6956" t="str">
            <v>TOC TIEN</v>
          </cell>
          <cell r="S6956" t="str">
            <v>PHU MY</v>
          </cell>
          <cell r="T6956" t="str">
            <v>BA RIA VUNG TAU</v>
          </cell>
          <cell r="V6956" t="str">
            <v>SOUTH EAST</v>
          </cell>
          <cell r="W6956" t="str">
            <v>BA RIA-VUNG TAU</v>
          </cell>
          <cell r="X6956" t="str">
            <v>MT</v>
          </cell>
          <cell r="Y6956" t="str">
            <v>SieuThi-Lon/Supermarket</v>
          </cell>
          <cell r="Z6956" t="str">
            <v>BACH HOA XANH</v>
          </cell>
        </row>
        <row r="6957">
          <cell r="L6957">
            <v>5010040</v>
          </cell>
          <cell r="M6957" t="str">
            <v>AEON BINH TAN</v>
          </cell>
          <cell r="N6957" t="str">
            <v xml:space="preserve"> </v>
          </cell>
          <cell r="O6957">
            <v>1</v>
          </cell>
          <cell r="P6957" t="str">
            <v>KP 11</v>
          </cell>
          <cell r="Q6957" t="str">
            <v>DUONG SO 17A</v>
          </cell>
          <cell r="R6957" t="str">
            <v>BINH TRI DONG B</v>
          </cell>
          <cell r="S6957" t="str">
            <v>BINH TAN</v>
          </cell>
          <cell r="T6957" t="str">
            <v>TP HCM</v>
          </cell>
          <cell r="V6957" t="str">
            <v>TP HCM</v>
          </cell>
          <cell r="W6957" t="str">
            <v>QUAN BINH TAN</v>
          </cell>
          <cell r="X6957" t="str">
            <v>MT</v>
          </cell>
          <cell r="Y6957" t="str">
            <v>SieuThi-Lon/Supermarket</v>
          </cell>
          <cell r="Z6957" t="str">
            <v>AEON</v>
          </cell>
        </row>
        <row r="6958">
          <cell r="L6958">
            <v>5265899</v>
          </cell>
          <cell r="M6958" t="str">
            <v>BHX_HCM_NBE - KHO DC NHA BE</v>
          </cell>
          <cell r="N6958" t="str">
            <v>6655 - BHX_HCM_NBE - KHO DC NHA BE</v>
          </cell>
          <cell r="O6958" t="str">
            <v>LO F5-1, F5-2</v>
          </cell>
          <cell r="P6958" t="str">
            <v>KHU F</v>
          </cell>
          <cell r="Q6958" t="str">
            <v>KCN HIEP PHUOC</v>
          </cell>
          <cell r="R6958" t="str">
            <v>HIEP PHUOC</v>
          </cell>
          <cell r="S6958" t="str">
            <v>NHA BE</v>
          </cell>
          <cell r="T6958" t="str">
            <v>TP HCM</v>
          </cell>
          <cell r="V6958" t="str">
            <v>TP HCM</v>
          </cell>
          <cell r="W6958" t="str">
            <v>HUYEN NHA BE</v>
          </cell>
          <cell r="X6958" t="str">
            <v>MT</v>
          </cell>
          <cell r="Y6958" t="str">
            <v>SieuThi-Lon/Supermarket</v>
          </cell>
          <cell r="Z6958" t="str">
            <v>BACH HOA XANH</v>
          </cell>
        </row>
        <row r="6959">
          <cell r="L6959">
            <v>5010026</v>
          </cell>
          <cell r="M6959" t="str">
            <v>AEON CELADON TAN PHU</v>
          </cell>
          <cell r="N6959" t="str">
            <v xml:space="preserve"> </v>
          </cell>
          <cell r="O6959">
            <v>30</v>
          </cell>
          <cell r="P6959" t="str">
            <v xml:space="preserve"> </v>
          </cell>
          <cell r="Q6959" t="str">
            <v>TAN THANG</v>
          </cell>
          <cell r="R6959" t="str">
            <v>SON KY</v>
          </cell>
          <cell r="S6959" t="str">
            <v>TAN PHU</v>
          </cell>
          <cell r="T6959" t="str">
            <v>TP HCM</v>
          </cell>
          <cell r="V6959" t="str">
            <v>TP HCM</v>
          </cell>
          <cell r="W6959" t="str">
            <v>QUAN TAN PHU</v>
          </cell>
          <cell r="X6959" t="str">
            <v>MT</v>
          </cell>
          <cell r="Y6959" t="str">
            <v>SieuThi-Lon/Supermarket</v>
          </cell>
          <cell r="Z6959" t="str">
            <v>AEON</v>
          </cell>
        </row>
        <row r="6960">
          <cell r="L6960">
            <v>3170300</v>
          </cell>
          <cell r="M6960" t="str">
            <v>K-MARKET TO HIEN THANH - NHA TRANG</v>
          </cell>
          <cell r="N6960" t="str">
            <v>K-MARKET TO HIEN THANH - NHA TRANG</v>
          </cell>
          <cell r="O6960" t="str">
            <v>29B</v>
          </cell>
          <cell r="P6960" t="str">
            <v xml:space="preserve"> </v>
          </cell>
          <cell r="Q6960" t="str">
            <v>TO HIEN THANH</v>
          </cell>
          <cell r="R6960" t="str">
            <v>TAN LAP</v>
          </cell>
          <cell r="S6960" t="str">
            <v>NHA TRANG</v>
          </cell>
          <cell r="T6960" t="str">
            <v>KHANH HOA</v>
          </cell>
          <cell r="V6960" t="str">
            <v>SOUTH EAST</v>
          </cell>
          <cell r="W6960" t="str">
            <v>KHANH HOA</v>
          </cell>
          <cell r="X6960" t="str">
            <v>CVS</v>
          </cell>
          <cell r="Y6960" t="str">
            <v>Chained CVS</v>
          </cell>
          <cell r="Z6960" t="str">
            <v>K-MARKET</v>
          </cell>
        </row>
        <row r="6961">
          <cell r="L6961">
            <v>5280490</v>
          </cell>
          <cell r="M6961" t="str">
            <v>BHX_BPH_DPH - KHO DC DONG PHU</v>
          </cell>
          <cell r="N6961" t="str">
            <v>BHX_BPH_DPH - Kho DC Đồng Phú</v>
          </cell>
          <cell r="O6961" t="str">
            <v xml:space="preserve"> </v>
          </cell>
          <cell r="P6961" t="str">
            <v>57, 58, 63, 69, 68, 37, 38, 76, TO BAN DO 07, 12, 11</v>
          </cell>
          <cell r="Q6961" t="str">
            <v xml:space="preserve"> </v>
          </cell>
          <cell r="R6961" t="str">
            <v>TT TAN PHU</v>
          </cell>
          <cell r="S6961" t="str">
            <v>DONG PHU</v>
          </cell>
          <cell r="T6961" t="str">
            <v>BINH PHUOC</v>
          </cell>
          <cell r="V6961" t="str">
            <v>SOUTH EAST</v>
          </cell>
          <cell r="W6961" t="str">
            <v>BINH PHUOC</v>
          </cell>
          <cell r="X6961" t="str">
            <v>MT</v>
          </cell>
          <cell r="Y6961" t="str">
            <v>SieuThi-Lon/Supermarket</v>
          </cell>
          <cell r="Z6961" t="str">
            <v>BACH HOA XANH</v>
          </cell>
        </row>
        <row r="6962">
          <cell r="L6962">
            <v>5281226</v>
          </cell>
          <cell r="M6962" t="str">
            <v>BHX_KGI_CTH - KHO DC KIEN GIANG</v>
          </cell>
          <cell r="N6962" t="str">
            <v>BHX_KGI_CTH - Kho DC Kiên Giang</v>
          </cell>
          <cell r="O6962" t="str">
            <v>LO L4</v>
          </cell>
          <cell r="P6962" t="str">
            <v>KCN THANH LOC</v>
          </cell>
          <cell r="Q6962" t="str">
            <v>DUONG SO 2</v>
          </cell>
          <cell r="R6962" t="str">
            <v>THANH LOC</v>
          </cell>
          <cell r="S6962" t="str">
            <v>CHAU THANH</v>
          </cell>
          <cell r="T6962" t="str">
            <v>KIEN GIANG</v>
          </cell>
          <cell r="V6962" t="str">
            <v>MEKONG DELTA</v>
          </cell>
          <cell r="W6962" t="str">
            <v>KIEN GIANG</v>
          </cell>
          <cell r="X6962" t="str">
            <v>MT</v>
          </cell>
          <cell r="Y6962" t="str">
            <v>SieuThi-Lon/Supermarket</v>
          </cell>
          <cell r="Z6962" t="str">
            <v>BACH HOA XANH</v>
          </cell>
        </row>
        <row r="6963">
          <cell r="L6963">
            <v>5281219</v>
          </cell>
          <cell r="M6963" t="str">
            <v>BHX_HCM_CCH - KHO DC TAN PHU TRUNG</v>
          </cell>
          <cell r="N6963" t="str">
            <v>BHX_HCM_CCH - Kho DC Tân Phú Trung</v>
          </cell>
          <cell r="O6963" t="str">
            <v>LO D2</v>
          </cell>
          <cell r="P6963" t="str">
            <v>KCN TAN PHU TRUNG</v>
          </cell>
          <cell r="Q6963" t="str">
            <v xml:space="preserve"> </v>
          </cell>
          <cell r="R6963" t="str">
            <v>TAN PHU TRUNG</v>
          </cell>
          <cell r="S6963" t="str">
            <v>CU CHI</v>
          </cell>
          <cell r="T6963" t="str">
            <v>TP HCM</v>
          </cell>
          <cell r="V6963" t="str">
            <v>TP HCM</v>
          </cell>
          <cell r="W6963" t="str">
            <v>HUYEN CU CHI</v>
          </cell>
          <cell r="X6963" t="str">
            <v>MT</v>
          </cell>
          <cell r="Y6963" t="str">
            <v>SieuThi-Lon/Supermarket</v>
          </cell>
          <cell r="Z6963" t="str">
            <v>BACH HOA XANH</v>
          </cell>
        </row>
        <row r="6964">
          <cell r="L6964">
            <v>5280331</v>
          </cell>
          <cell r="M6964" t="str">
            <v>BHX_BTH_HTN-DC HAM THUAN NAM</v>
          </cell>
          <cell r="N6964" t="str">
            <v>7211 - BHX_BTH_HTN - Kho DC Hàm Thuận Nam</v>
          </cell>
          <cell r="O6964" t="str">
            <v xml:space="preserve"> </v>
          </cell>
          <cell r="P6964" t="str">
            <v>LO C7-6/2,C7-7,C7-8/1, KCN HAM KIEM 1</v>
          </cell>
          <cell r="Q6964" t="str">
            <v>DUONG N4</v>
          </cell>
          <cell r="R6964" t="str">
            <v>HAM MY</v>
          </cell>
          <cell r="S6964" t="str">
            <v>HAM THUAN NAM</v>
          </cell>
          <cell r="T6964" t="str">
            <v>BINH THUAN</v>
          </cell>
          <cell r="V6964" t="str">
            <v>SOUTH EAST</v>
          </cell>
          <cell r="W6964" t="str">
            <v>BINH THUAN</v>
          </cell>
          <cell r="X6964" t="str">
            <v>MT</v>
          </cell>
          <cell r="Y6964" t="str">
            <v>SieuThi-Lon/Supermarket</v>
          </cell>
          <cell r="Z6964" t="str">
            <v>BACH HOA XANH</v>
          </cell>
        </row>
        <row r="6965">
          <cell r="L6965">
            <v>5280355</v>
          </cell>
          <cell r="M6965" t="str">
            <v>BHX_BRV_PMY_KHO DC PHU MY</v>
          </cell>
          <cell r="N6965" t="str">
            <v>7161 - BHX_BRV_PMY_KHO DC PHU MY</v>
          </cell>
          <cell r="O6965" t="str">
            <v xml:space="preserve"> </v>
          </cell>
          <cell r="P6965" t="str">
            <v>AP 4</v>
          </cell>
          <cell r="Q6965" t="str">
            <v xml:space="preserve"> </v>
          </cell>
          <cell r="R6965" t="str">
            <v>TOC TIEN</v>
          </cell>
          <cell r="S6965" t="str">
            <v>PHU MY</v>
          </cell>
          <cell r="T6965" t="str">
            <v>BA RIA VUNG TAU</v>
          </cell>
          <cell r="V6965" t="str">
            <v>SOUTH EAST</v>
          </cell>
          <cell r="W6965" t="str">
            <v>BA RIA-VUNG TAU</v>
          </cell>
          <cell r="X6965" t="str">
            <v>MT</v>
          </cell>
          <cell r="Y6965" t="str">
            <v>SieuThi-Lon/Supermarket</v>
          </cell>
          <cell r="Z6965" t="str">
            <v>BACH HOA XANH</v>
          </cell>
        </row>
        <row r="6966">
          <cell r="L6966">
            <v>5280355</v>
          </cell>
          <cell r="M6966" t="str">
            <v>BHX_BRV_PMY_KHO DC PHU MY</v>
          </cell>
          <cell r="N6966" t="str">
            <v>7161 - BHX_BRV_PMY_KHO DC PHU MY</v>
          </cell>
          <cell r="O6966" t="str">
            <v xml:space="preserve"> </v>
          </cell>
          <cell r="P6966" t="str">
            <v>AP 4</v>
          </cell>
          <cell r="Q6966" t="str">
            <v xml:space="preserve"> </v>
          </cell>
          <cell r="R6966" t="str">
            <v>TOC TIEN</v>
          </cell>
          <cell r="S6966" t="str">
            <v>PHU MY</v>
          </cell>
          <cell r="T6966" t="str">
            <v>BA RIA VUNG TAU</v>
          </cell>
          <cell r="V6966" t="str">
            <v>SOUTH EAST</v>
          </cell>
          <cell r="W6966" t="str">
            <v>BA RIA-VUNG TAU</v>
          </cell>
          <cell r="X6966" t="str">
            <v>MT</v>
          </cell>
          <cell r="Y6966" t="str">
            <v>SieuThi-Lon/Supermarket</v>
          </cell>
          <cell r="Z6966" t="str">
            <v>BACH HOA XANH</v>
          </cell>
        </row>
        <row r="6967">
          <cell r="L6967">
            <v>5160286</v>
          </cell>
          <cell r="M6967" t="str">
            <v>BHX_HCM-KHO DC VINH LOC 3</v>
          </cell>
          <cell r="N6967" t="str">
            <v>1522 - BHX_HCM_BTA - Kho DC Vĩnh Lộc</v>
          </cell>
          <cell r="O6967" t="str">
            <v>LO A 65/II</v>
          </cell>
          <cell r="P6967" t="str">
            <v>KCN VINH LOC</v>
          </cell>
          <cell r="Q6967" t="str">
            <v>DUONG SO 4</v>
          </cell>
          <cell r="R6967" t="str">
            <v>BINH HUNG HOA</v>
          </cell>
          <cell r="S6967" t="str">
            <v>BINH TAN</v>
          </cell>
          <cell r="T6967" t="str">
            <v>TP HCM</v>
          </cell>
          <cell r="V6967" t="str">
            <v>TP HCM</v>
          </cell>
          <cell r="W6967" t="str">
            <v>QUAN BINH TAN</v>
          </cell>
          <cell r="X6967" t="str">
            <v>MT</v>
          </cell>
          <cell r="Y6967" t="str">
            <v>SieuThi-Lon/Supermarket</v>
          </cell>
          <cell r="Z6967" t="str">
            <v>BACH HOA XANH</v>
          </cell>
        </row>
        <row r="6968">
          <cell r="L6968">
            <v>5160286</v>
          </cell>
          <cell r="M6968" t="str">
            <v>BHX_HCM-KHO DC VINH LOC 3</v>
          </cell>
          <cell r="N6968" t="str">
            <v>1522 - BHX_HCM_BTA - Kho DC Vĩnh Lộc</v>
          </cell>
          <cell r="O6968" t="str">
            <v>LO A 65/II</v>
          </cell>
          <cell r="P6968" t="str">
            <v>KCN VINH LOC</v>
          </cell>
          <cell r="Q6968" t="str">
            <v>DUONG SO 4</v>
          </cell>
          <cell r="R6968" t="str">
            <v>BINH HUNG HOA</v>
          </cell>
          <cell r="S6968" t="str">
            <v>BINH TAN</v>
          </cell>
          <cell r="T6968" t="str">
            <v>TP HCM</v>
          </cell>
          <cell r="V6968" t="str">
            <v>TP HCM</v>
          </cell>
          <cell r="W6968" t="str">
            <v>QUAN BINH TAN</v>
          </cell>
          <cell r="X6968" t="str">
            <v>MT</v>
          </cell>
          <cell r="Y6968" t="str">
            <v>SieuThi-Lon/Supermarket</v>
          </cell>
          <cell r="Z6968" t="str">
            <v>BACH HOA XANH</v>
          </cell>
        </row>
        <row r="6969">
          <cell r="L6969">
            <v>5265899</v>
          </cell>
          <cell r="M6969" t="str">
            <v>BHX_HCM_NBE - KHO DC NHA BE</v>
          </cell>
          <cell r="N6969" t="str">
            <v>6655 - BHX_HCM_NBE - KHO DC NHA BE</v>
          </cell>
          <cell r="O6969" t="str">
            <v>LO F5-1, F5-2</v>
          </cell>
          <cell r="P6969" t="str">
            <v>KHU F</v>
          </cell>
          <cell r="Q6969" t="str">
            <v>KCN HIEP PHUOC</v>
          </cell>
          <cell r="R6969" t="str">
            <v>HIEP PHUOC</v>
          </cell>
          <cell r="S6969" t="str">
            <v>NHA BE</v>
          </cell>
          <cell r="T6969" t="str">
            <v>TP HCM</v>
          </cell>
          <cell r="V6969" t="str">
            <v>TP HCM</v>
          </cell>
          <cell r="W6969" t="str">
            <v>HUYEN NHA BE</v>
          </cell>
          <cell r="X6969" t="str">
            <v>MT</v>
          </cell>
          <cell r="Y6969" t="str">
            <v>SieuThi-Lon/Supermarket</v>
          </cell>
          <cell r="Z6969" t="str">
            <v>BACH HOA XANH</v>
          </cell>
        </row>
        <row r="6970">
          <cell r="L6970">
            <v>5163577</v>
          </cell>
          <cell r="M6970" t="str">
            <v>BHX_HCM - KHO DC TRAN DAI NGHIA 1</v>
          </cell>
          <cell r="N6970" t="str">
            <v>3240 - BHX_HCM_BCH - Kho DC Trần Đại Nghĩa</v>
          </cell>
          <cell r="O6970" t="str">
            <v>G16/108A</v>
          </cell>
          <cell r="P6970" t="str">
            <v>AP 7</v>
          </cell>
          <cell r="Q6970" t="str">
            <v>TRAN DAI NGHIA</v>
          </cell>
          <cell r="R6970" t="str">
            <v>LE MINH XUAN</v>
          </cell>
          <cell r="S6970" t="str">
            <v>BINH CHANH</v>
          </cell>
          <cell r="T6970" t="str">
            <v>TP HCM</v>
          </cell>
          <cell r="V6970" t="str">
            <v>TP HCM</v>
          </cell>
          <cell r="W6970" t="str">
            <v>HUYEN BINH CHANH</v>
          </cell>
          <cell r="X6970" t="str">
            <v>MT</v>
          </cell>
          <cell r="Y6970" t="str">
            <v>SieuThi-Lon/Supermarket</v>
          </cell>
          <cell r="Z6970" t="str">
            <v>BACH HOA XANH</v>
          </cell>
        </row>
        <row r="6971">
          <cell r="L6971">
            <v>5164936</v>
          </cell>
          <cell r="M6971" t="str">
            <v>SATRAFOODS DINH DUC THIEN 2</v>
          </cell>
          <cell r="N6971" t="str">
            <v>SATRAFOODS ĐINH ĐỨC THIỆN 2</v>
          </cell>
          <cell r="O6971" t="str">
            <v>C17/41</v>
          </cell>
          <cell r="P6971" t="str">
            <v xml:space="preserve"> </v>
          </cell>
          <cell r="Q6971" t="str">
            <v>DINH DUC THIEN</v>
          </cell>
          <cell r="R6971" t="str">
            <v>AP 3, XA BINH CHANH</v>
          </cell>
          <cell r="S6971" t="str">
            <v>BINH CHANH</v>
          </cell>
          <cell r="T6971" t="str">
            <v>TP HCM</v>
          </cell>
          <cell r="V6971" t="str">
            <v>TP HCM</v>
          </cell>
          <cell r="W6971" t="str">
            <v>HUYEN BINH CHANH</v>
          </cell>
          <cell r="X6971" t="str">
            <v>MT</v>
          </cell>
          <cell r="Y6971" t="str">
            <v>SieuThi-Nho/Minimarket</v>
          </cell>
          <cell r="Z6971" t="str">
            <v>SATRAFOOD</v>
          </cell>
        </row>
        <row r="6972">
          <cell r="L6972">
            <v>5010026</v>
          </cell>
          <cell r="M6972" t="str">
            <v>AEON CELADON TAN PHU</v>
          </cell>
          <cell r="N6972" t="str">
            <v xml:space="preserve"> </v>
          </cell>
          <cell r="O6972">
            <v>30</v>
          </cell>
          <cell r="P6972" t="str">
            <v xml:space="preserve"> </v>
          </cell>
          <cell r="Q6972" t="str">
            <v>TAN THANG</v>
          </cell>
          <cell r="R6972" t="str">
            <v>SON KY</v>
          </cell>
          <cell r="S6972" t="str">
            <v>TAN PHU</v>
          </cell>
          <cell r="T6972" t="str">
            <v>TP HCM</v>
          </cell>
          <cell r="V6972" t="str">
            <v>TP HCM</v>
          </cell>
          <cell r="W6972" t="str">
            <v>QUAN TAN PHU</v>
          </cell>
          <cell r="X6972" t="str">
            <v>MT</v>
          </cell>
          <cell r="Y6972" t="str">
            <v>SieuThi-Lon/Supermarket</v>
          </cell>
          <cell r="Z6972" t="str">
            <v>AEON</v>
          </cell>
        </row>
        <row r="6973">
          <cell r="L6973">
            <v>5280490</v>
          </cell>
          <cell r="M6973" t="str">
            <v>BHX_BPH_DPH - KHO DC DONG PHU</v>
          </cell>
          <cell r="N6973" t="str">
            <v>BHX_BPH_DPH - Kho DC Đồng Phú</v>
          </cell>
          <cell r="O6973" t="str">
            <v xml:space="preserve"> </v>
          </cell>
          <cell r="P6973" t="str">
            <v>57, 58, 63, 69, 68, 37, 38, 76, TO BAN DO 07, 12, 11</v>
          </cell>
          <cell r="Q6973" t="str">
            <v xml:space="preserve"> </v>
          </cell>
          <cell r="R6973" t="str">
            <v>TT TAN PHU</v>
          </cell>
          <cell r="S6973" t="str">
            <v>DONG PHU</v>
          </cell>
          <cell r="T6973" t="str">
            <v>BINH PHUOC</v>
          </cell>
          <cell r="V6973" t="str">
            <v>SOUTH EAST</v>
          </cell>
          <cell r="W6973" t="str">
            <v>BINH PHUOC</v>
          </cell>
          <cell r="X6973" t="str">
            <v>MT</v>
          </cell>
          <cell r="Y6973" t="str">
            <v>SieuThi-Lon/Supermarket</v>
          </cell>
          <cell r="Z6973" t="str">
            <v>BACH HOA XANH</v>
          </cell>
        </row>
        <row r="6974">
          <cell r="L6974">
            <v>5281226</v>
          </cell>
          <cell r="M6974" t="str">
            <v>BHX_KGI_CTH - KHO DC KIEN GIANG</v>
          </cell>
          <cell r="N6974" t="str">
            <v>BHX_KGI_CTH - Kho DC Kiên Giang</v>
          </cell>
          <cell r="O6974" t="str">
            <v>LO L4</v>
          </cell>
          <cell r="P6974" t="str">
            <v>KCN THANH LOC</v>
          </cell>
          <cell r="Q6974" t="str">
            <v>DUONG SO 2</v>
          </cell>
          <cell r="R6974" t="str">
            <v>THANH LOC</v>
          </cell>
          <cell r="S6974" t="str">
            <v>CHAU THANH</v>
          </cell>
          <cell r="T6974" t="str">
            <v>KIEN GIANG</v>
          </cell>
          <cell r="V6974" t="str">
            <v>MEKONG DELTA</v>
          </cell>
          <cell r="W6974" t="str">
            <v>KIEN GIANG</v>
          </cell>
          <cell r="X6974" t="str">
            <v>MT</v>
          </cell>
          <cell r="Y6974" t="str">
            <v>SieuThi-Lon/Supermarket</v>
          </cell>
          <cell r="Z6974" t="str">
            <v>BACH HOA XANH</v>
          </cell>
        </row>
        <row r="6975">
          <cell r="L6975">
            <v>5280355</v>
          </cell>
          <cell r="M6975" t="str">
            <v>BHX_BRV_PMY_KHO DC PHU MY</v>
          </cell>
          <cell r="N6975" t="str">
            <v>7161 - BHX_BRV_PMY_KHO DC PHU MY</v>
          </cell>
          <cell r="O6975" t="str">
            <v xml:space="preserve"> </v>
          </cell>
          <cell r="P6975" t="str">
            <v>AP 4</v>
          </cell>
          <cell r="Q6975" t="str">
            <v xml:space="preserve"> </v>
          </cell>
          <cell r="R6975" t="str">
            <v>TOC TIEN</v>
          </cell>
          <cell r="S6975" t="str">
            <v>PHU MY</v>
          </cell>
          <cell r="T6975" t="str">
            <v>BA RIA VUNG TAU</v>
          </cell>
          <cell r="V6975" t="str">
            <v>SOUTH EAST</v>
          </cell>
          <cell r="W6975" t="str">
            <v>BA RIA-VUNG TAU</v>
          </cell>
          <cell r="X6975" t="str">
            <v>MT</v>
          </cell>
          <cell r="Y6975" t="str">
            <v>SieuThi-Lon/Supermarket</v>
          </cell>
          <cell r="Z6975" t="str">
            <v>BACH HOA XANH</v>
          </cell>
        </row>
        <row r="6976">
          <cell r="L6976">
            <v>5281219</v>
          </cell>
          <cell r="M6976" t="str">
            <v>BHX_HCM_CCH - KHO DC TAN PHU TRUNG</v>
          </cell>
          <cell r="N6976" t="str">
            <v>BHX_HCM_CCH - Kho DC Tân Phú Trung</v>
          </cell>
          <cell r="O6976" t="str">
            <v>LO D2</v>
          </cell>
          <cell r="P6976" t="str">
            <v>KCN TAN PHU TRUNG</v>
          </cell>
          <cell r="Q6976" t="str">
            <v xml:space="preserve"> </v>
          </cell>
          <cell r="R6976" t="str">
            <v>TAN PHU TRUNG</v>
          </cell>
          <cell r="S6976" t="str">
            <v>CU CHI</v>
          </cell>
          <cell r="T6976" t="str">
            <v>TP HCM</v>
          </cell>
          <cell r="V6976" t="str">
            <v>TP HCM</v>
          </cell>
          <cell r="W6976" t="str">
            <v>HUYEN CU CHI</v>
          </cell>
          <cell r="X6976" t="str">
            <v>MT</v>
          </cell>
          <cell r="Y6976" t="str">
            <v>SieuThi-Lon/Supermarket</v>
          </cell>
          <cell r="Z6976" t="str">
            <v>BACH HOA XANH</v>
          </cell>
        </row>
        <row r="6977">
          <cell r="L6977">
            <v>5268159</v>
          </cell>
          <cell r="M6977" t="str">
            <v>BHX_HGI_CTA - KHO CHAU THANH A</v>
          </cell>
          <cell r="N6977" t="str">
            <v>BHX_HGI_CTA - KHO CHAU THANH A</v>
          </cell>
          <cell r="O6977" t="str">
            <v xml:space="preserve"> </v>
          </cell>
          <cell r="P6977" t="str">
            <v>TH 1061-1172-1174-2240-4930, TBD SO 2</v>
          </cell>
          <cell r="Q6977" t="str">
            <v>TAN LOI</v>
          </cell>
          <cell r="R6977" t="str">
            <v>MOT NGAN</v>
          </cell>
          <cell r="S6977" t="str">
            <v>CHAU THANH A</v>
          </cell>
          <cell r="T6977" t="str">
            <v>HAU GIANG</v>
          </cell>
          <cell r="V6977" t="str">
            <v>MEKONG DELTA</v>
          </cell>
          <cell r="W6977" t="str">
            <v>HAU GIANG</v>
          </cell>
          <cell r="X6977" t="str">
            <v>MT</v>
          </cell>
          <cell r="Y6977" t="str">
            <v>SieuThi-Lon/Supermarket</v>
          </cell>
          <cell r="Z6977" t="str">
            <v>BACH HOA XANH</v>
          </cell>
        </row>
        <row r="6978">
          <cell r="L6978">
            <v>5280331</v>
          </cell>
          <cell r="M6978" t="str">
            <v>BHX_BTH_HTN-DC HAM THUAN NAM</v>
          </cell>
          <cell r="N6978" t="str">
            <v>7211 - BHX_BTH_HTN - Kho DC Hàm Thuận Nam</v>
          </cell>
          <cell r="O6978" t="str">
            <v xml:space="preserve"> </v>
          </cell>
          <cell r="P6978" t="str">
            <v>LO C7-6/2,C7-7,C7-8/1, KCN HAM KIEM 1</v>
          </cell>
          <cell r="Q6978" t="str">
            <v>DUONG N4</v>
          </cell>
          <cell r="R6978" t="str">
            <v>HAM MY</v>
          </cell>
          <cell r="S6978" t="str">
            <v>HAM THUAN NAM</v>
          </cell>
          <cell r="T6978" t="str">
            <v>BINH THUAN</v>
          </cell>
          <cell r="V6978" t="str">
            <v>SOUTH EAST</v>
          </cell>
          <cell r="W6978" t="str">
            <v>BINH THUAN</v>
          </cell>
          <cell r="X6978" t="str">
            <v>MT</v>
          </cell>
          <cell r="Y6978" t="str">
            <v>SieuThi-Lon/Supermarket</v>
          </cell>
          <cell r="Z6978" t="str">
            <v>BACH HOA XANH</v>
          </cell>
        </row>
        <row r="6979">
          <cell r="L6979">
            <v>5164936</v>
          </cell>
          <cell r="M6979" t="str">
            <v>SATRAFOODS DINH DUC THIEN 2</v>
          </cell>
          <cell r="N6979" t="str">
            <v>SATRAFOODS ĐINH ĐỨC THIỆN 2</v>
          </cell>
          <cell r="O6979" t="str">
            <v>C17/41</v>
          </cell>
          <cell r="P6979" t="str">
            <v xml:space="preserve"> </v>
          </cell>
          <cell r="Q6979" t="str">
            <v>DINH DUC THIEN</v>
          </cell>
          <cell r="R6979" t="str">
            <v>AP 3, XA BINH CHANH</v>
          </cell>
          <cell r="S6979" t="str">
            <v>BINH CHANH</v>
          </cell>
          <cell r="T6979" t="str">
            <v>TP HCM</v>
          </cell>
          <cell r="V6979" t="str">
            <v>TP HCM</v>
          </cell>
          <cell r="W6979" t="str">
            <v>HUYEN BINH CHANH</v>
          </cell>
          <cell r="X6979" t="str">
            <v>MT</v>
          </cell>
          <cell r="Y6979" t="str">
            <v>SieuThi-Nho/Minimarket</v>
          </cell>
          <cell r="Z6979" t="str">
            <v>SATRAFOOD</v>
          </cell>
        </row>
        <row r="6980">
          <cell r="L6980">
            <v>3090336</v>
          </cell>
          <cell r="M6980" t="str">
            <v>OSI FOOD 828A XO VIET NGHE TINH</v>
          </cell>
          <cell r="N6980" t="str">
            <v>OSI FOOD 828A XO VIET NGHE TINH</v>
          </cell>
          <cell r="O6980" t="str">
            <v>828A</v>
          </cell>
          <cell r="P6980" t="str">
            <v xml:space="preserve"> </v>
          </cell>
          <cell r="Q6980" t="str">
            <v>XO VIET NGHE TINH</v>
          </cell>
          <cell r="R6980" t="str">
            <v>P25</v>
          </cell>
          <cell r="S6980" t="str">
            <v>BINH THANH</v>
          </cell>
          <cell r="T6980" t="str">
            <v>TP HCM</v>
          </cell>
          <cell r="V6980" t="str">
            <v>TP HCM</v>
          </cell>
          <cell r="W6980" t="str">
            <v>QUAN BINH THANH</v>
          </cell>
          <cell r="X6980" t="str">
            <v>CVS</v>
          </cell>
          <cell r="Y6980" t="str">
            <v>Chained CVS</v>
          </cell>
          <cell r="Z6980" t="str">
            <v>NHAT MINH BAKERY</v>
          </cell>
        </row>
        <row r="6981">
          <cell r="L6981">
            <v>5280355</v>
          </cell>
          <cell r="M6981" t="str">
            <v>BHX_BRV_PMY_KHO DC PHU MY</v>
          </cell>
          <cell r="N6981" t="str">
            <v>7161 - BHX_BRV_PMY_KHO DC PHU MY</v>
          </cell>
          <cell r="O6981" t="str">
            <v xml:space="preserve"> </v>
          </cell>
          <cell r="P6981" t="str">
            <v>AP 4</v>
          </cell>
          <cell r="Q6981" t="str">
            <v xml:space="preserve"> </v>
          </cell>
          <cell r="R6981" t="str">
            <v>TOC TIEN</v>
          </cell>
          <cell r="S6981" t="str">
            <v>PHU MY</v>
          </cell>
          <cell r="T6981" t="str">
            <v>BA RIA VUNG TAU</v>
          </cell>
          <cell r="V6981" t="str">
            <v>SOUTH EAST</v>
          </cell>
          <cell r="W6981" t="str">
            <v>BA RIA-VUNG TAU</v>
          </cell>
          <cell r="X6981" t="str">
            <v>MT</v>
          </cell>
          <cell r="Y6981" t="str">
            <v>SieuThi-Lon/Supermarket</v>
          </cell>
          <cell r="Z6981" t="str">
            <v>BACH HOA XANH</v>
          </cell>
        </row>
        <row r="6982">
          <cell r="L6982">
            <v>5280355</v>
          </cell>
          <cell r="M6982" t="str">
            <v>BHX_BRV_PMY_KHO DC PHU MY</v>
          </cell>
          <cell r="N6982" t="str">
            <v>7161 - BHX_BRV_PMY_KHO DC PHU MY</v>
          </cell>
          <cell r="O6982" t="str">
            <v xml:space="preserve"> </v>
          </cell>
          <cell r="P6982" t="str">
            <v>AP 4</v>
          </cell>
          <cell r="Q6982" t="str">
            <v xml:space="preserve"> </v>
          </cell>
          <cell r="R6982" t="str">
            <v>TOC TIEN</v>
          </cell>
          <cell r="S6982" t="str">
            <v>PHU MY</v>
          </cell>
          <cell r="T6982" t="str">
            <v>BA RIA VUNG TAU</v>
          </cell>
          <cell r="V6982" t="str">
            <v>SOUTH EAST</v>
          </cell>
          <cell r="W6982" t="str">
            <v>BA RIA-VUNG TAU</v>
          </cell>
          <cell r="X6982" t="str">
            <v>MT</v>
          </cell>
          <cell r="Y6982" t="str">
            <v>SieuThi-Lon/Supermarket</v>
          </cell>
          <cell r="Z6982" t="str">
            <v>BACH HOA XANH</v>
          </cell>
        </row>
        <row r="6983">
          <cell r="L6983">
            <v>3170168</v>
          </cell>
          <cell r="M6983" t="str">
            <v>K-MARKET VINHOMES 3</v>
          </cell>
          <cell r="N6983" t="str">
            <v xml:space="preserve"> </v>
          </cell>
          <cell r="O6983" t="str">
            <v>L3-SH.03</v>
          </cell>
          <cell r="P6983" t="str">
            <v>TOA LANDMARK 3</v>
          </cell>
          <cell r="Q6983" t="str">
            <v>720A DIEN BIEN PHU</v>
          </cell>
          <cell r="R6983" t="str">
            <v>P22</v>
          </cell>
          <cell r="S6983" t="str">
            <v>BINH THANH</v>
          </cell>
          <cell r="T6983" t="str">
            <v>TP HCM</v>
          </cell>
          <cell r="V6983" t="str">
            <v>TP HCM</v>
          </cell>
          <cell r="W6983" t="str">
            <v>QUAN BINH THANH</v>
          </cell>
          <cell r="X6983" t="str">
            <v>CVS</v>
          </cell>
          <cell r="Y6983" t="str">
            <v>Chained CVS</v>
          </cell>
          <cell r="Z6983" t="str">
            <v>K-MARKET</v>
          </cell>
        </row>
        <row r="6984">
          <cell r="L6984">
            <v>5129511</v>
          </cell>
          <cell r="M6984" t="str">
            <v>WINMART VINH LONG</v>
          </cell>
          <cell r="N6984" t="str">
            <v>WINMART VINH LONG</v>
          </cell>
          <cell r="O6984">
            <v>55</v>
          </cell>
          <cell r="P6984" t="str">
            <v>LO L2-09 LAU 2</v>
          </cell>
          <cell r="Q6984" t="str">
            <v>PHAM THAI BUONG</v>
          </cell>
          <cell r="R6984" t="str">
            <v>P4</v>
          </cell>
          <cell r="S6984" t="str">
            <v>VINH LONG</v>
          </cell>
          <cell r="T6984" t="str">
            <v>VINH LONG</v>
          </cell>
          <cell r="V6984" t="str">
            <v>MEKONG DELTA</v>
          </cell>
          <cell r="W6984" t="str">
            <v>VINH LONG</v>
          </cell>
          <cell r="X6984" t="str">
            <v>MT</v>
          </cell>
          <cell r="Y6984" t="str">
            <v>SieuThi-Lon/Supermarket</v>
          </cell>
          <cell r="Z6984" t="str">
            <v>VINMART</v>
          </cell>
        </row>
        <row r="6985">
          <cell r="L6985">
            <v>5334850</v>
          </cell>
          <cell r="M6985" t="str">
            <v>3645_WM+LIFE HCM 1/54 THANH DA</v>
          </cell>
          <cell r="N6985" t="str">
            <v>3645_VM+ HCM 1/54 THANH DA</v>
          </cell>
          <cell r="O6985">
            <v>19725</v>
          </cell>
          <cell r="P6985" t="str">
            <v xml:space="preserve"> </v>
          </cell>
          <cell r="Q6985" t="str">
            <v>THANH DA</v>
          </cell>
          <cell r="R6985" t="str">
            <v>P27</v>
          </cell>
          <cell r="S6985" t="str">
            <v>BINH THANH</v>
          </cell>
          <cell r="T6985" t="str">
            <v>TP HCM</v>
          </cell>
          <cell r="V6985" t="str">
            <v>TP HCM</v>
          </cell>
          <cell r="W6985" t="str">
            <v>QUAN BINH THANH</v>
          </cell>
          <cell r="X6985" t="str">
            <v>CVS</v>
          </cell>
          <cell r="Y6985" t="str">
            <v>Chained CVS</v>
          </cell>
          <cell r="Z6985" t="str">
            <v>WINLIFE</v>
          </cell>
        </row>
        <row r="6986">
          <cell r="L6986">
            <v>3090336</v>
          </cell>
          <cell r="M6986" t="str">
            <v>OSI FOOD 828A XO VIET NGHE TINH</v>
          </cell>
          <cell r="N6986" t="str">
            <v>OSI FOOD 828A XO VIET NGHE TINH</v>
          </cell>
          <cell r="O6986" t="str">
            <v>828A</v>
          </cell>
          <cell r="P6986" t="str">
            <v xml:space="preserve"> </v>
          </cell>
          <cell r="Q6986" t="str">
            <v>XO VIET NGHE TINH</v>
          </cell>
          <cell r="R6986" t="str">
            <v>P25</v>
          </cell>
          <cell r="S6986" t="str">
            <v>BINH THANH</v>
          </cell>
          <cell r="T6986" t="str">
            <v>TP HCM</v>
          </cell>
          <cell r="V6986" t="str">
            <v>TP HCM</v>
          </cell>
          <cell r="W6986" t="str">
            <v>QUAN BINH THANH</v>
          </cell>
          <cell r="X6986" t="str">
            <v>CVS</v>
          </cell>
          <cell r="Y6986" t="str">
            <v>Chained CVS</v>
          </cell>
          <cell r="Z6986" t="str">
            <v>NHAT MINH BAKERY</v>
          </cell>
        </row>
        <row r="6987">
          <cell r="L6987">
            <v>3170168</v>
          </cell>
          <cell r="M6987" t="str">
            <v>K-MARKET VINHOMES 3</v>
          </cell>
          <cell r="N6987" t="str">
            <v xml:space="preserve"> </v>
          </cell>
          <cell r="O6987" t="str">
            <v>L3-SH.03</v>
          </cell>
          <cell r="P6987" t="str">
            <v>TOA LANDMARK 3</v>
          </cell>
          <cell r="Q6987" t="str">
            <v>720A DIEN BIEN PHU</v>
          </cell>
          <cell r="R6987" t="str">
            <v>P22</v>
          </cell>
          <cell r="S6987" t="str">
            <v>BINH THANH</v>
          </cell>
          <cell r="T6987" t="str">
            <v>TP HCM</v>
          </cell>
          <cell r="V6987" t="str">
            <v>TP HCM</v>
          </cell>
          <cell r="W6987" t="str">
            <v>QUAN BINH THANH</v>
          </cell>
          <cell r="X6987" t="str">
            <v>CVS</v>
          </cell>
          <cell r="Y6987" t="str">
            <v>Chained CVS</v>
          </cell>
          <cell r="Z6987" t="str">
            <v>K-MARKET</v>
          </cell>
        </row>
        <row r="6988">
          <cell r="L6988">
            <v>5136618</v>
          </cell>
          <cell r="M6988" t="str">
            <v>4862_VM+ KGG D4-25 DUONG 3/2</v>
          </cell>
          <cell r="N6988" t="str">
            <v>VM+ KGG D4-25 DUONG 3/2</v>
          </cell>
          <cell r="O6988" t="str">
            <v xml:space="preserve"> </v>
          </cell>
          <cell r="P6988" t="str">
            <v>SO D4-25, KDT</v>
          </cell>
          <cell r="Q6988" t="str">
            <v>DUONG 3/2</v>
          </cell>
          <cell r="R6988" t="str">
            <v xml:space="preserve"> </v>
          </cell>
          <cell r="S6988" t="str">
            <v>RACH GIA</v>
          </cell>
          <cell r="T6988" t="str">
            <v>KIEN GIANG</v>
          </cell>
          <cell r="V6988" t="str">
            <v>MEKONG DELTA</v>
          </cell>
          <cell r="W6988" t="str">
            <v>KIEN GIANG</v>
          </cell>
          <cell r="X6988" t="str">
            <v>CVS</v>
          </cell>
          <cell r="Y6988" t="str">
            <v>Chained CVS</v>
          </cell>
          <cell r="Z6988" t="str">
            <v>VIN+</v>
          </cell>
        </row>
        <row r="6989">
          <cell r="L6989">
            <v>5135055</v>
          </cell>
          <cell r="M6989" t="str">
            <v>4779_WM+LIFE HCM CS3-CS4 PROSPER</v>
          </cell>
          <cell r="N6989" t="str">
            <v>4779_VM+ HCM CS3-CS4 PROSPER</v>
          </cell>
          <cell r="O6989" t="str">
            <v>22/14</v>
          </cell>
          <cell r="P6989" t="str">
            <v xml:space="preserve"> </v>
          </cell>
          <cell r="Q6989" t="str">
            <v>PHAN VAN HON</v>
          </cell>
          <cell r="R6989" t="str">
            <v>TAN THOI NHAT</v>
          </cell>
          <cell r="S6989" t="str">
            <v>Q12</v>
          </cell>
          <cell r="T6989" t="str">
            <v>TP HCM</v>
          </cell>
          <cell r="V6989" t="str">
            <v>TP HCM</v>
          </cell>
          <cell r="W6989" t="str">
            <v>QUAN 12</v>
          </cell>
          <cell r="X6989" t="str">
            <v>CVS</v>
          </cell>
          <cell r="Y6989" t="str">
            <v>Chained CVS</v>
          </cell>
          <cell r="Z6989" t="str">
            <v>WINLIFE</v>
          </cell>
        </row>
        <row r="6990">
          <cell r="L6990">
            <v>5040508</v>
          </cell>
          <cell r="M6990" t="str">
            <v>AEON QUOC LO 1A</v>
          </cell>
          <cell r="N6990" t="str">
            <v>CÔNG TY TNHH AEON VIỆT NAM</v>
          </cell>
          <cell r="O6990" t="str">
            <v xml:space="preserve"> </v>
          </cell>
          <cell r="P6990" t="str">
            <v>KHU DAT Z11</v>
          </cell>
          <cell r="Q6990" t="str">
            <v>QUOC LO 1A</v>
          </cell>
          <cell r="R6990" t="str">
            <v>TRUNG MY TAY</v>
          </cell>
          <cell r="S6990" t="str">
            <v>Q12</v>
          </cell>
          <cell r="T6990" t="str">
            <v>TP HCM</v>
          </cell>
          <cell r="V6990" t="str">
            <v>TP HCM</v>
          </cell>
          <cell r="W6990" t="str">
            <v>QUAN 12</v>
          </cell>
          <cell r="X6990" t="str">
            <v>MT</v>
          </cell>
          <cell r="Y6990" t="str">
            <v>SieuThi-Lon/Supermarket</v>
          </cell>
          <cell r="Z6990" t="str">
            <v>AEON</v>
          </cell>
        </row>
        <row r="6991">
          <cell r="L6991">
            <v>5294268</v>
          </cell>
          <cell r="M6991" t="str">
            <v>6497_VM+ VTU 66 NGUYEN AN NINH</v>
          </cell>
          <cell r="N6991" t="str">
            <v>VM+ VTU 66 NGUYEN AN NINH</v>
          </cell>
          <cell r="O6991">
            <v>66</v>
          </cell>
          <cell r="P6991" t="str">
            <v xml:space="preserve"> </v>
          </cell>
          <cell r="Q6991" t="str">
            <v>NGUYEN AN NINH</v>
          </cell>
          <cell r="R6991" t="str">
            <v>P7</v>
          </cell>
          <cell r="S6991" t="str">
            <v>VUNG TAU</v>
          </cell>
          <cell r="T6991" t="str">
            <v>BA RIA-VUNG TAU</v>
          </cell>
          <cell r="V6991" t="str">
            <v>SOUTH EAST</v>
          </cell>
          <cell r="W6991" t="str">
            <v>BA RIA-VUNG TAU</v>
          </cell>
          <cell r="X6991" t="str">
            <v>CVS</v>
          </cell>
          <cell r="Y6991" t="str">
            <v>Chained CVS</v>
          </cell>
          <cell r="Z6991" t="str">
            <v>VIN+</v>
          </cell>
        </row>
        <row r="6992">
          <cell r="L6992">
            <v>5334850</v>
          </cell>
          <cell r="M6992" t="str">
            <v>3645_WM+LIFE HCM 1/54 THANH DA</v>
          </cell>
          <cell r="N6992" t="str">
            <v>3645_VM+ HCM 1/54 THANH DA</v>
          </cell>
          <cell r="O6992">
            <v>19725</v>
          </cell>
          <cell r="P6992" t="str">
            <v xml:space="preserve"> </v>
          </cell>
          <cell r="Q6992" t="str">
            <v>THANH DA</v>
          </cell>
          <cell r="R6992" t="str">
            <v>P27</v>
          </cell>
          <cell r="S6992" t="str">
            <v>BINH THANH</v>
          </cell>
          <cell r="T6992" t="str">
            <v>TP HCM</v>
          </cell>
          <cell r="V6992" t="str">
            <v>TP HCM</v>
          </cell>
          <cell r="W6992" t="str">
            <v>QUAN BINH THANH</v>
          </cell>
          <cell r="X6992" t="str">
            <v>CVS</v>
          </cell>
          <cell r="Y6992" t="str">
            <v>Chained CVS</v>
          </cell>
          <cell r="Z6992" t="str">
            <v>WINLIFE</v>
          </cell>
        </row>
        <row r="6993">
          <cell r="L6993">
            <v>5128301</v>
          </cell>
          <cell r="M6993" t="str">
            <v>2954_WM+ HCM CAO OC HIM LAM</v>
          </cell>
          <cell r="N6993" t="str">
            <v>WM+ HCM CAO OC HIM LAM</v>
          </cell>
          <cell r="O6993" t="str">
            <v>LO E3</v>
          </cell>
          <cell r="P6993" t="str">
            <v xml:space="preserve"> </v>
          </cell>
          <cell r="Q6993" t="str">
            <v>HIM LAM NAM KHANH</v>
          </cell>
          <cell r="R6993" t="str">
            <v>P5</v>
          </cell>
          <cell r="S6993" t="str">
            <v>Q8</v>
          </cell>
          <cell r="T6993" t="str">
            <v>TP HCM</v>
          </cell>
          <cell r="V6993" t="str">
            <v>TP HCM</v>
          </cell>
          <cell r="W6993" t="str">
            <v>QUAN 8</v>
          </cell>
          <cell r="X6993" t="str">
            <v>CVS</v>
          </cell>
          <cell r="Y6993" t="str">
            <v>Chained CVS</v>
          </cell>
          <cell r="Z6993" t="str">
            <v>VIN+</v>
          </cell>
        </row>
        <row r="6994">
          <cell r="L6994">
            <v>5135446</v>
          </cell>
          <cell r="M6994" t="str">
            <v>4463_VM+ HCM 48 DUONG SO 26, KP5</v>
          </cell>
          <cell r="N6994" t="str">
            <v>VM+ HCM 48 DUONG SO 26, KP5</v>
          </cell>
          <cell r="O6994">
            <v>48</v>
          </cell>
          <cell r="P6994" t="str">
            <v>KP 5</v>
          </cell>
          <cell r="Q6994" t="str">
            <v>DUONG SO 26</v>
          </cell>
          <cell r="R6994" t="str">
            <v>HIEP BINH CHANH</v>
          </cell>
          <cell r="S6994" t="str">
            <v>THU DUC</v>
          </cell>
          <cell r="T6994" t="str">
            <v>TP HCM</v>
          </cell>
          <cell r="V6994" t="str">
            <v>TP HCM</v>
          </cell>
          <cell r="W6994" t="str">
            <v>QUAN THU DUC</v>
          </cell>
          <cell r="X6994" t="str">
            <v>CVS</v>
          </cell>
          <cell r="Y6994" t="str">
            <v>Chained CVS</v>
          </cell>
          <cell r="Z6994" t="str">
            <v>VIN+</v>
          </cell>
        </row>
        <row r="6995">
          <cell r="L6995">
            <v>5299377</v>
          </cell>
          <cell r="M6995" t="str">
            <v>6992_WM+LIFE HCM SH21, CC HOMYLAND RIVERSIDE</v>
          </cell>
          <cell r="N6995" t="str">
            <v>6992-WM+ HCM SH21, CC HOMYLAND RIVERSIDE</v>
          </cell>
          <cell r="O6995" t="str">
            <v>SO 14</v>
          </cell>
          <cell r="P6995" t="str">
            <v>LO THUONG MAI SH21 THUOC CHUNG CU CAO CAP HOMYLAND RIVERSIDE</v>
          </cell>
          <cell r="Q6995" t="str">
            <v>DUONG SO 1</v>
          </cell>
          <cell r="R6995" t="str">
            <v>BINH TRUNG DONG</v>
          </cell>
          <cell r="S6995" t="str">
            <v>THU DUC</v>
          </cell>
          <cell r="T6995" t="str">
            <v>TP HCM</v>
          </cell>
          <cell r="V6995" t="str">
            <v>TP HCM</v>
          </cell>
          <cell r="W6995" t="str">
            <v>QUAN THU DUC</v>
          </cell>
          <cell r="X6995" t="str">
            <v>CVS</v>
          </cell>
          <cell r="Y6995" t="str">
            <v>Chained CVS</v>
          </cell>
          <cell r="Z6995" t="str">
            <v>WINLIFE</v>
          </cell>
        </row>
        <row r="6996">
          <cell r="L6996">
            <v>5296017</v>
          </cell>
          <cell r="M6996" t="str">
            <v>WM+ HCM 22 DUONG SO 25</v>
          </cell>
          <cell r="N6996" t="str">
            <v>WM+ HCM 22 Đường số 25</v>
          </cell>
          <cell r="O6996">
            <v>22</v>
          </cell>
          <cell r="P6996" t="str">
            <v xml:space="preserve"> </v>
          </cell>
          <cell r="Q6996" t="str">
            <v>DUONG SO 25</v>
          </cell>
          <cell r="R6996" t="str">
            <v>LINH DONG</v>
          </cell>
          <cell r="S6996" t="str">
            <v>THU DUC</v>
          </cell>
          <cell r="T6996" t="str">
            <v>TP HCM</v>
          </cell>
          <cell r="V6996" t="str">
            <v>TP HCM</v>
          </cell>
          <cell r="W6996" t="str">
            <v>QUAN THU DUC</v>
          </cell>
          <cell r="X6996" t="str">
            <v>CVS</v>
          </cell>
          <cell r="Y6996" t="str">
            <v>Chained CVS</v>
          </cell>
          <cell r="Z6996" t="str">
            <v>VIN+</v>
          </cell>
        </row>
        <row r="6997">
          <cell r="L6997">
            <v>5125373</v>
          </cell>
          <cell r="M6997" t="str">
            <v>2685_WM+ HCM 148EF LY CHINH THANG</v>
          </cell>
          <cell r="N6997" t="str">
            <v>WM+ HCM 148EF LY CHINH THANG</v>
          </cell>
          <cell r="O6997" t="str">
            <v>148EF</v>
          </cell>
          <cell r="P6997" t="str">
            <v xml:space="preserve"> </v>
          </cell>
          <cell r="Q6997" t="str">
            <v>LY CHINH THANG</v>
          </cell>
          <cell r="R6997" t="str">
            <v>P7</v>
          </cell>
          <cell r="S6997" t="str">
            <v>Q3</v>
          </cell>
          <cell r="T6997" t="str">
            <v>TP HCM</v>
          </cell>
          <cell r="V6997" t="str">
            <v>TP HCM</v>
          </cell>
          <cell r="W6997" t="str">
            <v>QUAN 3</v>
          </cell>
          <cell r="X6997" t="str">
            <v>CVS</v>
          </cell>
          <cell r="Y6997" t="str">
            <v>Chained CVS</v>
          </cell>
          <cell r="Z6997" t="str">
            <v>VIN+</v>
          </cell>
        </row>
        <row r="6998">
          <cell r="L6998">
            <v>5298970</v>
          </cell>
          <cell r="M6998" t="str">
            <v>2A88-WM+ HCM 60 DUONG SO 40</v>
          </cell>
          <cell r="N6998" t="str">
            <v>2A88-WM+ HCM 60 DUONG SO 40</v>
          </cell>
          <cell r="O6998">
            <v>60</v>
          </cell>
          <cell r="P6998" t="str">
            <v xml:space="preserve"> </v>
          </cell>
          <cell r="Q6998" t="str">
            <v>DUONG SO 40</v>
          </cell>
          <cell r="R6998" t="str">
            <v>TAN TAO</v>
          </cell>
          <cell r="S6998" t="str">
            <v>BINH TAN</v>
          </cell>
          <cell r="T6998" t="str">
            <v>TP HCM</v>
          </cell>
          <cell r="V6998" t="str">
            <v>TP HCM</v>
          </cell>
          <cell r="W6998" t="str">
            <v>QUAN BINH TAN</v>
          </cell>
          <cell r="X6998" t="str">
            <v>CVS</v>
          </cell>
          <cell r="Y6998" t="str">
            <v>Chained CVS</v>
          </cell>
          <cell r="Z6998" t="str">
            <v>VIN+</v>
          </cell>
        </row>
        <row r="6999">
          <cell r="L6999">
            <v>5010040</v>
          </cell>
          <cell r="M6999" t="str">
            <v>AEON BINH TAN</v>
          </cell>
          <cell r="N6999" t="str">
            <v xml:space="preserve"> </v>
          </cell>
          <cell r="O6999">
            <v>1</v>
          </cell>
          <cell r="P6999" t="str">
            <v>KP 11</v>
          </cell>
          <cell r="Q6999" t="str">
            <v>DUONG SO 17A</v>
          </cell>
          <cell r="R6999" t="str">
            <v>BINH TRI DONG B</v>
          </cell>
          <cell r="S6999" t="str">
            <v>BINH TAN</v>
          </cell>
          <cell r="T6999" t="str">
            <v>TP HCM</v>
          </cell>
          <cell r="V6999" t="str">
            <v>TP HCM</v>
          </cell>
          <cell r="W6999" t="str">
            <v>QUAN BINH TAN</v>
          </cell>
          <cell r="X6999" t="str">
            <v>MT</v>
          </cell>
          <cell r="Y6999" t="str">
            <v>SieuThi-Lon/Supermarket</v>
          </cell>
          <cell r="Z6999" t="str">
            <v>AEON</v>
          </cell>
        </row>
        <row r="7000">
          <cell r="L7000">
            <v>5294756</v>
          </cell>
          <cell r="M7000" t="str">
            <v>6652_WM+ VTU 172A TRUONG CONG DINH</v>
          </cell>
          <cell r="N7000" t="str">
            <v>WM+ VTU 172A Trương Công Định</v>
          </cell>
          <cell r="O7000" t="str">
            <v>172A</v>
          </cell>
          <cell r="P7000" t="str">
            <v xml:space="preserve"> </v>
          </cell>
          <cell r="Q7000" t="str">
            <v>TRUONG CONG DINH</v>
          </cell>
          <cell r="R7000" t="str">
            <v>P3</v>
          </cell>
          <cell r="S7000" t="str">
            <v>VUNG TAU</v>
          </cell>
          <cell r="T7000" t="str">
            <v>BA RIA-VUNG TAU</v>
          </cell>
          <cell r="V7000" t="str">
            <v>SOUTH EAST</v>
          </cell>
          <cell r="W7000" t="str">
            <v>BA RIA-VUNG TAU</v>
          </cell>
          <cell r="X7000" t="str">
            <v>CVS</v>
          </cell>
          <cell r="Y7000" t="str">
            <v>Chained CVS</v>
          </cell>
          <cell r="Z7000" t="str">
            <v>VIN+</v>
          </cell>
        </row>
        <row r="7001">
          <cell r="L7001">
            <v>5265899</v>
          </cell>
          <cell r="M7001" t="str">
            <v>BHX_HCM_NBE - KHO DC NHA BE</v>
          </cell>
          <cell r="N7001" t="str">
            <v>6655 - BHX_HCM_NBE - KHO DC NHA BE</v>
          </cell>
          <cell r="O7001" t="str">
            <v>LO F5-1, F5-2</v>
          </cell>
          <cell r="P7001" t="str">
            <v>KHU F</v>
          </cell>
          <cell r="Q7001" t="str">
            <v>KCN HIEP PHUOC</v>
          </cell>
          <cell r="R7001" t="str">
            <v>HIEP PHUOC</v>
          </cell>
          <cell r="S7001" t="str">
            <v>NHA BE</v>
          </cell>
          <cell r="T7001" t="str">
            <v>TP HCM</v>
          </cell>
          <cell r="V7001" t="str">
            <v>TP HCM</v>
          </cell>
          <cell r="W7001" t="str">
            <v>HUYEN NHA BE</v>
          </cell>
          <cell r="X7001" t="str">
            <v>MT</v>
          </cell>
          <cell r="Y7001" t="str">
            <v>SieuThi-Lon/Supermarket</v>
          </cell>
          <cell r="Z7001" t="str">
            <v>BACH HOA XANH</v>
          </cell>
        </row>
        <row r="7002">
          <cell r="L7002">
            <v>5265899</v>
          </cell>
          <cell r="M7002" t="str">
            <v>BHX_HCM_NBE - KHO DC NHA BE</v>
          </cell>
          <cell r="N7002" t="str">
            <v>6655 - BHX_HCM_NBE - KHO DC NHA BE</v>
          </cell>
          <cell r="O7002" t="str">
            <v>LO F5-1, F5-2</v>
          </cell>
          <cell r="P7002" t="str">
            <v>KHU F</v>
          </cell>
          <cell r="Q7002" t="str">
            <v>KCN HIEP PHUOC</v>
          </cell>
          <cell r="R7002" t="str">
            <v>HIEP PHUOC</v>
          </cell>
          <cell r="S7002" t="str">
            <v>NHA BE</v>
          </cell>
          <cell r="T7002" t="str">
            <v>TP HCM</v>
          </cell>
          <cell r="V7002" t="str">
            <v>TP HCM</v>
          </cell>
          <cell r="W7002" t="str">
            <v>HUYEN NHA BE</v>
          </cell>
          <cell r="X7002" t="str">
            <v>MT</v>
          </cell>
          <cell r="Y7002" t="str">
            <v>SieuThi-Lon/Supermarket</v>
          </cell>
          <cell r="Z7002" t="str">
            <v>BACH HOA XANH</v>
          </cell>
        </row>
        <row r="7003">
          <cell r="L7003">
            <v>5270358</v>
          </cell>
          <cell r="M7003" t="str">
            <v>5243_VM+ TVH SO 214 LE LOI</v>
          </cell>
          <cell r="N7003" t="str">
            <v>VM+ TVH SO 214 LE LOI</v>
          </cell>
          <cell r="O7003" t="str">
            <v>SO 214</v>
          </cell>
          <cell r="P7003" t="str">
            <v xml:space="preserve"> </v>
          </cell>
          <cell r="Q7003" t="str">
            <v>LE LOI</v>
          </cell>
          <cell r="R7003" t="str">
            <v>P1</v>
          </cell>
          <cell r="S7003" t="str">
            <v>TRA VINH</v>
          </cell>
          <cell r="T7003" t="str">
            <v>TRA VINH</v>
          </cell>
          <cell r="V7003" t="str">
            <v>MEKONG DELTA</v>
          </cell>
          <cell r="W7003" t="str">
            <v>TRA VINH</v>
          </cell>
          <cell r="X7003" t="str">
            <v>CVS</v>
          </cell>
          <cell r="Y7003" t="str">
            <v>Chained CVS</v>
          </cell>
          <cell r="Z7003" t="str">
            <v>VIN+</v>
          </cell>
        </row>
        <row r="7004">
          <cell r="L7004">
            <v>5265899</v>
          </cell>
          <cell r="M7004" t="str">
            <v>BHX_HCM_NBE - KHO DC NHA BE</v>
          </cell>
          <cell r="N7004" t="str">
            <v>6655 - BHX_HCM_NBE - KHO DC NHA BE</v>
          </cell>
          <cell r="O7004" t="str">
            <v>LO F5-1, F5-2</v>
          </cell>
          <cell r="P7004" t="str">
            <v>KHU F</v>
          </cell>
          <cell r="Q7004" t="str">
            <v>KCN HIEP PHUOC</v>
          </cell>
          <cell r="R7004" t="str">
            <v>HIEP PHUOC</v>
          </cell>
          <cell r="S7004" t="str">
            <v>NHA BE</v>
          </cell>
          <cell r="T7004" t="str">
            <v>TP HCM</v>
          </cell>
          <cell r="V7004" t="str">
            <v>TP HCM</v>
          </cell>
          <cell r="W7004" t="str">
            <v>HUYEN NHA BE</v>
          </cell>
          <cell r="X7004" t="str">
            <v>MT</v>
          </cell>
          <cell r="Y7004" t="str">
            <v>SieuThi-Lon/Supermarket</v>
          </cell>
          <cell r="Z7004" t="str">
            <v>BACH HOA XANH</v>
          </cell>
        </row>
        <row r="7005">
          <cell r="L7005">
            <v>5335949</v>
          </cell>
          <cell r="M7005" t="str">
            <v>3788_VM+ VTU 209 NGUYEN HUU CANH</v>
          </cell>
          <cell r="N7005" t="str">
            <v>VM+ VTU 209 NGUYEN HUU CANH</v>
          </cell>
          <cell r="O7005">
            <v>209</v>
          </cell>
          <cell r="P7005" t="str">
            <v xml:space="preserve"> </v>
          </cell>
          <cell r="Q7005" t="str">
            <v>NGUYEN HUU CANH</v>
          </cell>
          <cell r="R7005" t="str">
            <v>THANG NHAT</v>
          </cell>
          <cell r="S7005" t="str">
            <v>VUNG TAU</v>
          </cell>
          <cell r="T7005" t="str">
            <v>BA RIA-VUNG TAU</v>
          </cell>
          <cell r="V7005" t="str">
            <v>SOUTH EAST</v>
          </cell>
          <cell r="W7005" t="str">
            <v>BA RIA-VUNG TAU</v>
          </cell>
          <cell r="X7005" t="str">
            <v>CVS</v>
          </cell>
          <cell r="Y7005" t="str">
            <v>Chained CVS</v>
          </cell>
          <cell r="Z7005" t="str">
            <v>WINLIFE</v>
          </cell>
        </row>
        <row r="7006">
          <cell r="L7006">
            <v>5139075</v>
          </cell>
          <cell r="M7006" t="str">
            <v>5228_VM+ KGG SO 6 MAI THI HONG HANH</v>
          </cell>
          <cell r="N7006" t="str">
            <v>VM+ KGG SO 6 MAI THI HONG HANH</v>
          </cell>
          <cell r="O7006" t="str">
            <v>SO 6</v>
          </cell>
          <cell r="P7006" t="str">
            <v>KP 1</v>
          </cell>
          <cell r="Q7006" t="str">
            <v>MAI THI HONG HANH</v>
          </cell>
          <cell r="R7006" t="str">
            <v>RACH SOI</v>
          </cell>
          <cell r="S7006" t="str">
            <v>RACH GIA</v>
          </cell>
          <cell r="T7006" t="str">
            <v>KIEN GIANG</v>
          </cell>
          <cell r="V7006" t="str">
            <v>MEKONG DELTA</v>
          </cell>
          <cell r="W7006" t="str">
            <v>KIEN GIANG</v>
          </cell>
          <cell r="X7006" t="str">
            <v>CVS</v>
          </cell>
          <cell r="Y7006" t="str">
            <v>Chained CVS</v>
          </cell>
          <cell r="Z7006" t="str">
            <v>VIN+</v>
          </cell>
        </row>
        <row r="7007">
          <cell r="L7007">
            <v>5338074</v>
          </cell>
          <cell r="M7007" t="str">
            <v>4058_VM+ HCM D1 KP 1</v>
          </cell>
          <cell r="N7007" t="str">
            <v>VM+ HCM D1 KP 1</v>
          </cell>
          <cell r="O7007" t="str">
            <v>SO D1</v>
          </cell>
          <cell r="P7007" t="str">
            <v>KP 1</v>
          </cell>
          <cell r="Q7007" t="str">
            <v>DUONG D1</v>
          </cell>
          <cell r="R7007" t="str">
            <v>PHUOC LONG B</v>
          </cell>
          <cell r="S7007" t="str">
            <v>Q9</v>
          </cell>
          <cell r="T7007" t="str">
            <v>TP HCM</v>
          </cell>
          <cell r="V7007" t="str">
            <v>TP HCM</v>
          </cell>
          <cell r="W7007" t="str">
            <v>QUAN 9</v>
          </cell>
          <cell r="X7007" t="str">
            <v>CVS</v>
          </cell>
          <cell r="Y7007" t="str">
            <v>Chained CVS</v>
          </cell>
          <cell r="Z7007" t="str">
            <v>VIN+</v>
          </cell>
        </row>
        <row r="7008">
          <cell r="L7008">
            <v>5296086</v>
          </cell>
          <cell r="M7008" t="str">
            <v>WM+ BLU 6 LE DUAN</v>
          </cell>
          <cell r="N7008" t="str">
            <v>WM+ BLU 6 Lê Duẩn</v>
          </cell>
          <cell r="O7008">
            <v>6</v>
          </cell>
          <cell r="P7008" t="str">
            <v xml:space="preserve"> </v>
          </cell>
          <cell r="Q7008" t="str">
            <v>LE DUAN</v>
          </cell>
          <cell r="R7008" t="str">
            <v>P1</v>
          </cell>
          <cell r="S7008" t="str">
            <v>BAC LIEU</v>
          </cell>
          <cell r="T7008" t="str">
            <v>BAC LIEU</v>
          </cell>
          <cell r="V7008" t="str">
            <v>MEKONG DELTA</v>
          </cell>
          <cell r="W7008" t="str">
            <v>BAC LIEU</v>
          </cell>
          <cell r="X7008" t="str">
            <v>CVS</v>
          </cell>
          <cell r="Y7008" t="str">
            <v>Chained CVS</v>
          </cell>
          <cell r="Z7008" t="str">
            <v>VIN+</v>
          </cell>
        </row>
        <row r="7009">
          <cell r="L7009">
            <v>5137994</v>
          </cell>
          <cell r="M7009" t="str">
            <v>5005_WM+LIFE HCM 09 PHAM VAN</v>
          </cell>
          <cell r="N7009" t="str">
            <v>5005_VM+ HCM 09 PHAM VAN</v>
          </cell>
          <cell r="O7009">
            <v>9</v>
          </cell>
          <cell r="P7009" t="str">
            <v xml:space="preserve"> </v>
          </cell>
          <cell r="Q7009" t="str">
            <v>PHAM VAN</v>
          </cell>
          <cell r="R7009" t="str">
            <v>PHU THO HOA</v>
          </cell>
          <cell r="S7009" t="str">
            <v>TAN PHU</v>
          </cell>
          <cell r="T7009" t="str">
            <v>TP HCM</v>
          </cell>
          <cell r="V7009" t="str">
            <v>TP HCM</v>
          </cell>
          <cell r="W7009" t="str">
            <v>QUAN TAN PHU</v>
          </cell>
          <cell r="X7009" t="str">
            <v>CVS</v>
          </cell>
          <cell r="Y7009" t="str">
            <v>Chained CVS</v>
          </cell>
          <cell r="Z7009" t="str">
            <v>WINLIFE</v>
          </cell>
        </row>
        <row r="7010">
          <cell r="L7010">
            <v>5295627</v>
          </cell>
          <cell r="M7010" t="str">
            <v>WM+ STG 133 TRUONG CONG DINH</v>
          </cell>
          <cell r="N7010" t="str">
            <v>WM+ STG 133 Trương Công Định</v>
          </cell>
          <cell r="O7010">
            <v>133</v>
          </cell>
          <cell r="P7010" t="str">
            <v xml:space="preserve"> </v>
          </cell>
          <cell r="Q7010" t="str">
            <v>TRUONG CONG DINH</v>
          </cell>
          <cell r="R7010" t="str">
            <v>PHUONG 2</v>
          </cell>
          <cell r="S7010" t="str">
            <v>SOC TRANG</v>
          </cell>
          <cell r="T7010" t="str">
            <v>SOC TRANG</v>
          </cell>
          <cell r="V7010" t="str">
            <v>MEKONG DELTA</v>
          </cell>
          <cell r="W7010" t="str">
            <v>SOC TRANG</v>
          </cell>
          <cell r="X7010" t="str">
            <v>CVS</v>
          </cell>
          <cell r="Y7010" t="str">
            <v>Chained CVS</v>
          </cell>
          <cell r="Z7010" t="str">
            <v>VIN+</v>
          </cell>
        </row>
        <row r="7011">
          <cell r="L7011">
            <v>5264267</v>
          </cell>
          <cell r="M7011" t="str">
            <v>BHX_DLA_BMT-KHO DC BUON MA THUOT</v>
          </cell>
          <cell r="N7011" t="str">
            <v>6450_BHX_DLA_BMT-Kho DC Buôn Ma Thuột</v>
          </cell>
          <cell r="O7011" t="str">
            <v>THUA DAT 48</v>
          </cell>
          <cell r="P7011" t="str">
            <v>TO BAN DO 59</v>
          </cell>
          <cell r="Q7011" t="str">
            <v>BINH CHIEU</v>
          </cell>
          <cell r="R7011" t="str">
            <v>TAN AN</v>
          </cell>
          <cell r="S7011" t="str">
            <v>BUON MA THUOT</v>
          </cell>
          <cell r="T7011" t="str">
            <v>DAK LAK</v>
          </cell>
          <cell r="V7011" t="str">
            <v>SOUTH EAST</v>
          </cell>
          <cell r="W7011" t="str">
            <v>DAK LAK</v>
          </cell>
          <cell r="X7011" t="str">
            <v>MT</v>
          </cell>
          <cell r="Y7011" t="str">
            <v>SieuThi-Lon/Supermarket</v>
          </cell>
          <cell r="Z7011" t="str">
            <v>BACH HOA XANH</v>
          </cell>
        </row>
        <row r="7012">
          <cell r="L7012">
            <v>5291908</v>
          </cell>
          <cell r="M7012" t="str">
            <v>6354_WM+KGG 250 LAM QUANG KY</v>
          </cell>
          <cell r="N7012" t="str">
            <v>WM+6354 KGG 250 Lâm Quang Ky</v>
          </cell>
          <cell r="O7012">
            <v>250</v>
          </cell>
          <cell r="P7012" t="str">
            <v xml:space="preserve"> </v>
          </cell>
          <cell r="Q7012" t="str">
            <v>LAM QUANG KY</v>
          </cell>
          <cell r="R7012" t="str">
            <v>VINH LAC</v>
          </cell>
          <cell r="S7012" t="str">
            <v>RACH GIA</v>
          </cell>
          <cell r="T7012" t="str">
            <v>KIEN GIANG</v>
          </cell>
          <cell r="V7012" t="str">
            <v>MEKONG DELTA</v>
          </cell>
          <cell r="W7012" t="str">
            <v>KIEN GIANG</v>
          </cell>
          <cell r="X7012" t="str">
            <v>CVS</v>
          </cell>
          <cell r="Y7012" t="str">
            <v>Chained CVS</v>
          </cell>
          <cell r="Z7012" t="str">
            <v>VIN+</v>
          </cell>
        </row>
        <row r="7013">
          <cell r="L7013">
            <v>5164936</v>
          </cell>
          <cell r="M7013" t="str">
            <v>SATRAFOODS DINH DUC THIEN 2</v>
          </cell>
          <cell r="N7013" t="str">
            <v>SATRAFOODS ĐINH ĐỨC THIỆN 2</v>
          </cell>
          <cell r="O7013" t="str">
            <v>C17/41</v>
          </cell>
          <cell r="P7013" t="str">
            <v xml:space="preserve"> </v>
          </cell>
          <cell r="Q7013" t="str">
            <v>DINH DUC THIEN</v>
          </cell>
          <cell r="R7013" t="str">
            <v>AP 3, XA BINH CHANH</v>
          </cell>
          <cell r="S7013" t="str">
            <v>BINH CHANH</v>
          </cell>
          <cell r="T7013" t="str">
            <v>TP HCM</v>
          </cell>
          <cell r="V7013" t="str">
            <v>TP HCM</v>
          </cell>
          <cell r="W7013" t="str">
            <v>HUYEN BINH CHANH</v>
          </cell>
          <cell r="X7013" t="str">
            <v>MT</v>
          </cell>
          <cell r="Y7013" t="str">
            <v>SieuThi-Nho/Minimarket</v>
          </cell>
          <cell r="Z7013" t="str">
            <v>SATRAFOOD</v>
          </cell>
        </row>
        <row r="7014">
          <cell r="L7014">
            <v>5291005</v>
          </cell>
          <cell r="M7014" t="str">
            <v>6216_WM+ TVH 320A PHAM NGU LAO</v>
          </cell>
          <cell r="N7014" t="str">
            <v>WM+ 6216 TVH 320A PHAM NGU LAO</v>
          </cell>
          <cell r="O7014" t="str">
            <v>320A</v>
          </cell>
          <cell r="P7014" t="str">
            <v xml:space="preserve"> </v>
          </cell>
          <cell r="Q7014" t="str">
            <v>PHAM NGU LAO</v>
          </cell>
          <cell r="R7014" t="str">
            <v>P1</v>
          </cell>
          <cell r="S7014" t="str">
            <v>TRA VINH</v>
          </cell>
          <cell r="T7014" t="str">
            <v>TRA VINH</v>
          </cell>
          <cell r="V7014" t="str">
            <v>MEKONG DELTA</v>
          </cell>
          <cell r="W7014" t="str">
            <v>TRA VINH</v>
          </cell>
          <cell r="X7014" t="str">
            <v>CVS</v>
          </cell>
          <cell r="Y7014" t="str">
            <v>Chained CVS</v>
          </cell>
          <cell r="Z7014" t="str">
            <v>VIN+</v>
          </cell>
        </row>
        <row r="7015">
          <cell r="L7015">
            <v>5332997</v>
          </cell>
          <cell r="M7015" t="str">
            <v>3388_WM+LIFE HCM 602/52 DIEN BIEN PHU</v>
          </cell>
          <cell r="N7015" t="str">
            <v>3388_VM+ HCM 602/52 DIEN BIEN PHU</v>
          </cell>
          <cell r="O7015" t="str">
            <v>602/52</v>
          </cell>
          <cell r="P7015" t="str">
            <v xml:space="preserve"> </v>
          </cell>
          <cell r="Q7015" t="str">
            <v>DIEN BIEN PHU</v>
          </cell>
          <cell r="R7015" t="str">
            <v>P22</v>
          </cell>
          <cell r="S7015" t="str">
            <v>BINH THANH</v>
          </cell>
          <cell r="T7015" t="str">
            <v>TP HCM</v>
          </cell>
          <cell r="V7015" t="str">
            <v>TP HCM</v>
          </cell>
          <cell r="W7015" t="str">
            <v>QUAN BINH THANH</v>
          </cell>
          <cell r="X7015" t="str">
            <v>CVS</v>
          </cell>
          <cell r="Y7015" t="str">
            <v>Chained CVS</v>
          </cell>
          <cell r="Z7015" t="str">
            <v>WINLIFE</v>
          </cell>
        </row>
        <row r="7016">
          <cell r="L7016">
            <v>5332122</v>
          </cell>
          <cell r="M7016" t="str">
            <v>3397_VM+ VTU 921 BINH GIA</v>
          </cell>
          <cell r="N7016" t="str">
            <v>VM+ VTU 921 BINH GIA</v>
          </cell>
          <cell r="O7016">
            <v>921</v>
          </cell>
          <cell r="P7016" t="str">
            <v xml:space="preserve"> </v>
          </cell>
          <cell r="Q7016" t="str">
            <v>BINH GIA</v>
          </cell>
          <cell r="R7016" t="str">
            <v>P10</v>
          </cell>
          <cell r="S7016" t="str">
            <v>VUNG TAU</v>
          </cell>
          <cell r="T7016" t="str">
            <v>BA RIA-VUNG TAU</v>
          </cell>
          <cell r="V7016" t="str">
            <v>SOUTH EAST</v>
          </cell>
          <cell r="W7016" t="str">
            <v>BA RIA-VUNG TAU</v>
          </cell>
          <cell r="X7016" t="str">
            <v>CVS</v>
          </cell>
          <cell r="Y7016" t="str">
            <v>Chained CVS</v>
          </cell>
          <cell r="Z7016" t="str">
            <v>VIN+</v>
          </cell>
        </row>
        <row r="7017">
          <cell r="L7017">
            <v>5332139</v>
          </cell>
          <cell r="M7017" t="str">
            <v>3360_VM+ VTU 286 LE LOI</v>
          </cell>
          <cell r="N7017" t="str">
            <v>VM+ VTU 286 LE LOI</v>
          </cell>
          <cell r="O7017">
            <v>286</v>
          </cell>
          <cell r="P7017" t="str">
            <v xml:space="preserve"> </v>
          </cell>
          <cell r="Q7017" t="str">
            <v>LE LOI</v>
          </cell>
          <cell r="R7017" t="str">
            <v>P7</v>
          </cell>
          <cell r="S7017" t="str">
            <v>VUNG TAU</v>
          </cell>
          <cell r="T7017" t="str">
            <v>BA RIA-VUNG TAU</v>
          </cell>
          <cell r="V7017" t="str">
            <v>SOUTH EAST</v>
          </cell>
          <cell r="W7017" t="str">
            <v>BA RIA-VUNG TAU</v>
          </cell>
          <cell r="X7017" t="str">
            <v>CVS</v>
          </cell>
          <cell r="Y7017" t="str">
            <v>Chained CVS</v>
          </cell>
          <cell r="Z7017" t="str">
            <v>WINLIFE</v>
          </cell>
        </row>
        <row r="7018">
          <cell r="L7018">
            <v>5137316</v>
          </cell>
          <cell r="M7018" t="str">
            <v>4772_VM+ HCM 001 SAV2, CC AVENUE</v>
          </cell>
          <cell r="N7018" t="str">
            <v>VM+ HCM 001 SAV2, CC AVENUE</v>
          </cell>
          <cell r="O7018" t="str">
            <v>SO 28</v>
          </cell>
          <cell r="P7018" t="str">
            <v>0.01 TAN TRET THAP 2, SUN AVENNUE</v>
          </cell>
          <cell r="Q7018" t="str">
            <v>MAI CHI THO</v>
          </cell>
          <cell r="R7018" t="str">
            <v>AN PHU</v>
          </cell>
          <cell r="S7018" t="str">
            <v>Q2</v>
          </cell>
          <cell r="T7018" t="str">
            <v>TP HCM</v>
          </cell>
          <cell r="V7018" t="str">
            <v>TP HCM</v>
          </cell>
          <cell r="W7018" t="str">
            <v>QUAN 2</v>
          </cell>
          <cell r="X7018" t="str">
            <v>CVS</v>
          </cell>
          <cell r="Y7018" t="str">
            <v>Chained CVS</v>
          </cell>
          <cell r="Z7018" t="str">
            <v>VIN+</v>
          </cell>
        </row>
        <row r="7019">
          <cell r="L7019">
            <v>5332371</v>
          </cell>
          <cell r="M7019" t="str">
            <v>3444_VM+ VTU 890 DUONG 30/4</v>
          </cell>
          <cell r="N7019" t="str">
            <v>VM+ VTU 890 DUONG 30/4</v>
          </cell>
          <cell r="O7019">
            <v>890</v>
          </cell>
          <cell r="P7019" t="str">
            <v xml:space="preserve"> </v>
          </cell>
          <cell r="Q7019" t="str">
            <v>DUONG 30/4</v>
          </cell>
          <cell r="R7019" t="str">
            <v>P11</v>
          </cell>
          <cell r="S7019" t="str">
            <v>VUNG TAU</v>
          </cell>
          <cell r="T7019" t="str">
            <v>BA RIA-VUNG TAU</v>
          </cell>
          <cell r="V7019" t="str">
            <v>SOUTH EAST</v>
          </cell>
          <cell r="W7019" t="str">
            <v>BA RIA-VUNG TAU</v>
          </cell>
          <cell r="X7019" t="str">
            <v>CVS</v>
          </cell>
          <cell r="Y7019" t="str">
            <v>Chained CVS</v>
          </cell>
          <cell r="Z7019" t="str">
            <v>VIN+</v>
          </cell>
        </row>
        <row r="7020">
          <cell r="L7020">
            <v>5291126</v>
          </cell>
          <cell r="M7020" t="str">
            <v>6235_WM+ KGG 686 MAC CUU</v>
          </cell>
          <cell r="N7020" t="str">
            <v>WM+ 6235 KGG 686 MAC CUU</v>
          </cell>
          <cell r="O7020">
            <v>686</v>
          </cell>
          <cell r="P7020" t="str">
            <v xml:space="preserve"> </v>
          </cell>
          <cell r="Q7020" t="str">
            <v>MAC CUU</v>
          </cell>
          <cell r="R7020" t="str">
            <v>VINH QUANG</v>
          </cell>
          <cell r="S7020" t="str">
            <v>RACH GIA</v>
          </cell>
          <cell r="T7020" t="str">
            <v>KIEN GIANG</v>
          </cell>
          <cell r="V7020" t="str">
            <v>MEKONG DELTA</v>
          </cell>
          <cell r="W7020" t="str">
            <v>KIEN GIANG</v>
          </cell>
          <cell r="X7020" t="str">
            <v>CVS</v>
          </cell>
          <cell r="Y7020" t="str">
            <v>Chained CVS</v>
          </cell>
          <cell r="Z7020" t="str">
            <v>VIN+</v>
          </cell>
        </row>
        <row r="7021">
          <cell r="L7021">
            <v>5334535</v>
          </cell>
          <cell r="M7021" t="str">
            <v>3352_WM+LIFE HCM 23 24N NG. THI TAN</v>
          </cell>
          <cell r="N7021" t="str">
            <v>3352_VM+ HCM 23 24N NG. THI TAN</v>
          </cell>
          <cell r="O7021" t="str">
            <v>23N-24N</v>
          </cell>
          <cell r="P7021" t="str">
            <v xml:space="preserve"> </v>
          </cell>
          <cell r="Q7021" t="str">
            <v>NGUYEN THI TAN</v>
          </cell>
          <cell r="R7021" t="str">
            <v>P2</v>
          </cell>
          <cell r="S7021" t="str">
            <v>Q8</v>
          </cell>
          <cell r="T7021" t="str">
            <v>TP HCM</v>
          </cell>
          <cell r="V7021" t="str">
            <v>TP HCM</v>
          </cell>
          <cell r="W7021" t="str">
            <v>QUAN 8</v>
          </cell>
          <cell r="X7021" t="str">
            <v>CVS</v>
          </cell>
          <cell r="Y7021" t="str">
            <v>Chained CVS</v>
          </cell>
          <cell r="Z7021" t="str">
            <v>WINLIFE</v>
          </cell>
        </row>
        <row r="7022">
          <cell r="L7022">
            <v>5339426</v>
          </cell>
          <cell r="M7022" t="str">
            <v>4047_VM+ HCM 4 HOANG THIEU HOA</v>
          </cell>
          <cell r="N7022" t="str">
            <v>VM+ HCM 4 HOANG THIEU HOA</v>
          </cell>
          <cell r="O7022" t="str">
            <v>SO 4</v>
          </cell>
          <cell r="P7022" t="str">
            <v xml:space="preserve"> </v>
          </cell>
          <cell r="Q7022" t="str">
            <v>HOANG THIEU HOA</v>
          </cell>
          <cell r="R7022" t="str">
            <v>HIEP TAN</v>
          </cell>
          <cell r="S7022" t="str">
            <v>TAN PHU</v>
          </cell>
          <cell r="T7022" t="str">
            <v>TP HCM</v>
          </cell>
          <cell r="V7022" t="str">
            <v>TP HCM</v>
          </cell>
          <cell r="W7022" t="str">
            <v>QUAN TAN PHU</v>
          </cell>
          <cell r="X7022" t="str">
            <v>CVS</v>
          </cell>
          <cell r="Y7022" t="str">
            <v>Chained CVS</v>
          </cell>
          <cell r="Z7022" t="str">
            <v>VIN+</v>
          </cell>
        </row>
        <row r="7023">
          <cell r="L7023">
            <v>5268159</v>
          </cell>
          <cell r="M7023" t="str">
            <v>BHX_HGI_CTA - KHO CHAU THANH A</v>
          </cell>
          <cell r="N7023" t="str">
            <v>BHX_HGI_CTA - KHO CHAU THANH A</v>
          </cell>
          <cell r="O7023" t="str">
            <v xml:space="preserve"> </v>
          </cell>
          <cell r="P7023" t="str">
            <v>TH 1061-1172-1174-2240-4930, TBD SO 2</v>
          </cell>
          <cell r="Q7023" t="str">
            <v>TAN LOI</v>
          </cell>
          <cell r="R7023" t="str">
            <v>MOT NGAN</v>
          </cell>
          <cell r="S7023" t="str">
            <v>CHAU THANH A</v>
          </cell>
          <cell r="T7023" t="str">
            <v>HAU GIANG</v>
          </cell>
          <cell r="V7023" t="str">
            <v>MEKONG DELTA</v>
          </cell>
          <cell r="W7023" t="str">
            <v>HAU GIANG</v>
          </cell>
          <cell r="X7023" t="str">
            <v>MT</v>
          </cell>
          <cell r="Y7023" t="str">
            <v>SieuThi-Lon/Supermarket</v>
          </cell>
          <cell r="Z7023" t="str">
            <v>BACH HOA XANH</v>
          </cell>
        </row>
        <row r="7024">
          <cell r="L7024">
            <v>5280331</v>
          </cell>
          <cell r="M7024" t="str">
            <v>BHX_BTH_HTN-DC HAM THUAN NAM</v>
          </cell>
          <cell r="N7024" t="str">
            <v>7211 - BHX_BTH_HTN - Kho DC Hàm Thuận Nam</v>
          </cell>
          <cell r="O7024" t="str">
            <v xml:space="preserve"> </v>
          </cell>
          <cell r="P7024" t="str">
            <v>LO C7-6/2,C7-7,C7-8/1, KCN HAM KIEM 1</v>
          </cell>
          <cell r="Q7024" t="str">
            <v>DUONG N4</v>
          </cell>
          <cell r="R7024" t="str">
            <v>HAM MY</v>
          </cell>
          <cell r="S7024" t="str">
            <v>HAM THUAN NAM</v>
          </cell>
          <cell r="T7024" t="str">
            <v>BINH THUAN</v>
          </cell>
          <cell r="V7024" t="str">
            <v>SOUTH EAST</v>
          </cell>
          <cell r="W7024" t="str">
            <v>BINH THUAN</v>
          </cell>
          <cell r="X7024" t="str">
            <v>MT</v>
          </cell>
          <cell r="Y7024" t="str">
            <v>SieuThi-Lon/Supermarket</v>
          </cell>
          <cell r="Z7024" t="str">
            <v>BACH HOA XANH</v>
          </cell>
        </row>
        <row r="7025">
          <cell r="L7025">
            <v>5280355</v>
          </cell>
          <cell r="M7025" t="str">
            <v>BHX_BRV_PMY_KHO DC PHU MY</v>
          </cell>
          <cell r="N7025" t="str">
            <v>7161 - BHX_BRV_PMY_KHO DC PHU MY</v>
          </cell>
          <cell r="O7025" t="str">
            <v xml:space="preserve"> </v>
          </cell>
          <cell r="P7025" t="str">
            <v>AP 4</v>
          </cell>
          <cell r="Q7025" t="str">
            <v xml:space="preserve"> </v>
          </cell>
          <cell r="R7025" t="str">
            <v>TOC TIEN</v>
          </cell>
          <cell r="S7025" t="str">
            <v>PHU MY</v>
          </cell>
          <cell r="T7025" t="str">
            <v>BA RIA VUNG TAU</v>
          </cell>
          <cell r="V7025" t="str">
            <v>SOUTH EAST</v>
          </cell>
          <cell r="W7025" t="str">
            <v>BA RIA-VUNG TAU</v>
          </cell>
          <cell r="X7025" t="str">
            <v>MT</v>
          </cell>
          <cell r="Y7025" t="str">
            <v>SieuThi-Lon/Supermarket</v>
          </cell>
          <cell r="Z7025" t="str">
            <v>BACH HOA XANH</v>
          </cell>
        </row>
        <row r="7026">
          <cell r="L7026">
            <v>5280355</v>
          </cell>
          <cell r="M7026" t="str">
            <v>BHX_BRV_PMY_KHO DC PHU MY</v>
          </cell>
          <cell r="N7026" t="str">
            <v>7161 - BHX_BRV_PMY_KHO DC PHU MY</v>
          </cell>
          <cell r="O7026" t="str">
            <v xml:space="preserve"> </v>
          </cell>
          <cell r="P7026" t="str">
            <v>AP 4</v>
          </cell>
          <cell r="Q7026" t="str">
            <v xml:space="preserve"> </v>
          </cell>
          <cell r="R7026" t="str">
            <v>TOC TIEN</v>
          </cell>
          <cell r="S7026" t="str">
            <v>PHU MY</v>
          </cell>
          <cell r="T7026" t="str">
            <v>BA RIA VUNG TAU</v>
          </cell>
          <cell r="V7026" t="str">
            <v>SOUTH EAST</v>
          </cell>
          <cell r="W7026" t="str">
            <v>BA RIA-VUNG TAU</v>
          </cell>
          <cell r="X7026" t="str">
            <v>MT</v>
          </cell>
          <cell r="Y7026" t="str">
            <v>SieuThi-Lon/Supermarket</v>
          </cell>
          <cell r="Z7026" t="str">
            <v>BACH HOA XANH</v>
          </cell>
        </row>
        <row r="7027">
          <cell r="L7027">
            <v>5151790</v>
          </cell>
          <cell r="M7027" t="str">
            <v>SATRAFOODS 2/7 QUOC LO 22</v>
          </cell>
          <cell r="N7027" t="str">
            <v>SATRAFOODS  2/7 QUỐC LỘ 22</v>
          </cell>
          <cell r="O7027">
            <v>45475</v>
          </cell>
          <cell r="P7027" t="str">
            <v xml:space="preserve"> </v>
          </cell>
          <cell r="Q7027" t="str">
            <v>QUOC LO 22</v>
          </cell>
          <cell r="R7027" t="str">
            <v xml:space="preserve"> </v>
          </cell>
          <cell r="S7027" t="str">
            <v>HOC MON</v>
          </cell>
          <cell r="T7027" t="str">
            <v>TP HCM</v>
          </cell>
          <cell r="V7027" t="str">
            <v>TP HCM</v>
          </cell>
          <cell r="W7027" t="str">
            <v>HUYEN HOC MON</v>
          </cell>
          <cell r="X7027" t="str">
            <v>MT</v>
          </cell>
          <cell r="Y7027" t="str">
            <v>SieuThi-Nho/Minimarket</v>
          </cell>
          <cell r="Z7027" t="str">
            <v>SATRAFOOD</v>
          </cell>
        </row>
        <row r="7028">
          <cell r="L7028">
            <v>5120693</v>
          </cell>
          <cell r="M7028" t="str">
            <v>2058_WM+ HNI NGHIA TAN</v>
          </cell>
          <cell r="N7028" t="str">
            <v>WM+ HNI NGHIA TAN</v>
          </cell>
          <cell r="O7028" t="str">
            <v>SO 2</v>
          </cell>
          <cell r="P7028" t="str">
            <v>NHA B20</v>
          </cell>
          <cell r="Q7028" t="str">
            <v xml:space="preserve"> </v>
          </cell>
          <cell r="R7028" t="str">
            <v>NGHIA TAN</v>
          </cell>
          <cell r="S7028" t="str">
            <v>CAU GIAY</v>
          </cell>
          <cell r="T7028" t="str">
            <v>HA NOI</v>
          </cell>
          <cell r="V7028" t="str">
            <v>HA NOI</v>
          </cell>
          <cell r="W7028" t="str">
            <v>QUAN CAU GIAY</v>
          </cell>
          <cell r="X7028" t="str">
            <v>CVS</v>
          </cell>
          <cell r="Y7028" t="str">
            <v>Chained CVS</v>
          </cell>
          <cell r="Z7028" t="str">
            <v>VIN+</v>
          </cell>
        </row>
        <row r="7029">
          <cell r="L7029">
            <v>5124765</v>
          </cell>
          <cell r="M7029" t="str">
            <v>2306_WM+ HNI 1 TO 24 DICH VONG</v>
          </cell>
          <cell r="N7029" t="str">
            <v>WM+ HNI 1 TO 24 DICH VONG</v>
          </cell>
          <cell r="O7029">
            <v>1</v>
          </cell>
          <cell r="P7029" t="str">
            <v>TO 24</v>
          </cell>
          <cell r="Q7029" t="str">
            <v>DICH VONG</v>
          </cell>
          <cell r="R7029" t="str">
            <v>DICH VONG</v>
          </cell>
          <cell r="S7029" t="str">
            <v>CAU GIAY</v>
          </cell>
          <cell r="T7029" t="str">
            <v>HA NOI</v>
          </cell>
          <cell r="V7029" t="str">
            <v>HA NOI</v>
          </cell>
          <cell r="W7029" t="str">
            <v>QUAN CAU GIAY</v>
          </cell>
          <cell r="X7029" t="str">
            <v>CVS</v>
          </cell>
          <cell r="Y7029" t="str">
            <v>Chained CVS</v>
          </cell>
          <cell r="Z7029" t="str">
            <v>VIN+</v>
          </cell>
        </row>
        <row r="7030">
          <cell r="L7030">
            <v>5120330</v>
          </cell>
          <cell r="M7030" t="str">
            <v>2018_WM+ HNI T4 TIME CITY</v>
          </cell>
          <cell r="N7030" t="str">
            <v>WM+ HNI T4 TIME CITY</v>
          </cell>
          <cell r="O7030" t="str">
            <v>_ 458</v>
          </cell>
          <cell r="P7030" t="str">
            <v xml:space="preserve"> </v>
          </cell>
          <cell r="Q7030" t="str">
            <v>MINH KHAI</v>
          </cell>
          <cell r="R7030" t="str">
            <v>MINH KHAI</v>
          </cell>
          <cell r="S7030" t="str">
            <v>HAI BA TRUNG</v>
          </cell>
          <cell r="T7030" t="str">
            <v>HA NOI</v>
          </cell>
          <cell r="V7030" t="str">
            <v>HA NOI</v>
          </cell>
          <cell r="W7030" t="str">
            <v>QUAN HAI BA TRUNG</v>
          </cell>
          <cell r="X7030" t="str">
            <v>CVS</v>
          </cell>
          <cell r="Y7030" t="str">
            <v>Chained CVS</v>
          </cell>
          <cell r="Z7030" t="str">
            <v>VIN+</v>
          </cell>
        </row>
        <row r="7031">
          <cell r="L7031">
            <v>5299104</v>
          </cell>
          <cell r="M7031" t="str">
            <v>2A78_WM+ HNI SO 51, TDP 4 PHU DO</v>
          </cell>
          <cell r="N7031" t="str">
            <v>2A78_WM+ HNI SO 51, TDP 4 PHU DO</v>
          </cell>
          <cell r="O7031">
            <v>51</v>
          </cell>
          <cell r="P7031" t="str">
            <v>TDP 4</v>
          </cell>
          <cell r="Q7031" t="str">
            <v xml:space="preserve"> </v>
          </cell>
          <cell r="R7031" t="str">
            <v>PHU DO</v>
          </cell>
          <cell r="S7031" t="str">
            <v>NAM TU LIEM</v>
          </cell>
          <cell r="T7031" t="str">
            <v>HA NOI</v>
          </cell>
          <cell r="V7031" t="str">
            <v>HA NOI</v>
          </cell>
          <cell r="W7031" t="str">
            <v>HUYEN NAM TU LIEM</v>
          </cell>
          <cell r="X7031" t="str">
            <v>CVS</v>
          </cell>
          <cell r="Y7031" t="str">
            <v>Chained CVS</v>
          </cell>
          <cell r="Z7031" t="str">
            <v>VIN+</v>
          </cell>
        </row>
        <row r="7032">
          <cell r="L7032">
            <v>5120288</v>
          </cell>
          <cell r="M7032" t="str">
            <v>2012_WM+LIFE HNI MY DINH</v>
          </cell>
          <cell r="N7032" t="str">
            <v>2012_WM+ HNI MY DINH</v>
          </cell>
          <cell r="O7032" t="str">
            <v xml:space="preserve"> </v>
          </cell>
          <cell r="P7032" t="str">
            <v>TANG 1 CT 79</v>
          </cell>
          <cell r="Q7032" t="str">
            <v>KDT MY DINH</v>
          </cell>
          <cell r="R7032" t="str">
            <v>MY DINH</v>
          </cell>
          <cell r="S7032" t="str">
            <v>NAM TU LIEM</v>
          </cell>
          <cell r="T7032" t="str">
            <v>HA NOI</v>
          </cell>
          <cell r="V7032" t="str">
            <v>HA NOI</v>
          </cell>
          <cell r="W7032" t="str">
            <v>HUYEN NAM TU LIEM</v>
          </cell>
          <cell r="X7032" t="str">
            <v>CVS</v>
          </cell>
          <cell r="Y7032" t="str">
            <v>Chained CVS</v>
          </cell>
          <cell r="Z7032" t="str">
            <v>WINLIFE</v>
          </cell>
        </row>
        <row r="7033">
          <cell r="L7033">
            <v>5010033</v>
          </cell>
          <cell r="M7033" t="str">
            <v>AEON LONG BIEN</v>
          </cell>
          <cell r="N7033" t="str">
            <v xml:space="preserve"> </v>
          </cell>
          <cell r="O7033">
            <v>27</v>
          </cell>
          <cell r="P7033" t="str">
            <v xml:space="preserve"> </v>
          </cell>
          <cell r="Q7033" t="str">
            <v>CO LINH</v>
          </cell>
          <cell r="R7033" t="str">
            <v>LONG BIEN</v>
          </cell>
          <cell r="S7033" t="str">
            <v>LONG BIEN</v>
          </cell>
          <cell r="T7033" t="str">
            <v>HA NOI</v>
          </cell>
          <cell r="V7033" t="str">
            <v>HA NOI</v>
          </cell>
          <cell r="W7033" t="str">
            <v>QUAN LONG BIEN</v>
          </cell>
          <cell r="X7033" t="str">
            <v>MT</v>
          </cell>
          <cell r="Y7033" t="str">
            <v>SieuThi-Lon/Supermarket</v>
          </cell>
          <cell r="Z7033" t="str">
            <v>AEON</v>
          </cell>
        </row>
        <row r="7034">
          <cell r="L7034">
            <v>3032761</v>
          </cell>
          <cell r="M7034" t="str">
            <v>CIRCLE K TONG KHO BAC NINH</v>
          </cell>
          <cell r="N7034" t="str">
            <v>Tổng Kho Hưng Yên</v>
          </cell>
          <cell r="O7034" t="str">
            <v xml:space="preserve"> </v>
          </cell>
          <cell r="P7034" t="str">
            <v>TS19, KHO DHL SUPPLY CHAIN, TONG KHO BAC KY, KHO BTS 2</v>
          </cell>
          <cell r="Q7034" t="str">
            <v xml:space="preserve"> </v>
          </cell>
          <cell r="R7034" t="str">
            <v>KCN TIEN SON</v>
          </cell>
          <cell r="S7034" t="str">
            <v>TIEN DU</v>
          </cell>
          <cell r="T7034" t="str">
            <v>BAC NINH</v>
          </cell>
          <cell r="V7034" t="str">
            <v>NORTH</v>
          </cell>
          <cell r="W7034" t="str">
            <v>BAC NINH</v>
          </cell>
          <cell r="X7034" t="str">
            <v>CVS</v>
          </cell>
          <cell r="Y7034" t="str">
            <v>Chained CVS</v>
          </cell>
          <cell r="Z7034" t="str">
            <v>CIRCLE K</v>
          </cell>
        </row>
        <row r="7035">
          <cell r="L7035">
            <v>5125494</v>
          </cell>
          <cell r="M7035" t="str">
            <v>2441_WM+LIFE HNI 310 MINH KHAI</v>
          </cell>
          <cell r="N7035" t="str">
            <v>2441_WM+ HNI 310 MINH KHAI</v>
          </cell>
          <cell r="O7035">
            <v>310</v>
          </cell>
          <cell r="P7035" t="str">
            <v xml:space="preserve"> </v>
          </cell>
          <cell r="Q7035" t="str">
            <v>MINH KHAI</v>
          </cell>
          <cell r="R7035" t="str">
            <v xml:space="preserve"> </v>
          </cell>
          <cell r="S7035" t="str">
            <v>HAI BATRUNG</v>
          </cell>
          <cell r="T7035" t="str">
            <v>HA NOI</v>
          </cell>
          <cell r="V7035" t="str">
            <v>HA NOI</v>
          </cell>
          <cell r="W7035" t="str">
            <v>QUAN HAI BA TRUNG</v>
          </cell>
          <cell r="X7035" t="str">
            <v>CVS</v>
          </cell>
          <cell r="Y7035" t="str">
            <v>Chained CVS</v>
          </cell>
          <cell r="Z7035" t="str">
            <v>WINLIFE</v>
          </cell>
        </row>
        <row r="7036">
          <cell r="L7036">
            <v>5120354</v>
          </cell>
          <cell r="M7036" t="str">
            <v>2015_WM+LIFE HNI THANG LONG GARDEN</v>
          </cell>
          <cell r="N7036" t="str">
            <v>2015_WM+ HNI THANG LONG GARDEN</v>
          </cell>
          <cell r="O7036" t="str">
            <v>_ 250</v>
          </cell>
          <cell r="P7036" t="str">
            <v xml:space="preserve"> </v>
          </cell>
          <cell r="Q7036" t="str">
            <v>MINH KHAI</v>
          </cell>
          <cell r="R7036" t="str">
            <v>MINH KHAI</v>
          </cell>
          <cell r="S7036" t="str">
            <v>HAI BATRUNG</v>
          </cell>
          <cell r="T7036" t="str">
            <v>HA NOI</v>
          </cell>
          <cell r="V7036" t="str">
            <v>HA NOI</v>
          </cell>
          <cell r="W7036" t="str">
            <v>QUAN HAI BA TRUNG</v>
          </cell>
          <cell r="X7036" t="str">
            <v>CVS</v>
          </cell>
          <cell r="Y7036" t="str">
            <v>Chained CVS</v>
          </cell>
          <cell r="Z7036" t="str">
            <v>WINLIFE</v>
          </cell>
        </row>
        <row r="7037">
          <cell r="L7037">
            <v>5296709</v>
          </cell>
          <cell r="M7037" t="str">
            <v>2032_WM+LIFE HNI PACKEXIM</v>
          </cell>
          <cell r="N7037" t="str">
            <v>2032_WM + HNI PACKEXIM</v>
          </cell>
          <cell r="O7037" t="str">
            <v>49/15</v>
          </cell>
          <cell r="P7037" t="str">
            <v xml:space="preserve"> </v>
          </cell>
          <cell r="Q7037" t="str">
            <v>AN DUONG</v>
          </cell>
          <cell r="R7037" t="str">
            <v>PHU THUONG</v>
          </cell>
          <cell r="S7037" t="str">
            <v>TAY HO</v>
          </cell>
          <cell r="T7037" t="str">
            <v>HA NOI</v>
          </cell>
          <cell r="V7037" t="str">
            <v>HA NOI</v>
          </cell>
          <cell r="W7037" t="str">
            <v>QUAN TAY HO</v>
          </cell>
          <cell r="X7037" t="str">
            <v>CVS</v>
          </cell>
          <cell r="Y7037" t="str">
            <v>Chained CVS</v>
          </cell>
          <cell r="Z7037" t="str">
            <v>WINLIFE</v>
          </cell>
        </row>
        <row r="7038">
          <cell r="L7038">
            <v>5120257</v>
          </cell>
          <cell r="M7038" t="str">
            <v>2014_WM+LIFE HNI LAC TRUNG</v>
          </cell>
          <cell r="N7038" t="str">
            <v>2014_WM+ HNI LAC TRUNG</v>
          </cell>
          <cell r="O7038" t="str">
            <v xml:space="preserve"> </v>
          </cell>
          <cell r="P7038" t="str">
            <v>CC 46/230</v>
          </cell>
          <cell r="Q7038" t="str">
            <v>LAC TRUNG</v>
          </cell>
          <cell r="R7038" t="str">
            <v xml:space="preserve"> </v>
          </cell>
          <cell r="S7038" t="str">
            <v>HAI BATRUNG</v>
          </cell>
          <cell r="T7038" t="str">
            <v>HA NOI</v>
          </cell>
          <cell r="V7038" t="str">
            <v>HA NOI</v>
          </cell>
          <cell r="W7038" t="str">
            <v>QUAN HAI BA TRUNG</v>
          </cell>
          <cell r="X7038" t="str">
            <v>CVS</v>
          </cell>
          <cell r="Y7038" t="str">
            <v>Chained CVS</v>
          </cell>
          <cell r="Z7038" t="str">
            <v>WINLIFE</v>
          </cell>
        </row>
        <row r="7039">
          <cell r="L7039">
            <v>5129414</v>
          </cell>
          <cell r="M7039" t="str">
            <v>2435_WM+ HNI 16/12 TRAN QUY KIEN</v>
          </cell>
          <cell r="N7039" t="str">
            <v>WM+ HNI 16/12 TRAN QUY KIEN</v>
          </cell>
          <cell r="O7039">
            <v>43450</v>
          </cell>
          <cell r="P7039" t="str">
            <v>TO 58A</v>
          </cell>
          <cell r="Q7039" t="str">
            <v>TRAN QUY KIEN</v>
          </cell>
          <cell r="R7039" t="str">
            <v>DICH VONG HAU</v>
          </cell>
          <cell r="S7039" t="str">
            <v>CAU GIAY</v>
          </cell>
          <cell r="T7039" t="str">
            <v>HA NOI</v>
          </cell>
          <cell r="V7039" t="str">
            <v>HA NOI</v>
          </cell>
          <cell r="W7039" t="str">
            <v>QUAN CAU GIAY</v>
          </cell>
          <cell r="X7039" t="str">
            <v>CVS</v>
          </cell>
          <cell r="Y7039" t="str">
            <v>Chained CVS</v>
          </cell>
          <cell r="Z7039" t="str">
            <v>VIN+</v>
          </cell>
        </row>
        <row r="7040">
          <cell r="L7040">
            <v>5339170</v>
          </cell>
          <cell r="M7040" t="str">
            <v>4113_VM+ HNI C3 NGUYEN CO THACH</v>
          </cell>
          <cell r="N7040" t="str">
            <v>VM+ HNI C3 NGUYEN CO THACH</v>
          </cell>
          <cell r="O7040" t="str">
            <v xml:space="preserve"> </v>
          </cell>
          <cell r="P7040" t="str">
            <v>KIOT SO C3-2 CHUNG CU C3, KHU DO THI MY DINH 1</v>
          </cell>
          <cell r="Q7040" t="str">
            <v>NGUYEN CO THACH</v>
          </cell>
          <cell r="R7040" t="str">
            <v>CAU DIEN</v>
          </cell>
          <cell r="S7040" t="str">
            <v>NAM TU LIEM</v>
          </cell>
          <cell r="T7040" t="str">
            <v>HA NOI</v>
          </cell>
          <cell r="V7040" t="str">
            <v>HA NOI</v>
          </cell>
          <cell r="W7040" t="str">
            <v>HUYEN NAM TU LIEM</v>
          </cell>
          <cell r="X7040" t="str">
            <v>CVS</v>
          </cell>
          <cell r="Y7040" t="str">
            <v>Chained CVS</v>
          </cell>
          <cell r="Z7040" t="str">
            <v>VIN+</v>
          </cell>
        </row>
        <row r="7041">
          <cell r="L7041">
            <v>5121900</v>
          </cell>
          <cell r="M7041" t="str">
            <v>2173_WM+ HNI 37 DOAN KE THIEN</v>
          </cell>
          <cell r="N7041" t="str">
            <v>WM+ HNI 37 DOAN KE THIEN</v>
          </cell>
          <cell r="O7041">
            <v>37</v>
          </cell>
          <cell r="P7041" t="str">
            <v xml:space="preserve"> </v>
          </cell>
          <cell r="Q7041" t="str">
            <v>DOAN KE THIEN</v>
          </cell>
          <cell r="R7041" t="str">
            <v>MAI DICH</v>
          </cell>
          <cell r="S7041" t="str">
            <v>CAU GIAY</v>
          </cell>
          <cell r="T7041" t="str">
            <v>HA NOI</v>
          </cell>
          <cell r="V7041" t="str">
            <v>HA NOI</v>
          </cell>
          <cell r="W7041" t="str">
            <v>QUAN CAU GIAY</v>
          </cell>
          <cell r="X7041" t="str">
            <v>CVS</v>
          </cell>
          <cell r="Y7041" t="str">
            <v>Chained CVS</v>
          </cell>
          <cell r="Z7041" t="str">
            <v>VIN+</v>
          </cell>
        </row>
        <row r="7042">
          <cell r="L7042">
            <v>5333031</v>
          </cell>
          <cell r="M7042" t="str">
            <v>3264_WM+LIFE HNI 15 NGO 259 YEN HOA</v>
          </cell>
          <cell r="N7042" t="str">
            <v>3264_VM+ HNI 15 NGO 259 YEN HOA</v>
          </cell>
          <cell r="O7042">
            <v>15</v>
          </cell>
          <cell r="P7042" t="str">
            <v>NGO 259,</v>
          </cell>
          <cell r="Q7042" t="str">
            <v>YEN HOA</v>
          </cell>
          <cell r="R7042" t="str">
            <v>YEN HOA</v>
          </cell>
          <cell r="S7042" t="str">
            <v>CAU GIAY</v>
          </cell>
          <cell r="T7042" t="str">
            <v>HA NOI</v>
          </cell>
          <cell r="V7042" t="str">
            <v>HA NOI</v>
          </cell>
          <cell r="W7042" t="str">
            <v>QUAN CAU GIAY</v>
          </cell>
          <cell r="X7042" t="str">
            <v>CVS</v>
          </cell>
          <cell r="Y7042" t="str">
            <v>Chained CVS</v>
          </cell>
          <cell r="Z7042" t="str">
            <v>WINLIFE</v>
          </cell>
        </row>
        <row r="7043">
          <cell r="L7043">
            <v>5010327</v>
          </cell>
          <cell r="M7043" t="str">
            <v>AEON HN RDC</v>
          </cell>
          <cell r="N7043" t="str">
            <v>Trung tâm phân phối khu vực miền Bắc của AEON Việt Nam</v>
          </cell>
          <cell r="O7043">
            <v>129</v>
          </cell>
          <cell r="P7043" t="str">
            <v>THON TO KHE</v>
          </cell>
          <cell r="Q7043" t="str">
            <v>DUC HIEN</v>
          </cell>
          <cell r="R7043" t="str">
            <v>PHU THI</v>
          </cell>
          <cell r="S7043" t="str">
            <v>GIA LAM</v>
          </cell>
          <cell r="T7043" t="str">
            <v>HA NOI</v>
          </cell>
          <cell r="V7043" t="str">
            <v>HA NOI</v>
          </cell>
          <cell r="W7043" t="str">
            <v>HUYEN GIA LAM</v>
          </cell>
          <cell r="X7043" t="str">
            <v>MT</v>
          </cell>
          <cell r="Y7043" t="str">
            <v>SieuThi-Lon/Supermarket</v>
          </cell>
          <cell r="Z7043" t="str">
            <v>AEON</v>
          </cell>
        </row>
        <row r="7044">
          <cell r="L7044">
            <v>5334120</v>
          </cell>
          <cell r="M7044" t="str">
            <v>3550_VM+ BNH LE QUANG DAO</v>
          </cell>
          <cell r="N7044" t="str">
            <v>VM+ BNH LE QUANG DAO</v>
          </cell>
          <cell r="O7044" t="str">
            <v xml:space="preserve"> </v>
          </cell>
          <cell r="P7044" t="str">
            <v xml:space="preserve"> </v>
          </cell>
          <cell r="Q7044" t="str">
            <v>LE QUANG DAO</v>
          </cell>
          <cell r="R7044" t="str">
            <v>DONG NGAN</v>
          </cell>
          <cell r="S7044" t="str">
            <v>TU SON</v>
          </cell>
          <cell r="T7044" t="str">
            <v>BAC NINH</v>
          </cell>
          <cell r="V7044" t="str">
            <v>NORTH</v>
          </cell>
          <cell r="W7044" t="str">
            <v>BAC NINH</v>
          </cell>
          <cell r="X7044" t="str">
            <v>CVS</v>
          </cell>
          <cell r="Y7044" t="str">
            <v>Chained CVS</v>
          </cell>
          <cell r="Z7044" t="str">
            <v>VIN+</v>
          </cell>
        </row>
        <row r="7045">
          <cell r="L7045">
            <v>5334919</v>
          </cell>
          <cell r="M7045" t="str">
            <v>3639_WM+LIFE HNI TOA THAP TV-TOWER</v>
          </cell>
          <cell r="N7045" t="str">
            <v>3639_VM+ HNI TOA THAP TV-TOWER</v>
          </cell>
          <cell r="O7045" t="str">
            <v xml:space="preserve"> </v>
          </cell>
          <cell r="P7045" t="str">
            <v>TANG 1 SAN DV CONG CONG, KINH DOANH, SIEU THI TAI TOA THAP TV-TOWER</v>
          </cell>
          <cell r="Q7045" t="str">
            <v xml:space="preserve"> </v>
          </cell>
          <cell r="R7045" t="str">
            <v>DUC THUONG</v>
          </cell>
          <cell r="S7045" t="str">
            <v>HOAI DUC</v>
          </cell>
          <cell r="T7045" t="str">
            <v>HA NOI</v>
          </cell>
          <cell r="V7045" t="str">
            <v>HA NOI</v>
          </cell>
          <cell r="W7045" t="str">
            <v>HUYEN HOAI DUC</v>
          </cell>
          <cell r="X7045" t="str">
            <v>CVS</v>
          </cell>
          <cell r="Y7045" t="str">
            <v>Chained CVS</v>
          </cell>
          <cell r="Z7045" t="str">
            <v>WINLIFE</v>
          </cell>
        </row>
        <row r="7046">
          <cell r="L7046">
            <v>5272152</v>
          </cell>
          <cell r="M7046" t="str">
            <v>5304-WM+LIFE HNI UDIC RIVERSIDE 1</v>
          </cell>
          <cell r="N7046" t="str">
            <v>5304-VM+ HNI UDIC RIVERSIDE 1</v>
          </cell>
          <cell r="O7046" t="str">
            <v>TANG 1</v>
          </cell>
          <cell r="P7046" t="str">
            <v>TOA NHA UDIC RIVERSIDE, NGO 122</v>
          </cell>
          <cell r="Q7046" t="str">
            <v>VINH TUY</v>
          </cell>
          <cell r="R7046" t="str">
            <v>VINH TUY</v>
          </cell>
          <cell r="S7046" t="str">
            <v>HAI BATRUNG</v>
          </cell>
          <cell r="T7046" t="str">
            <v>HA NOI</v>
          </cell>
          <cell r="V7046" t="str">
            <v>HA NOI</v>
          </cell>
          <cell r="W7046" t="str">
            <v>QUAN HAI BA TRUNG</v>
          </cell>
          <cell r="X7046" t="str">
            <v>CVS</v>
          </cell>
          <cell r="Y7046" t="str">
            <v>Chained CVS</v>
          </cell>
          <cell r="Z7046" t="str">
            <v>WINLIFE</v>
          </cell>
        </row>
        <row r="7047">
          <cell r="L7047">
            <v>5337684</v>
          </cell>
          <cell r="M7047" t="str">
            <v>3962_WM+LIFE HNI KIOT 03,04 CT1 TRUNG VAN</v>
          </cell>
          <cell r="N7047" t="str">
            <v>3962_VM+ HNI KIOT 03,04 CT1 TRUNG VAN</v>
          </cell>
          <cell r="O7047" t="str">
            <v xml:space="preserve"> </v>
          </cell>
          <cell r="P7047" t="str">
            <v>KIOT SO 03-04, T1, NHA 23 TANG- CT1, KHU TRUNG VAN</v>
          </cell>
          <cell r="Q7047" t="str">
            <v>CUONG KIEN</v>
          </cell>
          <cell r="R7047" t="str">
            <v>TRUNG VAN</v>
          </cell>
          <cell r="S7047" t="str">
            <v>NAM TU LIEM</v>
          </cell>
          <cell r="T7047" t="str">
            <v>HA NOI</v>
          </cell>
          <cell r="V7047" t="str">
            <v>HA NOI</v>
          </cell>
          <cell r="W7047" t="str">
            <v>HUYEN NAM TU LIEM</v>
          </cell>
          <cell r="X7047" t="str">
            <v>CVS</v>
          </cell>
          <cell r="Y7047" t="str">
            <v>Chained CVS</v>
          </cell>
          <cell r="Z7047" t="str">
            <v>WINLIFE</v>
          </cell>
        </row>
        <row r="7048">
          <cell r="L7048">
            <v>5139954</v>
          </cell>
          <cell r="M7048" t="str">
            <v>5219-WM+LIFE HNI SO 1 TAP THE TCT DUOC</v>
          </cell>
          <cell r="N7048" t="str">
            <v>5219-VM+ HNI SO 1 TAP THE TCT DUOC</v>
          </cell>
          <cell r="O7048" t="str">
            <v>SO 1, TO 1</v>
          </cell>
          <cell r="P7048" t="str">
            <v>TT TONG CT DUOC VIET NAM</v>
          </cell>
          <cell r="Q7048" t="str">
            <v xml:space="preserve"> </v>
          </cell>
          <cell r="R7048" t="str">
            <v>QUAN HOA</v>
          </cell>
          <cell r="S7048" t="str">
            <v>CAU GIAY</v>
          </cell>
          <cell r="T7048" t="str">
            <v>HA NOI</v>
          </cell>
          <cell r="V7048" t="str">
            <v>HA NOI</v>
          </cell>
          <cell r="W7048" t="str">
            <v>QUAN CAU GIAY</v>
          </cell>
          <cell r="X7048" t="str">
            <v>CVS</v>
          </cell>
          <cell r="Y7048" t="str">
            <v>Chained CVS</v>
          </cell>
          <cell r="Z7048" t="str">
            <v>WINLIFE</v>
          </cell>
        </row>
        <row r="7049">
          <cell r="L7049">
            <v>5334362</v>
          </cell>
          <cell r="M7049" t="str">
            <v>3599_WM+LIFE HNI SO 6 PHO VIEN</v>
          </cell>
          <cell r="N7049" t="str">
            <v>3599_VM+ HNI SO 6 PHO VIEN</v>
          </cell>
          <cell r="O7049">
            <v>6</v>
          </cell>
          <cell r="P7049" t="str">
            <v xml:space="preserve"> </v>
          </cell>
          <cell r="Q7049" t="str">
            <v>PHO VIEN</v>
          </cell>
          <cell r="R7049" t="str">
            <v>CO NHUE 2</v>
          </cell>
          <cell r="S7049" t="str">
            <v>BAC TU LIEM</v>
          </cell>
          <cell r="T7049" t="str">
            <v>HA NOI</v>
          </cell>
          <cell r="V7049" t="str">
            <v>HA NOI</v>
          </cell>
          <cell r="W7049" t="str">
            <v>HUYEN BAC TU LIEM</v>
          </cell>
          <cell r="X7049" t="str">
            <v>CVS</v>
          </cell>
          <cell r="Y7049" t="str">
            <v>Chained CVS</v>
          </cell>
          <cell r="Z7049" t="str">
            <v>WINLIFE</v>
          </cell>
        </row>
        <row r="7050">
          <cell r="L7050">
            <v>5333408</v>
          </cell>
          <cell r="M7050" t="str">
            <v>3162_WM+LIFE HNI MONCITY</v>
          </cell>
          <cell r="N7050" t="str">
            <v>3162_VM+ HNI MONCITY</v>
          </cell>
          <cell r="O7050" t="str">
            <v>TANG 1</v>
          </cell>
          <cell r="P7050" t="str">
            <v>TOA NHA CT1B THUOC DU AN HAI DANG CITY (MONCITY)</v>
          </cell>
          <cell r="Q7050" t="str">
            <v>DU AN HAI DANG CITY (MONCITY)</v>
          </cell>
          <cell r="R7050" t="str">
            <v>MY DINH 2</v>
          </cell>
          <cell r="S7050" t="str">
            <v>NAM TU LIEM</v>
          </cell>
          <cell r="T7050" t="str">
            <v>HA NOI</v>
          </cell>
          <cell r="V7050" t="str">
            <v>HA NOI</v>
          </cell>
          <cell r="W7050" t="str">
            <v>HUYEN NAM TU LIEM</v>
          </cell>
          <cell r="X7050" t="str">
            <v>CVS</v>
          </cell>
          <cell r="Y7050" t="str">
            <v>Chained CVS</v>
          </cell>
          <cell r="Z7050" t="str">
            <v>WINLIFE</v>
          </cell>
        </row>
        <row r="7051">
          <cell r="L7051">
            <v>5120143</v>
          </cell>
          <cell r="M7051" t="str">
            <v>2021_WM+LIFE HNI CHELSEA PART</v>
          </cell>
          <cell r="N7051" t="str">
            <v>2021_WM+ HNI CHELSEA PART</v>
          </cell>
          <cell r="O7051" t="str">
            <v xml:space="preserve"> </v>
          </cell>
          <cell r="P7051" t="str">
            <v>TOA NHA CHELSEA PART</v>
          </cell>
          <cell r="Q7051" t="str">
            <v>TRUNG KINH</v>
          </cell>
          <cell r="R7051" t="str">
            <v>YEN HOA</v>
          </cell>
          <cell r="S7051" t="str">
            <v>CAU GIAY</v>
          </cell>
          <cell r="T7051" t="str">
            <v>HA NOI</v>
          </cell>
          <cell r="V7051" t="str">
            <v>HA NOI</v>
          </cell>
          <cell r="W7051" t="str">
            <v>QUAN CAU GIAY</v>
          </cell>
          <cell r="X7051" t="str">
            <v>CVS</v>
          </cell>
          <cell r="Y7051" t="str">
            <v>Chained CVS</v>
          </cell>
          <cell r="Z7051" t="str">
            <v>WINLIFE</v>
          </cell>
        </row>
        <row r="7052">
          <cell r="L7052">
            <v>5134544</v>
          </cell>
          <cell r="M7052" t="str">
            <v>4746_VM+ BNH THON DONG YEN, XA DONG PHONG</v>
          </cell>
          <cell r="N7052" t="str">
            <v>VM+ BNH THON DONG YEN, XA DONG PHONG</v>
          </cell>
          <cell r="O7052" t="str">
            <v xml:space="preserve"> </v>
          </cell>
          <cell r="P7052" t="str">
            <v>THON DONG YEN</v>
          </cell>
          <cell r="Q7052" t="str">
            <v xml:space="preserve"> </v>
          </cell>
          <cell r="R7052" t="str">
            <v>DONG PHONG</v>
          </cell>
          <cell r="S7052" t="str">
            <v>YEN PHONG</v>
          </cell>
          <cell r="T7052" t="str">
            <v>BAC NINH</v>
          </cell>
          <cell r="V7052" t="str">
            <v>NORTH</v>
          </cell>
          <cell r="W7052" t="str">
            <v>BAC NINH</v>
          </cell>
          <cell r="X7052" t="str">
            <v>CVS</v>
          </cell>
          <cell r="Y7052" t="str">
            <v>Chained CVS</v>
          </cell>
          <cell r="Z7052" t="str">
            <v>VIN+</v>
          </cell>
        </row>
        <row r="7053">
          <cell r="L7053">
            <v>5331912</v>
          </cell>
          <cell r="M7053" t="str">
            <v>3228_WM+LIFE HNI 44-46 KIEU MAI</v>
          </cell>
          <cell r="N7053" t="str">
            <v>3228_VM+ HNI 44-46 KIEU MAI</v>
          </cell>
          <cell r="O7053" t="str">
            <v>44-46</v>
          </cell>
          <cell r="P7053" t="str">
            <v xml:space="preserve"> </v>
          </cell>
          <cell r="Q7053" t="str">
            <v>KIEU MAI</v>
          </cell>
          <cell r="R7053" t="str">
            <v>PHUC DIEN</v>
          </cell>
          <cell r="S7053" t="str">
            <v>BAC TU LIEM</v>
          </cell>
          <cell r="T7053" t="str">
            <v>HA NOI</v>
          </cell>
          <cell r="V7053" t="str">
            <v>HA NOI</v>
          </cell>
          <cell r="W7053" t="str">
            <v>HUYEN BAC TU LIEM</v>
          </cell>
          <cell r="X7053" t="str">
            <v>CVS</v>
          </cell>
          <cell r="Y7053" t="str">
            <v>Chained CVS</v>
          </cell>
          <cell r="Z7053" t="str">
            <v>WINLIFE</v>
          </cell>
        </row>
        <row r="7054">
          <cell r="L7054">
            <v>5145346</v>
          </cell>
          <cell r="M7054" t="str">
            <v>4521_VM+ HNI THON 6, SONG PHUONG</v>
          </cell>
          <cell r="N7054" t="str">
            <v>VM+ HNI THON 6, SONG PHUONG</v>
          </cell>
          <cell r="O7054" t="str">
            <v xml:space="preserve"> </v>
          </cell>
          <cell r="P7054" t="str">
            <v>THON 6</v>
          </cell>
          <cell r="Q7054" t="str">
            <v xml:space="preserve"> </v>
          </cell>
          <cell r="R7054" t="str">
            <v>SONG PHUONG</v>
          </cell>
          <cell r="S7054" t="str">
            <v>HOAI DUC</v>
          </cell>
          <cell r="T7054" t="str">
            <v>HA NOI</v>
          </cell>
          <cell r="V7054" t="str">
            <v>HA NOI</v>
          </cell>
          <cell r="W7054" t="str">
            <v>HUYEN HOAI DUC</v>
          </cell>
          <cell r="X7054" t="str">
            <v>CVS</v>
          </cell>
          <cell r="Y7054" t="str">
            <v>Chained CVS</v>
          </cell>
          <cell r="Z7054" t="str">
            <v>VIN+</v>
          </cell>
        </row>
        <row r="7055">
          <cell r="L7055">
            <v>5133905</v>
          </cell>
          <cell r="M7055" t="str">
            <v>4642_VM+ BNH 28 TT CHO</v>
          </cell>
          <cell r="N7055" t="str">
            <v>VM+ BNH 28 TT CHO</v>
          </cell>
          <cell r="O7055" t="str">
            <v>SO 28</v>
          </cell>
          <cell r="P7055" t="str">
            <v xml:space="preserve"> </v>
          </cell>
          <cell r="Q7055" t="str">
            <v xml:space="preserve"> </v>
          </cell>
          <cell r="R7055" t="str">
            <v>THI TRAN CHO</v>
          </cell>
          <cell r="S7055" t="str">
            <v>YEN PHONG</v>
          </cell>
          <cell r="T7055" t="str">
            <v>BAC NINH</v>
          </cell>
          <cell r="V7055" t="str">
            <v>NORTH</v>
          </cell>
          <cell r="W7055" t="str">
            <v>BAC NINH</v>
          </cell>
          <cell r="X7055" t="str">
            <v>CVS</v>
          </cell>
          <cell r="Y7055" t="str">
            <v>Chained CVS</v>
          </cell>
          <cell r="Z7055" t="str">
            <v>VIN+</v>
          </cell>
        </row>
        <row r="7056">
          <cell r="L7056">
            <v>5291216</v>
          </cell>
          <cell r="M7056" t="str">
            <v>6289_WM+ HNI THANG LONG TOWER</v>
          </cell>
          <cell r="N7056" t="str">
            <v>WM+ HNI THANG LONG TOWER</v>
          </cell>
          <cell r="O7056" t="str">
            <v>TANG 1- TO 50</v>
          </cell>
          <cell r="P7056" t="str">
            <v>THANG LONG</v>
          </cell>
          <cell r="Q7056" t="str">
            <v>MAC THAI TO</v>
          </cell>
          <cell r="R7056" t="str">
            <v>YEN HOA</v>
          </cell>
          <cell r="S7056" t="str">
            <v>CAU GIAY</v>
          </cell>
          <cell r="T7056" t="str">
            <v>HA NOI</v>
          </cell>
          <cell r="V7056" t="str">
            <v>HA NOI</v>
          </cell>
          <cell r="W7056" t="str">
            <v>QUAN CAU GIAY</v>
          </cell>
          <cell r="X7056" t="str">
            <v>CVS</v>
          </cell>
          <cell r="Y7056" t="str">
            <v>Chained CVS</v>
          </cell>
          <cell r="Z7056" t="str">
            <v>VIN+</v>
          </cell>
        </row>
        <row r="7057">
          <cell r="L7057">
            <v>5336353</v>
          </cell>
          <cell r="M7057" t="str">
            <v>3653_WM+LIFE HNI CT1 MY DINH PLAZA 2</v>
          </cell>
          <cell r="N7057" t="str">
            <v>3653_VM+ HNI CT1 MY DINH PLAZA 2</v>
          </cell>
          <cell r="O7057" t="str">
            <v>TANG 1, CT1</v>
          </cell>
          <cell r="P7057" t="str">
            <v>MY DINH PLAZA 2</v>
          </cell>
          <cell r="Q7057" t="str">
            <v xml:space="preserve"> </v>
          </cell>
          <cell r="R7057" t="str">
            <v>MY DINH 2</v>
          </cell>
          <cell r="S7057" t="str">
            <v>NAM TU LIEM</v>
          </cell>
          <cell r="T7057" t="str">
            <v>HA NOI</v>
          </cell>
          <cell r="V7057" t="str">
            <v>HA NOI</v>
          </cell>
          <cell r="W7057" t="str">
            <v>HUYEN NAM TU LIEM</v>
          </cell>
          <cell r="X7057" t="str">
            <v>CVS</v>
          </cell>
          <cell r="Y7057" t="str">
            <v>Chained CVS</v>
          </cell>
          <cell r="Z7057" t="str">
            <v>WINLIFE</v>
          </cell>
        </row>
        <row r="7058">
          <cell r="L7058">
            <v>5333619</v>
          </cell>
          <cell r="M7058" t="str">
            <v>3540_VM+ HNI 136 HO TUNG MAU</v>
          </cell>
          <cell r="N7058" t="str">
            <v>VM+ HNI 136 HO TUNG MAU</v>
          </cell>
          <cell r="O7058">
            <v>136</v>
          </cell>
          <cell r="P7058" t="str">
            <v>TANG1, CHUNG CU CAO TANG 2A</v>
          </cell>
          <cell r="Q7058" t="str">
            <v>HO TUNG MAU</v>
          </cell>
          <cell r="R7058" t="str">
            <v>PHU DIEN</v>
          </cell>
          <cell r="S7058" t="str">
            <v>BAC TU LIEM</v>
          </cell>
          <cell r="T7058" t="str">
            <v>HA NOI</v>
          </cell>
          <cell r="V7058" t="str">
            <v>HA NOI</v>
          </cell>
          <cell r="W7058" t="str">
            <v>HUYEN BAC TU LIEM</v>
          </cell>
          <cell r="X7058" t="str">
            <v>CVS</v>
          </cell>
          <cell r="Y7058" t="str">
            <v>Chained CVS</v>
          </cell>
          <cell r="Z7058" t="str">
            <v>VIN+</v>
          </cell>
        </row>
        <row r="7059">
          <cell r="L7059">
            <v>5137714</v>
          </cell>
          <cell r="M7059" t="str">
            <v>4327_WM+LIFE HNI 138 NGUYEN NGOC VU</v>
          </cell>
          <cell r="N7059" t="str">
            <v>4327_VM+ HNI 138 NGUYEN NGOC VU</v>
          </cell>
          <cell r="O7059" t="str">
            <v>SO 138</v>
          </cell>
          <cell r="P7059" t="str">
            <v xml:space="preserve"> </v>
          </cell>
          <cell r="Q7059" t="str">
            <v>NGUYEN NGOC VU</v>
          </cell>
          <cell r="R7059" t="str">
            <v>TRUNG HOA</v>
          </cell>
          <cell r="S7059" t="str">
            <v>CAU GIAY</v>
          </cell>
          <cell r="T7059" t="str">
            <v>HA NOI</v>
          </cell>
          <cell r="V7059" t="str">
            <v>HA NOI</v>
          </cell>
          <cell r="W7059" t="str">
            <v>QUAN CAU GIAY</v>
          </cell>
          <cell r="X7059" t="str">
            <v>CVS</v>
          </cell>
          <cell r="Y7059" t="str">
            <v>Chained CVS</v>
          </cell>
          <cell r="Z7059" t="str">
            <v>WINLIFE</v>
          </cell>
        </row>
        <row r="7060">
          <cell r="L7060">
            <v>5333460</v>
          </cell>
          <cell r="M7060" t="str">
            <v>3179_WM+LIFE HNI CT4 VIMECO</v>
          </cell>
          <cell r="N7060" t="str">
            <v>3179_VM+ HNI CT4 VIMECO</v>
          </cell>
          <cell r="O7060" t="str">
            <v>O V3, TANG 1</v>
          </cell>
          <cell r="P7060" t="str">
            <v>TOA NHA HON HOP VT4-VIMECO, LO H1</v>
          </cell>
          <cell r="Q7060" t="str">
            <v>NGUYEN CHANH</v>
          </cell>
          <cell r="R7060" t="str">
            <v>TRUNG HOA</v>
          </cell>
          <cell r="S7060" t="str">
            <v>CAU GIAY</v>
          </cell>
          <cell r="T7060" t="str">
            <v>HA NOI</v>
          </cell>
          <cell r="V7060" t="str">
            <v>HA NOI</v>
          </cell>
          <cell r="W7060" t="str">
            <v>QUAN CAU GIAY</v>
          </cell>
          <cell r="X7060" t="str">
            <v>CVS</v>
          </cell>
          <cell r="Y7060" t="str">
            <v>Chained CVS</v>
          </cell>
          <cell r="Z7060" t="str">
            <v>WINLIFE</v>
          </cell>
        </row>
        <row r="7061">
          <cell r="L7061">
            <v>5333477</v>
          </cell>
          <cell r="M7061" t="str">
            <v>3455_WM+LIFE HNI 18T1-HH6 NAM AN KHANH</v>
          </cell>
          <cell r="N7061" t="str">
            <v>3455_VM+ HNI 18T1-HH6 NAM AN KHANH</v>
          </cell>
          <cell r="O7061" t="str">
            <v>TANG 1</v>
          </cell>
          <cell r="P7061" t="str">
            <v>TOA NHA 18T1 - LO HH6</v>
          </cell>
          <cell r="Q7061" t="str">
            <v>KDT NAM AN KHANH</v>
          </cell>
          <cell r="R7061" t="str">
            <v>AN KHANH</v>
          </cell>
          <cell r="S7061" t="str">
            <v>HOAI DUC</v>
          </cell>
          <cell r="T7061" t="str">
            <v>HA NOI</v>
          </cell>
          <cell r="V7061" t="str">
            <v>HA NOI</v>
          </cell>
          <cell r="W7061" t="str">
            <v>HUYEN HOAI DUC</v>
          </cell>
          <cell r="X7061" t="str">
            <v>CVS</v>
          </cell>
          <cell r="Y7061" t="str">
            <v>Chained CVS</v>
          </cell>
          <cell r="Z7061" t="str">
            <v>WINLIFE</v>
          </cell>
        </row>
        <row r="7062">
          <cell r="L7062">
            <v>5130254</v>
          </cell>
          <cell r="M7062" t="str">
            <v>4108_WM+ HNI 30B DOAN KE THIEN</v>
          </cell>
          <cell r="N7062" t="str">
            <v>WM+ HNI 30B DOAN KE THIEN</v>
          </cell>
          <cell r="O7062" t="str">
            <v>SO 01 NHA B1</v>
          </cell>
          <cell r="P7062" t="str">
            <v>KHU TAP THE QUAN DOI MAI DICH</v>
          </cell>
          <cell r="Q7062" t="str">
            <v xml:space="preserve"> </v>
          </cell>
          <cell r="R7062" t="str">
            <v>MAI DICH</v>
          </cell>
          <cell r="S7062" t="str">
            <v>CAU GIAY</v>
          </cell>
          <cell r="T7062" t="str">
            <v>HA NOI</v>
          </cell>
          <cell r="V7062" t="str">
            <v>HA NOI</v>
          </cell>
          <cell r="W7062" t="str">
            <v>QUAN CAU GIAY</v>
          </cell>
          <cell r="X7062" t="str">
            <v>CVS</v>
          </cell>
          <cell r="Y7062" t="str">
            <v>Chained CVS</v>
          </cell>
          <cell r="Z7062" t="str">
            <v>VIN+</v>
          </cell>
        </row>
        <row r="7063">
          <cell r="L7063">
            <v>5331583</v>
          </cell>
          <cell r="M7063" t="str">
            <v>3220_VM+ HNI 28 TRAN TU BINH</v>
          </cell>
          <cell r="N7063" t="str">
            <v>VM+ HNI 28 TRAN TU BINH</v>
          </cell>
          <cell r="O7063">
            <v>28</v>
          </cell>
          <cell r="P7063" t="str">
            <v xml:space="preserve"> </v>
          </cell>
          <cell r="Q7063" t="str">
            <v>TRAN TU BINH</v>
          </cell>
          <cell r="R7063" t="str">
            <v>NGHIA TAN</v>
          </cell>
          <cell r="S7063" t="str">
            <v>CAU GIAY</v>
          </cell>
          <cell r="T7063" t="str">
            <v>HA NOI</v>
          </cell>
          <cell r="V7063" t="str">
            <v>HA NOI</v>
          </cell>
          <cell r="W7063" t="str">
            <v>QUAN CAU GIAY</v>
          </cell>
          <cell r="X7063" t="str">
            <v>CVS</v>
          </cell>
          <cell r="Y7063" t="str">
            <v>Chained CVS</v>
          </cell>
          <cell r="Z7063" t="str">
            <v>VIN+</v>
          </cell>
        </row>
        <row r="7064">
          <cell r="L7064">
            <v>5279508</v>
          </cell>
          <cell r="M7064" t="str">
            <v>6136_VM+ HNI 157 DINH THON</v>
          </cell>
          <cell r="N7064" t="str">
            <v>VM+ HNI 157 DINH DON</v>
          </cell>
          <cell r="O7064">
            <v>157</v>
          </cell>
          <cell r="P7064" t="str">
            <v xml:space="preserve"> </v>
          </cell>
          <cell r="Q7064" t="str">
            <v>DINH DON</v>
          </cell>
          <cell r="R7064" t="str">
            <v>MY DINH 1</v>
          </cell>
          <cell r="S7064" t="str">
            <v>NAM TU LIEM</v>
          </cell>
          <cell r="T7064" t="str">
            <v>HA NOI</v>
          </cell>
          <cell r="V7064" t="str">
            <v>HA NOI</v>
          </cell>
          <cell r="W7064" t="str">
            <v>HUYEN NAM TU LIEM</v>
          </cell>
          <cell r="X7064" t="str">
            <v>CVS</v>
          </cell>
          <cell r="Y7064" t="str">
            <v>Chained CVS</v>
          </cell>
          <cell r="Z7064" t="str">
            <v>VIN+</v>
          </cell>
        </row>
        <row r="7065">
          <cell r="L7065">
            <v>5132214</v>
          </cell>
          <cell r="M7065" t="str">
            <v>4357_WM+ HNI XOM TU,THON PHU DONG</v>
          </cell>
          <cell r="N7065" t="str">
            <v>WM+ HNI XOM TU,THON PHU DONG</v>
          </cell>
          <cell r="O7065" t="str">
            <v>XOM TU</v>
          </cell>
          <cell r="P7065" t="str">
            <v xml:space="preserve"> </v>
          </cell>
          <cell r="Q7065" t="str">
            <v>PHO DONG</v>
          </cell>
          <cell r="R7065" t="str">
            <v>PHU DONG</v>
          </cell>
          <cell r="S7065" t="str">
            <v>GIA LAM</v>
          </cell>
          <cell r="T7065" t="str">
            <v>HA NOI</v>
          </cell>
          <cell r="V7065" t="str">
            <v>HA NOI</v>
          </cell>
          <cell r="W7065" t="str">
            <v>HUYEN GIA LAM</v>
          </cell>
          <cell r="X7065" t="str">
            <v>CVS</v>
          </cell>
          <cell r="Y7065" t="str">
            <v>Chained CVS</v>
          </cell>
          <cell r="Z7065" t="str">
            <v>VIN+</v>
          </cell>
        </row>
        <row r="7066">
          <cell r="L7066">
            <v>5010033</v>
          </cell>
          <cell r="M7066" t="str">
            <v>AEON LONG BIEN</v>
          </cell>
          <cell r="N7066" t="str">
            <v xml:space="preserve"> </v>
          </cell>
          <cell r="O7066">
            <v>27</v>
          </cell>
          <cell r="P7066" t="str">
            <v xml:space="preserve"> </v>
          </cell>
          <cell r="Q7066" t="str">
            <v>CO LINH</v>
          </cell>
          <cell r="R7066" t="str">
            <v>LONG BIEN</v>
          </cell>
          <cell r="S7066" t="str">
            <v>LONG BIEN</v>
          </cell>
          <cell r="T7066" t="str">
            <v>HA NOI</v>
          </cell>
          <cell r="V7066" t="str">
            <v>HA NOI</v>
          </cell>
          <cell r="W7066" t="str">
            <v>QUAN LONG BIEN</v>
          </cell>
          <cell r="X7066" t="str">
            <v>MT</v>
          </cell>
          <cell r="Y7066" t="str">
            <v>SieuThi-Lon/Supermarket</v>
          </cell>
          <cell r="Z7066" t="str">
            <v>AEON</v>
          </cell>
        </row>
        <row r="7067">
          <cell r="L7067">
            <v>5138294</v>
          </cell>
          <cell r="M7067" t="str">
            <v>4998_VM+ HPG THON PHUONG MY- MY DONG</v>
          </cell>
          <cell r="N7067" t="str">
            <v>VM+ HPG THON PHUONG MY- MY DONG</v>
          </cell>
          <cell r="O7067" t="str">
            <v xml:space="preserve"> </v>
          </cell>
          <cell r="P7067" t="str">
            <v>THON PHUONG MY</v>
          </cell>
          <cell r="Q7067" t="str">
            <v xml:space="preserve"> </v>
          </cell>
          <cell r="R7067" t="str">
            <v>MY DONG</v>
          </cell>
          <cell r="S7067" t="str">
            <v>THUY NGUYEN</v>
          </cell>
          <cell r="T7067" t="str">
            <v>HAI PHONG</v>
          </cell>
          <cell r="V7067" t="str">
            <v>NORTH</v>
          </cell>
          <cell r="W7067" t="str">
            <v>HAI PHONG</v>
          </cell>
          <cell r="X7067" t="str">
            <v>CVS</v>
          </cell>
          <cell r="Y7067" t="str">
            <v>Chained CVS</v>
          </cell>
          <cell r="Z7067" t="str">
            <v>VIN+</v>
          </cell>
        </row>
        <row r="7068">
          <cell r="L7068">
            <v>3032761</v>
          </cell>
          <cell r="M7068" t="str">
            <v>CIRCLE K TONG KHO BAC NINH</v>
          </cell>
          <cell r="N7068" t="str">
            <v>Tổng Kho Hưng Yên</v>
          </cell>
          <cell r="O7068" t="str">
            <v xml:space="preserve"> </v>
          </cell>
          <cell r="P7068" t="str">
            <v>TS19, KHO DHL SUPPLY CHAIN, TONG KHO BAC KY, KHO BTS 2</v>
          </cell>
          <cell r="Q7068" t="str">
            <v xml:space="preserve"> </v>
          </cell>
          <cell r="R7068" t="str">
            <v>KCN TIEN SON</v>
          </cell>
          <cell r="S7068" t="str">
            <v>TIEN DU</v>
          </cell>
          <cell r="T7068" t="str">
            <v>BAC NINH</v>
          </cell>
          <cell r="V7068" t="str">
            <v>NORTH</v>
          </cell>
          <cell r="W7068" t="str">
            <v>BAC NINH</v>
          </cell>
          <cell r="X7068" t="str">
            <v>CVS</v>
          </cell>
          <cell r="Y7068" t="str">
            <v>Chained CVS</v>
          </cell>
          <cell r="Z7068" t="str">
            <v>CIRCLE K</v>
          </cell>
        </row>
        <row r="7069">
          <cell r="L7069">
            <v>5299021</v>
          </cell>
          <cell r="M7069" t="str">
            <v>2A72_WM+ HNI THON BEN, THACH THAT</v>
          </cell>
          <cell r="N7069" t="str">
            <v>2A72_WM+ HNI THON BEN, THACH THAT</v>
          </cell>
          <cell r="O7069" t="str">
            <v xml:space="preserve"> </v>
          </cell>
          <cell r="P7069" t="str">
            <v xml:space="preserve"> </v>
          </cell>
          <cell r="Q7069" t="str">
            <v>THON BEN</v>
          </cell>
          <cell r="R7069" t="str">
            <v>DI NAU</v>
          </cell>
          <cell r="S7069" t="str">
            <v>THACH THAT</v>
          </cell>
          <cell r="T7069" t="str">
            <v>HA NOI</v>
          </cell>
          <cell r="V7069" t="str">
            <v>HA NOI</v>
          </cell>
          <cell r="W7069" t="str">
            <v>HUYEN THACH THAT</v>
          </cell>
          <cell r="X7069" t="str">
            <v>CVS</v>
          </cell>
          <cell r="Y7069" t="str">
            <v>Chained CVS</v>
          </cell>
          <cell r="Z7069" t="str">
            <v>VIN+</v>
          </cell>
        </row>
        <row r="7070">
          <cell r="L7070">
            <v>5271724</v>
          </cell>
          <cell r="M7070" t="str">
            <v>5369-VM+ HNI KHU PHO, TT LIEN QUAN</v>
          </cell>
          <cell r="N7070" t="str">
            <v>VM+ HNI KHU PHO, TT LIEN QUAN</v>
          </cell>
          <cell r="O7070" t="str">
            <v xml:space="preserve"> </v>
          </cell>
          <cell r="P7070" t="str">
            <v>KHU PHO</v>
          </cell>
          <cell r="Q7070" t="str">
            <v xml:space="preserve"> </v>
          </cell>
          <cell r="R7070" t="str">
            <v>LIEN QUAN</v>
          </cell>
          <cell r="S7070" t="str">
            <v>THACH THAT</v>
          </cell>
          <cell r="T7070" t="str">
            <v>HA NOI</v>
          </cell>
          <cell r="V7070" t="str">
            <v>HA NOI</v>
          </cell>
          <cell r="W7070" t="str">
            <v>HUYEN THACH THAT</v>
          </cell>
          <cell r="X7070" t="str">
            <v>CVS</v>
          </cell>
          <cell r="Y7070" t="str">
            <v>Chained CVS</v>
          </cell>
          <cell r="Z7070" t="str">
            <v>VIN+</v>
          </cell>
        </row>
        <row r="7071">
          <cell r="L7071">
            <v>5276594</v>
          </cell>
          <cell r="M7071" t="str">
            <v>5787-VM+ HPG LO C02 PEARL RIVER 2</v>
          </cell>
          <cell r="N7071" t="str">
            <v>VM+ HPG LO C02 PEARL RIVER 2</v>
          </cell>
          <cell r="O7071" t="str">
            <v>LO C02</v>
          </cell>
          <cell r="P7071" t="str">
            <v>KS PEARL RIVER 2</v>
          </cell>
          <cell r="Q7071" t="str">
            <v>DU AN XD NHA ANH DUNG</v>
          </cell>
          <cell r="R7071" t="str">
            <v>ANH DUNG</v>
          </cell>
          <cell r="S7071" t="str">
            <v>DUONG KINH</v>
          </cell>
          <cell r="T7071" t="str">
            <v>HAI PHONG</v>
          </cell>
          <cell r="V7071" t="str">
            <v>NORTH</v>
          </cell>
          <cell r="W7071" t="str">
            <v>HAI PHONG</v>
          </cell>
          <cell r="X7071" t="str">
            <v>CVS</v>
          </cell>
          <cell r="Y7071" t="str">
            <v>Chained CVS</v>
          </cell>
          <cell r="Z7071" t="str">
            <v>VIN+</v>
          </cell>
        </row>
        <row r="7072">
          <cell r="L7072">
            <v>5290044</v>
          </cell>
          <cell r="M7072" t="str">
            <v>6085_VM+ HPG BAC VANG, THUY NGUYEN</v>
          </cell>
          <cell r="N7072" t="str">
            <v>VM+ HPG BAC VANG, THUY NGUYEN</v>
          </cell>
          <cell r="O7072" t="str">
            <v xml:space="preserve"> </v>
          </cell>
          <cell r="P7072" t="str">
            <v xml:space="preserve"> </v>
          </cell>
          <cell r="Q7072" t="str">
            <v>BAC VANG</v>
          </cell>
          <cell r="R7072" t="str">
            <v>DUONG QUAN</v>
          </cell>
          <cell r="S7072" t="str">
            <v>THUY NGUYEN</v>
          </cell>
          <cell r="T7072" t="str">
            <v>HAI PHONG</v>
          </cell>
          <cell r="V7072" t="str">
            <v>NORTH</v>
          </cell>
          <cell r="W7072" t="str">
            <v>HAI PHONG</v>
          </cell>
          <cell r="X7072" t="str">
            <v>CVS</v>
          </cell>
          <cell r="Y7072" t="str">
            <v>Chained CVS</v>
          </cell>
          <cell r="Z7072" t="str">
            <v>VIN+</v>
          </cell>
        </row>
        <row r="7073">
          <cell r="L7073">
            <v>5272235</v>
          </cell>
          <cell r="M7073" t="str">
            <v>5423-VM+ HNI CUM 5 XA PHUNG THUONG</v>
          </cell>
          <cell r="N7073" t="str">
            <v>VM+ HNI CUM 5 XA PHUNG THUONG</v>
          </cell>
          <cell r="O7073" t="str">
            <v xml:space="preserve"> </v>
          </cell>
          <cell r="P7073" t="str">
            <v>CUM 5</v>
          </cell>
          <cell r="Q7073" t="str">
            <v xml:space="preserve"> </v>
          </cell>
          <cell r="R7073" t="str">
            <v>PHUNG THUONG</v>
          </cell>
          <cell r="S7073" t="str">
            <v>PHUC THO</v>
          </cell>
          <cell r="T7073" t="str">
            <v>HA NOI</v>
          </cell>
          <cell r="V7073" t="str">
            <v>HA NOI</v>
          </cell>
          <cell r="W7073" t="str">
            <v>HUYEN PHUC THO</v>
          </cell>
          <cell r="X7073" t="str">
            <v>CVS</v>
          </cell>
          <cell r="Y7073" t="str">
            <v>Chained CVS</v>
          </cell>
          <cell r="Z7073" t="str">
            <v>VIN+</v>
          </cell>
        </row>
        <row r="7074">
          <cell r="L7074">
            <v>5137046</v>
          </cell>
          <cell r="M7074" t="str">
            <v>5063_VM+ HNI SO 16 HOA SON</v>
          </cell>
          <cell r="N7074" t="str">
            <v>VM+ HNI SO 16 HOA SON</v>
          </cell>
          <cell r="O7074" t="str">
            <v>SO 16</v>
          </cell>
          <cell r="P7074" t="str">
            <v xml:space="preserve"> </v>
          </cell>
          <cell r="Q7074" t="str">
            <v>HOA SON</v>
          </cell>
          <cell r="R7074" t="str">
            <v>TRAN CHUC SON</v>
          </cell>
          <cell r="S7074" t="str">
            <v>CHUONG MY</v>
          </cell>
          <cell r="T7074" t="str">
            <v>HA NOI</v>
          </cell>
          <cell r="V7074" t="str">
            <v>HA NOI</v>
          </cell>
          <cell r="W7074" t="str">
            <v>HUYEN CHUONG MY</v>
          </cell>
          <cell r="X7074" t="str">
            <v>CVS</v>
          </cell>
          <cell r="Y7074" t="str">
            <v>Chained CVS</v>
          </cell>
          <cell r="Z7074" t="str">
            <v>VIN+</v>
          </cell>
        </row>
        <row r="7075">
          <cell r="L7075">
            <v>5274811</v>
          </cell>
          <cell r="M7075" t="str">
            <v>5882-VM+ HPG THON 4 XA PHA LE, THUY NGUYEN</v>
          </cell>
          <cell r="N7075" t="str">
            <v>VM+ HPG THON 4 XA PHA LE, THUY NGUYEN</v>
          </cell>
          <cell r="O7075" t="str">
            <v xml:space="preserve"> </v>
          </cell>
          <cell r="P7075" t="str">
            <v>THON 4</v>
          </cell>
          <cell r="Q7075" t="str">
            <v xml:space="preserve"> </v>
          </cell>
          <cell r="R7075" t="str">
            <v>PHA LE</v>
          </cell>
          <cell r="S7075" t="str">
            <v>THUY NGUYEN</v>
          </cell>
          <cell r="T7075" t="str">
            <v>HAI PHONG</v>
          </cell>
          <cell r="V7075" t="str">
            <v>NORTH</v>
          </cell>
          <cell r="W7075" t="str">
            <v>HAI PHONG</v>
          </cell>
          <cell r="X7075" t="str">
            <v>CVS</v>
          </cell>
          <cell r="Y7075" t="str">
            <v>Chained CVS</v>
          </cell>
          <cell r="Z7075" t="str">
            <v>VIN+</v>
          </cell>
        </row>
        <row r="7076">
          <cell r="L7076">
            <v>5132207</v>
          </cell>
          <cell r="M7076" t="str">
            <v>4355_WM+ HPG 486 MAC DANG DOANH</v>
          </cell>
          <cell r="N7076" t="str">
            <v>WM+ HPG 486 MAC DANG DOANH</v>
          </cell>
          <cell r="O7076">
            <v>486</v>
          </cell>
          <cell r="P7076" t="str">
            <v xml:space="preserve"> </v>
          </cell>
          <cell r="Q7076" t="str">
            <v>MAC DANG DOANH</v>
          </cell>
          <cell r="R7076" t="str">
            <v>HUNG DAO</v>
          </cell>
          <cell r="S7076" t="str">
            <v>DUONG KINH</v>
          </cell>
          <cell r="T7076" t="str">
            <v>HAI PHONG</v>
          </cell>
          <cell r="V7076" t="str">
            <v>NORTH</v>
          </cell>
          <cell r="W7076" t="str">
            <v>HAI PHONG</v>
          </cell>
          <cell r="X7076" t="str">
            <v>CVS</v>
          </cell>
          <cell r="Y7076" t="str">
            <v>Chained CVS</v>
          </cell>
          <cell r="Z7076" t="str">
            <v>VIN+</v>
          </cell>
        </row>
        <row r="7077">
          <cell r="L7077">
            <v>5071034</v>
          </cell>
          <cell r="M7077" t="str">
            <v>FUJIMART NGOC KHANH</v>
          </cell>
          <cell r="N7077" t="str">
            <v>FUJIMART NGOC KHANH</v>
          </cell>
          <cell r="O7077" t="str">
            <v>15-17</v>
          </cell>
          <cell r="P7077" t="str">
            <v xml:space="preserve"> </v>
          </cell>
          <cell r="Q7077" t="str">
            <v>NGOC KHANH</v>
          </cell>
          <cell r="R7077" t="str">
            <v>GIANG VO</v>
          </cell>
          <cell r="S7077" t="str">
            <v>BA DINH</v>
          </cell>
          <cell r="T7077" t="str">
            <v>HA NOI</v>
          </cell>
          <cell r="V7077" t="str">
            <v>HA NOI</v>
          </cell>
          <cell r="W7077" t="str">
            <v>QUAN BA DINH</v>
          </cell>
          <cell r="X7077" t="str">
            <v>MT</v>
          </cell>
          <cell r="Y7077" t="str">
            <v>SieuThi-Nho/Minimarket</v>
          </cell>
          <cell r="Z7077" t="str">
            <v>INTIMEX MART</v>
          </cell>
        </row>
        <row r="7078">
          <cell r="L7078">
            <v>5330366</v>
          </cell>
          <cell r="M7078" t="str">
            <v>WINMART VINCOM HA TINH</v>
          </cell>
          <cell r="N7078" t="str">
            <v>WINMART VINCOM HA TINH</v>
          </cell>
          <cell r="O7078" t="str">
            <v>T2</v>
          </cell>
          <cell r="P7078" t="str">
            <v>TTTM VINCOM HA TINH</v>
          </cell>
          <cell r="Q7078" t="str">
            <v>HA HUY TAP</v>
          </cell>
          <cell r="R7078" t="str">
            <v>HA HUY TAP</v>
          </cell>
          <cell r="S7078" t="str">
            <v>HA TINH</v>
          </cell>
          <cell r="T7078" t="str">
            <v>HA TINH</v>
          </cell>
          <cell r="V7078" t="str">
            <v>NORTH</v>
          </cell>
          <cell r="W7078" t="str">
            <v>HA TINH</v>
          </cell>
          <cell r="X7078" t="str">
            <v>MT</v>
          </cell>
          <cell r="Y7078" t="str">
            <v>SieuThi-Lon/Supermarket</v>
          </cell>
          <cell r="Z7078" t="str">
            <v>VINMART</v>
          </cell>
        </row>
        <row r="7079">
          <cell r="L7079">
            <v>5010033</v>
          </cell>
          <cell r="M7079" t="str">
            <v>AEON LONG BIEN</v>
          </cell>
          <cell r="N7079" t="str">
            <v xml:space="preserve"> </v>
          </cell>
          <cell r="O7079">
            <v>27</v>
          </cell>
          <cell r="P7079" t="str">
            <v xml:space="preserve"> </v>
          </cell>
          <cell r="Q7079" t="str">
            <v>CO LINH</v>
          </cell>
          <cell r="R7079" t="str">
            <v>LONG BIEN</v>
          </cell>
          <cell r="S7079" t="str">
            <v>LONG BIEN</v>
          </cell>
          <cell r="T7079" t="str">
            <v>HA NOI</v>
          </cell>
          <cell r="V7079" t="str">
            <v>HA NOI</v>
          </cell>
          <cell r="W7079" t="str">
            <v>QUAN LONG BIEN</v>
          </cell>
          <cell r="X7079" t="str">
            <v>MT</v>
          </cell>
          <cell r="Y7079" t="str">
            <v>SieuThi-Lon/Supermarket</v>
          </cell>
          <cell r="Z7079" t="str">
            <v>AEON</v>
          </cell>
        </row>
        <row r="7080">
          <cell r="L7080">
            <v>3032761</v>
          </cell>
          <cell r="M7080" t="str">
            <v>CIRCLE K TONG KHO BAC NINH</v>
          </cell>
          <cell r="N7080" t="str">
            <v>Tổng Kho Hưng Yên</v>
          </cell>
          <cell r="O7080" t="str">
            <v xml:space="preserve"> </v>
          </cell>
          <cell r="P7080" t="str">
            <v>TS19, KHO DHL SUPPLY CHAIN, TONG KHO BAC KY, KHO BTS 2</v>
          </cell>
          <cell r="Q7080" t="str">
            <v xml:space="preserve"> </v>
          </cell>
          <cell r="R7080" t="str">
            <v>KCN TIEN SON</v>
          </cell>
          <cell r="S7080" t="str">
            <v>TIEN DU</v>
          </cell>
          <cell r="T7080" t="str">
            <v>BAC NINH</v>
          </cell>
          <cell r="V7080" t="str">
            <v>NORTH</v>
          </cell>
          <cell r="W7080" t="str">
            <v>BAC NINH</v>
          </cell>
          <cell r="X7080" t="str">
            <v>CVS</v>
          </cell>
          <cell r="Y7080" t="str">
            <v>Chained CVS</v>
          </cell>
          <cell r="Z7080" t="str">
            <v>CIRCLE K</v>
          </cell>
        </row>
        <row r="7081">
          <cell r="L7081">
            <v>5330906</v>
          </cell>
          <cell r="M7081" t="str">
            <v>VM+ HNI A21-BT7 VIET HUNG</v>
          </cell>
          <cell r="N7081" t="str">
            <v>VM+ HNI A21-BT7 VIET HUNG</v>
          </cell>
          <cell r="O7081">
            <v>21</v>
          </cell>
          <cell r="P7081" t="str">
            <v>BIET THU BT7, KDTM VIET HUNG</v>
          </cell>
          <cell r="Q7081" t="str">
            <v xml:space="preserve"> </v>
          </cell>
          <cell r="R7081" t="str">
            <v>GIANG BIEN</v>
          </cell>
          <cell r="S7081" t="str">
            <v>LONG BIEN</v>
          </cell>
          <cell r="T7081" t="str">
            <v>HA NOI</v>
          </cell>
          <cell r="V7081" t="str">
            <v>HA NOI</v>
          </cell>
          <cell r="W7081" t="str">
            <v>QUAN LONG BIEN</v>
          </cell>
          <cell r="X7081" t="str">
            <v>CVS</v>
          </cell>
          <cell r="Y7081" t="str">
            <v>Chained CVS</v>
          </cell>
          <cell r="Z7081" t="str">
            <v>VIN+</v>
          </cell>
        </row>
        <row r="7082">
          <cell r="L7082">
            <v>5339149</v>
          </cell>
          <cell r="M7082" t="str">
            <v>4085_VM+ HNI 58A NGUYEN KHANH TOAN</v>
          </cell>
          <cell r="N7082" t="str">
            <v>VM+ HNI 58A NGUYEN KHANH TOAN</v>
          </cell>
          <cell r="O7082" t="str">
            <v>58A</v>
          </cell>
          <cell r="P7082" t="str">
            <v xml:space="preserve"> </v>
          </cell>
          <cell r="Q7082" t="str">
            <v>NGUYEN KHANH TOAN</v>
          </cell>
          <cell r="R7082" t="str">
            <v>QUAN HOA</v>
          </cell>
          <cell r="S7082" t="str">
            <v>CAU GIAY</v>
          </cell>
          <cell r="T7082" t="str">
            <v>HA NOI</v>
          </cell>
          <cell r="V7082" t="str">
            <v>HA NOI</v>
          </cell>
          <cell r="W7082" t="str">
            <v>QUAN CAU GIAY</v>
          </cell>
          <cell r="X7082" t="str">
            <v>CVS</v>
          </cell>
          <cell r="Y7082" t="str">
            <v>Chained CVS</v>
          </cell>
          <cell r="Z7082" t="str">
            <v>VIN+</v>
          </cell>
        </row>
        <row r="7083">
          <cell r="L7083">
            <v>5274150</v>
          </cell>
          <cell r="M7083" t="str">
            <v>5675-VM+HNI S1.01 VINHOMES TAY MO</v>
          </cell>
          <cell r="N7083" t="str">
            <v>VM+HNI S1.01 Vinhomes Tây Mỗ</v>
          </cell>
          <cell r="O7083" t="str">
            <v>CAN 01-02 SH 12</v>
          </cell>
          <cell r="P7083" t="str">
            <v>TANG 1+2,S1.01(Z34.2)LO F1-CH01</v>
          </cell>
          <cell r="Q7083" t="str">
            <v>KDT TAY MO-DAI MO</v>
          </cell>
          <cell r="R7083" t="str">
            <v>VINHOMES PART</v>
          </cell>
          <cell r="S7083" t="str">
            <v>NAM TU LIEM</v>
          </cell>
          <cell r="T7083" t="str">
            <v>HA NOI</v>
          </cell>
          <cell r="V7083" t="str">
            <v>HA NOI</v>
          </cell>
          <cell r="W7083" t="str">
            <v>HUYEN NAM TU LIEM</v>
          </cell>
          <cell r="X7083" t="str">
            <v>CVS</v>
          </cell>
          <cell r="Y7083" t="str">
            <v>Chained CVS</v>
          </cell>
          <cell r="Z7083" t="str">
            <v>VIN+</v>
          </cell>
        </row>
        <row r="7084">
          <cell r="L7084">
            <v>5339080</v>
          </cell>
          <cell r="M7084" t="str">
            <v>4052_VM+ HNI TT01-05 HD MON</v>
          </cell>
          <cell r="N7084" t="str">
            <v>VM+ HNI TT01-05 HD MON</v>
          </cell>
          <cell r="O7084" t="str">
            <v>TT01-05</v>
          </cell>
          <cell r="P7084" t="str">
            <v>DU AN HAI DANG CITY TA LO DAT NO-CT1</v>
          </cell>
          <cell r="Q7084" t="str">
            <v>HAM NGHI</v>
          </cell>
          <cell r="R7084" t="str">
            <v>MY DINH 2</v>
          </cell>
          <cell r="S7084" t="str">
            <v>NAM TU LIEM</v>
          </cell>
          <cell r="T7084" t="str">
            <v>HA NOI</v>
          </cell>
          <cell r="V7084" t="str">
            <v>HA NOI</v>
          </cell>
          <cell r="W7084" t="str">
            <v>HUYEN NAM TU LIEM</v>
          </cell>
          <cell r="X7084" t="str">
            <v>CVS</v>
          </cell>
          <cell r="Y7084" t="str">
            <v>Chained CVS</v>
          </cell>
          <cell r="Z7084" t="str">
            <v>VIN+</v>
          </cell>
        </row>
        <row r="7085">
          <cell r="L7085">
            <v>5145353</v>
          </cell>
          <cell r="M7085" t="str">
            <v>4479_VM+ HNI G1-116 VINHOMES GREEN BAY</v>
          </cell>
          <cell r="N7085" t="str">
            <v>VM+ HNI G1-116 VINHOMES GREEN BAY</v>
          </cell>
          <cell r="O7085" t="str">
            <v xml:space="preserve"> </v>
          </cell>
          <cell r="P7085" t="str">
            <v>G116-TANG 1, LO HH CC G1</v>
          </cell>
          <cell r="Q7085" t="str">
            <v>LUONG THE VINH KEO DAI</v>
          </cell>
          <cell r="R7085" t="str">
            <v>ME TRI</v>
          </cell>
          <cell r="S7085" t="str">
            <v>NAM TU LIEM</v>
          </cell>
          <cell r="T7085" t="str">
            <v>HA NOI</v>
          </cell>
          <cell r="V7085" t="str">
            <v>HA NOI</v>
          </cell>
          <cell r="W7085" t="str">
            <v>HUYEN NAM TU LIEM</v>
          </cell>
          <cell r="X7085" t="str">
            <v>CVS</v>
          </cell>
          <cell r="Y7085" t="str">
            <v>Chained CVS</v>
          </cell>
          <cell r="Z7085" t="str">
            <v>VIN+</v>
          </cell>
        </row>
        <row r="7086">
          <cell r="L7086">
            <v>5331912</v>
          </cell>
          <cell r="M7086" t="str">
            <v>3228_WM+LIFE HNI 44-46 KIEU MAI</v>
          </cell>
          <cell r="N7086" t="str">
            <v>3228_VM+ HNI 44-46 KIEU MAI</v>
          </cell>
          <cell r="O7086" t="str">
            <v>44-46</v>
          </cell>
          <cell r="P7086" t="str">
            <v xml:space="preserve"> </v>
          </cell>
          <cell r="Q7086" t="str">
            <v>KIEU MAI</v>
          </cell>
          <cell r="R7086" t="str">
            <v>PHUC DIEN</v>
          </cell>
          <cell r="S7086" t="str">
            <v>BAC TU LIEM</v>
          </cell>
          <cell r="T7086" t="str">
            <v>HA NOI</v>
          </cell>
          <cell r="V7086" t="str">
            <v>HA NOI</v>
          </cell>
          <cell r="W7086" t="str">
            <v>HUYEN BAC TU LIEM</v>
          </cell>
          <cell r="X7086" t="str">
            <v>CVS</v>
          </cell>
          <cell r="Y7086" t="str">
            <v>Chained CVS</v>
          </cell>
          <cell r="Z7086" t="str">
            <v>WINLIFE</v>
          </cell>
        </row>
        <row r="7087">
          <cell r="L7087">
            <v>5145346</v>
          </cell>
          <cell r="M7087" t="str">
            <v>4521_VM+ HNI THON 6, SONG PHUONG</v>
          </cell>
          <cell r="N7087" t="str">
            <v>VM+ HNI THON 6, SONG PHUONG</v>
          </cell>
          <cell r="O7087" t="str">
            <v xml:space="preserve"> </v>
          </cell>
          <cell r="P7087" t="str">
            <v>THON 6</v>
          </cell>
          <cell r="Q7087" t="str">
            <v xml:space="preserve"> </v>
          </cell>
          <cell r="R7087" t="str">
            <v>SONG PHUONG</v>
          </cell>
          <cell r="S7087" t="str">
            <v>HOAI DUC</v>
          </cell>
          <cell r="T7087" t="str">
            <v>HA NOI</v>
          </cell>
          <cell r="V7087" t="str">
            <v>HA NOI</v>
          </cell>
          <cell r="W7087" t="str">
            <v>HUYEN HOAI DUC</v>
          </cell>
          <cell r="X7087" t="str">
            <v>CVS</v>
          </cell>
          <cell r="Y7087" t="str">
            <v>Chained CVS</v>
          </cell>
          <cell r="Z7087" t="str">
            <v>VIN+</v>
          </cell>
        </row>
        <row r="7088">
          <cell r="L7088">
            <v>5332627</v>
          </cell>
          <cell r="M7088" t="str">
            <v>3404_VM+ HNI KDTM TRUNG VAN</v>
          </cell>
          <cell r="N7088" t="str">
            <v>VM+ HNI KDTM TRUNG VAN</v>
          </cell>
          <cell r="O7088" t="str">
            <v>NV36</v>
          </cell>
          <cell r="P7088" t="str">
            <v>KDT</v>
          </cell>
          <cell r="Q7088" t="str">
            <v>TRUNG VAN</v>
          </cell>
          <cell r="R7088" t="str">
            <v>TRUNG VAN</v>
          </cell>
          <cell r="S7088" t="str">
            <v>NAM TU LIEM</v>
          </cell>
          <cell r="T7088" t="str">
            <v>HA NOI</v>
          </cell>
          <cell r="V7088" t="str">
            <v>HA NOI</v>
          </cell>
          <cell r="W7088" t="str">
            <v>HUYEN NAM TU LIEM</v>
          </cell>
          <cell r="X7088" t="str">
            <v>CVS</v>
          </cell>
          <cell r="Y7088" t="str">
            <v>Chained CVS</v>
          </cell>
          <cell r="Z7088" t="str">
            <v>VIN+</v>
          </cell>
        </row>
        <row r="7089">
          <cell r="L7089">
            <v>5293681</v>
          </cell>
          <cell r="M7089" t="str">
            <v>6481_WM+ HNI 42 TT DAN PHUONG</v>
          </cell>
          <cell r="N7089" t="str">
            <v>WM+ HNI 42 TT DAN PHUONG</v>
          </cell>
          <cell r="O7089">
            <v>42</v>
          </cell>
          <cell r="P7089" t="str">
            <v xml:space="preserve"> </v>
          </cell>
          <cell r="Q7089" t="str">
            <v>TRUNG TAM</v>
          </cell>
          <cell r="R7089" t="str">
            <v>THO AN</v>
          </cell>
          <cell r="S7089" t="str">
            <v>DAN PHUONG</v>
          </cell>
          <cell r="T7089" t="str">
            <v>HA NOI</v>
          </cell>
          <cell r="V7089" t="str">
            <v>HA NOI</v>
          </cell>
          <cell r="W7089" t="str">
            <v>HUYEN DAN PHUONG</v>
          </cell>
          <cell r="X7089" t="str">
            <v>CVS</v>
          </cell>
          <cell r="Y7089" t="str">
            <v>Chained CVS</v>
          </cell>
          <cell r="Z7089" t="str">
            <v>VIN+</v>
          </cell>
        </row>
        <row r="7090">
          <cell r="L7090">
            <v>5333626</v>
          </cell>
          <cell r="M7090" t="str">
            <v>6238_VM+ HNI TO 6 PHUC LOI</v>
          </cell>
          <cell r="N7090" t="str">
            <v>VM+ HNI TO 6 PHUC LOI</v>
          </cell>
          <cell r="O7090" t="str">
            <v xml:space="preserve"> </v>
          </cell>
          <cell r="P7090" t="str">
            <v xml:space="preserve"> </v>
          </cell>
          <cell r="Q7090" t="str">
            <v>TO 6</v>
          </cell>
          <cell r="R7090" t="str">
            <v>PHU LOI</v>
          </cell>
          <cell r="S7090" t="str">
            <v>LONG BIEN</v>
          </cell>
          <cell r="T7090" t="str">
            <v>HA NOI</v>
          </cell>
          <cell r="V7090" t="str">
            <v>HA NOI</v>
          </cell>
          <cell r="W7090" t="str">
            <v>QUAN LONG BIEN</v>
          </cell>
          <cell r="X7090" t="str">
            <v>CVS</v>
          </cell>
          <cell r="Y7090" t="str">
            <v>Chained CVS</v>
          </cell>
          <cell r="Z7090" t="str">
            <v>VIN+</v>
          </cell>
        </row>
        <row r="7091">
          <cell r="L7091">
            <v>5272730</v>
          </cell>
          <cell r="M7091" t="str">
            <v>5385_VM+ HNI CT1 NGHIA DO</v>
          </cell>
          <cell r="N7091" t="str">
            <v>VM+ HNI CT1 NGHIA DO</v>
          </cell>
          <cell r="O7091" t="str">
            <v xml:space="preserve"> </v>
          </cell>
          <cell r="P7091" t="str">
            <v>TANG 1, TOA NHA CT1B, KDTM NGHIA DO</v>
          </cell>
          <cell r="Q7091" t="str">
            <v xml:space="preserve"> </v>
          </cell>
          <cell r="R7091" t="str">
            <v>CO NHUE 1</v>
          </cell>
          <cell r="S7091" t="str">
            <v>BAC TU LIEM</v>
          </cell>
          <cell r="T7091" t="str">
            <v>HA NOI</v>
          </cell>
          <cell r="V7091" t="str">
            <v>HA NOI</v>
          </cell>
          <cell r="W7091" t="str">
            <v>HUYEN BAC TU LIEM</v>
          </cell>
          <cell r="X7091" t="str">
            <v>CVS</v>
          </cell>
          <cell r="Y7091" t="str">
            <v>Chained CVS</v>
          </cell>
          <cell r="Z7091" t="str">
            <v>VIN+</v>
          </cell>
        </row>
        <row r="7092">
          <cell r="L7092">
            <v>5274693</v>
          </cell>
          <cell r="M7092" t="str">
            <v>5698-VM+HNI 242 MY DINH</v>
          </cell>
          <cell r="N7092" t="str">
            <v>VM+HNI 242 MY DINH</v>
          </cell>
          <cell r="O7092">
            <v>242</v>
          </cell>
          <cell r="P7092" t="str">
            <v xml:space="preserve"> </v>
          </cell>
          <cell r="Q7092" t="str">
            <v>MY DINH</v>
          </cell>
          <cell r="R7092" t="str">
            <v>MY DINH 2</v>
          </cell>
          <cell r="S7092" t="str">
            <v>NAM TU LIEM</v>
          </cell>
          <cell r="T7092" t="str">
            <v>HA NOI</v>
          </cell>
          <cell r="V7092" t="str">
            <v>HA NOI</v>
          </cell>
          <cell r="W7092" t="str">
            <v>HUYEN NAM TU LIEM</v>
          </cell>
          <cell r="X7092" t="str">
            <v>CVS</v>
          </cell>
          <cell r="Y7092" t="str">
            <v>Chained CVS</v>
          </cell>
          <cell r="Z7092" t="str">
            <v>VIN+</v>
          </cell>
        </row>
        <row r="7093">
          <cell r="L7093">
            <v>5137714</v>
          </cell>
          <cell r="M7093" t="str">
            <v>4327_WM+LIFE HNI 138 NGUYEN NGOC VU</v>
          </cell>
          <cell r="N7093" t="str">
            <v>4327_VM+ HNI 138 NGUYEN NGOC VU</v>
          </cell>
          <cell r="O7093" t="str">
            <v>SO 138</v>
          </cell>
          <cell r="P7093" t="str">
            <v xml:space="preserve"> </v>
          </cell>
          <cell r="Q7093" t="str">
            <v>NGUYEN NGOC VU</v>
          </cell>
          <cell r="R7093" t="str">
            <v>TRUNG HOA</v>
          </cell>
          <cell r="S7093" t="str">
            <v>CAU GIAY</v>
          </cell>
          <cell r="T7093" t="str">
            <v>HA NOI</v>
          </cell>
          <cell r="V7093" t="str">
            <v>HA NOI</v>
          </cell>
          <cell r="W7093" t="str">
            <v>QUAN CAU GIAY</v>
          </cell>
          <cell r="X7093" t="str">
            <v>CVS</v>
          </cell>
          <cell r="Y7093" t="str">
            <v>Chained CVS</v>
          </cell>
          <cell r="Z7093" t="str">
            <v>WINLIFE</v>
          </cell>
        </row>
        <row r="7094">
          <cell r="L7094">
            <v>5333460</v>
          </cell>
          <cell r="M7094" t="str">
            <v>3179_WM+LIFE HNI CT4 VIMECO</v>
          </cell>
          <cell r="N7094" t="str">
            <v>3179_VM+ HNI CT4 VIMECO</v>
          </cell>
          <cell r="O7094" t="str">
            <v>O V3, TANG 1</v>
          </cell>
          <cell r="P7094" t="str">
            <v>TOA NHA HON HOP VT4-VIMECO, LO H1</v>
          </cell>
          <cell r="Q7094" t="str">
            <v>NGUYEN CHANH</v>
          </cell>
          <cell r="R7094" t="str">
            <v>TRUNG HOA</v>
          </cell>
          <cell r="S7094" t="str">
            <v>CAU GIAY</v>
          </cell>
          <cell r="T7094" t="str">
            <v>HA NOI</v>
          </cell>
          <cell r="V7094" t="str">
            <v>HA NOI</v>
          </cell>
          <cell r="W7094" t="str">
            <v>QUAN CAU GIAY</v>
          </cell>
          <cell r="X7094" t="str">
            <v>CVS</v>
          </cell>
          <cell r="Y7094" t="str">
            <v>Chained CVS</v>
          </cell>
          <cell r="Z7094" t="str">
            <v>WINLIFE</v>
          </cell>
        </row>
        <row r="7095">
          <cell r="L7095">
            <v>5333477</v>
          </cell>
          <cell r="M7095" t="str">
            <v>3455_WM+LIFE HNI 18T1-HH6 NAM AN KHANH</v>
          </cell>
          <cell r="N7095" t="str">
            <v>3455_VM+ HNI 18T1-HH6 NAM AN KHANH</v>
          </cell>
          <cell r="O7095" t="str">
            <v>TANG 1</v>
          </cell>
          <cell r="P7095" t="str">
            <v>TOA NHA 18T1 - LO HH6</v>
          </cell>
          <cell r="Q7095" t="str">
            <v>KDT NAM AN KHANH</v>
          </cell>
          <cell r="R7095" t="str">
            <v>AN KHANH</v>
          </cell>
          <cell r="S7095" t="str">
            <v>HOAI DUC</v>
          </cell>
          <cell r="T7095" t="str">
            <v>HA NOI</v>
          </cell>
          <cell r="V7095" t="str">
            <v>HA NOI</v>
          </cell>
          <cell r="W7095" t="str">
            <v>HUYEN HOAI DUC</v>
          </cell>
          <cell r="X7095" t="str">
            <v>CVS</v>
          </cell>
          <cell r="Y7095" t="str">
            <v>Chained CVS</v>
          </cell>
          <cell r="Z7095" t="str">
            <v>WINLIFE</v>
          </cell>
        </row>
        <row r="7096">
          <cell r="L7096">
            <v>5332087</v>
          </cell>
          <cell r="M7096" t="str">
            <v>3301_VM+ HNI TDP 4 PHU DO</v>
          </cell>
          <cell r="N7096" t="str">
            <v>VM+ HNI TDP 4 PHU DO</v>
          </cell>
          <cell r="O7096" t="str">
            <v xml:space="preserve"> </v>
          </cell>
          <cell r="P7096" t="str">
            <v>TO DAN PHO SO 4</v>
          </cell>
          <cell r="Q7096" t="str">
            <v xml:space="preserve"> </v>
          </cell>
          <cell r="R7096" t="str">
            <v>PHU DO</v>
          </cell>
          <cell r="S7096" t="str">
            <v>NAM TU LIEM</v>
          </cell>
          <cell r="T7096" t="str">
            <v>HA NOI</v>
          </cell>
          <cell r="V7096" t="str">
            <v>HA NOI</v>
          </cell>
          <cell r="W7096" t="str">
            <v>HUYEN NAM TU LIEM</v>
          </cell>
          <cell r="X7096" t="str">
            <v>CVS</v>
          </cell>
          <cell r="Y7096" t="str">
            <v>Chained CVS</v>
          </cell>
          <cell r="Z7096" t="str">
            <v>VIN+</v>
          </cell>
        </row>
        <row r="7097">
          <cell r="L7097">
            <v>5130254</v>
          </cell>
          <cell r="M7097" t="str">
            <v>4108_WM+ HNI 30B DOAN KE THIEN</v>
          </cell>
          <cell r="N7097" t="str">
            <v>WM+ HNI 30B DOAN KE THIEN</v>
          </cell>
          <cell r="O7097" t="str">
            <v>SO 01 NHA B1</v>
          </cell>
          <cell r="P7097" t="str">
            <v>KHU TAP THE QUAN DOI MAI DICH</v>
          </cell>
          <cell r="Q7097" t="str">
            <v xml:space="preserve"> </v>
          </cell>
          <cell r="R7097" t="str">
            <v>MAI DICH</v>
          </cell>
          <cell r="S7097" t="str">
            <v>CAU GIAY</v>
          </cell>
          <cell r="T7097" t="str">
            <v>HA NOI</v>
          </cell>
          <cell r="V7097" t="str">
            <v>HA NOI</v>
          </cell>
          <cell r="W7097" t="str">
            <v>QUAN CAU GIAY</v>
          </cell>
          <cell r="X7097" t="str">
            <v>CVS</v>
          </cell>
          <cell r="Y7097" t="str">
            <v>Chained CVS</v>
          </cell>
          <cell r="Z7097" t="str">
            <v>VIN+</v>
          </cell>
        </row>
        <row r="7098">
          <cell r="L7098">
            <v>5331507</v>
          </cell>
          <cell r="M7098" t="str">
            <v>VM+ HNI P05 PART HILL</v>
          </cell>
          <cell r="N7098" t="str">
            <v>VM+ HNI P05 PART HILL</v>
          </cell>
          <cell r="O7098" t="str">
            <v>25 NGO 13</v>
          </cell>
          <cell r="P7098" t="str">
            <v>P05S05 PARK HILL</v>
          </cell>
          <cell r="Q7098" t="str">
            <v>LINH NAM</v>
          </cell>
          <cell r="R7098" t="str">
            <v>MAI DONG</v>
          </cell>
          <cell r="S7098" t="str">
            <v>HOANG MAI</v>
          </cell>
          <cell r="T7098" t="str">
            <v>HA NOI</v>
          </cell>
          <cell r="V7098" t="str">
            <v>HA NOI</v>
          </cell>
          <cell r="W7098" t="str">
            <v>QUAN HOANG MAI</v>
          </cell>
          <cell r="X7098" t="str">
            <v>CVS</v>
          </cell>
          <cell r="Y7098" t="str">
            <v>Chained CVS</v>
          </cell>
          <cell r="Z7098" t="str">
            <v>VIN+</v>
          </cell>
        </row>
        <row r="7099">
          <cell r="L7099">
            <v>5131381</v>
          </cell>
          <cell r="M7099" t="str">
            <v>4306_WM+ HNI 35 NGO 381 NG. KHANG</v>
          </cell>
          <cell r="N7099" t="str">
            <v>WM+ HNI 35 NGO 381 NG. KHANG</v>
          </cell>
          <cell r="O7099" t="str">
            <v>35 NGO 381</v>
          </cell>
          <cell r="P7099" t="str">
            <v>TO 17</v>
          </cell>
          <cell r="Q7099" t="str">
            <v>NGUYEN KHANG</v>
          </cell>
          <cell r="R7099" t="str">
            <v>YEN HOA</v>
          </cell>
          <cell r="S7099" t="str">
            <v>CAU GIAY</v>
          </cell>
          <cell r="T7099" t="str">
            <v>HA NOI</v>
          </cell>
          <cell r="V7099" t="str">
            <v>HA NOI</v>
          </cell>
          <cell r="W7099" t="str">
            <v>QUAN CAU GIAY</v>
          </cell>
          <cell r="X7099" t="str">
            <v>CVS</v>
          </cell>
          <cell r="Y7099" t="str">
            <v>Chained CVS</v>
          </cell>
          <cell r="Z7099" t="str">
            <v>VIN+</v>
          </cell>
        </row>
        <row r="7100">
          <cell r="L7100">
            <v>5126787</v>
          </cell>
          <cell r="M7100" t="str">
            <v>2826_WM+ HNI 18 LE MAT</v>
          </cell>
          <cell r="N7100" t="str">
            <v>WM+ HNI 18 LE MAT</v>
          </cell>
          <cell r="O7100">
            <v>18</v>
          </cell>
          <cell r="P7100" t="str">
            <v xml:space="preserve"> </v>
          </cell>
          <cell r="Q7100" t="str">
            <v>LE MAT</v>
          </cell>
          <cell r="R7100" t="str">
            <v>VIET HUNG</v>
          </cell>
          <cell r="S7100" t="str">
            <v>LONG BIEN</v>
          </cell>
          <cell r="T7100" t="str">
            <v>HA NOI</v>
          </cell>
          <cell r="V7100" t="str">
            <v>HA NOI</v>
          </cell>
          <cell r="W7100" t="str">
            <v>QUAN LONG BIEN</v>
          </cell>
          <cell r="X7100" t="str">
            <v>CVS</v>
          </cell>
          <cell r="Y7100" t="str">
            <v>Chained CVS</v>
          </cell>
          <cell r="Z7100" t="str">
            <v>VIN+</v>
          </cell>
        </row>
        <row r="7101">
          <cell r="L7101">
            <v>5270071</v>
          </cell>
          <cell r="M7101" t="str">
            <v>5342-VM+ HNI 8 TRUONG CONG GIAI</v>
          </cell>
          <cell r="N7101" t="str">
            <v>VM+ HNI 8 TRUONG CONG GIAI</v>
          </cell>
          <cell r="O7101" t="str">
            <v>SO 8</v>
          </cell>
          <cell r="P7101" t="str">
            <v>TO 21</v>
          </cell>
          <cell r="Q7101" t="str">
            <v>TRUONG CONG GIAI</v>
          </cell>
          <cell r="R7101" t="str">
            <v>DICH VONG</v>
          </cell>
          <cell r="S7101" t="str">
            <v>CAU GIAY</v>
          </cell>
          <cell r="T7101" t="str">
            <v>HA NOI</v>
          </cell>
          <cell r="V7101" t="str">
            <v>HA NOI</v>
          </cell>
          <cell r="W7101" t="str">
            <v>QUAN CAU GIAY</v>
          </cell>
          <cell r="X7101" t="str">
            <v>CVS</v>
          </cell>
          <cell r="Y7101" t="str">
            <v>Chained CVS</v>
          </cell>
          <cell r="Z7101" t="str">
            <v>VIN+</v>
          </cell>
        </row>
        <row r="7102">
          <cell r="L7102">
            <v>5120257</v>
          </cell>
          <cell r="M7102" t="str">
            <v>2014_WM+LIFE HNI LAC TRUNG</v>
          </cell>
          <cell r="N7102" t="str">
            <v>2014_WM+ HNI LAC TRUNG</v>
          </cell>
          <cell r="O7102" t="str">
            <v xml:space="preserve"> </v>
          </cell>
          <cell r="P7102" t="str">
            <v>CC 46/230</v>
          </cell>
          <cell r="Q7102" t="str">
            <v>LAC TRUNG</v>
          </cell>
          <cell r="R7102" t="str">
            <v xml:space="preserve"> </v>
          </cell>
          <cell r="S7102" t="str">
            <v>HAI BATRUNG</v>
          </cell>
          <cell r="T7102" t="str">
            <v>HA NOI</v>
          </cell>
          <cell r="V7102" t="str">
            <v>HA NOI</v>
          </cell>
          <cell r="W7102" t="str">
            <v>QUAN HAI BA TRUNG</v>
          </cell>
          <cell r="X7102" t="str">
            <v>CVS</v>
          </cell>
          <cell r="Y7102" t="str">
            <v>Chained CVS</v>
          </cell>
          <cell r="Z7102" t="str">
            <v>WINLIFE</v>
          </cell>
        </row>
        <row r="7103">
          <cell r="L7103">
            <v>5120693</v>
          </cell>
          <cell r="M7103" t="str">
            <v>2058_WM+ HNI NGHIA TAN</v>
          </cell>
          <cell r="N7103" t="str">
            <v>WM+ HNI NGHIA TAN</v>
          </cell>
          <cell r="O7103" t="str">
            <v>SO 2</v>
          </cell>
          <cell r="P7103" t="str">
            <v>NHA B20</v>
          </cell>
          <cell r="Q7103" t="str">
            <v xml:space="preserve"> </v>
          </cell>
          <cell r="R7103" t="str">
            <v>NGHIA TAN</v>
          </cell>
          <cell r="S7103" t="str">
            <v>CAU GIAY</v>
          </cell>
          <cell r="T7103" t="str">
            <v>HA NOI</v>
          </cell>
          <cell r="V7103" t="str">
            <v>HA NOI</v>
          </cell>
          <cell r="W7103" t="str">
            <v>QUAN CAU GIAY</v>
          </cell>
          <cell r="X7103" t="str">
            <v>CVS</v>
          </cell>
          <cell r="Y7103" t="str">
            <v>Chained CVS</v>
          </cell>
          <cell r="Z7103" t="str">
            <v>VIN+</v>
          </cell>
        </row>
        <row r="7104">
          <cell r="L7104">
            <v>5127229</v>
          </cell>
          <cell r="M7104" t="str">
            <v>2835_WM+LIFE HNI INTRACOM TRUNG VAN</v>
          </cell>
          <cell r="N7104" t="str">
            <v>2835_WM+ HNI INTRACOM TRUNG VAN</v>
          </cell>
          <cell r="O7104">
            <v>66</v>
          </cell>
          <cell r="P7104" t="str">
            <v xml:space="preserve"> </v>
          </cell>
          <cell r="Q7104" t="str">
            <v>TRUNG VAN</v>
          </cell>
          <cell r="R7104" t="str">
            <v>TRUNG VAN</v>
          </cell>
          <cell r="S7104" t="str">
            <v>NAM TU LIEM</v>
          </cell>
          <cell r="T7104" t="str">
            <v>HA NOI</v>
          </cell>
          <cell r="V7104" t="str">
            <v>HA NOI</v>
          </cell>
          <cell r="W7104" t="str">
            <v>HUYEN NAM TU LIEM</v>
          </cell>
          <cell r="X7104" t="str">
            <v>CVS</v>
          </cell>
          <cell r="Y7104" t="str">
            <v>Chained CVS</v>
          </cell>
          <cell r="Z7104" t="str">
            <v>WINLIFE</v>
          </cell>
        </row>
        <row r="7105">
          <cell r="L7105">
            <v>5124765</v>
          </cell>
          <cell r="M7105" t="str">
            <v>2306_WM+ HNI 1 TO 24 DICH VONG</v>
          </cell>
          <cell r="N7105" t="str">
            <v>WM+ HNI 1 TO 24 DICH VONG</v>
          </cell>
          <cell r="O7105">
            <v>1</v>
          </cell>
          <cell r="P7105" t="str">
            <v>TO 24</v>
          </cell>
          <cell r="Q7105" t="str">
            <v>DICH VONG</v>
          </cell>
          <cell r="R7105" t="str">
            <v>DICH VONG</v>
          </cell>
          <cell r="S7105" t="str">
            <v>CAU GIAY</v>
          </cell>
          <cell r="T7105" t="str">
            <v>HA NOI</v>
          </cell>
          <cell r="V7105" t="str">
            <v>HA NOI</v>
          </cell>
          <cell r="W7105" t="str">
            <v>QUAN CAU GIAY</v>
          </cell>
          <cell r="X7105" t="str">
            <v>CVS</v>
          </cell>
          <cell r="Y7105" t="str">
            <v>Chained CVS</v>
          </cell>
          <cell r="Z7105" t="str">
            <v>VIN+</v>
          </cell>
        </row>
        <row r="7106">
          <cell r="L7106">
            <v>5120288</v>
          </cell>
          <cell r="M7106" t="str">
            <v>2012_WM+LIFE HNI MY DINH</v>
          </cell>
          <cell r="N7106" t="str">
            <v>2012_WM+ HNI MY DINH</v>
          </cell>
          <cell r="O7106" t="str">
            <v xml:space="preserve"> </v>
          </cell>
          <cell r="P7106" t="str">
            <v>TANG 1 CT 79</v>
          </cell>
          <cell r="Q7106" t="str">
            <v>KDT MY DINH</v>
          </cell>
          <cell r="R7106" t="str">
            <v>MY DINH</v>
          </cell>
          <cell r="S7106" t="str">
            <v>NAM TU LIEM</v>
          </cell>
          <cell r="T7106" t="str">
            <v>HA NOI</v>
          </cell>
          <cell r="V7106" t="str">
            <v>HA NOI</v>
          </cell>
          <cell r="W7106" t="str">
            <v>HUYEN NAM TU LIEM</v>
          </cell>
          <cell r="X7106" t="str">
            <v>CVS</v>
          </cell>
          <cell r="Y7106" t="str">
            <v>Chained CVS</v>
          </cell>
          <cell r="Z7106" t="str">
            <v>WINLIFE</v>
          </cell>
        </row>
        <row r="7107">
          <cell r="L7107">
            <v>5126943</v>
          </cell>
          <cell r="M7107" t="str">
            <v>2138_WM+ HNI 18 TRAN DANG NINH</v>
          </cell>
          <cell r="N7107" t="str">
            <v>WM+ HNI 18 TRAN DANG NINH</v>
          </cell>
          <cell r="O7107" t="str">
            <v>LO B2/D7</v>
          </cell>
          <cell r="P7107" t="str">
            <v xml:space="preserve"> </v>
          </cell>
          <cell r="Q7107" t="str">
            <v>KHU DTM CAU GIAY</v>
          </cell>
          <cell r="R7107" t="str">
            <v>DICH VONG</v>
          </cell>
          <cell r="S7107" t="str">
            <v>CAU GIAY</v>
          </cell>
          <cell r="T7107" t="str">
            <v>HA NOI</v>
          </cell>
          <cell r="V7107" t="str">
            <v>HA NOI</v>
          </cell>
          <cell r="W7107" t="str">
            <v>QUAN CAU GIAY</v>
          </cell>
          <cell r="X7107" t="str">
            <v>CVS</v>
          </cell>
          <cell r="Y7107" t="str">
            <v>Chained CVS</v>
          </cell>
          <cell r="Z7107" t="str">
            <v>VIN+</v>
          </cell>
        </row>
        <row r="7108">
          <cell r="L7108">
            <v>5121889</v>
          </cell>
          <cell r="M7108" t="str">
            <v>WM+ HNI 70 TRAM LONG BIEN</v>
          </cell>
          <cell r="N7108" t="str">
            <v>WM+ HNI 70 TRAM LONG BIEN</v>
          </cell>
          <cell r="O7108">
            <v>70</v>
          </cell>
          <cell r="P7108" t="str">
            <v xml:space="preserve"> </v>
          </cell>
          <cell r="Q7108" t="str">
            <v>PHO TRAM</v>
          </cell>
          <cell r="R7108" t="str">
            <v>LONG BIEN</v>
          </cell>
          <cell r="S7108" t="str">
            <v>LONG BIEN</v>
          </cell>
          <cell r="T7108" t="str">
            <v>HA NOI</v>
          </cell>
          <cell r="V7108" t="str">
            <v>HA NOI</v>
          </cell>
          <cell r="W7108" t="str">
            <v>QUAN LONG BIEN</v>
          </cell>
          <cell r="X7108" t="str">
            <v>CVS</v>
          </cell>
          <cell r="Y7108" t="str">
            <v>Chained CVS</v>
          </cell>
          <cell r="Z7108" t="str">
            <v>VIN+</v>
          </cell>
        </row>
        <row r="7109">
          <cell r="L7109">
            <v>5125494</v>
          </cell>
          <cell r="M7109" t="str">
            <v>2441_WM+LIFE HNI 310 MINH KHAI</v>
          </cell>
          <cell r="N7109" t="str">
            <v>2441_WM+ HNI 310 MINH KHAI</v>
          </cell>
          <cell r="O7109">
            <v>310</v>
          </cell>
          <cell r="P7109" t="str">
            <v xml:space="preserve"> </v>
          </cell>
          <cell r="Q7109" t="str">
            <v>MINH KHAI</v>
          </cell>
          <cell r="R7109" t="str">
            <v xml:space="preserve"> </v>
          </cell>
          <cell r="S7109" t="str">
            <v>HAI BATRUNG</v>
          </cell>
          <cell r="T7109" t="str">
            <v>HA NOI</v>
          </cell>
          <cell r="V7109" t="str">
            <v>HA NOI</v>
          </cell>
          <cell r="W7109" t="str">
            <v>QUAN HAI BA TRUNG</v>
          </cell>
          <cell r="X7109" t="str">
            <v>CVS</v>
          </cell>
          <cell r="Y7109" t="str">
            <v>Chained CVS</v>
          </cell>
          <cell r="Z7109" t="str">
            <v>WINLIFE</v>
          </cell>
        </row>
        <row r="7110">
          <cell r="L7110">
            <v>5120558</v>
          </cell>
          <cell r="M7110" t="str">
            <v>5768_WM+ HNI ECOHOME</v>
          </cell>
          <cell r="N7110" t="str">
            <v>WM+ HNI ECOHOME</v>
          </cell>
          <cell r="O7110" t="str">
            <v>TANG 1</v>
          </cell>
          <cell r="P7110" t="str">
            <v>TOA E KHU XH ECOHOME</v>
          </cell>
          <cell r="Q7110" t="str">
            <v>CO NHUE</v>
          </cell>
          <cell r="R7110" t="str">
            <v>DONG NGAC</v>
          </cell>
          <cell r="S7110" t="str">
            <v>NAM TU LIEM</v>
          </cell>
          <cell r="T7110" t="str">
            <v>HA NOI</v>
          </cell>
          <cell r="V7110" t="str">
            <v>HA NOI</v>
          </cell>
          <cell r="W7110" t="str">
            <v>HUYEN NAM TU LIEM</v>
          </cell>
          <cell r="X7110" t="str">
            <v>CVS</v>
          </cell>
          <cell r="Y7110" t="str">
            <v>Chained CVS</v>
          </cell>
          <cell r="Z7110" t="str">
            <v>VIN+</v>
          </cell>
        </row>
        <row r="7111">
          <cell r="L7111">
            <v>5126839</v>
          </cell>
          <cell r="M7111" t="str">
            <v>2439_WM+ HNI 17 TRAN QUOC HOAN</v>
          </cell>
          <cell r="N7111" t="str">
            <v>WM+ HNI 17 TRAN QUOC HOAN</v>
          </cell>
          <cell r="O7111">
            <v>17</v>
          </cell>
          <cell r="P7111" t="str">
            <v xml:space="preserve"> </v>
          </cell>
          <cell r="Q7111" t="str">
            <v>TRAN QUOC HOAN</v>
          </cell>
          <cell r="R7111" t="str">
            <v>DICH VONG</v>
          </cell>
          <cell r="S7111" t="str">
            <v>CAU GIAY</v>
          </cell>
          <cell r="T7111" t="str">
            <v>HA NOI</v>
          </cell>
          <cell r="V7111" t="str">
            <v>HA NOI</v>
          </cell>
          <cell r="W7111" t="str">
            <v>QUAN CAU GIAY</v>
          </cell>
          <cell r="X7111" t="str">
            <v>CVS</v>
          </cell>
          <cell r="Y7111" t="str">
            <v>Chained CVS</v>
          </cell>
          <cell r="Z7111" t="str">
            <v>VIN+</v>
          </cell>
        </row>
        <row r="7112">
          <cell r="L7112">
            <v>5128211</v>
          </cell>
          <cell r="M7112" t="str">
            <v>2761_WM+ HNI 22A DUC DIEN</v>
          </cell>
          <cell r="N7112" t="str">
            <v>WM+ HNI 22A DUC DIEN</v>
          </cell>
          <cell r="O7112" t="str">
            <v>22A</v>
          </cell>
          <cell r="P7112" t="str">
            <v xml:space="preserve"> </v>
          </cell>
          <cell r="Q7112" t="str">
            <v>DUC DIEN</v>
          </cell>
          <cell r="R7112" t="str">
            <v>PHUC DIEN</v>
          </cell>
          <cell r="S7112" t="str">
            <v>BAC TU LIEM</v>
          </cell>
          <cell r="T7112" t="str">
            <v>HA NOI</v>
          </cell>
          <cell r="V7112" t="str">
            <v>HA NOI</v>
          </cell>
          <cell r="W7112" t="str">
            <v>HUYEN BAC TU LIEM</v>
          </cell>
          <cell r="X7112" t="str">
            <v>CVS</v>
          </cell>
          <cell r="Y7112" t="str">
            <v>Chained CVS</v>
          </cell>
          <cell r="Z7112" t="str">
            <v>VIN+</v>
          </cell>
        </row>
        <row r="7113">
          <cell r="L7113">
            <v>5127599</v>
          </cell>
          <cell r="M7113" t="str">
            <v>2400_WM+ HNI 31 MAC THI BUOI</v>
          </cell>
          <cell r="N7113" t="str">
            <v>WM+ HNI 31 MAC THI BUOI</v>
          </cell>
          <cell r="O7113">
            <v>31</v>
          </cell>
          <cell r="P7113" t="str">
            <v xml:space="preserve"> </v>
          </cell>
          <cell r="Q7113" t="str">
            <v>MAC THI BUOI</v>
          </cell>
          <cell r="R7113" t="str">
            <v>VINH TUY</v>
          </cell>
          <cell r="S7113" t="str">
            <v>HAI BA TRUNG</v>
          </cell>
          <cell r="T7113" t="str">
            <v>HA NOI</v>
          </cell>
          <cell r="V7113" t="str">
            <v>HA NOI</v>
          </cell>
          <cell r="W7113" t="str">
            <v>QUAN HAI BA TRUNG</v>
          </cell>
          <cell r="X7113" t="str">
            <v>CVS</v>
          </cell>
          <cell r="Y7113" t="str">
            <v>Chained CVS</v>
          </cell>
          <cell r="Z7113" t="str">
            <v>VIN+</v>
          </cell>
        </row>
        <row r="7114">
          <cell r="L7114">
            <v>5126628</v>
          </cell>
          <cell r="M7114" t="str">
            <v>2520_WM+ HNI 116-118 CAU DIEN</v>
          </cell>
          <cell r="N7114" t="str">
            <v>WM+ HNI 116-118 CAU DIEN</v>
          </cell>
          <cell r="O7114" t="str">
            <v>116-118</v>
          </cell>
          <cell r="P7114" t="str">
            <v xml:space="preserve"> </v>
          </cell>
          <cell r="Q7114" t="str">
            <v>CAU DIEN</v>
          </cell>
          <cell r="R7114" t="str">
            <v xml:space="preserve"> </v>
          </cell>
          <cell r="S7114" t="str">
            <v>NAM TU LIEM</v>
          </cell>
          <cell r="T7114" t="str">
            <v>HA NOI</v>
          </cell>
          <cell r="V7114" t="str">
            <v>HA NOI</v>
          </cell>
          <cell r="W7114" t="str">
            <v>HUYEN NAM TU LIEM</v>
          </cell>
          <cell r="X7114" t="str">
            <v>CVS</v>
          </cell>
          <cell r="Y7114" t="str">
            <v>Chained CVS</v>
          </cell>
          <cell r="Z7114" t="str">
            <v>VIN+</v>
          </cell>
        </row>
        <row r="7115">
          <cell r="L7115">
            <v>5124789</v>
          </cell>
          <cell r="M7115" t="str">
            <v>2552_WM+ HNI 195 HOA LAM</v>
          </cell>
          <cell r="N7115" t="str">
            <v>WM+ HNI 195 HOA LAM</v>
          </cell>
          <cell r="O7115">
            <v>195</v>
          </cell>
          <cell r="P7115" t="str">
            <v xml:space="preserve"> </v>
          </cell>
          <cell r="Q7115" t="str">
            <v>HOA LAM</v>
          </cell>
          <cell r="R7115" t="str">
            <v>VIET HUNG</v>
          </cell>
          <cell r="S7115" t="str">
            <v>LONG BIEN</v>
          </cell>
          <cell r="T7115" t="str">
            <v>HA NOI</v>
          </cell>
          <cell r="V7115" t="str">
            <v>HA NOI</v>
          </cell>
          <cell r="W7115" t="str">
            <v>QUAN LONG BIEN</v>
          </cell>
          <cell r="X7115" t="str">
            <v>CVS</v>
          </cell>
          <cell r="Y7115" t="str">
            <v>Chained CVS</v>
          </cell>
          <cell r="Z7115" t="str">
            <v>VIN+</v>
          </cell>
        </row>
        <row r="7116">
          <cell r="L7116">
            <v>3032761</v>
          </cell>
          <cell r="M7116" t="str">
            <v>CIRCLE K TONG KHO BAC NINH</v>
          </cell>
          <cell r="N7116" t="str">
            <v>Tổng Kho Hưng Yên</v>
          </cell>
          <cell r="O7116" t="str">
            <v xml:space="preserve"> </v>
          </cell>
          <cell r="P7116" t="str">
            <v>TS19, KHO DHL SUPPLY CHAIN, TONG KHO BAC KY, KHO BTS 2</v>
          </cell>
          <cell r="Q7116" t="str">
            <v xml:space="preserve"> </v>
          </cell>
          <cell r="R7116" t="str">
            <v>KCN TIEN SON</v>
          </cell>
          <cell r="S7116" t="str">
            <v>TIEN DU</v>
          </cell>
          <cell r="T7116" t="str">
            <v>BAC NINH</v>
          </cell>
          <cell r="V7116" t="str">
            <v>NORTH</v>
          </cell>
          <cell r="W7116" t="str">
            <v>BAC NINH</v>
          </cell>
          <cell r="X7116" t="str">
            <v>CVS</v>
          </cell>
          <cell r="Y7116" t="str">
            <v>Chained CVS</v>
          </cell>
          <cell r="Z7116" t="str">
            <v>CIRCLE K</v>
          </cell>
        </row>
        <row r="7117">
          <cell r="L7117">
            <v>5120354</v>
          </cell>
          <cell r="M7117" t="str">
            <v>2015_WM+LIFE HNI THANG LONG GARDEN</v>
          </cell>
          <cell r="N7117" t="str">
            <v>2015_WM+ HNI THANG LONG GARDEN</v>
          </cell>
          <cell r="O7117" t="str">
            <v>_ 250</v>
          </cell>
          <cell r="P7117" t="str">
            <v xml:space="preserve"> </v>
          </cell>
          <cell r="Q7117" t="str">
            <v>MINH KHAI</v>
          </cell>
          <cell r="R7117" t="str">
            <v>MINH KHAI</v>
          </cell>
          <cell r="S7117" t="str">
            <v>HAI BATRUNG</v>
          </cell>
          <cell r="T7117" t="str">
            <v>HA NOI</v>
          </cell>
          <cell r="V7117" t="str">
            <v>HA NOI</v>
          </cell>
          <cell r="W7117" t="str">
            <v>QUAN HAI BA TRUNG</v>
          </cell>
          <cell r="X7117" t="str">
            <v>CVS</v>
          </cell>
          <cell r="Y7117" t="str">
            <v>Chained CVS</v>
          </cell>
          <cell r="Z7117" t="str">
            <v>WINLIFE</v>
          </cell>
        </row>
        <row r="7118">
          <cell r="L7118">
            <v>5124305</v>
          </cell>
          <cell r="M7118" t="str">
            <v>2347_WM+ HNI 22 THACH BAN</v>
          </cell>
          <cell r="N7118" t="str">
            <v>WM+ HNI 22 THACH BAN</v>
          </cell>
          <cell r="O7118">
            <v>22</v>
          </cell>
          <cell r="P7118" t="str">
            <v xml:space="preserve"> </v>
          </cell>
          <cell r="Q7118" t="str">
            <v>THACH BAN</v>
          </cell>
          <cell r="R7118" t="str">
            <v xml:space="preserve"> </v>
          </cell>
          <cell r="S7118" t="str">
            <v>LONG BIEN</v>
          </cell>
          <cell r="T7118" t="str">
            <v>HA NOI</v>
          </cell>
          <cell r="V7118" t="str">
            <v>HA NOI</v>
          </cell>
          <cell r="W7118" t="str">
            <v>QUAN LONG BIEN</v>
          </cell>
          <cell r="X7118" t="str">
            <v>CVS</v>
          </cell>
          <cell r="Y7118" t="str">
            <v>Chained CVS</v>
          </cell>
          <cell r="Z7118" t="str">
            <v>VIN+</v>
          </cell>
        </row>
        <row r="7119">
          <cell r="L7119">
            <v>5128837</v>
          </cell>
          <cell r="M7119" t="str">
            <v>2810_WM+LIFE HNI CT2B CO NHUE</v>
          </cell>
          <cell r="N7119" t="str">
            <v>2810_WM+ HNI CT2B CO NHUE</v>
          </cell>
          <cell r="O7119" t="str">
            <v xml:space="preserve"> </v>
          </cell>
          <cell r="P7119" t="str">
            <v>CT2B, KDT MOI CO NHUE</v>
          </cell>
          <cell r="Q7119" t="str">
            <v>KDT MOI CO NHUE</v>
          </cell>
          <cell r="R7119" t="str">
            <v>CO NHUE</v>
          </cell>
          <cell r="S7119" t="str">
            <v>BAC TU LIEM</v>
          </cell>
          <cell r="T7119" t="str">
            <v>HA NOI</v>
          </cell>
          <cell r="V7119" t="str">
            <v>HA NOI</v>
          </cell>
          <cell r="W7119" t="str">
            <v>HUYEN BAC TU LIEM</v>
          </cell>
          <cell r="X7119" t="str">
            <v>CVS</v>
          </cell>
          <cell r="Y7119" t="str">
            <v>Chained CVS</v>
          </cell>
          <cell r="Z7119" t="str">
            <v>WINLIFE</v>
          </cell>
        </row>
        <row r="7120">
          <cell r="L7120">
            <v>5120859</v>
          </cell>
          <cell r="M7120" t="str">
            <v>2071_WM+ HNI 194 MINH KHAI</v>
          </cell>
          <cell r="N7120" t="str">
            <v>WM+ HNI 194 MINH KHAI</v>
          </cell>
          <cell r="O7120">
            <v>194</v>
          </cell>
          <cell r="P7120" t="str">
            <v>TO 14</v>
          </cell>
          <cell r="Q7120" t="str">
            <v xml:space="preserve"> </v>
          </cell>
          <cell r="R7120" t="str">
            <v>MINH KHAI</v>
          </cell>
          <cell r="S7120" t="str">
            <v>HAI BA TRUNG</v>
          </cell>
          <cell r="T7120" t="str">
            <v>HA NOI</v>
          </cell>
          <cell r="V7120" t="str">
            <v>HA NOI</v>
          </cell>
          <cell r="W7120" t="str">
            <v>QUAN HAI BA TRUNG</v>
          </cell>
          <cell r="X7120" t="str">
            <v>CVS</v>
          </cell>
          <cell r="Y7120" t="str">
            <v>Chained CVS</v>
          </cell>
          <cell r="Z7120" t="str">
            <v>VIN+</v>
          </cell>
        </row>
        <row r="7121">
          <cell r="L7121">
            <v>5301250</v>
          </cell>
          <cell r="M7121" t="str">
            <v>2AX5_WM+ HNI U39.2 MASTERI WEST HIGHTS</v>
          </cell>
          <cell r="N7121" t="str">
            <v>WM+ HNI U39.2 MASTERI WEST HIGHTS</v>
          </cell>
          <cell r="O7121" t="str">
            <v>CAN U39.2 TTDV 10</v>
          </cell>
          <cell r="P7121" t="str">
            <v>CAO TÀNG F5-CH 02 DTM TAY MO, VINHOME PARK</v>
          </cell>
          <cell r="Q7121" t="str">
            <v>VINHOME PARK CITY</v>
          </cell>
          <cell r="R7121" t="str">
            <v>TAY MO</v>
          </cell>
          <cell r="S7121" t="str">
            <v>NAM TU LIEM</v>
          </cell>
          <cell r="T7121" t="str">
            <v>HA NOI</v>
          </cell>
          <cell r="V7121" t="str">
            <v>HA NOI</v>
          </cell>
          <cell r="W7121" t="str">
            <v>HUYEN NAM TU LIEM</v>
          </cell>
          <cell r="X7121" t="str">
            <v>CVS</v>
          </cell>
          <cell r="Y7121" t="str">
            <v>Chained CVS</v>
          </cell>
          <cell r="Z7121" t="str">
            <v>VIN+</v>
          </cell>
        </row>
        <row r="7122">
          <cell r="L7122">
            <v>5129414</v>
          </cell>
          <cell r="M7122" t="str">
            <v>2435_WM+ HNI 16/12 TRAN QUY KIEN</v>
          </cell>
          <cell r="N7122" t="str">
            <v>WM+ HNI 16/12 TRAN QUY KIEN</v>
          </cell>
          <cell r="O7122">
            <v>43450</v>
          </cell>
          <cell r="P7122" t="str">
            <v>TO 58A</v>
          </cell>
          <cell r="Q7122" t="str">
            <v>TRAN QUY KIEN</v>
          </cell>
          <cell r="R7122" t="str">
            <v>DICH VONG HAU</v>
          </cell>
          <cell r="S7122" t="str">
            <v>CAU GIAY</v>
          </cell>
          <cell r="T7122" t="str">
            <v>HA NOI</v>
          </cell>
          <cell r="V7122" t="str">
            <v>HA NOI</v>
          </cell>
          <cell r="W7122" t="str">
            <v>QUAN CAU GIAY</v>
          </cell>
          <cell r="X7122" t="str">
            <v>CVS</v>
          </cell>
          <cell r="Y7122" t="str">
            <v>Chained CVS</v>
          </cell>
          <cell r="Z7122" t="str">
            <v>VIN+</v>
          </cell>
        </row>
        <row r="7123">
          <cell r="L7123">
            <v>5339170</v>
          </cell>
          <cell r="M7123" t="str">
            <v>4113_VM+ HNI C3 NGUYEN CO THACH</v>
          </cell>
          <cell r="N7123" t="str">
            <v>VM+ HNI C3 NGUYEN CO THACH</v>
          </cell>
          <cell r="O7123" t="str">
            <v xml:space="preserve"> </v>
          </cell>
          <cell r="P7123" t="str">
            <v>KIOT SO C3-2 CHUNG CU C3, KHU DO THI MY DINH 1</v>
          </cell>
          <cell r="Q7123" t="str">
            <v>NGUYEN CO THACH</v>
          </cell>
          <cell r="R7123" t="str">
            <v>CAU DIEN</v>
          </cell>
          <cell r="S7123" t="str">
            <v>NAM TU LIEM</v>
          </cell>
          <cell r="T7123" t="str">
            <v>HA NOI</v>
          </cell>
          <cell r="V7123" t="str">
            <v>HA NOI</v>
          </cell>
          <cell r="W7123" t="str">
            <v>HUYEN NAM TU LIEM</v>
          </cell>
          <cell r="X7123" t="str">
            <v>CVS</v>
          </cell>
          <cell r="Y7123" t="str">
            <v>Chained CVS</v>
          </cell>
          <cell r="Z7123" t="str">
            <v>VIN+</v>
          </cell>
        </row>
        <row r="7124">
          <cell r="L7124">
            <v>5127485</v>
          </cell>
          <cell r="M7124" t="str">
            <v>2357_WM+ HNI 103 THANH DAM</v>
          </cell>
          <cell r="N7124" t="str">
            <v>WM+ HNI 103 THANH DAM</v>
          </cell>
          <cell r="O7124">
            <v>103</v>
          </cell>
          <cell r="P7124" t="str">
            <v xml:space="preserve"> </v>
          </cell>
          <cell r="Q7124" t="str">
            <v>THANH DAM</v>
          </cell>
          <cell r="R7124" t="str">
            <v>THANH TRI</v>
          </cell>
          <cell r="S7124" t="str">
            <v>HOANG MAI</v>
          </cell>
          <cell r="T7124" t="str">
            <v>HA NOI</v>
          </cell>
          <cell r="V7124" t="str">
            <v>HA NOI</v>
          </cell>
          <cell r="W7124" t="str">
            <v>QUAN HOANG MAI</v>
          </cell>
          <cell r="X7124" t="str">
            <v>CVS</v>
          </cell>
          <cell r="Y7124" t="str">
            <v>Chained CVS</v>
          </cell>
          <cell r="Z7124" t="str">
            <v>VIN+</v>
          </cell>
        </row>
        <row r="7125">
          <cell r="L7125">
            <v>5129137</v>
          </cell>
          <cell r="M7125" t="str">
            <v>2275_WM+ HNI 16X5 TDCU 7.3-8.1</v>
          </cell>
          <cell r="N7125" t="str">
            <v>WM+ HNI 16X5 TDCU 7.3-8.1</v>
          </cell>
          <cell r="O7125" t="str">
            <v xml:space="preserve"> </v>
          </cell>
          <cell r="P7125" t="str">
            <v>16X5 TDC 7.3 VA 8.1</v>
          </cell>
          <cell r="Q7125" t="str">
            <v xml:space="preserve"> </v>
          </cell>
          <cell r="R7125" t="str">
            <v>MU DINH 2</v>
          </cell>
          <cell r="S7125" t="str">
            <v>NAM TU LIEM</v>
          </cell>
          <cell r="T7125" t="str">
            <v>HA NOI</v>
          </cell>
          <cell r="V7125" t="str">
            <v>HA NOI</v>
          </cell>
          <cell r="W7125" t="str">
            <v>HUYEN NAM TU LIEM</v>
          </cell>
          <cell r="X7125" t="str">
            <v>CVS</v>
          </cell>
          <cell r="Y7125" t="str">
            <v>Chained CVS</v>
          </cell>
          <cell r="Z7125" t="str">
            <v>VIN+</v>
          </cell>
        </row>
        <row r="7126">
          <cell r="L7126">
            <v>5122781</v>
          </cell>
          <cell r="M7126" t="str">
            <v>2263_WM+ HNI 272 THUY PHUONG</v>
          </cell>
          <cell r="N7126" t="str">
            <v>WM+ HNI 272 THUY PHUONG</v>
          </cell>
          <cell r="O7126">
            <v>272</v>
          </cell>
          <cell r="P7126" t="str">
            <v xml:space="preserve"> </v>
          </cell>
          <cell r="Q7126" t="str">
            <v>THUY PHUONG</v>
          </cell>
          <cell r="R7126" t="str">
            <v>THUY PHUONG</v>
          </cell>
          <cell r="S7126" t="str">
            <v>BAC TU LIEM</v>
          </cell>
          <cell r="T7126" t="str">
            <v>HA NOI</v>
          </cell>
          <cell r="V7126" t="str">
            <v>HA NOI</v>
          </cell>
          <cell r="W7126" t="str">
            <v>HUYEN BAC TU LIEM</v>
          </cell>
          <cell r="X7126" t="str">
            <v>CVS</v>
          </cell>
          <cell r="Y7126" t="str">
            <v>Chained CVS</v>
          </cell>
          <cell r="Z7126" t="str">
            <v>VIN+</v>
          </cell>
        </row>
        <row r="7127">
          <cell r="L7127">
            <v>5126213</v>
          </cell>
          <cell r="M7127" t="str">
            <v>2812_WM+ HNI XUAN THUY</v>
          </cell>
          <cell r="N7127" t="str">
            <v>WM+ HNI XUAN THUY</v>
          </cell>
          <cell r="O7127" t="str">
            <v>27/165</v>
          </cell>
          <cell r="P7127" t="str">
            <v xml:space="preserve"> </v>
          </cell>
          <cell r="Q7127" t="str">
            <v>XUAN THUY</v>
          </cell>
          <cell r="R7127" t="str">
            <v>XUAN THUY</v>
          </cell>
          <cell r="S7127" t="str">
            <v>CAU GIAY</v>
          </cell>
          <cell r="T7127" t="str">
            <v>HA NOI</v>
          </cell>
          <cell r="V7127" t="str">
            <v>HA NOI</v>
          </cell>
          <cell r="W7127" t="str">
            <v>QUAN CAU GIAY</v>
          </cell>
          <cell r="X7127" t="str">
            <v>CVS</v>
          </cell>
          <cell r="Y7127" t="str">
            <v>Chained CVS</v>
          </cell>
          <cell r="Z7127" t="str">
            <v>VIN+</v>
          </cell>
        </row>
        <row r="7128">
          <cell r="L7128">
            <v>5273151</v>
          </cell>
          <cell r="M7128" t="str">
            <v>5555-WM+LIFE HNI CT2B NGHIA DO</v>
          </cell>
          <cell r="N7128" t="str">
            <v>5555-VM+ HNI CT2B NGHIA DO</v>
          </cell>
          <cell r="O7128" t="str">
            <v xml:space="preserve"> </v>
          </cell>
          <cell r="P7128" t="str">
            <v>TANG 1, CT2B THUOC DU AN DAU TU KDT MOI NGHIA DO</v>
          </cell>
          <cell r="Q7128" t="str">
            <v xml:space="preserve"> </v>
          </cell>
          <cell r="R7128" t="str">
            <v>CO NHUE 1</v>
          </cell>
          <cell r="S7128" t="str">
            <v>BAC TU LIEM</v>
          </cell>
          <cell r="T7128" t="str">
            <v>HA NOI</v>
          </cell>
          <cell r="V7128" t="str">
            <v>HA NOI</v>
          </cell>
          <cell r="W7128" t="str">
            <v>HUYEN BAC TU LIEM</v>
          </cell>
          <cell r="X7128" t="str">
            <v>CVS</v>
          </cell>
          <cell r="Y7128" t="str">
            <v>Chained CVS</v>
          </cell>
          <cell r="Z7128" t="str">
            <v>WINLIFE</v>
          </cell>
        </row>
        <row r="7129">
          <cell r="L7129">
            <v>5139954</v>
          </cell>
          <cell r="M7129" t="str">
            <v>5219-WM+LIFE HNI SO 1 TAP THE TCT DUOC</v>
          </cell>
          <cell r="N7129" t="str">
            <v>5219-VM+ HNI SO 1 TAP THE TCT DUOC</v>
          </cell>
          <cell r="O7129" t="str">
            <v>SO 1, TO 1</v>
          </cell>
          <cell r="P7129" t="str">
            <v>TT TONG CT DUOC VIET NAM</v>
          </cell>
          <cell r="Q7129" t="str">
            <v xml:space="preserve"> </v>
          </cell>
          <cell r="R7129" t="str">
            <v>QUAN HOA</v>
          </cell>
          <cell r="S7129" t="str">
            <v>CAU GIAY</v>
          </cell>
          <cell r="T7129" t="str">
            <v>HA NOI</v>
          </cell>
          <cell r="V7129" t="str">
            <v>HA NOI</v>
          </cell>
          <cell r="W7129" t="str">
            <v>QUAN CAU GIAY</v>
          </cell>
          <cell r="X7129" t="str">
            <v>CVS</v>
          </cell>
          <cell r="Y7129" t="str">
            <v>Chained CVS</v>
          </cell>
          <cell r="Z7129" t="str">
            <v>WINLIFE</v>
          </cell>
        </row>
        <row r="7130">
          <cell r="L7130">
            <v>5276712</v>
          </cell>
          <cell r="M7130" t="str">
            <v>5819-VM+ HNI VINHOMES WEST POINT</v>
          </cell>
          <cell r="N7130" t="str">
            <v>VM+ HNI VINHOMES WEST POINT</v>
          </cell>
          <cell r="O7130" t="str">
            <v>W201S05</v>
          </cell>
          <cell r="P7130" t="str">
            <v>TOA SHOP VÀ TMDV VINHOMES POINT</v>
          </cell>
          <cell r="Q7130" t="str">
            <v>PHAM HUNG</v>
          </cell>
          <cell r="R7130" t="str">
            <v>ME TRI</v>
          </cell>
          <cell r="S7130" t="str">
            <v>NAM TU LIEM</v>
          </cell>
          <cell r="T7130" t="str">
            <v>HA NOI</v>
          </cell>
          <cell r="V7130" t="str">
            <v>HA NOI</v>
          </cell>
          <cell r="W7130" t="str">
            <v>HUYEN NAM TU LIEM</v>
          </cell>
          <cell r="X7130" t="str">
            <v>CVS</v>
          </cell>
          <cell r="Y7130" t="str">
            <v>Chained CVS</v>
          </cell>
          <cell r="Z7130" t="str">
            <v>VIN+</v>
          </cell>
        </row>
        <row r="7131">
          <cell r="L7131">
            <v>5272152</v>
          </cell>
          <cell r="M7131" t="str">
            <v>5304-WM+LIFE HNI UDIC RIVERSIDE 1</v>
          </cell>
          <cell r="N7131" t="str">
            <v>5304-VM+ HNI UDIC RIVERSIDE 1</v>
          </cell>
          <cell r="O7131" t="str">
            <v>TANG 1</v>
          </cell>
          <cell r="P7131" t="str">
            <v>TOA NHA UDIC RIVERSIDE, NGO 122</v>
          </cell>
          <cell r="Q7131" t="str">
            <v>VINH TUY</v>
          </cell>
          <cell r="R7131" t="str">
            <v>VINH TUY</v>
          </cell>
          <cell r="S7131" t="str">
            <v>HAI BATRUNG</v>
          </cell>
          <cell r="T7131" t="str">
            <v>HA NOI</v>
          </cell>
          <cell r="V7131" t="str">
            <v>HA NOI</v>
          </cell>
          <cell r="W7131" t="str">
            <v>QUAN HAI BA TRUNG</v>
          </cell>
          <cell r="X7131" t="str">
            <v>CVS</v>
          </cell>
          <cell r="Y7131" t="str">
            <v>Chained CVS</v>
          </cell>
          <cell r="Z7131" t="str">
            <v>WINLIFE</v>
          </cell>
        </row>
        <row r="7132">
          <cell r="L7132">
            <v>5272280</v>
          </cell>
          <cell r="M7132" t="str">
            <v>5535-VM+ HNI 174-176 HA HOI</v>
          </cell>
          <cell r="N7132" t="str">
            <v>VM+ HNI 174-176 HA HOI</v>
          </cell>
          <cell r="O7132" t="str">
            <v>174-176</v>
          </cell>
          <cell r="P7132" t="str">
            <v xml:space="preserve"> </v>
          </cell>
          <cell r="Q7132" t="str">
            <v>HA HOI</v>
          </cell>
          <cell r="R7132" t="str">
            <v>TAN LAP</v>
          </cell>
          <cell r="S7132" t="str">
            <v>DAN PHUONG</v>
          </cell>
          <cell r="T7132" t="str">
            <v>HA NOI</v>
          </cell>
          <cell r="V7132" t="str">
            <v>HA NOI</v>
          </cell>
          <cell r="W7132" t="str">
            <v>HUYEN DAN PHUONG</v>
          </cell>
          <cell r="X7132" t="str">
            <v>CVS</v>
          </cell>
          <cell r="Y7132" t="str">
            <v>Chained CVS</v>
          </cell>
          <cell r="Z7132" t="str">
            <v>VIN+</v>
          </cell>
        </row>
        <row r="7133">
          <cell r="L7133">
            <v>5131516</v>
          </cell>
          <cell r="M7133" t="str">
            <v>4301_WM+ HNI COWA 199 HO TUNG MAU</v>
          </cell>
          <cell r="N7133" t="str">
            <v>WM+ HNI COWA 199 HO TUNG MAU</v>
          </cell>
          <cell r="O7133">
            <v>199</v>
          </cell>
          <cell r="P7133" t="str">
            <v>TANG 1, TOA NHA COWA TOWER</v>
          </cell>
          <cell r="Q7133" t="str">
            <v>HO TUNG MAU</v>
          </cell>
          <cell r="R7133" t="str">
            <v>CAU DIEN</v>
          </cell>
          <cell r="S7133" t="str">
            <v>NAM TU LIEM</v>
          </cell>
          <cell r="T7133" t="str">
            <v>HA NOI</v>
          </cell>
          <cell r="V7133" t="str">
            <v>HA NOI</v>
          </cell>
          <cell r="W7133" t="str">
            <v>HUYEN NAM TU LIEM</v>
          </cell>
          <cell r="X7133" t="str">
            <v>CVS</v>
          </cell>
          <cell r="Y7133" t="str">
            <v>Chained CVS</v>
          </cell>
          <cell r="Z7133" t="str">
            <v>VIN+</v>
          </cell>
        </row>
        <row r="7134">
          <cell r="L7134">
            <v>5120143</v>
          </cell>
          <cell r="M7134" t="str">
            <v>2021_WM+LIFE HNI CHELSEA PART</v>
          </cell>
          <cell r="N7134" t="str">
            <v>2021_WM+ HNI CHELSEA PART</v>
          </cell>
          <cell r="O7134" t="str">
            <v xml:space="preserve"> </v>
          </cell>
          <cell r="P7134" t="str">
            <v>TOA NHA CHELSEA PART</v>
          </cell>
          <cell r="Q7134" t="str">
            <v>TRUNG KINH</v>
          </cell>
          <cell r="R7134" t="str">
            <v>YEN HOA</v>
          </cell>
          <cell r="S7134" t="str">
            <v>CAU GIAY</v>
          </cell>
          <cell r="T7134" t="str">
            <v>HA NOI</v>
          </cell>
          <cell r="V7134" t="str">
            <v>HA NOI</v>
          </cell>
          <cell r="W7134" t="str">
            <v>QUAN CAU GIAY</v>
          </cell>
          <cell r="X7134" t="str">
            <v>CVS</v>
          </cell>
          <cell r="Y7134" t="str">
            <v>Chained CVS</v>
          </cell>
          <cell r="Z7134" t="str">
            <v>WINLIFE</v>
          </cell>
        </row>
        <row r="7135">
          <cell r="L7135">
            <v>5336564</v>
          </cell>
          <cell r="M7135" t="str">
            <v>WINMART BAC NINH</v>
          </cell>
          <cell r="N7135" t="str">
            <v>WINMART BAC NINH</v>
          </cell>
          <cell r="O7135" t="str">
            <v xml:space="preserve"> </v>
          </cell>
          <cell r="P7135" t="str">
            <v>TTTM VINCOM BAC NINH</v>
          </cell>
          <cell r="Q7135" t="str">
            <v>TRAN HUNG DAO</v>
          </cell>
          <cell r="R7135" t="str">
            <v>SUOI HOA</v>
          </cell>
          <cell r="S7135" t="str">
            <v>BAC NINH</v>
          </cell>
          <cell r="T7135" t="str">
            <v>BAC NINH</v>
          </cell>
          <cell r="V7135" t="str">
            <v>NORTH</v>
          </cell>
          <cell r="W7135" t="str">
            <v>BAC NINH</v>
          </cell>
          <cell r="X7135" t="str">
            <v>MT</v>
          </cell>
          <cell r="Y7135" t="str">
            <v>SieuThi-Lon/Supermarket</v>
          </cell>
          <cell r="Z7135" t="str">
            <v>VINMART</v>
          </cell>
        </row>
        <row r="7136">
          <cell r="L7136">
            <v>5071034</v>
          </cell>
          <cell r="M7136" t="str">
            <v>FUJIMART NGOC KHANH</v>
          </cell>
          <cell r="N7136" t="str">
            <v>FUJIMART NGOC KHANH</v>
          </cell>
          <cell r="O7136" t="str">
            <v>15-17</v>
          </cell>
          <cell r="P7136" t="str">
            <v xml:space="preserve"> </v>
          </cell>
          <cell r="Q7136" t="str">
            <v>NGOC KHANH</v>
          </cell>
          <cell r="R7136" t="str">
            <v>GIANG VO</v>
          </cell>
          <cell r="S7136" t="str">
            <v>BA DINH</v>
          </cell>
          <cell r="T7136" t="str">
            <v>HA NOI</v>
          </cell>
          <cell r="V7136" t="str">
            <v>HA NOI</v>
          </cell>
          <cell r="W7136" t="str">
            <v>QUAN BA DINH</v>
          </cell>
          <cell r="X7136" t="str">
            <v>MT</v>
          </cell>
          <cell r="Y7136" t="str">
            <v>SieuThi-Nho/Minimarket</v>
          </cell>
          <cell r="Z7136" t="str">
            <v>INTIMEX MART</v>
          </cell>
        </row>
        <row r="7137">
          <cell r="L7137">
            <v>6860020</v>
          </cell>
          <cell r="M7137" t="str">
            <v>INTIMEX UNIMART P.N.THACH</v>
          </cell>
          <cell r="N7137" t="str">
            <v xml:space="preserve"> </v>
          </cell>
          <cell r="O7137">
            <v>8</v>
          </cell>
          <cell r="P7137" t="str">
            <v xml:space="preserve"> </v>
          </cell>
          <cell r="Q7137" t="str">
            <v>PHAM NGOC THACH</v>
          </cell>
          <cell r="R7137" t="str">
            <v>KIM LIEN</v>
          </cell>
          <cell r="S7137" t="str">
            <v>DONG DA</v>
          </cell>
          <cell r="T7137" t="str">
            <v>HA NOI</v>
          </cell>
          <cell r="V7137" t="str">
            <v>HA NOI</v>
          </cell>
          <cell r="W7137" t="str">
            <v>QUAN DONG DA</v>
          </cell>
          <cell r="X7137" t="str">
            <v>MT</v>
          </cell>
          <cell r="Y7137" t="str">
            <v>SieuThi-Nho/Minimarket</v>
          </cell>
          <cell r="Z7137" t="str">
            <v>INTIMEX MART</v>
          </cell>
        </row>
        <row r="7138">
          <cell r="L7138">
            <v>5070976</v>
          </cell>
          <cell r="M7138" t="str">
            <v>FUJIMART THE LIGHT</v>
          </cell>
          <cell r="N7138" t="str">
            <v xml:space="preserve"> </v>
          </cell>
          <cell r="O7138" t="str">
            <v xml:space="preserve"> </v>
          </cell>
          <cell r="P7138" t="str">
            <v>TANG 1 TOA NHA CT2 THE LIGHT</v>
          </cell>
          <cell r="Q7138" t="str">
            <v>KHU DO THI TRUNG VAN</v>
          </cell>
          <cell r="R7138" t="str">
            <v xml:space="preserve"> </v>
          </cell>
          <cell r="S7138" t="str">
            <v>NAM TU LIEM</v>
          </cell>
          <cell r="T7138" t="str">
            <v>HA NOI</v>
          </cell>
          <cell r="V7138" t="str">
            <v>HA NOI</v>
          </cell>
          <cell r="W7138" t="str">
            <v>HUYEN NAM TU LIEM</v>
          </cell>
          <cell r="X7138" t="str">
            <v>MT</v>
          </cell>
          <cell r="Y7138" t="str">
            <v>SieuThi-Nho/Minimarket</v>
          </cell>
          <cell r="Z7138" t="str">
            <v>INTIMEX MART</v>
          </cell>
        </row>
        <row r="7139">
          <cell r="L7139">
            <v>5071041</v>
          </cell>
          <cell r="M7139" t="str">
            <v>FUJIMART LE DAI HANH</v>
          </cell>
          <cell r="N7139" t="str">
            <v>FUJIMART LÊ ĐẠI HÀNH</v>
          </cell>
          <cell r="O7139">
            <v>51</v>
          </cell>
          <cell r="P7139" t="str">
            <v xml:space="preserve"> </v>
          </cell>
          <cell r="Q7139" t="str">
            <v>LE DAI HANH</v>
          </cell>
          <cell r="R7139" t="str">
            <v>LE DAI HANH</v>
          </cell>
          <cell r="S7139" t="str">
            <v>HAI BA TRUNG</v>
          </cell>
          <cell r="T7139" t="str">
            <v>HA NOI</v>
          </cell>
          <cell r="V7139" t="str">
            <v>HA NOI</v>
          </cell>
          <cell r="W7139" t="str">
            <v>QUAN HAI BA TRUNG</v>
          </cell>
          <cell r="X7139" t="str">
            <v>MT</v>
          </cell>
          <cell r="Y7139" t="str">
            <v>SieuThi-Nho/Minimarket</v>
          </cell>
          <cell r="Z7139" t="str">
            <v>INTIMEX MART</v>
          </cell>
        </row>
        <row r="7140">
          <cell r="L7140">
            <v>5320082</v>
          </cell>
          <cell r="M7140" t="str">
            <v>MMVN MEGA HA NOI (TONG KHO)</v>
          </cell>
          <cell r="N7140" t="str">
            <v xml:space="preserve"> </v>
          </cell>
          <cell r="O7140" t="str">
            <v>.</v>
          </cell>
          <cell r="P7140" t="str">
            <v xml:space="preserve"> </v>
          </cell>
          <cell r="Q7140" t="str">
            <v>KCN TIEN SON</v>
          </cell>
          <cell r="R7140" t="str">
            <v xml:space="preserve"> </v>
          </cell>
          <cell r="S7140" t="str">
            <v>BAC NINH</v>
          </cell>
          <cell r="T7140" t="str">
            <v>BAC NINH</v>
          </cell>
          <cell r="V7140" t="str">
            <v>NORTH</v>
          </cell>
          <cell r="W7140" t="str">
            <v>BAC NINH</v>
          </cell>
          <cell r="X7140" t="str">
            <v>MT</v>
          </cell>
          <cell r="Y7140" t="str">
            <v>SieuThi-Lon/Supermarket</v>
          </cell>
          <cell r="Z7140" t="str">
            <v>MEGA</v>
          </cell>
        </row>
        <row r="7141">
          <cell r="L7141">
            <v>5279577</v>
          </cell>
          <cell r="M7141" t="str">
            <v>6165_VM+ HNI 19T4 KIEN HUNG</v>
          </cell>
          <cell r="N7141" t="str">
            <v>VM+ HNI 19T4 KIEN HUNG</v>
          </cell>
          <cell r="O7141" t="str">
            <v xml:space="preserve"> </v>
          </cell>
          <cell r="P7141" t="str">
            <v>KIOT 02 TOA 19T4</v>
          </cell>
          <cell r="Q7141" t="str">
            <v>KDT KIEN HUNG</v>
          </cell>
          <cell r="R7141" t="str">
            <v>KIEN HUNG</v>
          </cell>
          <cell r="S7141" t="str">
            <v>HA DONG</v>
          </cell>
          <cell r="T7141" t="str">
            <v>HA NOI</v>
          </cell>
          <cell r="V7141" t="str">
            <v>HA NOI</v>
          </cell>
          <cell r="W7141" t="str">
            <v>QUAN HA DONG</v>
          </cell>
          <cell r="X7141" t="str">
            <v>CVS</v>
          </cell>
          <cell r="Y7141" t="str">
            <v>Chained CVS</v>
          </cell>
          <cell r="Z7141" t="str">
            <v>VIN+</v>
          </cell>
        </row>
        <row r="7142">
          <cell r="L7142">
            <v>5338922</v>
          </cell>
          <cell r="M7142" t="str">
            <v>4088_VM+ BNH 400 PHO MOI</v>
          </cell>
          <cell r="N7142" t="str">
            <v>VM+ BNH 400 PHO MOI</v>
          </cell>
          <cell r="O7142">
            <v>400</v>
          </cell>
          <cell r="P7142" t="str">
            <v xml:space="preserve"> </v>
          </cell>
          <cell r="Q7142" t="str">
            <v>PHO MOI</v>
          </cell>
          <cell r="R7142" t="str">
            <v>DONG NGUYEN</v>
          </cell>
          <cell r="S7142" t="str">
            <v>TU SON</v>
          </cell>
          <cell r="T7142" t="str">
            <v>BAC NINH</v>
          </cell>
          <cell r="V7142" t="str">
            <v>NORTH</v>
          </cell>
          <cell r="W7142" t="str">
            <v>BAC NINH</v>
          </cell>
          <cell r="X7142" t="str">
            <v>CVS</v>
          </cell>
          <cell r="Y7142" t="str">
            <v>Chained CVS</v>
          </cell>
          <cell r="Z7142" t="str">
            <v>VIN+</v>
          </cell>
        </row>
        <row r="7143">
          <cell r="L7143">
            <v>5071034</v>
          </cell>
          <cell r="M7143" t="str">
            <v>FUJIMART NGOC KHANH</v>
          </cell>
          <cell r="N7143" t="str">
            <v>FUJIMART NGOC KHANH</v>
          </cell>
          <cell r="O7143" t="str">
            <v>15-17</v>
          </cell>
          <cell r="P7143" t="str">
            <v xml:space="preserve"> </v>
          </cell>
          <cell r="Q7143" t="str">
            <v>NGOC KHANH</v>
          </cell>
          <cell r="R7143" t="str">
            <v>GIANG VO</v>
          </cell>
          <cell r="S7143" t="str">
            <v>BA DINH</v>
          </cell>
          <cell r="T7143" t="str">
            <v>HA NOI</v>
          </cell>
          <cell r="V7143" t="str">
            <v>HA NOI</v>
          </cell>
          <cell r="W7143" t="str">
            <v>QUAN BA DINH</v>
          </cell>
          <cell r="X7143" t="str">
            <v>MT</v>
          </cell>
          <cell r="Y7143" t="str">
            <v>SieuThi-Nho/Minimarket</v>
          </cell>
          <cell r="Z7143" t="str">
            <v>INTIMEX MART</v>
          </cell>
        </row>
        <row r="7144">
          <cell r="L7144">
            <v>5132155</v>
          </cell>
          <cell r="M7144" t="str">
            <v>4249_WM+ HNI G9 THANH XUAN NAM</v>
          </cell>
          <cell r="N7144" t="str">
            <v>WM+ HNI G9 THANH XUAN NAM</v>
          </cell>
          <cell r="O7144" t="str">
            <v xml:space="preserve"> </v>
          </cell>
          <cell r="P7144" t="str">
            <v>P110 NHA G9, 1 NGO 459</v>
          </cell>
          <cell r="Q7144" t="str">
            <v>NGUYEN TRAI</v>
          </cell>
          <cell r="R7144" t="str">
            <v>THANH XUAN NAM</v>
          </cell>
          <cell r="S7144" t="str">
            <v>THANH XUAN</v>
          </cell>
          <cell r="T7144" t="str">
            <v>HA NOI</v>
          </cell>
          <cell r="V7144" t="str">
            <v>HA NOI</v>
          </cell>
          <cell r="W7144" t="str">
            <v>QUAN THANH XUAN</v>
          </cell>
          <cell r="X7144" t="str">
            <v>CVS</v>
          </cell>
          <cell r="Y7144" t="str">
            <v>Chained CVS</v>
          </cell>
          <cell r="Z7144" t="str">
            <v>VIN+</v>
          </cell>
        </row>
        <row r="7145">
          <cell r="L7145">
            <v>5292066</v>
          </cell>
          <cell r="M7145" t="str">
            <v>6379_WM+LIFE HNI SHA-110 CIPUTRA</v>
          </cell>
          <cell r="N7145" t="str">
            <v>6379_WM+ HNI SHA-110 CIPUTRA</v>
          </cell>
          <cell r="O7145" t="str">
            <v>SHA-110 TANG 1</v>
          </cell>
          <cell r="P7145" t="str">
            <v>A2 CCT</v>
          </cell>
          <cell r="Q7145" t="str">
            <v>IA20 NAM THANG LONG</v>
          </cell>
          <cell r="R7145" t="str">
            <v>DONG NGAC</v>
          </cell>
          <cell r="S7145" t="str">
            <v>BAC TU LIEM</v>
          </cell>
          <cell r="T7145" t="str">
            <v>HA NOI</v>
          </cell>
          <cell r="V7145" t="str">
            <v>HA NOI</v>
          </cell>
          <cell r="W7145" t="str">
            <v>HUYEN BAC TU LIEM</v>
          </cell>
          <cell r="X7145" t="str">
            <v>CVS</v>
          </cell>
          <cell r="Y7145" t="str">
            <v>Chained CVS</v>
          </cell>
          <cell r="Z7145" t="str">
            <v>WINLIFE</v>
          </cell>
        </row>
        <row r="7146">
          <cell r="L7146">
            <v>5010251</v>
          </cell>
          <cell r="M7146" t="str">
            <v>AEON MALL HAI PHONG LE CHAN</v>
          </cell>
          <cell r="N7146" t="str">
            <v xml:space="preserve"> </v>
          </cell>
          <cell r="O7146" t="str">
            <v xml:space="preserve"> </v>
          </cell>
          <cell r="P7146" t="str">
            <v>TTTM AEON MALL HAI PHONG LE CHAN</v>
          </cell>
          <cell r="Q7146" t="str">
            <v>HO SEN - CAU RAO 2</v>
          </cell>
          <cell r="R7146" t="str">
            <v>KENH DUONG</v>
          </cell>
          <cell r="S7146" t="str">
            <v>LE CHAN</v>
          </cell>
          <cell r="T7146" t="str">
            <v>HAI PHONG</v>
          </cell>
          <cell r="V7146" t="str">
            <v>NORTH</v>
          </cell>
          <cell r="W7146" t="str">
            <v>HAI PHONG</v>
          </cell>
          <cell r="X7146" t="str">
            <v>MT</v>
          </cell>
          <cell r="Y7146" t="str">
            <v>SieuThi-Lon/Supermarket</v>
          </cell>
          <cell r="Z7146" t="str">
            <v>AEON</v>
          </cell>
        </row>
        <row r="7147">
          <cell r="L7147">
            <v>5279577</v>
          </cell>
          <cell r="M7147" t="str">
            <v>6165_VM+ HNI 19T4 KIEN HUNG</v>
          </cell>
          <cell r="N7147" t="str">
            <v>VM+ HNI 19T4 KIEN HUNG</v>
          </cell>
          <cell r="O7147" t="str">
            <v xml:space="preserve"> </v>
          </cell>
          <cell r="P7147" t="str">
            <v>KIOT 02 TOA 19T4</v>
          </cell>
          <cell r="Q7147" t="str">
            <v>KDT KIEN HUNG</v>
          </cell>
          <cell r="R7147" t="str">
            <v>KIEN HUNG</v>
          </cell>
          <cell r="S7147" t="str">
            <v>HA DONG</v>
          </cell>
          <cell r="T7147" t="str">
            <v>HA NOI</v>
          </cell>
          <cell r="V7147" t="str">
            <v>HA NOI</v>
          </cell>
          <cell r="W7147" t="str">
            <v>QUAN HA DONG</v>
          </cell>
          <cell r="X7147" t="str">
            <v>CVS</v>
          </cell>
          <cell r="Y7147" t="str">
            <v>Chained CVS</v>
          </cell>
          <cell r="Z7147" t="str">
            <v>VIN+</v>
          </cell>
        </row>
        <row r="7148">
          <cell r="L7148">
            <v>5295724</v>
          </cell>
          <cell r="M7148" t="str">
            <v>6684-WM+ HNI 4 NGO 167 PHUONG MAI</v>
          </cell>
          <cell r="N7148" t="str">
            <v>WM+ HNI 4 NGO 167 PHUONG MAI</v>
          </cell>
          <cell r="O7148">
            <v>4</v>
          </cell>
          <cell r="P7148" t="str">
            <v>NGO 167</v>
          </cell>
          <cell r="Q7148" t="str">
            <v>PHUONG MAI</v>
          </cell>
          <cell r="R7148" t="str">
            <v>PHUONG MAI</v>
          </cell>
          <cell r="S7148" t="str">
            <v>DONG DA</v>
          </cell>
          <cell r="T7148" t="str">
            <v>HA NOI</v>
          </cell>
          <cell r="V7148" t="str">
            <v>HA NOI</v>
          </cell>
          <cell r="W7148" t="str">
            <v>QUAN DONG DA</v>
          </cell>
          <cell r="X7148" t="str">
            <v>CVS</v>
          </cell>
          <cell r="Y7148" t="str">
            <v>Chained CVS</v>
          </cell>
          <cell r="Z7148" t="str">
            <v>VIN+</v>
          </cell>
        </row>
        <row r="7149">
          <cell r="L7149">
            <v>5071034</v>
          </cell>
          <cell r="M7149" t="str">
            <v>FUJIMART NGOC KHANH</v>
          </cell>
          <cell r="N7149" t="str">
            <v>FUJIMART NGOC KHANH</v>
          </cell>
          <cell r="O7149" t="str">
            <v>15-17</v>
          </cell>
          <cell r="P7149" t="str">
            <v xml:space="preserve"> </v>
          </cell>
          <cell r="Q7149" t="str">
            <v>NGOC KHANH</v>
          </cell>
          <cell r="R7149" t="str">
            <v>GIANG VO</v>
          </cell>
          <cell r="S7149" t="str">
            <v>BA DINH</v>
          </cell>
          <cell r="T7149" t="str">
            <v>HA NOI</v>
          </cell>
          <cell r="V7149" t="str">
            <v>HA NOI</v>
          </cell>
          <cell r="W7149" t="str">
            <v>QUAN BA DINH</v>
          </cell>
          <cell r="X7149" t="str">
            <v>MT</v>
          </cell>
          <cell r="Y7149" t="str">
            <v>SieuThi-Nho/Minimarket</v>
          </cell>
          <cell r="Z7149" t="str">
            <v>INTIMEX MART</v>
          </cell>
        </row>
        <row r="7150">
          <cell r="L7150">
            <v>5123320</v>
          </cell>
          <cell r="M7150" t="str">
            <v>2349_WM+ HNI 142 PHUONG LIET</v>
          </cell>
          <cell r="N7150" t="str">
            <v>WM+ HNI 142 PHUONG LIET</v>
          </cell>
          <cell r="O7150">
            <v>142</v>
          </cell>
          <cell r="P7150" t="str">
            <v xml:space="preserve"> </v>
          </cell>
          <cell r="Q7150" t="str">
            <v>PHUONG LIET</v>
          </cell>
          <cell r="R7150" t="str">
            <v xml:space="preserve"> </v>
          </cell>
          <cell r="S7150" t="str">
            <v>THANH XUAN</v>
          </cell>
          <cell r="T7150" t="str">
            <v>HA NOI</v>
          </cell>
          <cell r="V7150" t="str">
            <v>HA NOI</v>
          </cell>
          <cell r="W7150" t="str">
            <v>QUAN THANH XUAN</v>
          </cell>
          <cell r="X7150" t="str">
            <v>CVS</v>
          </cell>
          <cell r="Y7150" t="str">
            <v>Chained CVS</v>
          </cell>
          <cell r="Z7150" t="str">
            <v>VIN+</v>
          </cell>
        </row>
        <row r="7151">
          <cell r="L7151">
            <v>5124765</v>
          </cell>
          <cell r="M7151" t="str">
            <v>2306_WM+ HNI 1 TO 24 DICH VONG</v>
          </cell>
          <cell r="N7151" t="str">
            <v>WM+ HNI 1 TO 24 DICH VONG</v>
          </cell>
          <cell r="O7151">
            <v>1</v>
          </cell>
          <cell r="P7151" t="str">
            <v>TO 24</v>
          </cell>
          <cell r="Q7151" t="str">
            <v>DICH VONG</v>
          </cell>
          <cell r="R7151" t="str">
            <v>DICH VONG</v>
          </cell>
          <cell r="S7151" t="str">
            <v>CAU GIAY</v>
          </cell>
          <cell r="T7151" t="str">
            <v>HA NOI</v>
          </cell>
          <cell r="V7151" t="str">
            <v>HA NOI</v>
          </cell>
          <cell r="W7151" t="str">
            <v>QUAN CAU GIAY</v>
          </cell>
          <cell r="X7151" t="str">
            <v>CVS</v>
          </cell>
          <cell r="Y7151" t="str">
            <v>Chained CVS</v>
          </cell>
          <cell r="Z7151" t="str">
            <v>VIN+</v>
          </cell>
        </row>
        <row r="7152">
          <cell r="L7152">
            <v>5010033</v>
          </cell>
          <cell r="M7152" t="str">
            <v>AEON LONG BIEN</v>
          </cell>
          <cell r="N7152" t="str">
            <v xml:space="preserve"> </v>
          </cell>
          <cell r="O7152">
            <v>27</v>
          </cell>
          <cell r="P7152" t="str">
            <v xml:space="preserve"> </v>
          </cell>
          <cell r="Q7152" t="str">
            <v>CO LINH</v>
          </cell>
          <cell r="R7152" t="str">
            <v>LONG BIEN</v>
          </cell>
          <cell r="S7152" t="str">
            <v>LONG BIEN</v>
          </cell>
          <cell r="T7152" t="str">
            <v>HA NOI</v>
          </cell>
          <cell r="V7152" t="str">
            <v>HA NOI</v>
          </cell>
          <cell r="W7152" t="str">
            <v>QUAN LONG BIEN</v>
          </cell>
          <cell r="X7152" t="str">
            <v>MT</v>
          </cell>
          <cell r="Y7152" t="str">
            <v>SieuThi-Lon/Supermarket</v>
          </cell>
          <cell r="Z7152" t="str">
            <v>AEON</v>
          </cell>
        </row>
        <row r="7153">
          <cell r="L7153">
            <v>3032761</v>
          </cell>
          <cell r="M7153" t="str">
            <v>CIRCLE K TONG KHO BAC NINH</v>
          </cell>
          <cell r="N7153" t="str">
            <v>Tổng Kho Hưng Yên</v>
          </cell>
          <cell r="O7153" t="str">
            <v xml:space="preserve"> </v>
          </cell>
          <cell r="P7153" t="str">
            <v>TS19, KHO DHL SUPPLY CHAIN, TONG KHO BAC KY, KHO BTS 2</v>
          </cell>
          <cell r="Q7153" t="str">
            <v xml:space="preserve"> </v>
          </cell>
          <cell r="R7153" t="str">
            <v>KCN TIEN SON</v>
          </cell>
          <cell r="S7153" t="str">
            <v>TIEN DU</v>
          </cell>
          <cell r="T7153" t="str">
            <v>BAC NINH</v>
          </cell>
          <cell r="V7153" t="str">
            <v>NORTH</v>
          </cell>
          <cell r="W7153" t="str">
            <v>BAC NINH</v>
          </cell>
          <cell r="X7153" t="str">
            <v>CVS</v>
          </cell>
          <cell r="Y7153" t="str">
            <v>Chained CVS</v>
          </cell>
          <cell r="Z7153" t="str">
            <v>CIRCLE K</v>
          </cell>
        </row>
        <row r="7154">
          <cell r="L7154">
            <v>5296709</v>
          </cell>
          <cell r="M7154" t="str">
            <v>2032_WM+LIFE HNI PACKEXIM</v>
          </cell>
          <cell r="N7154" t="str">
            <v>2032_WM + HNI PACKEXIM</v>
          </cell>
          <cell r="O7154" t="str">
            <v>49/15</v>
          </cell>
          <cell r="P7154" t="str">
            <v xml:space="preserve"> </v>
          </cell>
          <cell r="Q7154" t="str">
            <v>AN DUONG</v>
          </cell>
          <cell r="R7154" t="str">
            <v>PHU THUONG</v>
          </cell>
          <cell r="S7154" t="str">
            <v>TAY HO</v>
          </cell>
          <cell r="T7154" t="str">
            <v>HA NOI</v>
          </cell>
          <cell r="V7154" t="str">
            <v>HA NOI</v>
          </cell>
          <cell r="W7154" t="str">
            <v>QUAN TAY HO</v>
          </cell>
          <cell r="X7154" t="str">
            <v>CVS</v>
          </cell>
          <cell r="Y7154" t="str">
            <v>Chained CVS</v>
          </cell>
          <cell r="Z7154" t="str">
            <v>WINLIFE</v>
          </cell>
        </row>
        <row r="7155">
          <cell r="L7155">
            <v>5132470</v>
          </cell>
          <cell r="M7155" t="str">
            <v>4059_WM+ HNI VINHOMES GREEN BAY</v>
          </cell>
          <cell r="N7155" t="str">
            <v>WM+ HNI VINHOMES GREEN BAY</v>
          </cell>
          <cell r="O7155" t="str">
            <v>TANG 1</v>
          </cell>
          <cell r="P7155" t="str">
            <v>GIAN HANG KD SO 115 TOA CC SO G2</v>
          </cell>
          <cell r="Q7155" t="str">
            <v xml:space="preserve"> </v>
          </cell>
          <cell r="R7155" t="str">
            <v>ME TRI</v>
          </cell>
          <cell r="S7155" t="str">
            <v>NAM TU LIEM</v>
          </cell>
          <cell r="T7155" t="str">
            <v>HA NOI</v>
          </cell>
          <cell r="V7155" t="str">
            <v>HA NOI</v>
          </cell>
          <cell r="W7155" t="str">
            <v>HUYEN NAM TU LIEM</v>
          </cell>
          <cell r="X7155" t="str">
            <v>CVS</v>
          </cell>
          <cell r="Y7155" t="str">
            <v>Chained CVS</v>
          </cell>
          <cell r="Z7155" t="str">
            <v>VIN+</v>
          </cell>
        </row>
        <row r="7156">
          <cell r="L7156">
            <v>5126213</v>
          </cell>
          <cell r="M7156" t="str">
            <v>2812_WM+ HNI XUAN THUY</v>
          </cell>
          <cell r="N7156" t="str">
            <v>WM+ HNI XUAN THUY</v>
          </cell>
          <cell r="O7156" t="str">
            <v>27/165</v>
          </cell>
          <cell r="P7156" t="str">
            <v xml:space="preserve"> </v>
          </cell>
          <cell r="Q7156" t="str">
            <v>XUAN THUY</v>
          </cell>
          <cell r="R7156" t="str">
            <v>XUAN THUY</v>
          </cell>
          <cell r="S7156" t="str">
            <v>CAU GIAY</v>
          </cell>
          <cell r="T7156" t="str">
            <v>HA NOI</v>
          </cell>
          <cell r="V7156" t="str">
            <v>HA NOI</v>
          </cell>
          <cell r="W7156" t="str">
            <v>QUAN CAU GIAY</v>
          </cell>
          <cell r="X7156" t="str">
            <v>CVS</v>
          </cell>
          <cell r="Y7156" t="str">
            <v>Chained CVS</v>
          </cell>
          <cell r="Z7156" t="str">
            <v>VIN+</v>
          </cell>
        </row>
        <row r="7157">
          <cell r="L7157">
            <v>5071041</v>
          </cell>
          <cell r="M7157" t="str">
            <v>FUJIMART LE DAI HANH</v>
          </cell>
          <cell r="N7157" t="str">
            <v>FUJIMART LÊ ĐẠI HÀNH</v>
          </cell>
          <cell r="O7157">
            <v>51</v>
          </cell>
          <cell r="P7157" t="str">
            <v xml:space="preserve"> </v>
          </cell>
          <cell r="Q7157" t="str">
            <v>LE DAI HANH</v>
          </cell>
          <cell r="R7157" t="str">
            <v>LE DAI HANH</v>
          </cell>
          <cell r="S7157" t="str">
            <v>HAI BA TRUNG</v>
          </cell>
          <cell r="T7157" t="str">
            <v>HA NOI</v>
          </cell>
          <cell r="V7157" t="str">
            <v>HA NOI</v>
          </cell>
          <cell r="W7157" t="str">
            <v>QUAN HAI BA TRUNG</v>
          </cell>
          <cell r="X7157" t="str">
            <v>MT</v>
          </cell>
          <cell r="Y7157" t="str">
            <v>SieuThi-Nho/Minimarket</v>
          </cell>
          <cell r="Z7157" t="str">
            <v>INTIMEX MART</v>
          </cell>
        </row>
        <row r="7158">
          <cell r="L7158">
            <v>5120136</v>
          </cell>
          <cell r="M7158" t="str">
            <v>WINMART HNI BA TRIEU</v>
          </cell>
          <cell r="N7158" t="str">
            <v>WINMART HNI BA TRIEU</v>
          </cell>
          <cell r="O7158">
            <v>191</v>
          </cell>
          <cell r="P7158" t="str">
            <v xml:space="preserve"> </v>
          </cell>
          <cell r="Q7158" t="str">
            <v>BA TRIEU</v>
          </cell>
          <cell r="R7158" t="str">
            <v>BA TRIEU</v>
          </cell>
          <cell r="S7158" t="str">
            <v>HAI BA TRUNG</v>
          </cell>
          <cell r="T7158" t="str">
            <v>HA NOI</v>
          </cell>
          <cell r="V7158" t="str">
            <v>HA NOI</v>
          </cell>
          <cell r="W7158" t="str">
            <v>QUAN HAI BA TRUNG</v>
          </cell>
          <cell r="X7158" t="str">
            <v>MT</v>
          </cell>
          <cell r="Y7158" t="str">
            <v>SieuThi-Lon/Supermarket</v>
          </cell>
          <cell r="Z7158" t="str">
            <v>VINMART</v>
          </cell>
        </row>
        <row r="7159">
          <cell r="L7159">
            <v>5139954</v>
          </cell>
          <cell r="M7159" t="str">
            <v>5219-WM+LIFE HNI SO 1 TAP THE TCT DUOC</v>
          </cell>
          <cell r="N7159" t="str">
            <v>5219-VM+ HNI SO 1 TAP THE TCT DUOC</v>
          </cell>
          <cell r="O7159" t="str">
            <v>SO 1, TO 1</v>
          </cell>
          <cell r="P7159" t="str">
            <v>TT TONG CT DUOC VIET NAM</v>
          </cell>
          <cell r="Q7159" t="str">
            <v xml:space="preserve"> </v>
          </cell>
          <cell r="R7159" t="str">
            <v>QUAN HOA</v>
          </cell>
          <cell r="S7159" t="str">
            <v>CAU GIAY</v>
          </cell>
          <cell r="T7159" t="str">
            <v>HA NOI</v>
          </cell>
          <cell r="V7159" t="str">
            <v>HA NOI</v>
          </cell>
          <cell r="W7159" t="str">
            <v>QUAN CAU GIAY</v>
          </cell>
          <cell r="X7159" t="str">
            <v>CVS</v>
          </cell>
          <cell r="Y7159" t="str">
            <v>Chained CVS</v>
          </cell>
          <cell r="Z7159" t="str">
            <v>WINLIFE</v>
          </cell>
        </row>
        <row r="7160">
          <cell r="L7160">
            <v>5273203</v>
          </cell>
          <cell r="M7160" t="str">
            <v>5576-VM+ HNI 15 DICH VONG HAU</v>
          </cell>
          <cell r="N7160" t="str">
            <v>5576-VM+ HNI 15 DICH VONG HAU</v>
          </cell>
          <cell r="O7160">
            <v>15</v>
          </cell>
          <cell r="P7160" t="str">
            <v xml:space="preserve"> </v>
          </cell>
          <cell r="Q7160" t="str">
            <v>DICH VONG HAU</v>
          </cell>
          <cell r="R7160" t="str">
            <v>DICH VONG HAU</v>
          </cell>
          <cell r="S7160" t="str">
            <v>CAU GIAY</v>
          </cell>
          <cell r="T7160" t="str">
            <v>HA NOI</v>
          </cell>
          <cell r="V7160" t="str">
            <v>HA NOI</v>
          </cell>
          <cell r="W7160" t="str">
            <v>QUAN CAU GIAY</v>
          </cell>
          <cell r="X7160" t="str">
            <v>CVS</v>
          </cell>
          <cell r="Y7160" t="str">
            <v>Chained CVS</v>
          </cell>
          <cell r="Z7160" t="str">
            <v>VIN+</v>
          </cell>
        </row>
        <row r="7161">
          <cell r="L7161">
            <v>5129940</v>
          </cell>
          <cell r="M7161" t="str">
            <v>3072_WM+ HNI 18T2 THE GOLDEN AN KHANH</v>
          </cell>
          <cell r="N7161" t="str">
            <v>WM+ HNI 18T2 THE GOLDEN AN KHANH</v>
          </cell>
          <cell r="O7161" t="str">
            <v>TANG  1</v>
          </cell>
          <cell r="P7161" t="str">
            <v>18T2</v>
          </cell>
          <cell r="Q7161" t="str">
            <v>AN KHANH</v>
          </cell>
          <cell r="R7161" t="str">
            <v>ANH KHANH</v>
          </cell>
          <cell r="S7161" t="str">
            <v>HOAI DUC</v>
          </cell>
          <cell r="T7161" t="str">
            <v>HA NOI</v>
          </cell>
          <cell r="V7161" t="str">
            <v>HA NOI</v>
          </cell>
          <cell r="W7161" t="str">
            <v>HUYEN HOAI DUC</v>
          </cell>
          <cell r="X7161" t="str">
            <v>CVS</v>
          </cell>
          <cell r="Y7161" t="str">
            <v>Chained CVS</v>
          </cell>
          <cell r="Z7161" t="str">
            <v>VIN+</v>
          </cell>
        </row>
        <row r="7162">
          <cell r="L7162">
            <v>5270071</v>
          </cell>
          <cell r="M7162" t="str">
            <v>5342-VM+ HNI 8 TRUONG CONG GIAI</v>
          </cell>
          <cell r="N7162" t="str">
            <v>VM+ HNI 8 TRUONG CONG GIAI</v>
          </cell>
          <cell r="O7162" t="str">
            <v>SO 8</v>
          </cell>
          <cell r="P7162" t="str">
            <v>TO 21</v>
          </cell>
          <cell r="Q7162" t="str">
            <v>TRUONG CONG GIAI</v>
          </cell>
          <cell r="R7162" t="str">
            <v>DICH VONG</v>
          </cell>
          <cell r="S7162" t="str">
            <v>CAU GIAY</v>
          </cell>
          <cell r="T7162" t="str">
            <v>HA NOI</v>
          </cell>
          <cell r="V7162" t="str">
            <v>HA NOI</v>
          </cell>
          <cell r="W7162" t="str">
            <v>QUAN CAU GIAY</v>
          </cell>
          <cell r="X7162" t="str">
            <v>CVS</v>
          </cell>
          <cell r="Y7162" t="str">
            <v>Chained CVS</v>
          </cell>
          <cell r="Z7162" t="str">
            <v>VIN+</v>
          </cell>
        </row>
        <row r="7163">
          <cell r="L7163">
            <v>5121955</v>
          </cell>
          <cell r="M7163" t="str">
            <v>2174_WM+ HNI CC C2 XUAN DINH</v>
          </cell>
          <cell r="N7163" t="str">
            <v>WM+ HNI CC C2 XUAN DINH</v>
          </cell>
          <cell r="O7163" t="str">
            <v>C2</v>
          </cell>
          <cell r="P7163" t="str">
            <v>LO C2,CC CAO TANG</v>
          </cell>
          <cell r="Q7163" t="str">
            <v xml:space="preserve"> </v>
          </cell>
          <cell r="R7163" t="str">
            <v>XUAN DINH</v>
          </cell>
          <cell r="S7163" t="str">
            <v>BAC TU LIEM</v>
          </cell>
          <cell r="T7163" t="str">
            <v>HA NOI</v>
          </cell>
          <cell r="V7163" t="str">
            <v>HA NOI</v>
          </cell>
          <cell r="W7163" t="str">
            <v>HUYEN BAC TU LIEM</v>
          </cell>
          <cell r="X7163" t="str">
            <v>CVS</v>
          </cell>
          <cell r="Y7163" t="str">
            <v>Chained CVS</v>
          </cell>
          <cell r="Z7163" t="str">
            <v>VIN+</v>
          </cell>
        </row>
        <row r="7164">
          <cell r="L7164">
            <v>5120693</v>
          </cell>
          <cell r="M7164" t="str">
            <v>2058_WM+ HNI NGHIA TAN</v>
          </cell>
          <cell r="N7164" t="str">
            <v>WM+ HNI NGHIA TAN</v>
          </cell>
          <cell r="O7164" t="str">
            <v>SO 2</v>
          </cell>
          <cell r="P7164" t="str">
            <v>NHA B20</v>
          </cell>
          <cell r="Q7164" t="str">
            <v xml:space="preserve"> </v>
          </cell>
          <cell r="R7164" t="str">
            <v>NGHIA TAN</v>
          </cell>
          <cell r="S7164" t="str">
            <v>CAU GIAY</v>
          </cell>
          <cell r="T7164" t="str">
            <v>HA NOI</v>
          </cell>
          <cell r="V7164" t="str">
            <v>HA NOI</v>
          </cell>
          <cell r="W7164" t="str">
            <v>QUAN CAU GIAY</v>
          </cell>
          <cell r="X7164" t="str">
            <v>CVS</v>
          </cell>
          <cell r="Y7164" t="str">
            <v>Chained CVS</v>
          </cell>
          <cell r="Z7164" t="str">
            <v>VIN+</v>
          </cell>
        </row>
        <row r="7165">
          <cell r="L7165">
            <v>5129137</v>
          </cell>
          <cell r="M7165" t="str">
            <v>2275_WM+ HNI 16X5 TDCU 7.3-8.1</v>
          </cell>
          <cell r="N7165" t="str">
            <v>WM+ HNI 16X5 TDCU 7.3-8.1</v>
          </cell>
          <cell r="O7165" t="str">
            <v xml:space="preserve"> </v>
          </cell>
          <cell r="P7165" t="str">
            <v>16X5 TDC 7.3 VA 8.1</v>
          </cell>
          <cell r="Q7165" t="str">
            <v xml:space="preserve"> </v>
          </cell>
          <cell r="R7165" t="str">
            <v>MU DINH 2</v>
          </cell>
          <cell r="S7165" t="str">
            <v>NAM TU LIEM</v>
          </cell>
          <cell r="T7165" t="str">
            <v>HA NOI</v>
          </cell>
          <cell r="V7165" t="str">
            <v>HA NOI</v>
          </cell>
          <cell r="W7165" t="str">
            <v>HUYEN NAM TU LIEM</v>
          </cell>
          <cell r="X7165" t="str">
            <v>CVS</v>
          </cell>
          <cell r="Y7165" t="str">
            <v>Chained CVS</v>
          </cell>
          <cell r="Z7165" t="str">
            <v>VIN+</v>
          </cell>
        </row>
        <row r="7166">
          <cell r="L7166">
            <v>5126943</v>
          </cell>
          <cell r="M7166" t="str">
            <v>2138_WM+ HNI 18 TRAN DANG NINH</v>
          </cell>
          <cell r="N7166" t="str">
            <v>WM+ HNI 18 TRAN DANG NINH</v>
          </cell>
          <cell r="O7166" t="str">
            <v>LO B2/D7</v>
          </cell>
          <cell r="P7166" t="str">
            <v xml:space="preserve"> </v>
          </cell>
          <cell r="Q7166" t="str">
            <v>KHU DTM CAU GIAY</v>
          </cell>
          <cell r="R7166" t="str">
            <v>DICH VONG</v>
          </cell>
          <cell r="S7166" t="str">
            <v>CAU GIAY</v>
          </cell>
          <cell r="T7166" t="str">
            <v>HA NOI</v>
          </cell>
          <cell r="V7166" t="str">
            <v>HA NOI</v>
          </cell>
          <cell r="W7166" t="str">
            <v>QUAN CAU GIAY</v>
          </cell>
          <cell r="X7166" t="str">
            <v>CVS</v>
          </cell>
          <cell r="Y7166" t="str">
            <v>Chained CVS</v>
          </cell>
          <cell r="Z7166" t="str">
            <v>VIN+</v>
          </cell>
        </row>
        <row r="7167">
          <cell r="L7167">
            <v>5121889</v>
          </cell>
          <cell r="M7167" t="str">
            <v>WM+ HNI 70 TRAM LONG BIEN</v>
          </cell>
          <cell r="N7167" t="str">
            <v>WM+ HNI 70 TRAM LONG BIEN</v>
          </cell>
          <cell r="O7167">
            <v>70</v>
          </cell>
          <cell r="P7167" t="str">
            <v xml:space="preserve"> </v>
          </cell>
          <cell r="Q7167" t="str">
            <v>PHO TRAM</v>
          </cell>
          <cell r="R7167" t="str">
            <v>LONG BIEN</v>
          </cell>
          <cell r="S7167" t="str">
            <v>LONG BIEN</v>
          </cell>
          <cell r="T7167" t="str">
            <v>HA NOI</v>
          </cell>
          <cell r="V7167" t="str">
            <v>HA NOI</v>
          </cell>
          <cell r="W7167" t="str">
            <v>QUAN LONG BIEN</v>
          </cell>
          <cell r="X7167" t="str">
            <v>CVS</v>
          </cell>
          <cell r="Y7167" t="str">
            <v>Chained CVS</v>
          </cell>
          <cell r="Z7167" t="str">
            <v>VIN+</v>
          </cell>
        </row>
        <row r="7168">
          <cell r="L7168">
            <v>5120558</v>
          </cell>
          <cell r="M7168" t="str">
            <v>5768_WM+ HNI ECOHOME</v>
          </cell>
          <cell r="N7168" t="str">
            <v>WM+ HNI ECOHOME</v>
          </cell>
          <cell r="O7168" t="str">
            <v>TANG 1</v>
          </cell>
          <cell r="P7168" t="str">
            <v>TOA E KHU XH ECOHOME</v>
          </cell>
          <cell r="Q7168" t="str">
            <v>CO NHUE</v>
          </cell>
          <cell r="R7168" t="str">
            <v>DONG NGAC</v>
          </cell>
          <cell r="S7168" t="str">
            <v>NAM TU LIEM</v>
          </cell>
          <cell r="T7168" t="str">
            <v>HA NOI</v>
          </cell>
          <cell r="V7168" t="str">
            <v>HA NOI</v>
          </cell>
          <cell r="W7168" t="str">
            <v>HUYEN NAM TU LIEM</v>
          </cell>
          <cell r="X7168" t="str">
            <v>CVS</v>
          </cell>
          <cell r="Y7168" t="str">
            <v>Chained CVS</v>
          </cell>
          <cell r="Z7168" t="str">
            <v>VIN+</v>
          </cell>
        </row>
        <row r="7169">
          <cell r="L7169">
            <v>5299104</v>
          </cell>
          <cell r="M7169" t="str">
            <v>2A78_WM+ HNI SO 51, TDP 4 PHU DO</v>
          </cell>
          <cell r="N7169" t="str">
            <v>2A78_WM+ HNI SO 51, TDP 4 PHU DO</v>
          </cell>
          <cell r="O7169">
            <v>51</v>
          </cell>
          <cell r="P7169" t="str">
            <v>TDP 4</v>
          </cell>
          <cell r="Q7169" t="str">
            <v xml:space="preserve"> </v>
          </cell>
          <cell r="R7169" t="str">
            <v>PHU DO</v>
          </cell>
          <cell r="S7169" t="str">
            <v>NAM TU LIEM</v>
          </cell>
          <cell r="T7169" t="str">
            <v>HA NOI</v>
          </cell>
          <cell r="V7169" t="str">
            <v>HA NOI</v>
          </cell>
          <cell r="W7169" t="str">
            <v>HUYEN NAM TU LIEM</v>
          </cell>
          <cell r="X7169" t="str">
            <v>CVS</v>
          </cell>
          <cell r="Y7169" t="str">
            <v>Chained CVS</v>
          </cell>
          <cell r="Z7169" t="str">
            <v>VIN+</v>
          </cell>
        </row>
        <row r="7170">
          <cell r="L7170">
            <v>5120804</v>
          </cell>
          <cell r="M7170" t="str">
            <v>2069_WM+ HNI 66 HOANG SAM</v>
          </cell>
          <cell r="N7170" t="str">
            <v>WM+ HNI 66 HOANG SAM</v>
          </cell>
          <cell r="O7170">
            <v>1</v>
          </cell>
          <cell r="P7170" t="str">
            <v>TT VIEN KY THUAT QUAN SU</v>
          </cell>
          <cell r="Q7170" t="str">
            <v>HOANG QUOC VIET</v>
          </cell>
          <cell r="R7170" t="str">
            <v>NGHIA DO</v>
          </cell>
          <cell r="S7170" t="str">
            <v>CAU GIAY</v>
          </cell>
          <cell r="T7170" t="str">
            <v>HA NOI</v>
          </cell>
          <cell r="V7170" t="str">
            <v>HA NOI</v>
          </cell>
          <cell r="W7170" t="str">
            <v>QUAN CAU GIAY</v>
          </cell>
          <cell r="X7170" t="str">
            <v>CVS</v>
          </cell>
          <cell r="Y7170" t="str">
            <v>Chained CVS</v>
          </cell>
          <cell r="Z7170" t="str">
            <v>VIN+</v>
          </cell>
        </row>
        <row r="7171">
          <cell r="L7171">
            <v>5295108</v>
          </cell>
          <cell r="M7171" t="str">
            <v>6613-WM+ HNI 35 DONG KHE</v>
          </cell>
          <cell r="N7171" t="str">
            <v>WM+ HNI 35 DONG KHE</v>
          </cell>
          <cell r="O7171">
            <v>35</v>
          </cell>
          <cell r="P7171" t="str">
            <v>CUM 3</v>
          </cell>
          <cell r="Q7171" t="str">
            <v>DONG KHE</v>
          </cell>
          <cell r="R7171" t="str">
            <v>DAN PHUONG</v>
          </cell>
          <cell r="S7171" t="str">
            <v>DAN PHUONG</v>
          </cell>
          <cell r="T7171" t="str">
            <v>HA NOI</v>
          </cell>
          <cell r="V7171" t="str">
            <v>HA NOI</v>
          </cell>
          <cell r="W7171" t="str">
            <v>HUYEN DAN PHUONG</v>
          </cell>
          <cell r="X7171" t="str">
            <v>CVS</v>
          </cell>
          <cell r="Y7171" t="str">
            <v>Chained CVS</v>
          </cell>
          <cell r="Z7171" t="str">
            <v>VIN+</v>
          </cell>
        </row>
        <row r="7172">
          <cell r="L7172">
            <v>5126628</v>
          </cell>
          <cell r="M7172" t="str">
            <v>2520_WM+ HNI 116-118 CAU DIEN</v>
          </cell>
          <cell r="N7172" t="str">
            <v>WM+ HNI 116-118 CAU DIEN</v>
          </cell>
          <cell r="O7172" t="str">
            <v>116-118</v>
          </cell>
          <cell r="P7172" t="str">
            <v xml:space="preserve"> </v>
          </cell>
          <cell r="Q7172" t="str">
            <v>CAU DIEN</v>
          </cell>
          <cell r="R7172" t="str">
            <v xml:space="preserve"> </v>
          </cell>
          <cell r="S7172" t="str">
            <v>NAM TU LIEM</v>
          </cell>
          <cell r="T7172" t="str">
            <v>HA NOI</v>
          </cell>
          <cell r="V7172" t="str">
            <v>HA NOI</v>
          </cell>
          <cell r="W7172" t="str">
            <v>HUYEN NAM TU LIEM</v>
          </cell>
          <cell r="X7172" t="str">
            <v>CVS</v>
          </cell>
          <cell r="Y7172" t="str">
            <v>Chained CVS</v>
          </cell>
          <cell r="Z7172" t="str">
            <v>VIN+</v>
          </cell>
        </row>
        <row r="7173">
          <cell r="L7173">
            <v>5121900</v>
          </cell>
          <cell r="M7173" t="str">
            <v>2173_WM+ HNI 37 DOAN KE THIEN</v>
          </cell>
          <cell r="N7173" t="str">
            <v>WM+ HNI 37 DOAN KE THIEN</v>
          </cell>
          <cell r="O7173">
            <v>37</v>
          </cell>
          <cell r="P7173" t="str">
            <v xml:space="preserve"> </v>
          </cell>
          <cell r="Q7173" t="str">
            <v>DOAN KE THIEN</v>
          </cell>
          <cell r="R7173" t="str">
            <v>MAI DICH</v>
          </cell>
          <cell r="S7173" t="str">
            <v>CAU GIAY</v>
          </cell>
          <cell r="T7173" t="str">
            <v>HA NOI</v>
          </cell>
          <cell r="V7173" t="str">
            <v>HA NOI</v>
          </cell>
          <cell r="W7173" t="str">
            <v>QUAN CAU GIAY</v>
          </cell>
          <cell r="X7173" t="str">
            <v>CVS</v>
          </cell>
          <cell r="Y7173" t="str">
            <v>Chained CVS</v>
          </cell>
          <cell r="Z7173" t="str">
            <v>VIN+</v>
          </cell>
        </row>
        <row r="7174">
          <cell r="L7174">
            <v>5120288</v>
          </cell>
          <cell r="M7174" t="str">
            <v>2012_WM+LIFE HNI MY DINH</v>
          </cell>
          <cell r="N7174" t="str">
            <v>2012_WM+ HNI MY DINH</v>
          </cell>
          <cell r="O7174" t="str">
            <v xml:space="preserve"> </v>
          </cell>
          <cell r="P7174" t="str">
            <v>TANG 1 CT 79</v>
          </cell>
          <cell r="Q7174" t="str">
            <v>KDT MY DINH</v>
          </cell>
          <cell r="R7174" t="str">
            <v>MY DINH</v>
          </cell>
          <cell r="S7174" t="str">
            <v>NAM TU LIEM</v>
          </cell>
          <cell r="T7174" t="str">
            <v>HA NOI</v>
          </cell>
          <cell r="V7174" t="str">
            <v>HA NOI</v>
          </cell>
          <cell r="W7174" t="str">
            <v>HUYEN NAM TU LIEM</v>
          </cell>
          <cell r="X7174" t="str">
            <v>CVS</v>
          </cell>
          <cell r="Y7174" t="str">
            <v>Chained CVS</v>
          </cell>
          <cell r="Z7174" t="str">
            <v>WINLIFE</v>
          </cell>
        </row>
        <row r="7175">
          <cell r="L7175">
            <v>5010033</v>
          </cell>
          <cell r="M7175" t="str">
            <v>AEON LONG BIEN</v>
          </cell>
          <cell r="N7175" t="str">
            <v xml:space="preserve"> </v>
          </cell>
          <cell r="O7175">
            <v>27</v>
          </cell>
          <cell r="P7175" t="str">
            <v xml:space="preserve"> </v>
          </cell>
          <cell r="Q7175" t="str">
            <v>CO LINH</v>
          </cell>
          <cell r="R7175" t="str">
            <v>LONG BIEN</v>
          </cell>
          <cell r="S7175" t="str">
            <v>LONG BIEN</v>
          </cell>
          <cell r="T7175" t="str">
            <v>HA NOI</v>
          </cell>
          <cell r="V7175" t="str">
            <v>HA NOI</v>
          </cell>
          <cell r="W7175" t="str">
            <v>QUAN LONG BIEN</v>
          </cell>
          <cell r="X7175" t="str">
            <v>MT</v>
          </cell>
          <cell r="Y7175" t="str">
            <v>SieuThi-Lon/Supermarket</v>
          </cell>
          <cell r="Z7175" t="str">
            <v>AEON</v>
          </cell>
        </row>
        <row r="7176">
          <cell r="L7176">
            <v>5125494</v>
          </cell>
          <cell r="M7176" t="str">
            <v>2441_WM+LIFE HNI 310 MINH KHAI</v>
          </cell>
          <cell r="N7176" t="str">
            <v>2441_WM+ HNI 310 MINH KHAI</v>
          </cell>
          <cell r="O7176">
            <v>310</v>
          </cell>
          <cell r="P7176" t="str">
            <v xml:space="preserve"> </v>
          </cell>
          <cell r="Q7176" t="str">
            <v>MINH KHAI</v>
          </cell>
          <cell r="R7176" t="str">
            <v xml:space="preserve"> </v>
          </cell>
          <cell r="S7176" t="str">
            <v>HAI BATRUNG</v>
          </cell>
          <cell r="T7176" t="str">
            <v>HA NOI</v>
          </cell>
          <cell r="V7176" t="str">
            <v>HA NOI</v>
          </cell>
          <cell r="W7176" t="str">
            <v>QUAN HAI BA TRUNG</v>
          </cell>
          <cell r="X7176" t="str">
            <v>CVS</v>
          </cell>
          <cell r="Y7176" t="str">
            <v>Chained CVS</v>
          </cell>
          <cell r="Z7176" t="str">
            <v>WINLIFE</v>
          </cell>
        </row>
        <row r="7177">
          <cell r="L7177">
            <v>5120354</v>
          </cell>
          <cell r="M7177" t="str">
            <v>2015_WM+LIFE HNI THANG LONG GARDEN</v>
          </cell>
          <cell r="N7177" t="str">
            <v>2015_WM+ HNI THANG LONG GARDEN</v>
          </cell>
          <cell r="O7177" t="str">
            <v>_ 250</v>
          </cell>
          <cell r="P7177" t="str">
            <v xml:space="preserve"> </v>
          </cell>
          <cell r="Q7177" t="str">
            <v>MINH KHAI</v>
          </cell>
          <cell r="R7177" t="str">
            <v>MINH KHAI</v>
          </cell>
          <cell r="S7177" t="str">
            <v>HAI BATRUNG</v>
          </cell>
          <cell r="T7177" t="str">
            <v>HA NOI</v>
          </cell>
          <cell r="V7177" t="str">
            <v>HA NOI</v>
          </cell>
          <cell r="W7177" t="str">
            <v>QUAN HAI BA TRUNG</v>
          </cell>
          <cell r="X7177" t="str">
            <v>CVS</v>
          </cell>
          <cell r="Y7177" t="str">
            <v>Chained CVS</v>
          </cell>
          <cell r="Z7177" t="str">
            <v>WINLIFE</v>
          </cell>
        </row>
        <row r="7178">
          <cell r="L7178">
            <v>5124305</v>
          </cell>
          <cell r="M7178" t="str">
            <v>2347_WM+ HNI 22 THACH BAN</v>
          </cell>
          <cell r="N7178" t="str">
            <v>WM+ HNI 22 THACH BAN</v>
          </cell>
          <cell r="O7178">
            <v>22</v>
          </cell>
          <cell r="P7178" t="str">
            <v xml:space="preserve"> </v>
          </cell>
          <cell r="Q7178" t="str">
            <v>THACH BAN</v>
          </cell>
          <cell r="R7178" t="str">
            <v xml:space="preserve"> </v>
          </cell>
          <cell r="S7178" t="str">
            <v>LONG BIEN</v>
          </cell>
          <cell r="T7178" t="str">
            <v>HA NOI</v>
          </cell>
          <cell r="V7178" t="str">
            <v>HA NOI</v>
          </cell>
          <cell r="W7178" t="str">
            <v>QUAN LONG BIEN</v>
          </cell>
          <cell r="X7178" t="str">
            <v>CVS</v>
          </cell>
          <cell r="Y7178" t="str">
            <v>Chained CVS</v>
          </cell>
          <cell r="Z7178" t="str">
            <v>VIN+</v>
          </cell>
        </row>
        <row r="7179">
          <cell r="L7179">
            <v>5128837</v>
          </cell>
          <cell r="M7179" t="str">
            <v>2810_WM+LIFE HNI CT2B CO NHUE</v>
          </cell>
          <cell r="N7179" t="str">
            <v>2810_WM+ HNI CT2B CO NHUE</v>
          </cell>
          <cell r="O7179" t="str">
            <v xml:space="preserve"> </v>
          </cell>
          <cell r="P7179" t="str">
            <v>CT2B, KDT MOI CO NHUE</v>
          </cell>
          <cell r="Q7179" t="str">
            <v>KDT MOI CO NHUE</v>
          </cell>
          <cell r="R7179" t="str">
            <v>CO NHUE</v>
          </cell>
          <cell r="S7179" t="str">
            <v>BAC TU LIEM</v>
          </cell>
          <cell r="T7179" t="str">
            <v>HA NOI</v>
          </cell>
          <cell r="V7179" t="str">
            <v>HA NOI</v>
          </cell>
          <cell r="W7179" t="str">
            <v>HUYEN BAC TU LIEM</v>
          </cell>
          <cell r="X7179" t="str">
            <v>CVS</v>
          </cell>
          <cell r="Y7179" t="str">
            <v>Chained CVS</v>
          </cell>
          <cell r="Z7179" t="str">
            <v>WINLIFE</v>
          </cell>
        </row>
        <row r="7180">
          <cell r="L7180">
            <v>5132470</v>
          </cell>
          <cell r="M7180" t="str">
            <v>4059_WM+ HNI VINHOMES GREEN BAY</v>
          </cell>
          <cell r="N7180" t="str">
            <v>WM+ HNI VINHOMES GREEN BAY</v>
          </cell>
          <cell r="O7180" t="str">
            <v>TANG 1</v>
          </cell>
          <cell r="P7180" t="str">
            <v>GIAN HANG KD SO 115 TOA CC SO G2</v>
          </cell>
          <cell r="Q7180" t="str">
            <v xml:space="preserve"> </v>
          </cell>
          <cell r="R7180" t="str">
            <v>ME TRI</v>
          </cell>
          <cell r="S7180" t="str">
            <v>NAM TU LIEM</v>
          </cell>
          <cell r="T7180" t="str">
            <v>HA NOI</v>
          </cell>
          <cell r="V7180" t="str">
            <v>HA NOI</v>
          </cell>
          <cell r="W7180" t="str">
            <v>HUYEN NAM TU LIEM</v>
          </cell>
          <cell r="X7180" t="str">
            <v>CVS</v>
          </cell>
          <cell r="Y7180" t="str">
            <v>Chained CVS</v>
          </cell>
          <cell r="Z7180" t="str">
            <v>VIN+</v>
          </cell>
        </row>
        <row r="7181">
          <cell r="L7181">
            <v>5301250</v>
          </cell>
          <cell r="M7181" t="str">
            <v>2AX5_WM+ HNI U39.2 MASTERI WEST HIGHTS</v>
          </cell>
          <cell r="N7181" t="str">
            <v>WM+ HNI U39.2 MASTERI WEST HIGHTS</v>
          </cell>
          <cell r="O7181" t="str">
            <v>CAN U39.2 TTDV 10</v>
          </cell>
          <cell r="P7181" t="str">
            <v>CAO TÀNG F5-CH 02 DTM TAY MO, VINHOME PARK</v>
          </cell>
          <cell r="Q7181" t="str">
            <v>VINHOME PARK CITY</v>
          </cell>
          <cell r="R7181" t="str">
            <v>TAY MO</v>
          </cell>
          <cell r="S7181" t="str">
            <v>NAM TU LIEM</v>
          </cell>
          <cell r="T7181" t="str">
            <v>HA NOI</v>
          </cell>
          <cell r="V7181" t="str">
            <v>HA NOI</v>
          </cell>
          <cell r="W7181" t="str">
            <v>HUYEN NAM TU LIEM</v>
          </cell>
          <cell r="X7181" t="str">
            <v>CVS</v>
          </cell>
          <cell r="Y7181" t="str">
            <v>Chained CVS</v>
          </cell>
          <cell r="Z7181" t="str">
            <v>VIN+</v>
          </cell>
        </row>
        <row r="7182">
          <cell r="L7182">
            <v>5120257</v>
          </cell>
          <cell r="M7182" t="str">
            <v>2014_WM+LIFE HNI LAC TRUNG</v>
          </cell>
          <cell r="N7182" t="str">
            <v>2014_WM+ HNI LAC TRUNG</v>
          </cell>
          <cell r="O7182" t="str">
            <v xml:space="preserve"> </v>
          </cell>
          <cell r="P7182" t="str">
            <v>CC 46/230</v>
          </cell>
          <cell r="Q7182" t="str">
            <v>LAC TRUNG</v>
          </cell>
          <cell r="R7182" t="str">
            <v xml:space="preserve"> </v>
          </cell>
          <cell r="S7182" t="str">
            <v>HAI BATRUNG</v>
          </cell>
          <cell r="T7182" t="str">
            <v>HA NOI</v>
          </cell>
          <cell r="V7182" t="str">
            <v>HA NOI</v>
          </cell>
          <cell r="W7182" t="str">
            <v>QUAN HAI BA TRUNG</v>
          </cell>
          <cell r="X7182" t="str">
            <v>CVS</v>
          </cell>
          <cell r="Y7182" t="str">
            <v>Chained CVS</v>
          </cell>
          <cell r="Z7182" t="str">
            <v>WINLIFE</v>
          </cell>
        </row>
        <row r="7183">
          <cell r="L7183">
            <v>5123991</v>
          </cell>
          <cell r="M7183" t="str">
            <v>2377_WM+ HNI 211 THACH BAN</v>
          </cell>
          <cell r="N7183" t="str">
            <v>WM+ HNI 211 THACH BAN</v>
          </cell>
          <cell r="O7183">
            <v>211</v>
          </cell>
          <cell r="P7183" t="str">
            <v xml:space="preserve"> </v>
          </cell>
          <cell r="Q7183" t="str">
            <v>THACH BAN</v>
          </cell>
          <cell r="R7183" t="str">
            <v>THACH BAN</v>
          </cell>
          <cell r="S7183" t="str">
            <v>LONG BIEN</v>
          </cell>
          <cell r="T7183" t="str">
            <v>HA NOI</v>
          </cell>
          <cell r="V7183" t="str">
            <v>HA NOI</v>
          </cell>
          <cell r="W7183" t="str">
            <v>QUAN LONG BIEN</v>
          </cell>
          <cell r="X7183" t="str">
            <v>CVS</v>
          </cell>
          <cell r="Y7183" t="str">
            <v>Chained CVS</v>
          </cell>
          <cell r="Z7183" t="str">
            <v>VIN+</v>
          </cell>
        </row>
        <row r="7184">
          <cell r="L7184">
            <v>5339170</v>
          </cell>
          <cell r="M7184" t="str">
            <v>4113_VM+ HNI C3 NGUYEN CO THACH</v>
          </cell>
          <cell r="N7184" t="str">
            <v>VM+ HNI C3 NGUYEN CO THACH</v>
          </cell>
          <cell r="O7184" t="str">
            <v xml:space="preserve"> </v>
          </cell>
          <cell r="P7184" t="str">
            <v>KIOT SO C3-2 CHUNG CU C3, KHU DO THI MY DINH 1</v>
          </cell>
          <cell r="Q7184" t="str">
            <v>NGUYEN CO THACH</v>
          </cell>
          <cell r="R7184" t="str">
            <v>CAU DIEN</v>
          </cell>
          <cell r="S7184" t="str">
            <v>NAM TU LIEM</v>
          </cell>
          <cell r="T7184" t="str">
            <v>HA NOI</v>
          </cell>
          <cell r="V7184" t="str">
            <v>HA NOI</v>
          </cell>
          <cell r="W7184" t="str">
            <v>HUYEN NAM TU LIEM</v>
          </cell>
          <cell r="X7184" t="str">
            <v>CVS</v>
          </cell>
          <cell r="Y7184" t="str">
            <v>Chained CVS</v>
          </cell>
          <cell r="Z7184" t="str">
            <v>VIN+</v>
          </cell>
        </row>
        <row r="7185">
          <cell r="L7185">
            <v>5122781</v>
          </cell>
          <cell r="M7185" t="str">
            <v>2263_WM+ HNI 272 THUY PHUONG</v>
          </cell>
          <cell r="N7185" t="str">
            <v>WM+ HNI 272 THUY PHUONG</v>
          </cell>
          <cell r="O7185">
            <v>272</v>
          </cell>
          <cell r="P7185" t="str">
            <v xml:space="preserve"> </v>
          </cell>
          <cell r="Q7185" t="str">
            <v>THUY PHUONG</v>
          </cell>
          <cell r="R7185" t="str">
            <v>THUY PHUONG</v>
          </cell>
          <cell r="S7185" t="str">
            <v>BAC TU LIEM</v>
          </cell>
          <cell r="T7185" t="str">
            <v>HA NOI</v>
          </cell>
          <cell r="V7185" t="str">
            <v>HA NOI</v>
          </cell>
          <cell r="W7185" t="str">
            <v>HUYEN BAC TU LIEM</v>
          </cell>
          <cell r="X7185" t="str">
            <v>CVS</v>
          </cell>
          <cell r="Y7185" t="str">
            <v>Chained CVS</v>
          </cell>
          <cell r="Z7185" t="str">
            <v>VIN+</v>
          </cell>
        </row>
        <row r="7186">
          <cell r="L7186">
            <v>5120129</v>
          </cell>
          <cell r="M7186" t="str">
            <v>2011_WM+ HNI ALMAZ LONG BIEN</v>
          </cell>
          <cell r="N7186" t="str">
            <v>WM+ HNI ALMAZ LONG BIEN</v>
          </cell>
          <cell r="O7186" t="str">
            <v>L1</v>
          </cell>
          <cell r="P7186" t="str">
            <v xml:space="preserve"> </v>
          </cell>
          <cell r="Q7186" t="str">
            <v>HOA LAN</v>
          </cell>
          <cell r="R7186" t="str">
            <v>PHUC LOI</v>
          </cell>
          <cell r="S7186" t="str">
            <v>LONG BIEN</v>
          </cell>
          <cell r="T7186" t="str">
            <v>HA NOI</v>
          </cell>
          <cell r="V7186" t="str">
            <v>HA NOI</v>
          </cell>
          <cell r="W7186" t="str">
            <v>QUAN LONG BIEN</v>
          </cell>
          <cell r="X7186" t="str">
            <v>CVS</v>
          </cell>
          <cell r="Y7186" t="str">
            <v>Chained CVS</v>
          </cell>
          <cell r="Z7186" t="str">
            <v>VIN+</v>
          </cell>
        </row>
        <row r="7187">
          <cell r="L7187">
            <v>5273151</v>
          </cell>
          <cell r="M7187" t="str">
            <v>5555-WM+LIFE HNI CT2B NGHIA DO</v>
          </cell>
          <cell r="N7187" t="str">
            <v>5555-VM+ HNI CT2B NGHIA DO</v>
          </cell>
          <cell r="O7187" t="str">
            <v xml:space="preserve"> </v>
          </cell>
          <cell r="P7187" t="str">
            <v>TANG 1, CT2B THUOC DU AN DAU TU KDT MOI NGHIA DO</v>
          </cell>
          <cell r="Q7187" t="str">
            <v xml:space="preserve"> </v>
          </cell>
          <cell r="R7187" t="str">
            <v>CO NHUE 1</v>
          </cell>
          <cell r="S7187" t="str">
            <v>BAC TU LIEM</v>
          </cell>
          <cell r="T7187" t="str">
            <v>HA NOI</v>
          </cell>
          <cell r="V7187" t="str">
            <v>HA NOI</v>
          </cell>
          <cell r="W7187" t="str">
            <v>HUYEN BAC TU LIEM</v>
          </cell>
          <cell r="X7187" t="str">
            <v>CVS</v>
          </cell>
          <cell r="Y7187" t="str">
            <v>Chained CVS</v>
          </cell>
          <cell r="Z7187" t="str">
            <v>WINLIFE</v>
          </cell>
        </row>
        <row r="7188">
          <cell r="L7188">
            <v>5335112</v>
          </cell>
          <cell r="M7188" t="str">
            <v>3553_VM+ HNI 42 VU XUAN THIEU</v>
          </cell>
          <cell r="N7188" t="str">
            <v>VM+ HNI 42 VU XUAN THIEU</v>
          </cell>
          <cell r="O7188">
            <v>42</v>
          </cell>
          <cell r="P7188" t="str">
            <v xml:space="preserve"> </v>
          </cell>
          <cell r="Q7188" t="str">
            <v>VU XUAN THIEU</v>
          </cell>
          <cell r="R7188" t="str">
            <v>SAI DONG</v>
          </cell>
          <cell r="S7188" t="str">
            <v>LONG BIEN</v>
          </cell>
          <cell r="T7188" t="str">
            <v>HA NOI</v>
          </cell>
          <cell r="V7188" t="str">
            <v>HA NOI</v>
          </cell>
          <cell r="W7188" t="str">
            <v>QUAN LONG BIEN</v>
          </cell>
          <cell r="X7188" t="str">
            <v>CVS</v>
          </cell>
          <cell r="Y7188" t="str">
            <v>Chained CVS</v>
          </cell>
          <cell r="Z7188" t="str">
            <v>VIN+</v>
          </cell>
        </row>
        <row r="7189">
          <cell r="L7189">
            <v>5010327</v>
          </cell>
          <cell r="M7189" t="str">
            <v>AEON HN RDC</v>
          </cell>
          <cell r="N7189" t="str">
            <v>Trung tâm phân phối khu vực miền Bắc của AEON Việt Nam</v>
          </cell>
          <cell r="O7189">
            <v>129</v>
          </cell>
          <cell r="P7189" t="str">
            <v>THON TO KHE</v>
          </cell>
          <cell r="Q7189" t="str">
            <v>DUC HIEN</v>
          </cell>
          <cell r="R7189" t="str">
            <v>PHU THI</v>
          </cell>
          <cell r="S7189" t="str">
            <v>GIA LAM</v>
          </cell>
          <cell r="T7189" t="str">
            <v>HA NOI</v>
          </cell>
          <cell r="V7189" t="str">
            <v>HA NOI</v>
          </cell>
          <cell r="W7189" t="str">
            <v>HUYEN GIA LAM</v>
          </cell>
          <cell r="X7189" t="str">
            <v>MT</v>
          </cell>
          <cell r="Y7189" t="str">
            <v>SieuThi-Lon/Supermarket</v>
          </cell>
          <cell r="Z7189" t="str">
            <v>AEON</v>
          </cell>
        </row>
        <row r="7190">
          <cell r="L7190">
            <v>5335406</v>
          </cell>
          <cell r="M7190" t="str">
            <v>3690_VM+ HNI THON VAN LUNG</v>
          </cell>
          <cell r="N7190" t="str">
            <v>VM+ HNI THON VAN LUNG</v>
          </cell>
          <cell r="O7190" t="str">
            <v xml:space="preserve"> </v>
          </cell>
          <cell r="P7190" t="str">
            <v>THON VAN LUNG</v>
          </cell>
          <cell r="Q7190" t="str">
            <v xml:space="preserve"> </v>
          </cell>
          <cell r="R7190" t="str">
            <v>XA AN KHANH</v>
          </cell>
          <cell r="S7190" t="str">
            <v>HOAI DUC</v>
          </cell>
          <cell r="T7190" t="str">
            <v>HA NOI</v>
          </cell>
          <cell r="V7190" t="str">
            <v>HA NOI</v>
          </cell>
          <cell r="W7190" t="str">
            <v>HUYEN HOAI DUC</v>
          </cell>
          <cell r="X7190" t="str">
            <v>CVS</v>
          </cell>
          <cell r="Y7190" t="str">
            <v>Chained CVS</v>
          </cell>
          <cell r="Z7190" t="str">
            <v>VIN+</v>
          </cell>
        </row>
        <row r="7191">
          <cell r="L7191">
            <v>5272280</v>
          </cell>
          <cell r="M7191" t="str">
            <v>5535-VM+ HNI 174-176 HA HOI</v>
          </cell>
          <cell r="N7191" t="str">
            <v>VM+ HNI 174-176 HA HOI</v>
          </cell>
          <cell r="O7191" t="str">
            <v>174-176</v>
          </cell>
          <cell r="P7191" t="str">
            <v xml:space="preserve"> </v>
          </cell>
          <cell r="Q7191" t="str">
            <v>HA HOI</v>
          </cell>
          <cell r="R7191" t="str">
            <v>TAN LAP</v>
          </cell>
          <cell r="S7191" t="str">
            <v>DAN PHUONG</v>
          </cell>
          <cell r="T7191" t="str">
            <v>HA NOI</v>
          </cell>
          <cell r="V7191" t="str">
            <v>HA NOI</v>
          </cell>
          <cell r="W7191" t="str">
            <v>HUYEN DAN PHUONG</v>
          </cell>
          <cell r="X7191" t="str">
            <v>CVS</v>
          </cell>
          <cell r="Y7191" t="str">
            <v>Chained CVS</v>
          </cell>
          <cell r="Z7191" t="str">
            <v>VIN+</v>
          </cell>
        </row>
        <row r="7192">
          <cell r="L7192">
            <v>5334362</v>
          </cell>
          <cell r="M7192" t="str">
            <v>3599_WM+LIFE HNI SO 6 PHO VIEN</v>
          </cell>
          <cell r="N7192" t="str">
            <v>3599_VM+ HNI SO 6 PHO VIEN</v>
          </cell>
          <cell r="O7192">
            <v>6</v>
          </cell>
          <cell r="P7192" t="str">
            <v xml:space="preserve"> </v>
          </cell>
          <cell r="Q7192" t="str">
            <v>PHO VIEN</v>
          </cell>
          <cell r="R7192" t="str">
            <v>CO NHUE 2</v>
          </cell>
          <cell r="S7192" t="str">
            <v>BAC TU LIEM</v>
          </cell>
          <cell r="T7192" t="str">
            <v>HA NOI</v>
          </cell>
          <cell r="V7192" t="str">
            <v>HA NOI</v>
          </cell>
          <cell r="W7192" t="str">
            <v>HUYEN BAC TU LIEM</v>
          </cell>
          <cell r="X7192" t="str">
            <v>CVS</v>
          </cell>
          <cell r="Y7192" t="str">
            <v>Chained CVS</v>
          </cell>
          <cell r="Z7192" t="str">
            <v>WINLIFE</v>
          </cell>
        </row>
        <row r="7193">
          <cell r="L7193">
            <v>5333408</v>
          </cell>
          <cell r="M7193" t="str">
            <v>3162_WM+LIFE HNI MONCITY</v>
          </cell>
          <cell r="N7193" t="str">
            <v>3162_VM+ HNI MONCITY</v>
          </cell>
          <cell r="O7193" t="str">
            <v>TANG 1</v>
          </cell>
          <cell r="P7193" t="str">
            <v>TOA NHA CT1B THUOC DU AN HAI DANG CITY (MONCITY)</v>
          </cell>
          <cell r="Q7193" t="str">
            <v>DU AN HAI DANG CITY (MONCITY)</v>
          </cell>
          <cell r="R7193" t="str">
            <v>MY DINH 2</v>
          </cell>
          <cell r="S7193" t="str">
            <v>NAM TU LIEM</v>
          </cell>
          <cell r="T7193" t="str">
            <v>HA NOI</v>
          </cell>
          <cell r="V7193" t="str">
            <v>HA NOI</v>
          </cell>
          <cell r="W7193" t="str">
            <v>HUYEN NAM TU LIEM</v>
          </cell>
          <cell r="X7193" t="str">
            <v>CVS</v>
          </cell>
          <cell r="Y7193" t="str">
            <v>Chained CVS</v>
          </cell>
          <cell r="Z7193" t="str">
            <v>WINLIFE</v>
          </cell>
        </row>
        <row r="7194">
          <cell r="L7194">
            <v>5128505</v>
          </cell>
          <cell r="M7194" t="str">
            <v>2918_WM+ HNI 5 NHAT TAO</v>
          </cell>
          <cell r="N7194" t="str">
            <v>WM+ HNI 5 NHAT TAO</v>
          </cell>
          <cell r="O7194" t="str">
            <v>SO 5</v>
          </cell>
          <cell r="P7194" t="str">
            <v xml:space="preserve"> </v>
          </cell>
          <cell r="Q7194" t="str">
            <v>NHAT TAO</v>
          </cell>
          <cell r="R7194" t="str">
            <v>DONG NGAC</v>
          </cell>
          <cell r="S7194" t="str">
            <v>BAC TU LIEM</v>
          </cell>
          <cell r="T7194" t="str">
            <v>HA NOI</v>
          </cell>
          <cell r="V7194" t="str">
            <v>HA NOI</v>
          </cell>
          <cell r="W7194" t="str">
            <v>HUYEN BAC TU LIEM</v>
          </cell>
          <cell r="X7194" t="str">
            <v>CVS</v>
          </cell>
          <cell r="Y7194" t="str">
            <v>Chained CVS</v>
          </cell>
          <cell r="Z7194" t="str">
            <v>VIN+</v>
          </cell>
        </row>
        <row r="7195">
          <cell r="L7195">
            <v>5120143</v>
          </cell>
          <cell r="M7195" t="str">
            <v>2021_WM+LIFE HNI CHELSEA PART</v>
          </cell>
          <cell r="N7195" t="str">
            <v>2021_WM+ HNI CHELSEA PART</v>
          </cell>
          <cell r="O7195" t="str">
            <v xml:space="preserve"> </v>
          </cell>
          <cell r="P7195" t="str">
            <v>TOA NHA CHELSEA PART</v>
          </cell>
          <cell r="Q7195" t="str">
            <v>TRUNG KINH</v>
          </cell>
          <cell r="R7195" t="str">
            <v>YEN HOA</v>
          </cell>
          <cell r="S7195" t="str">
            <v>CAU GIAY</v>
          </cell>
          <cell r="T7195" t="str">
            <v>HA NOI</v>
          </cell>
          <cell r="V7195" t="str">
            <v>HA NOI</v>
          </cell>
          <cell r="W7195" t="str">
            <v>QUAN CAU GIAY</v>
          </cell>
          <cell r="X7195" t="str">
            <v>CVS</v>
          </cell>
          <cell r="Y7195" t="str">
            <v>Chained CVS</v>
          </cell>
          <cell r="Z7195" t="str">
            <v>WINLIFE</v>
          </cell>
        </row>
        <row r="7196">
          <cell r="L7196">
            <v>5330906</v>
          </cell>
          <cell r="M7196" t="str">
            <v>VM+ HNI A21-BT7 VIET HUNG</v>
          </cell>
          <cell r="N7196" t="str">
            <v>VM+ HNI A21-BT7 VIET HUNG</v>
          </cell>
          <cell r="O7196">
            <v>21</v>
          </cell>
          <cell r="P7196" t="str">
            <v>BIET THU BT7, KDTM VIET HUNG</v>
          </cell>
          <cell r="Q7196" t="str">
            <v xml:space="preserve"> </v>
          </cell>
          <cell r="R7196" t="str">
            <v>GIANG BIEN</v>
          </cell>
          <cell r="S7196" t="str">
            <v>LONG BIEN</v>
          </cell>
          <cell r="T7196" t="str">
            <v>HA NOI</v>
          </cell>
          <cell r="V7196" t="str">
            <v>HA NOI</v>
          </cell>
          <cell r="W7196" t="str">
            <v>QUAN LONG BIEN</v>
          </cell>
          <cell r="X7196" t="str">
            <v>CVS</v>
          </cell>
          <cell r="Y7196" t="str">
            <v>Chained CVS</v>
          </cell>
          <cell r="Z7196" t="str">
            <v>VIN+</v>
          </cell>
        </row>
        <row r="7197">
          <cell r="L7197">
            <v>5339149</v>
          </cell>
          <cell r="M7197" t="str">
            <v>4085_VM+ HNI 58A NGUYEN KHANH TOAN</v>
          </cell>
          <cell r="N7197" t="str">
            <v>VM+ HNI 58A NGUYEN KHANH TOAN</v>
          </cell>
          <cell r="O7197" t="str">
            <v>58A</v>
          </cell>
          <cell r="P7197" t="str">
            <v xml:space="preserve"> </v>
          </cell>
          <cell r="Q7197" t="str">
            <v>NGUYEN KHANH TOAN</v>
          </cell>
          <cell r="R7197" t="str">
            <v>QUAN HOA</v>
          </cell>
          <cell r="S7197" t="str">
            <v>CAU GIAY</v>
          </cell>
          <cell r="T7197" t="str">
            <v>HA NOI</v>
          </cell>
          <cell r="V7197" t="str">
            <v>HA NOI</v>
          </cell>
          <cell r="W7197" t="str">
            <v>QUAN CAU GIAY</v>
          </cell>
          <cell r="X7197" t="str">
            <v>CVS</v>
          </cell>
          <cell r="Y7197" t="str">
            <v>Chained CVS</v>
          </cell>
          <cell r="Z7197" t="str">
            <v>VIN+</v>
          </cell>
        </row>
        <row r="7198">
          <cell r="L7198">
            <v>5274150</v>
          </cell>
          <cell r="M7198" t="str">
            <v>5675-VM+HNI S1.01 VINHOMES TAY MO</v>
          </cell>
          <cell r="N7198" t="str">
            <v>VM+HNI S1.01 Vinhomes Tây Mỗ</v>
          </cell>
          <cell r="O7198" t="str">
            <v>CAN 01-02 SH 12</v>
          </cell>
          <cell r="P7198" t="str">
            <v>TANG 1+2,S1.01(Z34.2)LO F1-CH01</v>
          </cell>
          <cell r="Q7198" t="str">
            <v>KDT TAY MO-DAI MO</v>
          </cell>
          <cell r="R7198" t="str">
            <v>VINHOMES PART</v>
          </cell>
          <cell r="S7198" t="str">
            <v>NAM TU LIEM</v>
          </cell>
          <cell r="T7198" t="str">
            <v>HA NOI</v>
          </cell>
          <cell r="V7198" t="str">
            <v>HA NOI</v>
          </cell>
          <cell r="W7198" t="str">
            <v>HUYEN NAM TU LIEM</v>
          </cell>
          <cell r="X7198" t="str">
            <v>CVS</v>
          </cell>
          <cell r="Y7198" t="str">
            <v>Chained CVS</v>
          </cell>
          <cell r="Z7198" t="str">
            <v>VIN+</v>
          </cell>
        </row>
        <row r="7199">
          <cell r="L7199">
            <v>5339080</v>
          </cell>
          <cell r="M7199" t="str">
            <v>4052_VM+ HNI TT01-05 HD MON</v>
          </cell>
          <cell r="N7199" t="str">
            <v>VM+ HNI TT01-05 HD MON</v>
          </cell>
          <cell r="O7199" t="str">
            <v>TT01-05</v>
          </cell>
          <cell r="P7199" t="str">
            <v>DU AN HAI DANG CITY TA LO DAT NO-CT1</v>
          </cell>
          <cell r="Q7199" t="str">
            <v>HAM NGHI</v>
          </cell>
          <cell r="R7199" t="str">
            <v>MY DINH 2</v>
          </cell>
          <cell r="S7199" t="str">
            <v>NAM TU LIEM</v>
          </cell>
          <cell r="T7199" t="str">
            <v>HA NOI</v>
          </cell>
          <cell r="V7199" t="str">
            <v>HA NOI</v>
          </cell>
          <cell r="W7199" t="str">
            <v>HUYEN NAM TU LIEM</v>
          </cell>
          <cell r="X7199" t="str">
            <v>CVS</v>
          </cell>
          <cell r="Y7199" t="str">
            <v>Chained CVS</v>
          </cell>
          <cell r="Z7199" t="str">
            <v>VIN+</v>
          </cell>
        </row>
        <row r="7200">
          <cell r="L7200">
            <v>5145353</v>
          </cell>
          <cell r="M7200" t="str">
            <v>4479_VM+ HNI G1-116 VINHOMES GREEN BAY</v>
          </cell>
          <cell r="N7200" t="str">
            <v>VM+ HNI G1-116 VINHOMES GREEN BAY</v>
          </cell>
          <cell r="O7200" t="str">
            <v xml:space="preserve"> </v>
          </cell>
          <cell r="P7200" t="str">
            <v>G116-TANG 1, LO HH CC G1</v>
          </cell>
          <cell r="Q7200" t="str">
            <v>LUONG THE VINH KEO DAI</v>
          </cell>
          <cell r="R7200" t="str">
            <v>ME TRI</v>
          </cell>
          <cell r="S7200" t="str">
            <v>NAM TU LIEM</v>
          </cell>
          <cell r="T7200" t="str">
            <v>HA NOI</v>
          </cell>
          <cell r="V7200" t="str">
            <v>HA NOI</v>
          </cell>
          <cell r="W7200" t="str">
            <v>HUYEN NAM TU LIEM</v>
          </cell>
          <cell r="X7200" t="str">
            <v>CVS</v>
          </cell>
          <cell r="Y7200" t="str">
            <v>Chained CVS</v>
          </cell>
          <cell r="Z7200" t="str">
            <v>VIN+</v>
          </cell>
        </row>
        <row r="7201">
          <cell r="L7201">
            <v>5331912</v>
          </cell>
          <cell r="M7201" t="str">
            <v>3228_WM+LIFE HNI 44-46 KIEU MAI</v>
          </cell>
          <cell r="N7201" t="str">
            <v>3228_VM+ HNI 44-46 KIEU MAI</v>
          </cell>
          <cell r="O7201" t="str">
            <v>44-46</v>
          </cell>
          <cell r="P7201" t="str">
            <v xml:space="preserve"> </v>
          </cell>
          <cell r="Q7201" t="str">
            <v>KIEU MAI</v>
          </cell>
          <cell r="R7201" t="str">
            <v>PHUC DIEN</v>
          </cell>
          <cell r="S7201" t="str">
            <v>BAC TU LIEM</v>
          </cell>
          <cell r="T7201" t="str">
            <v>HA NOI</v>
          </cell>
          <cell r="V7201" t="str">
            <v>HA NOI</v>
          </cell>
          <cell r="W7201" t="str">
            <v>HUYEN BAC TU LIEM</v>
          </cell>
          <cell r="X7201" t="str">
            <v>CVS</v>
          </cell>
          <cell r="Y7201" t="str">
            <v>Chained CVS</v>
          </cell>
          <cell r="Z7201" t="str">
            <v>WINLIFE</v>
          </cell>
        </row>
        <row r="7202">
          <cell r="L7202">
            <v>5145346</v>
          </cell>
          <cell r="M7202" t="str">
            <v>4521_VM+ HNI THON 6, SONG PHUONG</v>
          </cell>
          <cell r="N7202" t="str">
            <v>VM+ HNI THON 6, SONG PHUONG</v>
          </cell>
          <cell r="O7202" t="str">
            <v xml:space="preserve"> </v>
          </cell>
          <cell r="P7202" t="str">
            <v>THON 6</v>
          </cell>
          <cell r="Q7202" t="str">
            <v xml:space="preserve"> </v>
          </cell>
          <cell r="R7202" t="str">
            <v>SONG PHUONG</v>
          </cell>
          <cell r="S7202" t="str">
            <v>HOAI DUC</v>
          </cell>
          <cell r="T7202" t="str">
            <v>HA NOI</v>
          </cell>
          <cell r="V7202" t="str">
            <v>HA NOI</v>
          </cell>
          <cell r="W7202" t="str">
            <v>HUYEN HOAI DUC</v>
          </cell>
          <cell r="X7202" t="str">
            <v>CVS</v>
          </cell>
          <cell r="Y7202" t="str">
            <v>Chained CVS</v>
          </cell>
          <cell r="Z7202" t="str">
            <v>VIN+</v>
          </cell>
        </row>
        <row r="7203">
          <cell r="L7203">
            <v>5332627</v>
          </cell>
          <cell r="M7203" t="str">
            <v>3404_VM+ HNI KDTM TRUNG VAN</v>
          </cell>
          <cell r="N7203" t="str">
            <v>VM+ HNI KDTM TRUNG VAN</v>
          </cell>
          <cell r="O7203" t="str">
            <v>NV36</v>
          </cell>
          <cell r="P7203" t="str">
            <v>KDT</v>
          </cell>
          <cell r="Q7203" t="str">
            <v>TRUNG VAN</v>
          </cell>
          <cell r="R7203" t="str">
            <v>TRUNG VAN</v>
          </cell>
          <cell r="S7203" t="str">
            <v>NAM TU LIEM</v>
          </cell>
          <cell r="T7203" t="str">
            <v>HA NOI</v>
          </cell>
          <cell r="V7203" t="str">
            <v>HA NOI</v>
          </cell>
          <cell r="W7203" t="str">
            <v>HUYEN NAM TU LIEM</v>
          </cell>
          <cell r="X7203" t="str">
            <v>CVS</v>
          </cell>
          <cell r="Y7203" t="str">
            <v>Chained CVS</v>
          </cell>
          <cell r="Z7203" t="str">
            <v>VIN+</v>
          </cell>
        </row>
        <row r="7204">
          <cell r="L7204">
            <v>5291216</v>
          </cell>
          <cell r="M7204" t="str">
            <v>6289_WM+ HNI THANG LONG TOWER</v>
          </cell>
          <cell r="N7204" t="str">
            <v>WM+ HNI THANG LONG TOWER</v>
          </cell>
          <cell r="O7204" t="str">
            <v>TANG 1- TO 50</v>
          </cell>
          <cell r="P7204" t="str">
            <v>THANG LONG</v>
          </cell>
          <cell r="Q7204" t="str">
            <v>MAC THAI TO</v>
          </cell>
          <cell r="R7204" t="str">
            <v>YEN HOA</v>
          </cell>
          <cell r="S7204" t="str">
            <v>CAU GIAY</v>
          </cell>
          <cell r="T7204" t="str">
            <v>HA NOI</v>
          </cell>
          <cell r="V7204" t="str">
            <v>HA NOI</v>
          </cell>
          <cell r="W7204" t="str">
            <v>QUAN CAU GIAY</v>
          </cell>
          <cell r="X7204" t="str">
            <v>CVS</v>
          </cell>
          <cell r="Y7204" t="str">
            <v>Chained CVS</v>
          </cell>
          <cell r="Z7204" t="str">
            <v>VIN+</v>
          </cell>
        </row>
        <row r="7205">
          <cell r="L7205">
            <v>5293681</v>
          </cell>
          <cell r="M7205" t="str">
            <v>6481_WM+ HNI 42 TT DAN PHUONG</v>
          </cell>
          <cell r="N7205" t="str">
            <v>WM+ HNI 42 TT DAN PHUONG</v>
          </cell>
          <cell r="O7205">
            <v>42</v>
          </cell>
          <cell r="P7205" t="str">
            <v xml:space="preserve"> </v>
          </cell>
          <cell r="Q7205" t="str">
            <v>TRUNG TAM</v>
          </cell>
          <cell r="R7205" t="str">
            <v>THO AN</v>
          </cell>
          <cell r="S7205" t="str">
            <v>DAN PHUONG</v>
          </cell>
          <cell r="T7205" t="str">
            <v>HA NOI</v>
          </cell>
          <cell r="V7205" t="str">
            <v>HA NOI</v>
          </cell>
          <cell r="W7205" t="str">
            <v>HUYEN DAN PHUONG</v>
          </cell>
          <cell r="X7205" t="str">
            <v>CVS</v>
          </cell>
          <cell r="Y7205" t="str">
            <v>Chained CVS</v>
          </cell>
          <cell r="Z7205" t="str">
            <v>VIN+</v>
          </cell>
        </row>
        <row r="7206">
          <cell r="L7206">
            <v>5272747</v>
          </cell>
          <cell r="M7206" t="str">
            <v>5366_VM+ HNI SH4-B4 NAM TRUNG YEN</v>
          </cell>
          <cell r="N7206" t="str">
            <v>VM+ HNI SH4-B4 NAM TRUNG YEN</v>
          </cell>
          <cell r="O7206" t="str">
            <v xml:space="preserve"> </v>
          </cell>
          <cell r="P7206" t="str">
            <v>B(SH4), O DAT B4, KDTM NAM TRUNG YEN</v>
          </cell>
          <cell r="Q7206" t="str">
            <v xml:space="preserve"> </v>
          </cell>
          <cell r="R7206" t="str">
            <v>YEN HOA</v>
          </cell>
          <cell r="S7206" t="str">
            <v>CAU GIAY</v>
          </cell>
          <cell r="T7206" t="str">
            <v>HA NOI</v>
          </cell>
          <cell r="V7206" t="str">
            <v>HA NOI</v>
          </cell>
          <cell r="W7206" t="str">
            <v>QUAN CAU GIAY</v>
          </cell>
          <cell r="X7206" t="str">
            <v>CVS</v>
          </cell>
          <cell r="Y7206" t="str">
            <v>Chained CVS</v>
          </cell>
          <cell r="Z7206" t="str">
            <v>VIN+</v>
          </cell>
        </row>
        <row r="7207">
          <cell r="L7207">
            <v>5333619</v>
          </cell>
          <cell r="M7207" t="str">
            <v>3540_VM+ HNI 136 HO TUNG MAU</v>
          </cell>
          <cell r="N7207" t="str">
            <v>VM+ HNI 136 HO TUNG MAU</v>
          </cell>
          <cell r="O7207">
            <v>136</v>
          </cell>
          <cell r="P7207" t="str">
            <v>TANG1, CHUNG CU CAO TANG 2A</v>
          </cell>
          <cell r="Q7207" t="str">
            <v>HO TUNG MAU</v>
          </cell>
          <cell r="R7207" t="str">
            <v>PHU DIEN</v>
          </cell>
          <cell r="S7207" t="str">
            <v>BAC TU LIEM</v>
          </cell>
          <cell r="T7207" t="str">
            <v>HA NOI</v>
          </cell>
          <cell r="V7207" t="str">
            <v>HA NOI</v>
          </cell>
          <cell r="W7207" t="str">
            <v>HUYEN BAC TU LIEM</v>
          </cell>
          <cell r="X7207" t="str">
            <v>CVS</v>
          </cell>
          <cell r="Y7207" t="str">
            <v>Chained CVS</v>
          </cell>
          <cell r="Z7207" t="str">
            <v>VIN+</v>
          </cell>
        </row>
        <row r="7208">
          <cell r="L7208">
            <v>5272730</v>
          </cell>
          <cell r="M7208" t="str">
            <v>5385_VM+ HNI CT1 NGHIA DO</v>
          </cell>
          <cell r="N7208" t="str">
            <v>VM+ HNI CT1 NGHIA DO</v>
          </cell>
          <cell r="O7208" t="str">
            <v xml:space="preserve"> </v>
          </cell>
          <cell r="P7208" t="str">
            <v>TANG 1, TOA NHA CT1B, KDTM NGHIA DO</v>
          </cell>
          <cell r="Q7208" t="str">
            <v xml:space="preserve"> </v>
          </cell>
          <cell r="R7208" t="str">
            <v>CO NHUE 1</v>
          </cell>
          <cell r="S7208" t="str">
            <v>BAC TU LIEM</v>
          </cell>
          <cell r="T7208" t="str">
            <v>HA NOI</v>
          </cell>
          <cell r="V7208" t="str">
            <v>HA NOI</v>
          </cell>
          <cell r="W7208" t="str">
            <v>HUYEN BAC TU LIEM</v>
          </cell>
          <cell r="X7208" t="str">
            <v>CVS</v>
          </cell>
          <cell r="Y7208" t="str">
            <v>Chained CVS</v>
          </cell>
          <cell r="Z7208" t="str">
            <v>VIN+</v>
          </cell>
        </row>
        <row r="7209">
          <cell r="L7209">
            <v>5274693</v>
          </cell>
          <cell r="M7209" t="str">
            <v>5698-VM+HNI 242 MY DINH</v>
          </cell>
          <cell r="N7209" t="str">
            <v>VM+HNI 242 MY DINH</v>
          </cell>
          <cell r="O7209">
            <v>242</v>
          </cell>
          <cell r="P7209" t="str">
            <v xml:space="preserve"> </v>
          </cell>
          <cell r="Q7209" t="str">
            <v>MY DINH</v>
          </cell>
          <cell r="R7209" t="str">
            <v>MY DINH 2</v>
          </cell>
          <cell r="S7209" t="str">
            <v>NAM TU LIEM</v>
          </cell>
          <cell r="T7209" t="str">
            <v>HA NOI</v>
          </cell>
          <cell r="V7209" t="str">
            <v>HA NOI</v>
          </cell>
          <cell r="W7209" t="str">
            <v>HUYEN NAM TU LIEM</v>
          </cell>
          <cell r="X7209" t="str">
            <v>CVS</v>
          </cell>
          <cell r="Y7209" t="str">
            <v>Chained CVS</v>
          </cell>
          <cell r="Z7209" t="str">
            <v>VIN+</v>
          </cell>
        </row>
        <row r="7210">
          <cell r="L7210">
            <v>5137714</v>
          </cell>
          <cell r="M7210" t="str">
            <v>4327_WM+LIFE HNI 138 NGUYEN NGOC VU</v>
          </cell>
          <cell r="N7210" t="str">
            <v>4327_VM+ HNI 138 NGUYEN NGOC VU</v>
          </cell>
          <cell r="O7210" t="str">
            <v>SO 138</v>
          </cell>
          <cell r="P7210" t="str">
            <v xml:space="preserve"> </v>
          </cell>
          <cell r="Q7210" t="str">
            <v>NGUYEN NGOC VU</v>
          </cell>
          <cell r="R7210" t="str">
            <v>TRUNG HOA</v>
          </cell>
          <cell r="S7210" t="str">
            <v>CAU GIAY</v>
          </cell>
          <cell r="T7210" t="str">
            <v>HA NOI</v>
          </cell>
          <cell r="V7210" t="str">
            <v>HA NOI</v>
          </cell>
          <cell r="W7210" t="str">
            <v>QUAN CAU GIAY</v>
          </cell>
          <cell r="X7210" t="str">
            <v>CVS</v>
          </cell>
          <cell r="Y7210" t="str">
            <v>Chained CVS</v>
          </cell>
          <cell r="Z7210" t="str">
            <v>WINLIFE</v>
          </cell>
        </row>
        <row r="7211">
          <cell r="L7211">
            <v>5333460</v>
          </cell>
          <cell r="M7211" t="str">
            <v>3179_WM+LIFE HNI CT4 VIMECO</v>
          </cell>
          <cell r="N7211" t="str">
            <v>3179_VM+ HNI CT4 VIMECO</v>
          </cell>
          <cell r="O7211" t="str">
            <v>O V3, TANG 1</v>
          </cell>
          <cell r="P7211" t="str">
            <v>TOA NHA HON HOP VT4-VIMECO, LO H1</v>
          </cell>
          <cell r="Q7211" t="str">
            <v>NGUYEN CHANH</v>
          </cell>
          <cell r="R7211" t="str">
            <v>TRUNG HOA</v>
          </cell>
          <cell r="S7211" t="str">
            <v>CAU GIAY</v>
          </cell>
          <cell r="T7211" t="str">
            <v>HA NOI</v>
          </cell>
          <cell r="V7211" t="str">
            <v>HA NOI</v>
          </cell>
          <cell r="W7211" t="str">
            <v>QUAN CAU GIAY</v>
          </cell>
          <cell r="X7211" t="str">
            <v>CVS</v>
          </cell>
          <cell r="Y7211" t="str">
            <v>Chained CVS</v>
          </cell>
          <cell r="Z7211" t="str">
            <v>WINLIFE</v>
          </cell>
        </row>
        <row r="7212">
          <cell r="L7212">
            <v>5333477</v>
          </cell>
          <cell r="M7212" t="str">
            <v>3455_WM+LIFE HNI 18T1-HH6 NAM AN KHANH</v>
          </cell>
          <cell r="N7212" t="str">
            <v>3455_VM+ HNI 18T1-HH6 NAM AN KHANH</v>
          </cell>
          <cell r="O7212" t="str">
            <v>TANG 1</v>
          </cell>
          <cell r="P7212" t="str">
            <v>TOA NHA 18T1 - LO HH6</v>
          </cell>
          <cell r="Q7212" t="str">
            <v>KDT NAM AN KHANH</v>
          </cell>
          <cell r="R7212" t="str">
            <v>AN KHANH</v>
          </cell>
          <cell r="S7212" t="str">
            <v>HOAI DUC</v>
          </cell>
          <cell r="T7212" t="str">
            <v>HA NOI</v>
          </cell>
          <cell r="V7212" t="str">
            <v>HA NOI</v>
          </cell>
          <cell r="W7212" t="str">
            <v>HUYEN HOAI DUC</v>
          </cell>
          <cell r="X7212" t="str">
            <v>CVS</v>
          </cell>
          <cell r="Y7212" t="str">
            <v>Chained CVS</v>
          </cell>
          <cell r="Z7212" t="str">
            <v>WINLIFE</v>
          </cell>
        </row>
        <row r="7213">
          <cell r="L7213">
            <v>5273324</v>
          </cell>
          <cell r="M7213" t="str">
            <v>5579-VM+ HNI 43-45 PHAN XICH</v>
          </cell>
          <cell r="N7213" t="str">
            <v>5579-VM+ HNI 43-45 PHAN XICH</v>
          </cell>
          <cell r="O7213" t="str">
            <v>43-45</v>
          </cell>
          <cell r="P7213" t="str">
            <v xml:space="preserve"> </v>
          </cell>
          <cell r="Q7213" t="str">
            <v>PHAN XICH</v>
          </cell>
          <cell r="R7213" t="str">
            <v>TAN HOI</v>
          </cell>
          <cell r="S7213" t="str">
            <v>DAN PHUONG</v>
          </cell>
          <cell r="T7213" t="str">
            <v>HA NOI</v>
          </cell>
          <cell r="V7213" t="str">
            <v>HA NOI</v>
          </cell>
          <cell r="W7213" t="str">
            <v>HUYEN DAN PHUONG</v>
          </cell>
          <cell r="X7213" t="str">
            <v>CVS</v>
          </cell>
          <cell r="Y7213" t="str">
            <v>Chained CVS</v>
          </cell>
          <cell r="Z7213" t="str">
            <v>VIN+</v>
          </cell>
        </row>
        <row r="7214">
          <cell r="L7214">
            <v>5332087</v>
          </cell>
          <cell r="M7214" t="str">
            <v>3301_VM+ HNI TDP 4 PHU DO</v>
          </cell>
          <cell r="N7214" t="str">
            <v>VM+ HNI TDP 4 PHU DO</v>
          </cell>
          <cell r="O7214" t="str">
            <v xml:space="preserve"> </v>
          </cell>
          <cell r="P7214" t="str">
            <v>TO DAN PHO SO 4</v>
          </cell>
          <cell r="Q7214" t="str">
            <v xml:space="preserve"> </v>
          </cell>
          <cell r="R7214" t="str">
            <v>PHU DO</v>
          </cell>
          <cell r="S7214" t="str">
            <v>NAM TU LIEM</v>
          </cell>
          <cell r="T7214" t="str">
            <v>HA NOI</v>
          </cell>
          <cell r="V7214" t="str">
            <v>HA NOI</v>
          </cell>
          <cell r="W7214" t="str">
            <v>HUYEN NAM TU LIEM</v>
          </cell>
          <cell r="X7214" t="str">
            <v>CVS</v>
          </cell>
          <cell r="Y7214" t="str">
            <v>Chained CVS</v>
          </cell>
          <cell r="Z7214" t="str">
            <v>VIN+</v>
          </cell>
        </row>
        <row r="7215">
          <cell r="L7215">
            <v>5130254</v>
          </cell>
          <cell r="M7215" t="str">
            <v>4108_WM+ HNI 30B DOAN KE THIEN</v>
          </cell>
          <cell r="N7215" t="str">
            <v>WM+ HNI 30B DOAN KE THIEN</v>
          </cell>
          <cell r="O7215" t="str">
            <v>SO 01 NHA B1</v>
          </cell>
          <cell r="P7215" t="str">
            <v>KHU TAP THE QUAN DOI MAI DICH</v>
          </cell>
          <cell r="Q7215" t="str">
            <v xml:space="preserve"> </v>
          </cell>
          <cell r="R7215" t="str">
            <v>MAI DICH</v>
          </cell>
          <cell r="S7215" t="str">
            <v>CAU GIAY</v>
          </cell>
          <cell r="T7215" t="str">
            <v>HA NOI</v>
          </cell>
          <cell r="V7215" t="str">
            <v>HA NOI</v>
          </cell>
          <cell r="W7215" t="str">
            <v>QUAN CAU GIAY</v>
          </cell>
          <cell r="X7215" t="str">
            <v>CVS</v>
          </cell>
          <cell r="Y7215" t="str">
            <v>Chained CVS</v>
          </cell>
          <cell r="Z7215" t="str">
            <v>VIN+</v>
          </cell>
        </row>
        <row r="7216">
          <cell r="L7216">
            <v>5331507</v>
          </cell>
          <cell r="M7216" t="str">
            <v>VM+ HNI P05 PART HILL</v>
          </cell>
          <cell r="N7216" t="str">
            <v>VM+ HNI P05 PART HILL</v>
          </cell>
          <cell r="O7216" t="str">
            <v>25 NGO 13</v>
          </cell>
          <cell r="P7216" t="str">
            <v>P05S05 PARK HILL</v>
          </cell>
          <cell r="Q7216" t="str">
            <v>LINH NAM</v>
          </cell>
          <cell r="R7216" t="str">
            <v>MAI DONG</v>
          </cell>
          <cell r="S7216" t="str">
            <v>HOANG MAI</v>
          </cell>
          <cell r="T7216" t="str">
            <v>HA NOI</v>
          </cell>
          <cell r="V7216" t="str">
            <v>HA NOI</v>
          </cell>
          <cell r="W7216" t="str">
            <v>QUAN HOANG MAI</v>
          </cell>
          <cell r="X7216" t="str">
            <v>CVS</v>
          </cell>
          <cell r="Y7216" t="str">
            <v>Chained CVS</v>
          </cell>
          <cell r="Z7216" t="str">
            <v>VIN+</v>
          </cell>
        </row>
        <row r="7217">
          <cell r="L7217">
            <v>5331583</v>
          </cell>
          <cell r="M7217" t="str">
            <v>3220_VM+ HNI 28 TRAN TU BINH</v>
          </cell>
          <cell r="N7217" t="str">
            <v>VM+ HNI 28 TRAN TU BINH</v>
          </cell>
          <cell r="O7217">
            <v>28</v>
          </cell>
          <cell r="P7217" t="str">
            <v xml:space="preserve"> </v>
          </cell>
          <cell r="Q7217" t="str">
            <v>TRAN TU BINH</v>
          </cell>
          <cell r="R7217" t="str">
            <v>NGHIA TAN</v>
          </cell>
          <cell r="S7217" t="str">
            <v>CAU GIAY</v>
          </cell>
          <cell r="T7217" t="str">
            <v>HA NOI</v>
          </cell>
          <cell r="V7217" t="str">
            <v>HA NOI</v>
          </cell>
          <cell r="W7217" t="str">
            <v>QUAN CAU GIAY</v>
          </cell>
          <cell r="X7217" t="str">
            <v>CVS</v>
          </cell>
          <cell r="Y7217" t="str">
            <v>Chained CVS</v>
          </cell>
          <cell r="Z7217" t="str">
            <v>VIN+</v>
          </cell>
        </row>
        <row r="7218">
          <cell r="L7218">
            <v>5331109</v>
          </cell>
          <cell r="M7218" t="str">
            <v>3188_VM+ HNI 144 HOA BANG</v>
          </cell>
          <cell r="N7218" t="str">
            <v>VM+ HNI 144 HOA BANG</v>
          </cell>
          <cell r="O7218">
            <v>144</v>
          </cell>
          <cell r="P7218" t="str">
            <v xml:space="preserve"> </v>
          </cell>
          <cell r="Q7218" t="str">
            <v>HOA BANG</v>
          </cell>
          <cell r="R7218" t="str">
            <v>YEN HOA</v>
          </cell>
          <cell r="S7218" t="str">
            <v>CAU GIAY</v>
          </cell>
          <cell r="T7218" t="str">
            <v>HA NOI</v>
          </cell>
          <cell r="V7218" t="str">
            <v>HA NOI</v>
          </cell>
          <cell r="W7218" t="str">
            <v>QUAN CAU GIAY</v>
          </cell>
          <cell r="X7218" t="str">
            <v>CVS</v>
          </cell>
          <cell r="Y7218" t="str">
            <v>Chained CVS</v>
          </cell>
          <cell r="Z7218" t="str">
            <v>VIN+</v>
          </cell>
        </row>
        <row r="7219">
          <cell r="L7219">
            <v>5331213</v>
          </cell>
          <cell r="M7219" t="str">
            <v>3208_VM+ HNI BT1.D8 KDT TRUNG VAN</v>
          </cell>
          <cell r="N7219" t="str">
            <v>VM+ HNI BT1.D8 KDT TRUNG VAN</v>
          </cell>
          <cell r="O7219" t="str">
            <v xml:space="preserve"> </v>
          </cell>
          <cell r="P7219" t="str">
            <v>BT1.D8 ,KDTM TRUNG VAN</v>
          </cell>
          <cell r="Q7219" t="str">
            <v>TRUNG VAN</v>
          </cell>
          <cell r="R7219" t="str">
            <v>TRUNG VAN</v>
          </cell>
          <cell r="S7219" t="str">
            <v>NAM TU LIEM</v>
          </cell>
          <cell r="T7219" t="str">
            <v>HA NOI</v>
          </cell>
          <cell r="V7219" t="str">
            <v>HA NOI</v>
          </cell>
          <cell r="W7219" t="str">
            <v>HUYEN NAM TU LIEM</v>
          </cell>
          <cell r="X7219" t="str">
            <v>CVS</v>
          </cell>
          <cell r="Y7219" t="str">
            <v>Chained CVS</v>
          </cell>
          <cell r="Z7219" t="str">
            <v>VIN+</v>
          </cell>
        </row>
        <row r="7220">
          <cell r="L7220">
            <v>5330854</v>
          </cell>
          <cell r="M7220" t="str">
            <v>3130_WM+LIFE HNI P12S03 PARK HILL</v>
          </cell>
          <cell r="N7220" t="str">
            <v>3130_VM+ HNI P12S03 PARK HILL</v>
          </cell>
          <cell r="O7220" t="str">
            <v xml:space="preserve"> </v>
          </cell>
          <cell r="P7220" t="str">
            <v>P12S03 TANG TRET, TOA P12 (NOCT34T), PARK HILL, 25 NGO 13</v>
          </cell>
          <cell r="Q7220" t="str">
            <v>LINH NAM</v>
          </cell>
          <cell r="R7220" t="str">
            <v>MAI DONG</v>
          </cell>
          <cell r="S7220" t="str">
            <v>HOANG MAI</v>
          </cell>
          <cell r="T7220" t="str">
            <v>HA NOI</v>
          </cell>
          <cell r="V7220" t="str">
            <v>HA NOI</v>
          </cell>
          <cell r="W7220" t="str">
            <v>QUAN HOANG MAI</v>
          </cell>
          <cell r="X7220" t="str">
            <v>CVS</v>
          </cell>
          <cell r="Y7220" t="str">
            <v>Chained CVS</v>
          </cell>
          <cell r="Z7220" t="str">
            <v>WINLIFE</v>
          </cell>
        </row>
        <row r="7221">
          <cell r="L7221">
            <v>5071034</v>
          </cell>
          <cell r="M7221" t="str">
            <v>FUJIMART NGOC KHANH</v>
          </cell>
          <cell r="N7221" t="str">
            <v>FUJIMART NGOC KHANH</v>
          </cell>
          <cell r="O7221" t="str">
            <v>15-17</v>
          </cell>
          <cell r="P7221" t="str">
            <v xml:space="preserve"> </v>
          </cell>
          <cell r="Q7221" t="str">
            <v>NGOC KHANH</v>
          </cell>
          <cell r="R7221" t="str">
            <v>GIANG VO</v>
          </cell>
          <cell r="S7221" t="str">
            <v>BA DINH</v>
          </cell>
          <cell r="T7221" t="str">
            <v>HA NOI</v>
          </cell>
          <cell r="V7221" t="str">
            <v>HA NOI</v>
          </cell>
          <cell r="W7221" t="str">
            <v>QUAN BA DINH</v>
          </cell>
          <cell r="X7221" t="str">
            <v>MT</v>
          </cell>
          <cell r="Y7221" t="str">
            <v>SieuThi-Nho/Minimarket</v>
          </cell>
          <cell r="Z7221" t="str">
            <v>INTIMEX MART</v>
          </cell>
        </row>
        <row r="7222">
          <cell r="L7222">
            <v>5071034</v>
          </cell>
          <cell r="M7222" t="str">
            <v>FUJIMART NGOC KHANH</v>
          </cell>
          <cell r="N7222" t="str">
            <v>FUJIMART NGOC KHANH</v>
          </cell>
          <cell r="O7222" t="str">
            <v>15-17</v>
          </cell>
          <cell r="P7222" t="str">
            <v xml:space="preserve"> </v>
          </cell>
          <cell r="Q7222" t="str">
            <v>NGOC KHANH</v>
          </cell>
          <cell r="R7222" t="str">
            <v>GIANG VO</v>
          </cell>
          <cell r="S7222" t="str">
            <v>BA DINH</v>
          </cell>
          <cell r="T7222" t="str">
            <v>HA NOI</v>
          </cell>
          <cell r="V7222" t="str">
            <v>HA NOI</v>
          </cell>
          <cell r="W7222" t="str">
            <v>QUAN BA DINH</v>
          </cell>
          <cell r="X7222" t="str">
            <v>MT</v>
          </cell>
          <cell r="Y7222" t="str">
            <v>SieuThi-Nho/Minimarket</v>
          </cell>
          <cell r="Z7222" t="str">
            <v>INTIMEX MART</v>
          </cell>
        </row>
        <row r="7223">
          <cell r="L7223">
            <v>5271049</v>
          </cell>
          <cell r="M7223" t="str">
            <v>1649-WINMART PHU THO</v>
          </cell>
          <cell r="S7223" t="str">
            <v>PHU THO</v>
          </cell>
          <cell r="T7223" t="str">
            <v>PHU THO</v>
          </cell>
          <cell r="V7223" t="str">
            <v>PHU THO</v>
          </cell>
          <cell r="W7223" t="str">
            <v>PHU THO</v>
          </cell>
          <cell r="X7223" t="str">
            <v>MT</v>
          </cell>
          <cell r="Y7223" t="str">
            <v>SieuThi-Lon/Supermarket</v>
          </cell>
          <cell r="Z7223" t="str">
            <v>VINMART</v>
          </cell>
        </row>
        <row r="7224">
          <cell r="L7224">
            <v>5271049</v>
          </cell>
          <cell r="M7224" t="str">
            <v>1649-WINMART PHU THO</v>
          </cell>
          <cell r="S7224" t="str">
            <v>PHU THO</v>
          </cell>
          <cell r="T7224" t="str">
            <v>PHU THO</v>
          </cell>
          <cell r="V7224" t="str">
            <v>PHU THO</v>
          </cell>
          <cell r="W7224" t="str">
            <v>PHU THO</v>
          </cell>
          <cell r="X7224" t="str">
            <v>MT</v>
          </cell>
          <cell r="Y7224" t="str">
            <v>SieuThi-Lon/Supermarket</v>
          </cell>
          <cell r="Z7224" t="str">
            <v>VINMART</v>
          </cell>
        </row>
        <row r="7225">
          <cell r="L7225">
            <v>5139435</v>
          </cell>
          <cell r="M7225" t="str">
            <v>5328-VM+ HTH CHO THACH HA</v>
          </cell>
          <cell r="S7225" t="str">
            <v>HA TINH</v>
          </cell>
          <cell r="T7225" t="str">
            <v>HA TINH</v>
          </cell>
          <cell r="V7225" t="str">
            <v>HA TINH</v>
          </cell>
          <cell r="W7225" t="str">
            <v>HA TINH</v>
          </cell>
          <cell r="X7225" t="str">
            <v>CVS</v>
          </cell>
          <cell r="Y7225" t="str">
            <v>Chained CVS</v>
          </cell>
          <cell r="Z7225" t="str">
            <v>VIN+</v>
          </cell>
        </row>
        <row r="7226">
          <cell r="L7226">
            <v>5133071</v>
          </cell>
          <cell r="M7226" t="str">
            <v>WINMART MONG CAI</v>
          </cell>
          <cell r="S7226" t="str">
            <v>QUANG NINH</v>
          </cell>
          <cell r="T7226" t="str">
            <v>QUANG NINH</v>
          </cell>
          <cell r="V7226" t="str">
            <v>QUANG NINH</v>
          </cell>
          <cell r="W7226" t="str">
            <v>QUANG NINH</v>
          </cell>
          <cell r="X7226" t="str">
            <v>MT</v>
          </cell>
          <cell r="Y7226" t="str">
            <v>SieuThi-Lon/Supermarket</v>
          </cell>
          <cell r="Z7226" t="str">
            <v>VINMART</v>
          </cell>
        </row>
        <row r="7227">
          <cell r="L7227">
            <v>5133071</v>
          </cell>
          <cell r="M7227" t="str">
            <v>WINMART MONG CAI</v>
          </cell>
          <cell r="S7227" t="str">
            <v>QUANG NINH</v>
          </cell>
          <cell r="T7227" t="str">
            <v>QUANG NINH</v>
          </cell>
          <cell r="V7227" t="str">
            <v>QUANG NINH</v>
          </cell>
          <cell r="W7227" t="str">
            <v>QUANG NINH</v>
          </cell>
          <cell r="X7227" t="str">
            <v>MT</v>
          </cell>
          <cell r="Y7227" t="str">
            <v>SieuThi-Lon/Supermarket</v>
          </cell>
          <cell r="Z7227" t="str">
            <v>VINMART</v>
          </cell>
        </row>
        <row r="7228">
          <cell r="L7228">
            <v>5337013</v>
          </cell>
          <cell r="M7228" t="str">
            <v>3909_WM+LIFE HPG 24A AN DA</v>
          </cell>
          <cell r="S7228" t="str">
            <v>HAI PHONG</v>
          </cell>
          <cell r="T7228" t="str">
            <v>HAI PHONG</v>
          </cell>
          <cell r="V7228" t="str">
            <v>HAI PHONG</v>
          </cell>
          <cell r="W7228" t="str">
            <v>HAI PHONG</v>
          </cell>
          <cell r="X7228" t="str">
            <v>CVS</v>
          </cell>
          <cell r="Y7228" t="str">
            <v>Chained CVS</v>
          </cell>
          <cell r="Z7228" t="str">
            <v>WINLIFE</v>
          </cell>
        </row>
        <row r="7229">
          <cell r="L7229">
            <v>5333709</v>
          </cell>
          <cell r="M7229" t="str">
            <v>3513_VM+ HPG 180 TRUNG HANH</v>
          </cell>
          <cell r="S7229" t="str">
            <v>HAI PHONG</v>
          </cell>
          <cell r="T7229" t="str">
            <v>HAI PHONG</v>
          </cell>
          <cell r="V7229" t="str">
            <v>HAI PHONG</v>
          </cell>
          <cell r="W7229" t="str">
            <v>HAI PHONG</v>
          </cell>
          <cell r="X7229" t="str">
            <v>CVS</v>
          </cell>
          <cell r="Y7229" t="str">
            <v>Chained CVS</v>
          </cell>
          <cell r="Z7229" t="str">
            <v>VIN+</v>
          </cell>
        </row>
        <row r="7230">
          <cell r="L7230">
            <v>5337013</v>
          </cell>
          <cell r="M7230" t="str">
            <v>3909_WM+LIFE HPG 24A AN DA</v>
          </cell>
          <cell r="S7230" t="str">
            <v>HAI PHONG</v>
          </cell>
          <cell r="T7230" t="str">
            <v>HAI PHONG</v>
          </cell>
          <cell r="V7230" t="str">
            <v>HAI PHONG</v>
          </cell>
          <cell r="W7230" t="str">
            <v>HAI PHONG</v>
          </cell>
          <cell r="X7230" t="str">
            <v>CVS</v>
          </cell>
          <cell r="Y7230" t="str">
            <v>Chained CVS</v>
          </cell>
          <cell r="Z7230" t="str">
            <v>WINLIFE</v>
          </cell>
        </row>
        <row r="7231">
          <cell r="L7231">
            <v>5120769</v>
          </cell>
          <cell r="M7231" t="str">
            <v>2050_WM+ HNI T2 TIME CITY</v>
          </cell>
          <cell r="S7231" t="str">
            <v>QUAN HAI BA TRUNG</v>
          </cell>
          <cell r="T7231" t="str">
            <v>HA NOI</v>
          </cell>
          <cell r="V7231" t="str">
            <v>HA NOI</v>
          </cell>
          <cell r="W7231" t="str">
            <v>QUAN HAI BA TRUNG</v>
          </cell>
          <cell r="X7231" t="str">
            <v>CVS</v>
          </cell>
          <cell r="Y7231" t="str">
            <v>Chained CVS</v>
          </cell>
          <cell r="Z7231" t="str">
            <v>VIN+</v>
          </cell>
        </row>
        <row r="7232">
          <cell r="L7232">
            <v>5120060</v>
          </cell>
          <cell r="M7232" t="str">
            <v>WINMART NINH BINH</v>
          </cell>
          <cell r="S7232" t="str">
            <v>NINH BINH</v>
          </cell>
          <cell r="T7232" t="str">
            <v>NINH BINH</v>
          </cell>
          <cell r="V7232" t="str">
            <v>NINH BINH</v>
          </cell>
          <cell r="W7232" t="str">
            <v>NINH BINH</v>
          </cell>
          <cell r="X7232" t="str">
            <v>MT</v>
          </cell>
          <cell r="Y7232" t="str">
            <v>SieuThi-Lon/Supermarket</v>
          </cell>
          <cell r="Z7232" t="str">
            <v>VINMART</v>
          </cell>
        </row>
        <row r="7233">
          <cell r="L7233">
            <v>3010309</v>
          </cell>
          <cell r="M7233" t="str">
            <v>KINGFOOD ERA TOWN</v>
          </cell>
          <cell r="S7233" t="str">
            <v>QUAN 7</v>
          </cell>
          <cell r="T7233" t="str">
            <v>TP HCM</v>
          </cell>
          <cell r="V7233" t="str">
            <v>TP HCM</v>
          </cell>
          <cell r="W7233" t="str">
            <v>QUAN 7</v>
          </cell>
          <cell r="X7233" t="str">
            <v>CVS</v>
          </cell>
          <cell r="Y7233" t="str">
            <v>Chained CVS</v>
          </cell>
          <cell r="Z7233" t="str">
            <v>KINGFOOD MARKET</v>
          </cell>
        </row>
        <row r="7234">
          <cell r="L7234">
            <v>5280452</v>
          </cell>
          <cell r="M7234" t="str">
            <v>8030 BHX_LDO_DTR - KHO DC DUC TRONG</v>
          </cell>
          <cell r="S7234" t="str">
            <v>LAM DONG</v>
          </cell>
          <cell r="T7234" t="str">
            <v>LAM DONG</v>
          </cell>
          <cell r="V7234" t="str">
            <v>LAM DONG</v>
          </cell>
          <cell r="W7234" t="str">
            <v>LAM DONG</v>
          </cell>
          <cell r="X7234" t="str">
            <v>MT</v>
          </cell>
          <cell r="Y7234" t="str">
            <v>SieuThi-Lon/Supermarket</v>
          </cell>
          <cell r="Z7234" t="str">
            <v>BACH HOA XANH</v>
          </cell>
        </row>
        <row r="7235">
          <cell r="L7235">
            <v>5280452</v>
          </cell>
          <cell r="M7235" t="str">
            <v>8030 BHX_LDO_DTR - KHO DC DUC TRONG</v>
          </cell>
          <cell r="S7235" t="str">
            <v>LAM DONG</v>
          </cell>
          <cell r="T7235" t="str">
            <v>LAM DONG</v>
          </cell>
          <cell r="V7235" t="str">
            <v>LAM DONG</v>
          </cell>
          <cell r="W7235" t="str">
            <v>LAM DONG</v>
          </cell>
          <cell r="X7235" t="str">
            <v>MT</v>
          </cell>
          <cell r="Y7235" t="str">
            <v>SieuThi-Lon/Supermarket</v>
          </cell>
          <cell r="Z7235" t="str">
            <v>BACH HOA XANH</v>
          </cell>
        </row>
        <row r="7236">
          <cell r="L7236">
            <v>5030141</v>
          </cell>
          <cell r="M7236" t="str">
            <v>GENSHAI 3 THANG 2</v>
          </cell>
          <cell r="S7236" t="str">
            <v>QUAN 10</v>
          </cell>
          <cell r="T7236" t="str">
            <v>TP HCM</v>
          </cell>
          <cell r="V7236" t="str">
            <v>TP HCM</v>
          </cell>
          <cell r="W7236" t="str">
            <v>QUAN 10</v>
          </cell>
          <cell r="X7236" t="str">
            <v>MT</v>
          </cell>
          <cell r="Y7236" t="str">
            <v>SieuThi-Lon/Supermarket</v>
          </cell>
          <cell r="Z7236" t="str">
            <v>CENTRAL MART - GENSHAI</v>
          </cell>
        </row>
        <row r="7237">
          <cell r="L7237">
            <v>5030141</v>
          </cell>
          <cell r="M7237" t="str">
            <v>GENSHAI 3 THANG 2</v>
          </cell>
          <cell r="S7237" t="str">
            <v>QUAN 10</v>
          </cell>
          <cell r="T7237" t="str">
            <v>TP HCM</v>
          </cell>
          <cell r="V7237" t="str">
            <v>TP HCM</v>
          </cell>
          <cell r="W7237" t="str">
            <v>QUAN 10</v>
          </cell>
          <cell r="X7237" t="str">
            <v>MT</v>
          </cell>
          <cell r="Y7237" t="str">
            <v>SieuThi-Lon/Supermarket</v>
          </cell>
          <cell r="Z7237" t="str">
            <v>CENTRAL MART - GENSHAI</v>
          </cell>
        </row>
        <row r="7238">
          <cell r="L7238">
            <v>5030141</v>
          </cell>
          <cell r="M7238" t="str">
            <v>GENSHAI 3 THANG 2</v>
          </cell>
          <cell r="S7238" t="str">
            <v>QUAN 10</v>
          </cell>
          <cell r="T7238" t="str">
            <v>TP HCM</v>
          </cell>
          <cell r="V7238" t="str">
            <v>TP HCM</v>
          </cell>
          <cell r="W7238" t="str">
            <v>QUAN 10</v>
          </cell>
          <cell r="X7238" t="str">
            <v>MT</v>
          </cell>
          <cell r="Y7238" t="str">
            <v>SieuThi-Lon/Supermarket</v>
          </cell>
          <cell r="Z7238" t="str">
            <v>CENTRAL MART - GENSHAI</v>
          </cell>
        </row>
        <row r="7239">
          <cell r="L7239">
            <v>5030141</v>
          </cell>
          <cell r="M7239" t="str">
            <v>GENSHAI 3 THANG 2</v>
          </cell>
          <cell r="S7239" t="str">
            <v>QUAN 10</v>
          </cell>
          <cell r="T7239" t="str">
            <v>TP HCM</v>
          </cell>
          <cell r="V7239" t="str">
            <v>TP HCM</v>
          </cell>
          <cell r="W7239" t="str">
            <v>QUAN 10</v>
          </cell>
          <cell r="X7239" t="str">
            <v>MT</v>
          </cell>
          <cell r="Y7239" t="str">
            <v>SieuThi-Lon/Supermarket</v>
          </cell>
          <cell r="Z7239" t="str">
            <v>CENTRAL MART - GENSHAI</v>
          </cell>
        </row>
        <row r="7240">
          <cell r="L7240">
            <v>5030141</v>
          </cell>
          <cell r="M7240" t="str">
            <v>GENSHAI 3 THANG 2</v>
          </cell>
          <cell r="S7240" t="str">
            <v>QUAN 10</v>
          </cell>
          <cell r="T7240" t="str">
            <v>TP HCM</v>
          </cell>
          <cell r="V7240" t="str">
            <v>TP HCM</v>
          </cell>
          <cell r="W7240" t="str">
            <v>QUAN 10</v>
          </cell>
          <cell r="X7240" t="str">
            <v>MT</v>
          </cell>
          <cell r="Y7240" t="str">
            <v>SieuThi-Lon/Supermarket</v>
          </cell>
          <cell r="Z7240" t="str">
            <v>CENTRAL MART - GENSHAI</v>
          </cell>
        </row>
        <row r="7241">
          <cell r="L7241">
            <v>5030141</v>
          </cell>
          <cell r="M7241" t="str">
            <v>GENSHAI 3 THANG 2</v>
          </cell>
          <cell r="S7241" t="str">
            <v>QUAN 10</v>
          </cell>
          <cell r="T7241" t="str">
            <v>TP HCM</v>
          </cell>
          <cell r="V7241" t="str">
            <v>TP HCM</v>
          </cell>
          <cell r="W7241" t="str">
            <v>QUAN 10</v>
          </cell>
          <cell r="X7241" t="str">
            <v>MT</v>
          </cell>
          <cell r="Y7241" t="str">
            <v>SieuThi-Lon/Supermarket</v>
          </cell>
          <cell r="Z7241" t="str">
            <v>CENTRAL MART - GENSHAI</v>
          </cell>
        </row>
        <row r="7242">
          <cell r="L7242">
            <v>5030141</v>
          </cell>
          <cell r="M7242" t="str">
            <v>GENSHAI 3 THANG 2</v>
          </cell>
          <cell r="S7242" t="str">
            <v>QUAN 10</v>
          </cell>
          <cell r="T7242" t="str">
            <v>TP HCM</v>
          </cell>
          <cell r="V7242" t="str">
            <v>TP HCM</v>
          </cell>
          <cell r="W7242" t="str">
            <v>QUAN 10</v>
          </cell>
          <cell r="X7242" t="str">
            <v>MT</v>
          </cell>
          <cell r="Y7242" t="str">
            <v>SieuThi-Lon/Supermarket</v>
          </cell>
          <cell r="Z7242" t="str">
            <v>CENTRAL MART - GENSHAI</v>
          </cell>
        </row>
        <row r="7243">
          <cell r="L7243">
            <v>5030141</v>
          </cell>
          <cell r="M7243" t="str">
            <v>GENSHAI 3 THANG 2</v>
          </cell>
          <cell r="S7243" t="str">
            <v>QUAN 10</v>
          </cell>
          <cell r="T7243" t="str">
            <v>TP HCM</v>
          </cell>
          <cell r="V7243" t="str">
            <v>TP HCM</v>
          </cell>
          <cell r="W7243" t="str">
            <v>QUAN 10</v>
          </cell>
          <cell r="X7243" t="str">
            <v>MT</v>
          </cell>
          <cell r="Y7243" t="str">
            <v>SieuThi-Lon/Supermarket</v>
          </cell>
          <cell r="Z7243" t="str">
            <v>CENTRAL MART - GENSHAI</v>
          </cell>
        </row>
        <row r="7244">
          <cell r="L7244">
            <v>5030141</v>
          </cell>
          <cell r="M7244" t="str">
            <v>GENSHAI 3 THANG 2</v>
          </cell>
          <cell r="S7244" t="str">
            <v>QUAN 10</v>
          </cell>
          <cell r="T7244" t="str">
            <v>TP HCM</v>
          </cell>
          <cell r="V7244" t="str">
            <v>TP HCM</v>
          </cell>
          <cell r="W7244" t="str">
            <v>QUAN 10</v>
          </cell>
          <cell r="X7244" t="str">
            <v>MT</v>
          </cell>
          <cell r="Y7244" t="str">
            <v>SieuThi-Lon/Supermarket</v>
          </cell>
          <cell r="Z7244" t="str">
            <v>CENTRAL MART - GENSHAI</v>
          </cell>
        </row>
        <row r="7245">
          <cell r="L7245">
            <v>5030141</v>
          </cell>
          <cell r="M7245" t="str">
            <v>GENSHAI 3 THANG 2</v>
          </cell>
          <cell r="S7245" t="str">
            <v>QUAN 10</v>
          </cell>
          <cell r="T7245" t="str">
            <v>TP HCM</v>
          </cell>
          <cell r="V7245" t="str">
            <v>TP HCM</v>
          </cell>
          <cell r="W7245" t="str">
            <v>QUAN 10</v>
          </cell>
          <cell r="X7245" t="str">
            <v>MT</v>
          </cell>
          <cell r="Y7245" t="str">
            <v>SieuThi-Lon/Supermarket</v>
          </cell>
          <cell r="Z7245" t="str">
            <v>CENTRAL MART - GENSHAI</v>
          </cell>
        </row>
        <row r="7246">
          <cell r="L7246">
            <v>5030141</v>
          </cell>
          <cell r="M7246" t="str">
            <v>GENSHAI 3 THANG 2</v>
          </cell>
          <cell r="S7246" t="str">
            <v>QUAN 10</v>
          </cell>
          <cell r="T7246" t="str">
            <v>TP HCM</v>
          </cell>
          <cell r="V7246" t="str">
            <v>TP HCM</v>
          </cell>
          <cell r="W7246" t="str">
            <v>QUAN 10</v>
          </cell>
          <cell r="X7246" t="str">
            <v>MT</v>
          </cell>
          <cell r="Y7246" t="str">
            <v>SieuThi-Lon/Supermarket</v>
          </cell>
          <cell r="Z7246" t="str">
            <v>CENTRAL MART - GENSHAI</v>
          </cell>
        </row>
        <row r="7247">
          <cell r="L7247">
            <v>5030141</v>
          </cell>
          <cell r="M7247" t="str">
            <v>GENSHAI 3 THANG 2</v>
          </cell>
          <cell r="S7247" t="str">
            <v>QUAN 10</v>
          </cell>
          <cell r="T7247" t="str">
            <v>TP HCM</v>
          </cell>
          <cell r="V7247" t="str">
            <v>TP HCM</v>
          </cell>
          <cell r="W7247" t="str">
            <v>QUAN 10</v>
          </cell>
          <cell r="X7247" t="str">
            <v>MT</v>
          </cell>
          <cell r="Y7247" t="str">
            <v>SieuThi-Lon/Supermarket</v>
          </cell>
          <cell r="Z7247" t="str">
            <v>CENTRAL MART - GENSHAI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E73" sqref="E73"/>
    </sheetView>
  </sheetViews>
  <sheetFormatPr defaultRowHeight="15" x14ac:dyDescent="0.25"/>
  <cols>
    <col min="2" max="2" width="38" bestFit="1" customWidth="1"/>
    <col min="3" max="3" width="12.140625" customWidth="1"/>
    <col min="4" max="5" width="13.28515625" bestFit="1" customWidth="1"/>
    <col min="6" max="6" width="11.7109375" customWidth="1"/>
    <col min="7" max="7" width="15" customWidth="1"/>
    <col min="8" max="8" width="16.85546875" customWidth="1"/>
    <col min="9" max="9" width="16.14062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4">
        <v>2888340</v>
      </c>
      <c r="I1" s="14">
        <v>3527397.2992400005</v>
      </c>
    </row>
    <row r="2" spans="2:19" ht="45" x14ac:dyDescent="0.25">
      <c r="B2" s="10" t="s">
        <v>0</v>
      </c>
      <c r="C2" s="13" t="s">
        <v>1</v>
      </c>
      <c r="D2" s="11" t="s">
        <v>1860</v>
      </c>
      <c r="E2" s="11" t="s">
        <v>1870</v>
      </c>
      <c r="F2" s="11" t="s">
        <v>1948</v>
      </c>
      <c r="G2" s="11" t="s">
        <v>48</v>
      </c>
      <c r="H2" s="12" t="s">
        <v>1949</v>
      </c>
      <c r="I2" s="12" t="s">
        <v>1950</v>
      </c>
      <c r="K2" s="15" t="s">
        <v>133</v>
      </c>
      <c r="L2" s="15" t="s">
        <v>134</v>
      </c>
      <c r="M2" s="15" t="s">
        <v>52</v>
      </c>
      <c r="N2" s="15" t="s">
        <v>1871</v>
      </c>
      <c r="O2" s="15" t="s">
        <v>1872</v>
      </c>
      <c r="Q2" s="15" t="s">
        <v>1861</v>
      </c>
      <c r="R2" s="15" t="s">
        <v>1862</v>
      </c>
    </row>
    <row r="3" spans="2:19" x14ac:dyDescent="0.25">
      <c r="B3" s="2" t="s">
        <v>2</v>
      </c>
      <c r="C3" s="3">
        <v>125</v>
      </c>
      <c r="D3" s="3">
        <v>141216.80500000002</v>
      </c>
      <c r="E3" s="3">
        <v>232018.82399999999</v>
      </c>
      <c r="F3" s="3"/>
      <c r="G3" s="8">
        <f>+IFERROR(AVERAGE(D3:F3),0)</f>
        <v>186617.81450000001</v>
      </c>
      <c r="H3" s="3">
        <f>+$G3/$G$68*$H$1</f>
        <v>246290.86628196435</v>
      </c>
      <c r="I3" s="3">
        <v>336279.23900000006</v>
      </c>
      <c r="K3" t="s">
        <v>2</v>
      </c>
      <c r="L3" t="s">
        <v>135</v>
      </c>
      <c r="M3">
        <v>6</v>
      </c>
      <c r="N3" s="26">
        <f>H6</f>
        <v>11821.961581534291</v>
      </c>
      <c r="O3" s="26">
        <f>I6</f>
        <v>16141.403472000004</v>
      </c>
      <c r="P3">
        <v>6</v>
      </c>
      <c r="Q3" s="28">
        <f>N3</f>
        <v>11821.961581534291</v>
      </c>
      <c r="R3" s="28">
        <f>O3</f>
        <v>16141.403472000004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 t="shared" ref="G4:G67" si="0">+IFERROR(AVERAGE(D4:F4),0)</f>
        <v>0</v>
      </c>
      <c r="H4" s="9">
        <f>+$H3/$C3*$C4</f>
        <v>224617.2700491515</v>
      </c>
      <c r="I4" s="5">
        <f>+$I3/$C3*$C4</f>
        <v>306686.66596800007</v>
      </c>
      <c r="K4" t="s">
        <v>24</v>
      </c>
      <c r="L4" t="s">
        <v>136</v>
      </c>
      <c r="M4">
        <v>14</v>
      </c>
      <c r="N4" s="26">
        <f>+Q$4/$P$4*$M4</f>
        <v>30868.442558613671</v>
      </c>
      <c r="O4" s="26">
        <f t="shared" ref="O4:O8" si="1">+R$4/$P$4*$M4</f>
        <v>30927.8735652174</v>
      </c>
      <c r="P4">
        <f>SUM(M4:M8)</f>
        <v>79</v>
      </c>
      <c r="Q4" s="26">
        <f>+H32</f>
        <v>174186.21158074855</v>
      </c>
      <c r="R4" s="26">
        <f>+I32</f>
        <v>174521.57226086961</v>
      </c>
      <c r="S4" s="28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 t="shared" si="0"/>
        <v>0</v>
      </c>
      <c r="H5" s="9">
        <f>+$H4/$C4*$C5</f>
        <v>9851.6346512785749</v>
      </c>
      <c r="I5" s="5">
        <f>+$I4/$C4*$C5</f>
        <v>13451.169560000002</v>
      </c>
      <c r="K5" t="s">
        <v>24</v>
      </c>
      <c r="L5" t="s">
        <v>137</v>
      </c>
      <c r="M5">
        <v>44</v>
      </c>
      <c r="N5" s="26">
        <f t="shared" ref="N5:N8" si="2">+Q$4/$P$4*$M5</f>
        <v>97015.105184214393</v>
      </c>
      <c r="O5" s="26">
        <f t="shared" si="1"/>
        <v>97201.888347826112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 t="shared" si="0"/>
        <v>0</v>
      </c>
      <c r="H6" s="9">
        <f>+$H5/$C5*$C6</f>
        <v>11821.961581534291</v>
      </c>
      <c r="I6" s="5">
        <f>+$I5/$C5*$C6</f>
        <v>16141.403472000004</v>
      </c>
      <c r="K6" t="s">
        <v>24</v>
      </c>
      <c r="L6" t="s">
        <v>138</v>
      </c>
      <c r="M6">
        <v>3</v>
      </c>
      <c r="N6" s="26">
        <f t="shared" si="2"/>
        <v>6614.666262560072</v>
      </c>
      <c r="O6" s="26">
        <f t="shared" si="1"/>
        <v>6627.401478260871</v>
      </c>
    </row>
    <row r="7" spans="2:19" x14ac:dyDescent="0.25">
      <c r="B7" s="2" t="s">
        <v>6</v>
      </c>
      <c r="C7" s="3">
        <v>67</v>
      </c>
      <c r="D7" s="3">
        <v>44615.707800000004</v>
      </c>
      <c r="E7" s="3">
        <v>53119.282120000018</v>
      </c>
      <c r="F7" s="3"/>
      <c r="G7" s="8">
        <f t="shared" si="0"/>
        <v>48867.494960000011</v>
      </c>
      <c r="H7" s="3">
        <f>+$G7/$G$68*$H$1</f>
        <v>64493.401656077855</v>
      </c>
      <c r="I7" s="3">
        <v>105811.533</v>
      </c>
      <c r="K7" t="s">
        <v>24</v>
      </c>
      <c r="L7" t="s">
        <v>139</v>
      </c>
      <c r="M7">
        <v>9</v>
      </c>
      <c r="N7" s="26">
        <f t="shared" si="2"/>
        <v>19843.998787680215</v>
      </c>
      <c r="O7" s="26">
        <f t="shared" si="1"/>
        <v>19882.204434782612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 t="shared" si="0"/>
        <v>0</v>
      </c>
      <c r="H8" s="9">
        <f>+$H7/$C7*$C8</f>
        <v>6738.1165909335068</v>
      </c>
      <c r="I8" s="5">
        <f>+$I7/$C7*$C8</f>
        <v>11054.936283582088</v>
      </c>
      <c r="K8" t="s">
        <v>24</v>
      </c>
      <c r="L8" t="s">
        <v>140</v>
      </c>
      <c r="M8">
        <v>9</v>
      </c>
      <c r="N8" s="26">
        <f t="shared" si="2"/>
        <v>19843.998787680215</v>
      </c>
      <c r="O8" s="26">
        <f t="shared" si="1"/>
        <v>19882.204434782612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 t="shared" si="0"/>
        <v>0</v>
      </c>
      <c r="H9" s="9">
        <f>+$H8/$C8*$C9</f>
        <v>51979.75655862991</v>
      </c>
      <c r="I9" s="5">
        <f>+$I8/$C8*$C9</f>
        <v>85280.937044776118</v>
      </c>
      <c r="K9" t="s">
        <v>26</v>
      </c>
      <c r="L9" t="s">
        <v>141</v>
      </c>
      <c r="M9">
        <v>13</v>
      </c>
      <c r="N9" s="26">
        <f>Q$9/$P$9*$M9</f>
        <v>21956.563252483127</v>
      </c>
      <c r="O9" s="26">
        <f t="shared" ref="O9:O19" si="3">R$9/$P$9*$M9</f>
        <v>20593.111026041664</v>
      </c>
      <c r="P9">
        <f>SUM(M9:M19)</f>
        <v>189</v>
      </c>
      <c r="Q9" s="26">
        <f>+H36</f>
        <v>319214.65036302392</v>
      </c>
      <c r="R9" s="26">
        <f>+I36</f>
        <v>299392.15260937496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 t="shared" si="0"/>
        <v>0</v>
      </c>
      <c r="H10" s="9">
        <f>+$H9/$C9*$C10</f>
        <v>5775.5285065144344</v>
      </c>
      <c r="I10" s="5">
        <f>+$I9/$C9*$C10</f>
        <v>9475.6596716417898</v>
      </c>
      <c r="K10" t="s">
        <v>26</v>
      </c>
      <c r="L10" t="s">
        <v>142</v>
      </c>
      <c r="M10">
        <v>35</v>
      </c>
      <c r="N10" s="26">
        <f t="shared" ref="N10:N19" si="4">Q$9/$P$9*$M10</f>
        <v>59113.824141300727</v>
      </c>
      <c r="O10" s="26">
        <f t="shared" si="3"/>
        <v>55442.991223958328</v>
      </c>
    </row>
    <row r="11" spans="2:19" x14ac:dyDescent="0.25">
      <c r="B11" s="2" t="s">
        <v>9</v>
      </c>
      <c r="C11" s="3">
        <v>67</v>
      </c>
      <c r="D11" s="3">
        <v>47902.067600000002</v>
      </c>
      <c r="E11" s="3">
        <v>88452.275999999983</v>
      </c>
      <c r="F11" s="3"/>
      <c r="G11" s="8">
        <f t="shared" si="0"/>
        <v>68177.171799999996</v>
      </c>
      <c r="H11" s="3">
        <f>+$G11/$G$68*$H$1</f>
        <v>89977.555188206912</v>
      </c>
      <c r="I11" s="3">
        <v>122994.48899999993</v>
      </c>
      <c r="K11" t="s">
        <v>26</v>
      </c>
      <c r="L11" t="s">
        <v>136</v>
      </c>
      <c r="M11">
        <v>20</v>
      </c>
      <c r="N11" s="26">
        <f t="shared" si="4"/>
        <v>33779.328080743275</v>
      </c>
      <c r="O11" s="26">
        <f t="shared" si="3"/>
        <v>31681.709270833329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 t="shared" si="0"/>
        <v>0</v>
      </c>
      <c r="H12" s="9">
        <f>+$H11/$C11*$C12</f>
        <v>68490.377829829144</v>
      </c>
      <c r="I12" s="5">
        <f>+$I11/$C11*$C12</f>
        <v>93622.670731343227</v>
      </c>
      <c r="K12" t="s">
        <v>26</v>
      </c>
      <c r="L12" t="s">
        <v>137</v>
      </c>
      <c r="M12">
        <v>24</v>
      </c>
      <c r="N12" s="26">
        <f t="shared" si="4"/>
        <v>40535.193696891925</v>
      </c>
      <c r="O12" s="26">
        <f t="shared" si="3"/>
        <v>38018.051124999998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 t="shared" si="0"/>
        <v>0</v>
      </c>
      <c r="H13" s="9">
        <f>+$H12/$C12*$C13</f>
        <v>21487.177358377772</v>
      </c>
      <c r="I13" s="5">
        <f>+$I12/$C12*$C13</f>
        <v>29371.818268656698</v>
      </c>
      <c r="K13" t="s">
        <v>26</v>
      </c>
      <c r="L13" t="s">
        <v>143</v>
      </c>
      <c r="M13">
        <v>10</v>
      </c>
      <c r="N13" s="26">
        <f t="shared" si="4"/>
        <v>16889.664040371637</v>
      </c>
      <c r="O13" s="26">
        <f t="shared" si="3"/>
        <v>15840.854635416665</v>
      </c>
    </row>
    <row r="14" spans="2:19" x14ac:dyDescent="0.25">
      <c r="B14" s="2" t="s">
        <v>11</v>
      </c>
      <c r="C14" s="3">
        <v>56</v>
      </c>
      <c r="D14" s="3">
        <v>24115.531000000006</v>
      </c>
      <c r="E14" s="3">
        <v>59052.113000000005</v>
      </c>
      <c r="F14" s="3"/>
      <c r="G14" s="8">
        <f t="shared" si="0"/>
        <v>41583.822000000007</v>
      </c>
      <c r="H14" s="3">
        <f>+$G14/$G$68*$H$1</f>
        <v>54880.695988940592</v>
      </c>
      <c r="I14" s="3">
        <v>110075.75175999996</v>
      </c>
      <c r="K14" t="s">
        <v>26</v>
      </c>
      <c r="L14" t="s">
        <v>140</v>
      </c>
      <c r="M14">
        <v>17</v>
      </c>
      <c r="N14" s="26">
        <f t="shared" si="4"/>
        <v>28712.428868631781</v>
      </c>
      <c r="O14" s="26">
        <f t="shared" si="3"/>
        <v>26929.45288020833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 t="shared" si="0"/>
        <v>0</v>
      </c>
      <c r="H15" s="9">
        <f>+$H14/$C14*$C15</f>
        <v>39200.497134957564</v>
      </c>
      <c r="I15" s="5">
        <f>+$I14/$C14*$C15</f>
        <v>78625.536971428533</v>
      </c>
      <c r="K15" t="s">
        <v>26</v>
      </c>
      <c r="L15" t="s">
        <v>144</v>
      </c>
      <c r="M15">
        <v>28</v>
      </c>
      <c r="N15" s="26">
        <f t="shared" si="4"/>
        <v>47291.059313040576</v>
      </c>
      <c r="O15" s="26">
        <f t="shared" si="3"/>
        <v>44354.39297916666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 t="shared" si="0"/>
        <v>0</v>
      </c>
      <c r="H16" s="9">
        <f>+$H15/$C15*$C16</f>
        <v>15680.198853983025</v>
      </c>
      <c r="I16" s="5">
        <f>+$I15/$C15*$C16</f>
        <v>31450.214788571415</v>
      </c>
      <c r="K16" t="s">
        <v>26</v>
      </c>
      <c r="L16" t="s">
        <v>145</v>
      </c>
      <c r="M16">
        <v>14</v>
      </c>
      <c r="N16" s="26">
        <f t="shared" si="4"/>
        <v>23645.529656520288</v>
      </c>
      <c r="O16" s="26">
        <f t="shared" si="3"/>
        <v>22177.19648958333</v>
      </c>
    </row>
    <row r="17" spans="2:18" x14ac:dyDescent="0.25">
      <c r="B17" s="2" t="s">
        <v>13</v>
      </c>
      <c r="C17" s="3">
        <v>74</v>
      </c>
      <c r="D17" s="3">
        <v>53966.454999999994</v>
      </c>
      <c r="E17" s="3">
        <v>75050.609000000011</v>
      </c>
      <c r="F17" s="3"/>
      <c r="G17" s="8">
        <f t="shared" si="0"/>
        <v>64508.532000000007</v>
      </c>
      <c r="H17" s="3">
        <f>+$G17/$G$68*$H$1</f>
        <v>85135.828385011017</v>
      </c>
      <c r="I17" s="3">
        <v>135272.37600000002</v>
      </c>
      <c r="K17" t="s">
        <v>26</v>
      </c>
      <c r="L17" t="s">
        <v>146</v>
      </c>
      <c r="M17">
        <v>6</v>
      </c>
      <c r="N17" s="26">
        <f t="shared" si="4"/>
        <v>10133.798424222981</v>
      </c>
      <c r="O17" s="26">
        <f t="shared" si="3"/>
        <v>9504.5127812499995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 t="shared" si="0"/>
        <v>0</v>
      </c>
      <c r="H18" s="9">
        <f>+$H17/$C17*$C18</f>
        <v>62126.145037710739</v>
      </c>
      <c r="I18" s="5">
        <f>+$I17/$C17*$C18</f>
        <v>98712.274378378381</v>
      </c>
      <c r="K18" t="s">
        <v>26</v>
      </c>
      <c r="L18" t="s">
        <v>135</v>
      </c>
      <c r="M18">
        <v>21</v>
      </c>
      <c r="N18" s="26">
        <f t="shared" si="4"/>
        <v>35468.294484780432</v>
      </c>
      <c r="O18" s="26">
        <f t="shared" si="3"/>
        <v>33265.794734374998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 t="shared" si="0"/>
        <v>0</v>
      </c>
      <c r="H19" s="9">
        <f>+$H18/$C18*$C19</f>
        <v>21859.199179935262</v>
      </c>
      <c r="I19" s="5">
        <f>+$I18/$C18*$C19</f>
        <v>34732.096540540537</v>
      </c>
      <c r="K19" t="s">
        <v>26</v>
      </c>
      <c r="L19" t="s">
        <v>147</v>
      </c>
      <c r="M19">
        <v>1</v>
      </c>
      <c r="N19" s="26">
        <f t="shared" si="4"/>
        <v>1688.9664040371636</v>
      </c>
      <c r="O19" s="26">
        <f t="shared" si="3"/>
        <v>1584.0854635416665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 t="shared" si="0"/>
        <v>0</v>
      </c>
      <c r="H20" s="9">
        <f>+$H19/$C19*$C20</f>
        <v>1150.4841673650137</v>
      </c>
      <c r="I20" s="5">
        <f>+$I19/$C19*$C20</f>
        <v>1828.0050810810808</v>
      </c>
      <c r="K20" t="s">
        <v>27</v>
      </c>
      <c r="L20" t="s">
        <v>148</v>
      </c>
      <c r="M20">
        <v>19</v>
      </c>
      <c r="N20" s="26">
        <f>+Q$20/$P$20*$M20</f>
        <v>66335.280505196919</v>
      </c>
      <c r="O20" s="26">
        <f t="shared" ref="O20:O22" si="5">+R$20/$P$20*$M20</f>
        <v>76999.784634146403</v>
      </c>
      <c r="P20">
        <f>SUM(M20:M22)</f>
        <v>62</v>
      </c>
      <c r="Q20" s="26">
        <f>+H38</f>
        <v>216462.49428011625</v>
      </c>
      <c r="R20" s="26">
        <f>+I38</f>
        <v>251262.45512195141</v>
      </c>
    </row>
    <row r="21" spans="2:18" x14ac:dyDescent="0.25">
      <c r="B21" s="2" t="s">
        <v>17</v>
      </c>
      <c r="C21" s="3">
        <v>58</v>
      </c>
      <c r="D21" s="3">
        <v>90447.162000000011</v>
      </c>
      <c r="E21" s="3">
        <v>57902.724000000009</v>
      </c>
      <c r="F21" s="3"/>
      <c r="G21" s="8">
        <f t="shared" si="0"/>
        <v>74174.943000000014</v>
      </c>
      <c r="H21" s="3">
        <f>+$G21/$G$68*$H$1</f>
        <v>97893.17818790194</v>
      </c>
      <c r="I21" s="3">
        <v>163719.93700000001</v>
      </c>
      <c r="K21" t="s">
        <v>27</v>
      </c>
      <c r="L21" t="s">
        <v>141</v>
      </c>
      <c r="M21">
        <v>22</v>
      </c>
      <c r="N21" s="26">
        <f t="shared" ref="N21:N22" si="6">+Q$20/$P$20*$M21</f>
        <v>76809.272163912217</v>
      </c>
      <c r="O21" s="26">
        <f t="shared" si="5"/>
        <v>89157.645365853736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 t="shared" si="0"/>
        <v>0</v>
      </c>
      <c r="H22" s="9">
        <f>+$H21/$C21*$C22</f>
        <v>27005.014672524674</v>
      </c>
      <c r="I22" s="5">
        <f>+$I21/$C21*$C22</f>
        <v>45164.12055172414</v>
      </c>
      <c r="K22" t="s">
        <v>27</v>
      </c>
      <c r="L22" t="s">
        <v>144</v>
      </c>
      <c r="M22">
        <v>21</v>
      </c>
      <c r="N22" s="26">
        <f t="shared" si="6"/>
        <v>73317.941611007118</v>
      </c>
      <c r="O22" s="26">
        <f t="shared" si="5"/>
        <v>85105.025121951287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 t="shared" si="0"/>
        <v>0</v>
      </c>
      <c r="H23" s="9">
        <f>+$H22/$C22*$C23</f>
        <v>13502.507336262337</v>
      </c>
      <c r="I23" s="5">
        <f>+$I22/$C22*$C23</f>
        <v>22582.06027586207</v>
      </c>
      <c r="K23" t="s">
        <v>28</v>
      </c>
      <c r="L23" t="s">
        <v>136</v>
      </c>
      <c r="M23">
        <v>5</v>
      </c>
      <c r="N23" s="26">
        <f>+Q$23/$P$23*$M23</f>
        <v>10076.489604464297</v>
      </c>
      <c r="O23" s="26">
        <f t="shared" ref="O23:O37" si="7">+R$23/$P$23*$M23</f>
        <v>8843.7157823129273</v>
      </c>
      <c r="P23">
        <f>SUM(M23:M37)</f>
        <v>147</v>
      </c>
      <c r="Q23" s="26">
        <f>+H40</f>
        <v>296248.79437125032</v>
      </c>
      <c r="R23" s="26">
        <f>+I40</f>
        <v>260005.24400000009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 t="shared" si="0"/>
        <v>0</v>
      </c>
      <c r="H24" s="9">
        <f>+$H23/$C23*$C24</f>
        <v>55697.842762082139</v>
      </c>
      <c r="I24" s="5">
        <f>+$I23/$C23*$C24</f>
        <v>93150.998637931043</v>
      </c>
      <c r="K24" t="s">
        <v>28</v>
      </c>
      <c r="L24" t="s">
        <v>143</v>
      </c>
      <c r="M24">
        <v>9</v>
      </c>
      <c r="N24" s="26">
        <f t="shared" ref="N24:N37" si="8">+Q$23/$P$23*$M24</f>
        <v>18137.681288035736</v>
      </c>
      <c r="O24" s="26">
        <f t="shared" si="7"/>
        <v>15918.688408163271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 t="shared" si="0"/>
        <v>0</v>
      </c>
      <c r="H25" s="9">
        <f>+$H24/$C24*$C25</f>
        <v>1687.8134170327921</v>
      </c>
      <c r="I25" s="5">
        <f>+$I24/$C24*$C25</f>
        <v>2822.7575344827587</v>
      </c>
      <c r="K25" t="s">
        <v>28</v>
      </c>
      <c r="L25" t="s">
        <v>149</v>
      </c>
      <c r="M25">
        <v>4</v>
      </c>
      <c r="N25" s="26">
        <f t="shared" si="8"/>
        <v>8061.1916835714374</v>
      </c>
      <c r="O25" s="26">
        <f t="shared" si="7"/>
        <v>7074.9726258503424</v>
      </c>
    </row>
    <row r="26" spans="2:18" x14ac:dyDescent="0.25">
      <c r="B26" s="2" t="s">
        <v>21</v>
      </c>
      <c r="C26" s="3">
        <v>63</v>
      </c>
      <c r="D26" s="3">
        <v>25426.644999999997</v>
      </c>
      <c r="E26" s="3">
        <v>56911.49788000001</v>
      </c>
      <c r="F26" s="3"/>
      <c r="G26" s="8">
        <f t="shared" si="0"/>
        <v>41169.07144</v>
      </c>
      <c r="H26" s="3">
        <f>+$G26/$G$68*$H$1</f>
        <v>54333.324480025338</v>
      </c>
      <c r="I26" s="3">
        <v>127648.32235999996</v>
      </c>
      <c r="K26" t="s">
        <v>28</v>
      </c>
      <c r="L26" t="s">
        <v>150</v>
      </c>
      <c r="M26">
        <v>18</v>
      </c>
      <c r="N26" s="26">
        <f t="shared" si="8"/>
        <v>36275.362576071471</v>
      </c>
      <c r="O26" s="26">
        <f t="shared" si="7"/>
        <v>31837.376816326541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 t="shared" si="0"/>
        <v>0</v>
      </c>
      <c r="H27" s="9">
        <f>+$H26/$C26*$C27</f>
        <v>12074.072106672298</v>
      </c>
      <c r="I27" s="5">
        <f>+$I26/$C26*$C27</f>
        <v>28366.293857777768</v>
      </c>
      <c r="K27" t="s">
        <v>28</v>
      </c>
      <c r="L27" t="s">
        <v>151</v>
      </c>
      <c r="M27">
        <v>1</v>
      </c>
      <c r="N27" s="26">
        <f t="shared" si="8"/>
        <v>2015.2979208928593</v>
      </c>
      <c r="O27" s="26">
        <f t="shared" si="7"/>
        <v>1768.7431564625856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 t="shared" si="0"/>
        <v>0</v>
      </c>
      <c r="H28" s="9">
        <f>+$H27/$C27*$C28</f>
        <v>42259.25237335304</v>
      </c>
      <c r="I28" s="5">
        <f>+$I27/$C27*$C28</f>
        <v>99282.02850222218</v>
      </c>
      <c r="K28" t="s">
        <v>28</v>
      </c>
      <c r="L28" t="s">
        <v>147</v>
      </c>
      <c r="M28">
        <v>1</v>
      </c>
      <c r="N28" s="26">
        <f t="shared" si="8"/>
        <v>2015.2979208928593</v>
      </c>
      <c r="O28" s="26">
        <f t="shared" si="7"/>
        <v>1768.7431564625856</v>
      </c>
    </row>
    <row r="29" spans="2:18" x14ac:dyDescent="0.25">
      <c r="B29" s="2" t="s">
        <v>23</v>
      </c>
      <c r="C29" s="3">
        <v>99</v>
      </c>
      <c r="D29" s="3">
        <v>120527.003</v>
      </c>
      <c r="E29" s="3">
        <v>207107.52100000004</v>
      </c>
      <c r="F29" s="3"/>
      <c r="G29" s="8">
        <f t="shared" si="0"/>
        <v>163817.26200000002</v>
      </c>
      <c r="H29" s="3">
        <f>+$G29/$G$68*$H$1</f>
        <v>216199.59208084887</v>
      </c>
      <c r="I29" s="3">
        <v>301895.95300000004</v>
      </c>
      <c r="K29" t="s">
        <v>28</v>
      </c>
      <c r="L29" t="s">
        <v>152</v>
      </c>
      <c r="M29">
        <v>3</v>
      </c>
      <c r="N29" s="26">
        <f t="shared" si="8"/>
        <v>6045.8937626785782</v>
      </c>
      <c r="O29" s="26">
        <f t="shared" si="7"/>
        <v>5306.2294693877566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 t="shared" si="0"/>
        <v>0</v>
      </c>
      <c r="H30" s="9">
        <f>+$H29/$C29*$C30</f>
        <v>216199.59208084884</v>
      </c>
      <c r="I30" s="5">
        <f>+$I29/$C29*$C30</f>
        <v>301895.95300000004</v>
      </c>
      <c r="K30" t="s">
        <v>28</v>
      </c>
      <c r="L30" t="s">
        <v>153</v>
      </c>
      <c r="M30">
        <v>4</v>
      </c>
      <c r="N30" s="26">
        <f t="shared" si="8"/>
        <v>8061.1916835714374</v>
      </c>
      <c r="O30" s="26">
        <f t="shared" si="7"/>
        <v>7074.9726258503424</v>
      </c>
    </row>
    <row r="31" spans="2:18" x14ac:dyDescent="0.25">
      <c r="B31" s="2" t="s">
        <v>24</v>
      </c>
      <c r="C31" s="3">
        <v>92</v>
      </c>
      <c r="D31" s="3">
        <v>139585.47959999996</v>
      </c>
      <c r="E31" s="3">
        <v>167818.36739999999</v>
      </c>
      <c r="F31" s="3"/>
      <c r="G31" s="8">
        <f t="shared" si="0"/>
        <v>153701.92349999998</v>
      </c>
      <c r="H31" s="3">
        <f>+$G31/$G$68*$H$1</f>
        <v>202849.76538517553</v>
      </c>
      <c r="I31" s="3">
        <v>203240.31200000003</v>
      </c>
      <c r="K31" t="s">
        <v>28</v>
      </c>
      <c r="L31" t="s">
        <v>138</v>
      </c>
      <c r="M31">
        <v>2</v>
      </c>
      <c r="N31" s="26">
        <f t="shared" si="8"/>
        <v>4030.5958417857187</v>
      </c>
      <c r="O31" s="26">
        <f t="shared" si="7"/>
        <v>3537.4863129251712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 t="shared" si="0"/>
        <v>0</v>
      </c>
      <c r="H32" s="9">
        <f>+$H31/$C31*$C32</f>
        <v>174186.21158074855</v>
      </c>
      <c r="I32" s="5">
        <f>+$I31/$C31*$C32</f>
        <v>174521.57226086961</v>
      </c>
      <c r="K32" t="s">
        <v>28</v>
      </c>
      <c r="L32" t="s">
        <v>154</v>
      </c>
      <c r="M32">
        <v>22</v>
      </c>
      <c r="N32" s="26">
        <f t="shared" si="8"/>
        <v>44336.554259642908</v>
      </c>
      <c r="O32" s="26">
        <f t="shared" si="7"/>
        <v>38912.349442176885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 t="shared" si="0"/>
        <v>0</v>
      </c>
      <c r="H33" s="9">
        <f>+$H32/$C32*$C33</f>
        <v>28663.553804426978</v>
      </c>
      <c r="I33" s="5">
        <f>+$I32/$C32*$C33</f>
        <v>28718.73973913044</v>
      </c>
      <c r="K33" t="s">
        <v>28</v>
      </c>
      <c r="L33" t="s">
        <v>139</v>
      </c>
      <c r="M33">
        <v>10</v>
      </c>
      <c r="N33" s="26">
        <f t="shared" si="8"/>
        <v>20152.979208928595</v>
      </c>
      <c r="O33" s="26">
        <f t="shared" si="7"/>
        <v>17687.431564625855</v>
      </c>
    </row>
    <row r="34" spans="2:18" x14ac:dyDescent="0.25">
      <c r="B34" s="2" t="s">
        <v>26</v>
      </c>
      <c r="C34" s="3">
        <v>192</v>
      </c>
      <c r="D34" s="3">
        <v>227559.78415999989</v>
      </c>
      <c r="E34" s="3">
        <v>263864.96883999999</v>
      </c>
      <c r="F34" s="3"/>
      <c r="G34" s="8">
        <f t="shared" si="0"/>
        <v>245712.37649999995</v>
      </c>
      <c r="H34" s="3">
        <f>+$G34/$G$68*$H$1</f>
        <v>324281.5495751354</v>
      </c>
      <c r="I34" s="3">
        <v>304144.40899999993</v>
      </c>
      <c r="K34" t="s">
        <v>28</v>
      </c>
      <c r="L34" t="s">
        <v>155</v>
      </c>
      <c r="M34">
        <v>2</v>
      </c>
      <c r="N34" s="26">
        <f t="shared" si="8"/>
        <v>4030.5958417857187</v>
      </c>
      <c r="O34" s="26">
        <f t="shared" si="7"/>
        <v>3537.4863129251712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 t="shared" si="0"/>
        <v>0</v>
      </c>
      <c r="H35" s="9">
        <f>+$H34/$C34*$C35</f>
        <v>5066.8992121114907</v>
      </c>
      <c r="I35" s="5">
        <f>+$I34/$C34*$C35</f>
        <v>4752.2563906249989</v>
      </c>
      <c r="K35" t="s">
        <v>28</v>
      </c>
      <c r="L35" t="s">
        <v>156</v>
      </c>
      <c r="M35">
        <v>7</v>
      </c>
      <c r="N35" s="26">
        <f t="shared" si="8"/>
        <v>14107.085446250016</v>
      </c>
      <c r="O35" s="26">
        <f t="shared" si="7"/>
        <v>12381.202095238099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 t="shared" si="0"/>
        <v>0</v>
      </c>
      <c r="H36" s="9">
        <f>+$H35/$C35*$C36</f>
        <v>319214.65036302392</v>
      </c>
      <c r="I36" s="5">
        <f>+$I35/$C35*$C36</f>
        <v>299392.15260937496</v>
      </c>
      <c r="K36" t="s">
        <v>28</v>
      </c>
      <c r="L36" t="s">
        <v>145</v>
      </c>
      <c r="M36">
        <v>2</v>
      </c>
      <c r="N36" s="26">
        <f t="shared" si="8"/>
        <v>4030.5958417857187</v>
      </c>
      <c r="O36" s="26">
        <f t="shared" si="7"/>
        <v>3537.4863129251712</v>
      </c>
    </row>
    <row r="37" spans="2:18" x14ac:dyDescent="0.25">
      <c r="B37" s="2" t="s">
        <v>27</v>
      </c>
      <c r="C37" s="3">
        <v>82</v>
      </c>
      <c r="D37" s="3">
        <v>205146.04299999989</v>
      </c>
      <c r="E37" s="3">
        <v>228703.96500000003</v>
      </c>
      <c r="F37" s="3"/>
      <c r="G37" s="8">
        <f t="shared" si="0"/>
        <v>216925.00399999996</v>
      </c>
      <c r="H37" s="3">
        <f>+$G37/$G$68*$H$1</f>
        <v>286289.10533821827</v>
      </c>
      <c r="I37" s="3">
        <v>332314.86000000022</v>
      </c>
      <c r="K37" t="s">
        <v>28</v>
      </c>
      <c r="L37" t="s">
        <v>135</v>
      </c>
      <c r="M37">
        <v>57</v>
      </c>
      <c r="N37" s="26">
        <f t="shared" si="8"/>
        <v>114871.98149089298</v>
      </c>
      <c r="O37" s="26">
        <f t="shared" si="7"/>
        <v>100818.35991836738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 t="shared" si="0"/>
        <v>0</v>
      </c>
      <c r="H38" s="9">
        <f>+$H37/$C37*$C38</f>
        <v>216462.49428011625</v>
      </c>
      <c r="I38" s="5">
        <f>+$I37/$C37*$C38</f>
        <v>251262.45512195141</v>
      </c>
      <c r="K38" t="s">
        <v>40</v>
      </c>
      <c r="L38" t="s">
        <v>136</v>
      </c>
      <c r="M38">
        <v>16</v>
      </c>
      <c r="N38" s="26">
        <f>+Q38</f>
        <v>26099.622779071251</v>
      </c>
      <c r="O38" s="26">
        <f>+R38</f>
        <v>23439.428730434782</v>
      </c>
      <c r="P38">
        <f>M38</f>
        <v>16</v>
      </c>
      <c r="Q38" s="26">
        <f>+H60</f>
        <v>26099.622779071251</v>
      </c>
      <c r="R38" s="26">
        <f>+I60</f>
        <v>23439.428730434782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 t="shared" si="0"/>
        <v>0</v>
      </c>
      <c r="H39" s="9">
        <f>+$H38/$C38*$C39</f>
        <v>69826.611058102018</v>
      </c>
      <c r="I39" s="5">
        <f>+$I38/$C38*$C39</f>
        <v>81052.404878048852</v>
      </c>
      <c r="K39" t="s">
        <v>157</v>
      </c>
      <c r="M39" s="28">
        <v>1205</v>
      </c>
      <c r="N39" s="28">
        <f>+Q39</f>
        <v>1844306.2650442554</v>
      </c>
      <c r="O39" s="28">
        <f>+R39</f>
        <v>2502635.0430453694</v>
      </c>
      <c r="P39" s="28">
        <f>+M39</f>
        <v>1205</v>
      </c>
      <c r="Q39" s="26">
        <f>+SUM(H4,H5,H8,H9,H10,H12,H13,H15,H16,H18,H19,H20,H22,H23,H24,H25,H27,H28,H30,H33,H35,H39,H42,H52,H56,H61,H62,H63,H65)</f>
        <v>1844306.2650442554</v>
      </c>
      <c r="R39" s="26">
        <f>+SUM(I4,I5,I8,I9,I10,I12,I13,I15,I16,I18,I19,I20,I22,I23,I24,I25,I27,I28,I30,I33,I35,I39,I42,I52,I56,I61,I62,I63,I65)</f>
        <v>2502635.0430453694</v>
      </c>
    </row>
    <row r="40" spans="2:18" x14ac:dyDescent="0.25">
      <c r="B40" s="2" t="s">
        <v>28</v>
      </c>
      <c r="C40" s="3">
        <v>147</v>
      </c>
      <c r="D40" s="3">
        <v>231731.42360000001</v>
      </c>
      <c r="E40" s="3">
        <v>217211.75800000009</v>
      </c>
      <c r="F40" s="3"/>
      <c r="G40" s="8">
        <f t="shared" si="0"/>
        <v>224471.59080000006</v>
      </c>
      <c r="H40" s="3">
        <f>+$G40/$G$68*$H$1</f>
        <v>296248.79437125032</v>
      </c>
      <c r="I40" s="3">
        <v>260005.24400000009</v>
      </c>
      <c r="K40" s="15" t="s">
        <v>158</v>
      </c>
      <c r="L40" s="15"/>
      <c r="M40" s="14">
        <f>+SUM(M3:M39)</f>
        <v>1704</v>
      </c>
      <c r="N40" s="14">
        <f>+SUM(N3:N39)</f>
        <v>2888340</v>
      </c>
      <c r="O40" s="14">
        <f>+SUM(O3:O39)</f>
        <v>3527397.2992400001</v>
      </c>
      <c r="P40" s="14">
        <f>+SUM(P3:P39)</f>
        <v>1704</v>
      </c>
      <c r="Q40" s="14">
        <f t="shared" ref="Q40:R40" si="9">+SUM(Q3:Q39)</f>
        <v>2888340</v>
      </c>
      <c r="R40" s="14">
        <f t="shared" si="9"/>
        <v>3527397.2992400001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 t="shared" si="0"/>
        <v>0</v>
      </c>
      <c r="H41" s="9">
        <f>+$H40/$C40*$C41</f>
        <v>296248.79437125032</v>
      </c>
      <c r="I41" s="5">
        <f>+$I40/$C40*$C41</f>
        <v>260005.24400000009</v>
      </c>
      <c r="Q41" s="28"/>
      <c r="R41" s="28"/>
    </row>
    <row r="42" spans="2:18" x14ac:dyDescent="0.25">
      <c r="B42" s="2" t="s">
        <v>29</v>
      </c>
      <c r="C42" s="3">
        <v>179</v>
      </c>
      <c r="D42" s="3">
        <v>203616.77100000004</v>
      </c>
      <c r="E42" s="3">
        <v>206599.848</v>
      </c>
      <c r="F42" s="3"/>
      <c r="G42" s="8">
        <f t="shared" si="0"/>
        <v>205108.30950000003</v>
      </c>
      <c r="H42" s="3">
        <f>+$G42/$G$68*$H$1</f>
        <v>270693.89577694505</v>
      </c>
      <c r="I42" s="3">
        <v>343433.01100000012</v>
      </c>
      <c r="K42" s="15" t="s">
        <v>134</v>
      </c>
      <c r="L42" s="15" t="s">
        <v>52</v>
      </c>
      <c r="N42" s="15" t="s">
        <v>1871</v>
      </c>
      <c r="O42" s="15" t="s">
        <v>1872</v>
      </c>
      <c r="Q42" s="28"/>
      <c r="R42" s="28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si="0"/>
        <v>0</v>
      </c>
      <c r="H43" s="9">
        <f t="shared" ref="H43:H51" si="10">+$H42/$C42*$C43</f>
        <v>28732.871618781875</v>
      </c>
      <c r="I43" s="5">
        <f t="shared" ref="I43:I51" si="11">+$I42/$C42*$C43</f>
        <v>36453.783290502804</v>
      </c>
      <c r="K43" t="s">
        <v>135</v>
      </c>
      <c r="L43">
        <f>SUMIF($L$3:$L$38,$K43,$M$3:$M$38)</f>
        <v>84</v>
      </c>
      <c r="N43" s="26">
        <f>SUMIF($L$3:$L$38,$K43,$N$3:$N$38)</f>
        <v>162162.2375572077</v>
      </c>
      <c r="O43" s="26">
        <f>SUMIF($L$3:$L$38,$K43,$O$3:$O$38)</f>
        <v>150225.55812474238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0"/>
        <v>0</v>
      </c>
      <c r="H44" s="9">
        <f t="shared" si="10"/>
        <v>3024.5128019770395</v>
      </c>
      <c r="I44" s="5">
        <f t="shared" si="11"/>
        <v>3837.2403463687165</v>
      </c>
      <c r="K44" t="s">
        <v>136</v>
      </c>
      <c r="L44">
        <f t="shared" ref="L44:L64" si="12">SUMIF($L$3:$L$38,$K44,$M$3:$M$38)</f>
        <v>55</v>
      </c>
      <c r="N44" s="26">
        <f t="shared" ref="N44:N64" si="13">SUMIF($L$3:$L$38,$K44,$N$3:$N$38)</f>
        <v>100823.88302289249</v>
      </c>
      <c r="O44" s="26">
        <f t="shared" ref="O44:O64" si="14">SUMIF($L$3:$L$38,$K44,$O$3:$O$38)</f>
        <v>94892.727348798435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0"/>
        <v>0</v>
      </c>
      <c r="H45" s="9">
        <f t="shared" si="10"/>
        <v>69563.794445471911</v>
      </c>
      <c r="I45" s="5">
        <f t="shared" si="11"/>
        <v>88256.527966480484</v>
      </c>
      <c r="K45" t="s">
        <v>137</v>
      </c>
      <c r="L45">
        <f t="shared" si="12"/>
        <v>68</v>
      </c>
      <c r="N45" s="26">
        <f t="shared" si="13"/>
        <v>137550.29888110631</v>
      </c>
      <c r="O45" s="26">
        <f t="shared" si="14"/>
        <v>135219.93947282611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0"/>
        <v>0</v>
      </c>
      <c r="H46" s="9">
        <f t="shared" si="10"/>
        <v>16634.820410873719</v>
      </c>
      <c r="I46" s="5">
        <f t="shared" si="11"/>
        <v>21104.82190502794</v>
      </c>
      <c r="K46" t="s">
        <v>138</v>
      </c>
      <c r="L46">
        <f t="shared" si="12"/>
        <v>5</v>
      </c>
      <c r="N46" s="26">
        <f t="shared" si="13"/>
        <v>10645.262104345791</v>
      </c>
      <c r="O46" s="26">
        <f t="shared" si="14"/>
        <v>10164.887791186042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0"/>
        <v>0</v>
      </c>
      <c r="H47" s="9">
        <f t="shared" si="10"/>
        <v>33269.640821747438</v>
      </c>
      <c r="I47" s="5">
        <f t="shared" si="11"/>
        <v>42209.643810055881</v>
      </c>
      <c r="K47" t="s">
        <v>139</v>
      </c>
      <c r="L47">
        <f t="shared" si="12"/>
        <v>19</v>
      </c>
      <c r="N47" s="26">
        <f t="shared" si="13"/>
        <v>39996.97799660881</v>
      </c>
      <c r="O47" s="26">
        <f t="shared" si="14"/>
        <v>37569.635999408463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0"/>
        <v>0</v>
      </c>
      <c r="H48" s="9">
        <f t="shared" si="10"/>
        <v>40830.922826690039</v>
      </c>
      <c r="I48" s="5">
        <f t="shared" si="11"/>
        <v>51802.744675977672</v>
      </c>
      <c r="K48" t="s">
        <v>140</v>
      </c>
      <c r="L48">
        <f t="shared" si="12"/>
        <v>26</v>
      </c>
      <c r="N48" s="26">
        <f t="shared" si="13"/>
        <v>48556.427656311993</v>
      </c>
      <c r="O48" s="26">
        <f t="shared" si="14"/>
        <v>46811.657314990938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0"/>
        <v>0</v>
      </c>
      <c r="H49" s="9">
        <f t="shared" si="10"/>
        <v>4536.76920296556</v>
      </c>
      <c r="I49" s="5">
        <f t="shared" si="11"/>
        <v>5755.8605195530745</v>
      </c>
      <c r="K49" t="s">
        <v>141</v>
      </c>
      <c r="L49">
        <f t="shared" si="12"/>
        <v>35</v>
      </c>
      <c r="N49" s="26">
        <f t="shared" si="13"/>
        <v>98765.835416395348</v>
      </c>
      <c r="O49" s="26">
        <f t="shared" si="14"/>
        <v>109750.7563918954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0"/>
        <v>0</v>
      </c>
      <c r="H50" s="9">
        <f t="shared" si="10"/>
        <v>24196.10241581632</v>
      </c>
      <c r="I50" s="5">
        <f t="shared" si="11"/>
        <v>30697.922770949732</v>
      </c>
      <c r="K50" t="s">
        <v>142</v>
      </c>
      <c r="L50">
        <f t="shared" si="12"/>
        <v>35</v>
      </c>
      <c r="N50" s="26">
        <f t="shared" si="13"/>
        <v>59113.824141300727</v>
      </c>
      <c r="O50" s="26">
        <f t="shared" si="14"/>
        <v>55442.991223958328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0"/>
        <v>0</v>
      </c>
      <c r="H51" s="9">
        <f t="shared" si="10"/>
        <v>49904.461232621157</v>
      </c>
      <c r="I51" s="5">
        <f t="shared" si="11"/>
        <v>63314.465715083825</v>
      </c>
      <c r="K51" t="s">
        <v>143</v>
      </c>
      <c r="L51">
        <f t="shared" si="12"/>
        <v>19</v>
      </c>
      <c r="N51" s="26">
        <f t="shared" si="13"/>
        <v>35027.345328407377</v>
      </c>
      <c r="O51" s="26">
        <f t="shared" si="14"/>
        <v>31759.543043579935</v>
      </c>
    </row>
    <row r="52" spans="2:15" x14ac:dyDescent="0.25">
      <c r="B52" s="2" t="s">
        <v>35</v>
      </c>
      <c r="C52" s="3">
        <v>126</v>
      </c>
      <c r="D52" s="3">
        <v>139518.55600000004</v>
      </c>
      <c r="E52" s="3">
        <v>109276.11099999999</v>
      </c>
      <c r="F52" s="3"/>
      <c r="G52" s="8">
        <f t="shared" si="0"/>
        <v>124397.33350000001</v>
      </c>
      <c r="H52" s="3">
        <f>+$G52/$G$68*$H$1</f>
        <v>164174.71779405832</v>
      </c>
      <c r="I52" s="3">
        <v>223280.56300000002</v>
      </c>
      <c r="K52" t="s">
        <v>144</v>
      </c>
      <c r="L52">
        <f t="shared" si="12"/>
        <v>49</v>
      </c>
      <c r="N52" s="26">
        <f t="shared" si="13"/>
        <v>120609.00092404769</v>
      </c>
      <c r="O52" s="26">
        <f t="shared" si="14"/>
        <v>129459.41810111795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 t="shared" si="0"/>
        <v>0</v>
      </c>
      <c r="H53" s="9">
        <f>+$H52/$C52*$C53</f>
        <v>56027.879882099267</v>
      </c>
      <c r="I53" s="5">
        <f>+$I52/$C52*$C53</f>
        <v>76198.922293650801</v>
      </c>
      <c r="K53" t="s">
        <v>145</v>
      </c>
      <c r="L53">
        <f t="shared" si="12"/>
        <v>16</v>
      </c>
      <c r="N53" s="26">
        <f t="shared" si="13"/>
        <v>27676.125498306006</v>
      </c>
      <c r="O53" s="26">
        <f t="shared" si="14"/>
        <v>25714.682802508501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 t="shared" si="0"/>
        <v>0</v>
      </c>
      <c r="H54" s="9">
        <f>+$H53/$C53*$C54</f>
        <v>39089.21852239484</v>
      </c>
      <c r="I54" s="5">
        <f>+$I53/$C53*$C54</f>
        <v>53162.038809523816</v>
      </c>
      <c r="K54" t="s">
        <v>146</v>
      </c>
      <c r="L54">
        <f t="shared" si="12"/>
        <v>6</v>
      </c>
      <c r="N54" s="26">
        <f t="shared" si="13"/>
        <v>10133.798424222981</v>
      </c>
      <c r="O54" s="26">
        <f t="shared" si="14"/>
        <v>9504.5127812499995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 t="shared" si="0"/>
        <v>0</v>
      </c>
      <c r="H55" s="9">
        <f>+$H54/$C54*$C55</f>
        <v>69057.619389564221</v>
      </c>
      <c r="I55" s="5">
        <f>+$I54/$C54*$C55</f>
        <v>93919.601896825407</v>
      </c>
      <c r="K55" t="s">
        <v>147</v>
      </c>
      <c r="L55">
        <f t="shared" si="12"/>
        <v>2</v>
      </c>
      <c r="N55" s="26">
        <f t="shared" si="13"/>
        <v>3704.2643249300227</v>
      </c>
      <c r="O55" s="26">
        <f t="shared" si="14"/>
        <v>3352.8286200042521</v>
      </c>
    </row>
    <row r="56" spans="2:15" x14ac:dyDescent="0.25">
      <c r="B56" s="2" t="s">
        <v>37</v>
      </c>
      <c r="C56" s="3">
        <v>51</v>
      </c>
      <c r="D56" s="3">
        <v>36158.859399999994</v>
      </c>
      <c r="E56" s="3">
        <v>67996.232799999998</v>
      </c>
      <c r="F56" s="3"/>
      <c r="G56" s="8">
        <f t="shared" si="0"/>
        <v>52077.546099999992</v>
      </c>
      <c r="H56" s="3">
        <f>+$G56/$G$68*$H$1</f>
        <v>68729.901146752163</v>
      </c>
      <c r="I56" s="3">
        <v>101617.07840000001</v>
      </c>
      <c r="K56" t="s">
        <v>148</v>
      </c>
      <c r="L56">
        <f t="shared" si="12"/>
        <v>19</v>
      </c>
      <c r="N56" s="26">
        <f t="shared" si="13"/>
        <v>66335.280505196919</v>
      </c>
      <c r="O56" s="26">
        <f t="shared" si="14"/>
        <v>76999.784634146403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 t="shared" si="0"/>
        <v>0</v>
      </c>
      <c r="H57" s="9">
        <f>+$H56/$C56*$C57</f>
        <v>49862.86945940843</v>
      </c>
      <c r="I57" s="5">
        <f>+$I56/$C56*$C57</f>
        <v>73722.194133333338</v>
      </c>
      <c r="K57" t="s">
        <v>149</v>
      </c>
      <c r="L57">
        <f t="shared" si="12"/>
        <v>4</v>
      </c>
      <c r="N57" s="26">
        <f t="shared" si="13"/>
        <v>8061.1916835714374</v>
      </c>
      <c r="O57" s="26">
        <f t="shared" si="14"/>
        <v>7074.9726258503424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 t="shared" si="0"/>
        <v>0</v>
      </c>
      <c r="H58" s="9">
        <f>+$H57/$C57*$C58</f>
        <v>18867.03168734373</v>
      </c>
      <c r="I58" s="5">
        <f>+$I57/$C57*$C58</f>
        <v>27894.884266666668</v>
      </c>
      <c r="K58" t="s">
        <v>150</v>
      </c>
      <c r="L58">
        <f t="shared" si="12"/>
        <v>18</v>
      </c>
      <c r="N58" s="26">
        <f t="shared" si="13"/>
        <v>36275.362576071471</v>
      </c>
      <c r="O58" s="26">
        <f t="shared" si="14"/>
        <v>31837.376816326541</v>
      </c>
    </row>
    <row r="59" spans="2:15" x14ac:dyDescent="0.25">
      <c r="B59" s="2" t="s">
        <v>40</v>
      </c>
      <c r="C59" s="3">
        <v>115</v>
      </c>
      <c r="D59" s="3">
        <v>117542.33199999999</v>
      </c>
      <c r="E59" s="3">
        <v>166738.041</v>
      </c>
      <c r="F59" s="3"/>
      <c r="G59" s="8">
        <f t="shared" si="0"/>
        <v>142140.18650000001</v>
      </c>
      <c r="H59" s="3">
        <f>+$G59/$G$68*$H$1</f>
        <v>187591.03872457461</v>
      </c>
      <c r="I59" s="3">
        <v>168470.894</v>
      </c>
      <c r="K59" t="s">
        <v>151</v>
      </c>
      <c r="L59">
        <f t="shared" si="12"/>
        <v>1</v>
      </c>
      <c r="N59" s="26">
        <f t="shared" si="13"/>
        <v>2015.2979208928593</v>
      </c>
      <c r="O59" s="26">
        <f t="shared" si="14"/>
        <v>1768.7431564625856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 t="shared" si="0"/>
        <v>0</v>
      </c>
      <c r="H60" s="9">
        <f>+$H59/$C59*$C60</f>
        <v>26099.622779071251</v>
      </c>
      <c r="I60" s="5">
        <f>+$I59/$C59*$C60</f>
        <v>23439.428730434782</v>
      </c>
      <c r="K60" t="s">
        <v>152</v>
      </c>
      <c r="L60">
        <f t="shared" si="12"/>
        <v>3</v>
      </c>
      <c r="N60" s="26">
        <f t="shared" si="13"/>
        <v>6045.8937626785782</v>
      </c>
      <c r="O60" s="26">
        <f t="shared" si="14"/>
        <v>5306.2294693877566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 t="shared" si="0"/>
        <v>0</v>
      </c>
      <c r="H61" s="9">
        <f>+$H60/$C60*$C61</f>
        <v>92979.906150441326</v>
      </c>
      <c r="I61" s="5">
        <f>+$I60/$C60*$C61</f>
        <v>83502.964852173915</v>
      </c>
      <c r="K61" t="s">
        <v>153</v>
      </c>
      <c r="L61">
        <f t="shared" si="12"/>
        <v>4</v>
      </c>
      <c r="N61" s="26">
        <f t="shared" si="13"/>
        <v>8061.1916835714374</v>
      </c>
      <c r="O61" s="26">
        <f t="shared" si="14"/>
        <v>7074.9726258503424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 t="shared" si="0"/>
        <v>0</v>
      </c>
      <c r="H62" s="9">
        <f>+$H61/$C61*$C62</f>
        <v>68511.50979506204</v>
      </c>
      <c r="I62" s="5">
        <f>+$I61/$C61*$C62</f>
        <v>61528.500417391304</v>
      </c>
      <c r="K62" t="s">
        <v>154</v>
      </c>
      <c r="L62">
        <f t="shared" si="12"/>
        <v>22</v>
      </c>
      <c r="N62" s="26">
        <f t="shared" si="13"/>
        <v>44336.554259642908</v>
      </c>
      <c r="O62" s="26">
        <f t="shared" si="14"/>
        <v>38912.349442176885</v>
      </c>
    </row>
    <row r="63" spans="2:15" x14ac:dyDescent="0.25">
      <c r="B63" s="2" t="s">
        <v>41</v>
      </c>
      <c r="C63" s="3">
        <v>47</v>
      </c>
      <c r="D63" s="3">
        <v>75460.84</v>
      </c>
      <c r="E63" s="3">
        <v>66492.079999999973</v>
      </c>
      <c r="F63" s="3"/>
      <c r="G63" s="8">
        <f t="shared" si="0"/>
        <v>70976.459999999992</v>
      </c>
      <c r="H63" s="3">
        <f>+$G63/$G$68*$H$1</f>
        <v>93671.945874316254</v>
      </c>
      <c r="I63" s="3">
        <v>95169.99871999996</v>
      </c>
      <c r="K63" t="s">
        <v>155</v>
      </c>
      <c r="L63">
        <f t="shared" si="12"/>
        <v>2</v>
      </c>
      <c r="N63" s="26">
        <f t="shared" si="13"/>
        <v>4030.5958417857187</v>
      </c>
      <c r="O63" s="26">
        <f t="shared" si="14"/>
        <v>3537.4863129251712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 t="shared" si="0"/>
        <v>0</v>
      </c>
      <c r="H64" s="9">
        <f>+$H63/$C63*$C64</f>
        <v>93671.945874316254</v>
      </c>
      <c r="I64" s="5">
        <f>+$I63/$C63*$C64</f>
        <v>95169.99871999996</v>
      </c>
      <c r="K64" t="s">
        <v>156</v>
      </c>
      <c r="L64">
        <f t="shared" si="12"/>
        <v>7</v>
      </c>
      <c r="N64" s="26">
        <f t="shared" si="13"/>
        <v>14107.085446250016</v>
      </c>
      <c r="O64" s="26">
        <f t="shared" si="14"/>
        <v>12381.202095238099</v>
      </c>
    </row>
    <row r="65" spans="2:16" x14ac:dyDescent="0.25">
      <c r="B65" s="2" t="s">
        <v>43</v>
      </c>
      <c r="C65" s="3">
        <v>64</v>
      </c>
      <c r="D65" s="3">
        <v>40980.381000000001</v>
      </c>
      <c r="E65" s="14">
        <v>87232.014999999999</v>
      </c>
      <c r="F65" s="3"/>
      <c r="G65" s="8">
        <f t="shared" si="0"/>
        <v>64106.198000000004</v>
      </c>
      <c r="H65" s="3">
        <f>+$G65/$G$68*$H$1</f>
        <v>84604.843764597477</v>
      </c>
      <c r="I65" s="3">
        <v>92023.327999999965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 t="shared" si="0"/>
        <v>0</v>
      </c>
      <c r="H66" s="9">
        <f>+$H65/$C65*$C66</f>
        <v>5287.8027352873423</v>
      </c>
      <c r="I66" s="5">
        <f>+$I65/$C65*$C66</f>
        <v>5751.4579999999978</v>
      </c>
      <c r="K66" t="s">
        <v>158</v>
      </c>
      <c r="L66">
        <f>SUM(L43:L64)</f>
        <v>499</v>
      </c>
      <c r="N66" s="26">
        <f>SUM(N43:N64)</f>
        <v>1044033.7349557448</v>
      </c>
      <c r="O66" s="26">
        <f>SUM(O43:O64)</f>
        <v>1024762.2561946308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 t="shared" si="0"/>
        <v>0</v>
      </c>
      <c r="H67" s="9">
        <f>+$H66/$C66*$C67</f>
        <v>79317.04102931013</v>
      </c>
      <c r="I67" s="5">
        <f>+$I66/$C66*$C67</f>
        <v>86271.869999999966</v>
      </c>
    </row>
    <row r="68" spans="2:16" x14ac:dyDescent="0.25">
      <c r="B68" s="6" t="s">
        <v>45</v>
      </c>
      <c r="C68" s="1">
        <v>1704</v>
      </c>
      <c r="D68" s="3">
        <v>1965517.84616</v>
      </c>
      <c r="E68" s="3">
        <v>2411548.2340400009</v>
      </c>
      <c r="F68" s="3">
        <f t="shared" ref="F68" si="15">+SUM(F3:F67)</f>
        <v>0</v>
      </c>
      <c r="G68" s="3">
        <f t="shared" ref="G68" si="16">+SUM(G3:G67)</f>
        <v>2188533.0400999999</v>
      </c>
      <c r="H68" s="3">
        <f>+SUM(H3:H67)/2</f>
        <v>2888339.9999999995</v>
      </c>
      <c r="I68" s="3">
        <f>+SUM(I3:I67)/2</f>
        <v>3527397.2992400005</v>
      </c>
      <c r="K68" s="15" t="s">
        <v>159</v>
      </c>
      <c r="L68" s="15" t="s">
        <v>160</v>
      </c>
      <c r="N68" s="15" t="s">
        <v>1871</v>
      </c>
      <c r="O68" s="15" t="s">
        <v>1872</v>
      </c>
      <c r="P68" s="15" t="s">
        <v>58</v>
      </c>
    </row>
    <row r="69" spans="2:16" x14ac:dyDescent="0.25">
      <c r="B69" s="7" t="s">
        <v>47</v>
      </c>
      <c r="D69" s="52">
        <v>1106061.7359999998</v>
      </c>
      <c r="E69" s="52">
        <v>1965517.8461599993</v>
      </c>
      <c r="F69" s="52">
        <v>2411548.2340400009</v>
      </c>
      <c r="I69" s="15"/>
      <c r="K69" s="29" t="s">
        <v>125</v>
      </c>
      <c r="L69" s="29">
        <f>L70+L71</f>
        <v>66</v>
      </c>
      <c r="M69" s="29"/>
      <c r="N69" s="30">
        <f t="shared" ref="N69:O69" si="17">N70+N71</f>
        <v>127413.18665209177</v>
      </c>
      <c r="O69" s="30">
        <f t="shared" si="17"/>
        <v>118034.36709801186</v>
      </c>
      <c r="P69" s="27">
        <f>+O69/N69</f>
        <v>0.92639051105684023</v>
      </c>
    </row>
    <row r="70" spans="2:16" x14ac:dyDescent="0.25">
      <c r="K70" t="s">
        <v>161</v>
      </c>
      <c r="L70">
        <v>30</v>
      </c>
      <c r="N70" s="26">
        <f>+$N$43/$L$43*$L70</f>
        <v>57915.084841859898</v>
      </c>
      <c r="O70" s="26">
        <f>+$O$43/$L$43*$L70</f>
        <v>53651.985044550849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135</v>
      </c>
      <c r="L71">
        <v>36</v>
      </c>
      <c r="N71" s="26">
        <f t="shared" ref="N71" si="18">+$N$43/$L$43*$L71</f>
        <v>69498.101810231878</v>
      </c>
      <c r="O71" s="26">
        <f t="shared" ref="O71" si="19">+$O$43/$L$43*$L71</f>
        <v>64382.38205346102</v>
      </c>
    </row>
    <row r="72" spans="2:16" x14ac:dyDescent="0.25">
      <c r="B72" s="15" t="s">
        <v>5</v>
      </c>
      <c r="C72" s="14">
        <f>+SUMIFS($C$3:$C$67,$B$3:$B$67,$B72)</f>
        <v>499</v>
      </c>
      <c r="G72" s="15"/>
      <c r="H72" s="14"/>
      <c r="I72" s="14"/>
      <c r="J72" s="18"/>
      <c r="K72" s="29" t="s">
        <v>126</v>
      </c>
      <c r="L72" s="29">
        <f>L73+L74</f>
        <v>43</v>
      </c>
      <c r="M72" s="29"/>
      <c r="N72" s="30">
        <f t="shared" ref="N72:O72" si="20">N73+N74</f>
        <v>72625.555373598036</v>
      </c>
      <c r="O72" s="30">
        <f t="shared" si="20"/>
        <v>68115.674932291658</v>
      </c>
      <c r="P72" s="27">
        <f>+O72/N72</f>
        <v>0.93790229323401664</v>
      </c>
    </row>
    <row r="73" spans="2:16" x14ac:dyDescent="0.25">
      <c r="B73" s="15" t="s">
        <v>49</v>
      </c>
      <c r="C73" s="16">
        <f>+C68-C72</f>
        <v>1205</v>
      </c>
      <c r="H73" s="16"/>
      <c r="I73" s="16"/>
      <c r="J73" s="18"/>
      <c r="K73" t="s">
        <v>142</v>
      </c>
      <c r="L73">
        <v>30</v>
      </c>
      <c r="N73" s="26">
        <f>+$N$50/$L$50*$L73</f>
        <v>50668.992121114905</v>
      </c>
      <c r="O73" s="26">
        <f>+$O$50/$L$50*$L73</f>
        <v>47522.563906249998</v>
      </c>
      <c r="P73" s="27"/>
    </row>
    <row r="74" spans="2:16" x14ac:dyDescent="0.25">
      <c r="H74" s="17"/>
      <c r="K74" t="s">
        <v>143</v>
      </c>
      <c r="L74">
        <v>13</v>
      </c>
      <c r="N74" s="26">
        <f>+$N$50/$L$50*$L74</f>
        <v>21956.563252483127</v>
      </c>
      <c r="O74" s="26">
        <f>+$O$50/$L$50*$L74</f>
        <v>20593.111026041664</v>
      </c>
      <c r="P74" s="27"/>
    </row>
    <row r="75" spans="2:16" x14ac:dyDescent="0.25">
      <c r="H75" s="14"/>
      <c r="I75" s="16"/>
      <c r="J75" s="18"/>
      <c r="K75" s="29" t="s">
        <v>127</v>
      </c>
      <c r="L75" s="29">
        <f>SUM(L76:L79)</f>
        <v>26</v>
      </c>
      <c r="M75" s="29"/>
      <c r="N75" s="30">
        <f t="shared" ref="N75:O75" si="21">SUM(N76:N79)</f>
        <v>45544.784089244728</v>
      </c>
      <c r="O75" s="30">
        <f t="shared" si="21"/>
        <v>42109.510516687915</v>
      </c>
      <c r="P75" s="27">
        <f>+O75/N75</f>
        <v>0.92457372142053817</v>
      </c>
    </row>
    <row r="76" spans="2:16" x14ac:dyDescent="0.25">
      <c r="H76" s="14"/>
      <c r="I76" s="14"/>
      <c r="J76" s="18"/>
      <c r="K76" t="s">
        <v>146</v>
      </c>
      <c r="L76">
        <v>6</v>
      </c>
      <c r="N76" s="26">
        <f>+N54</f>
        <v>10133.798424222981</v>
      </c>
      <c r="O76" s="26">
        <f>+O54</f>
        <v>9504.5127812499995</v>
      </c>
      <c r="P76" s="27"/>
    </row>
    <row r="77" spans="2:16" x14ac:dyDescent="0.25">
      <c r="K77" t="s">
        <v>145</v>
      </c>
      <c r="L77">
        <v>16</v>
      </c>
      <c r="N77" s="26">
        <f>+N53</f>
        <v>27676.125498306006</v>
      </c>
      <c r="O77" s="26">
        <f>+O53</f>
        <v>25714.682802508501</v>
      </c>
      <c r="P77" s="27"/>
    </row>
    <row r="78" spans="2:16" x14ac:dyDescent="0.25">
      <c r="K78" t="s">
        <v>155</v>
      </c>
      <c r="L78">
        <v>2</v>
      </c>
      <c r="N78" s="26">
        <f>+N63</f>
        <v>4030.5958417857187</v>
      </c>
      <c r="O78" s="26">
        <f>+O63</f>
        <v>3537.4863129251712</v>
      </c>
      <c r="P78" s="27"/>
    </row>
    <row r="79" spans="2:16" x14ac:dyDescent="0.25">
      <c r="G79" s="15"/>
      <c r="H79" s="14"/>
      <c r="K79" t="s">
        <v>147</v>
      </c>
      <c r="L79">
        <v>2</v>
      </c>
      <c r="N79" s="26">
        <f>+N55</f>
        <v>3704.2643249300227</v>
      </c>
      <c r="O79" s="26">
        <f>+O55</f>
        <v>3352.8286200042521</v>
      </c>
      <c r="P79" s="27"/>
    </row>
    <row r="80" spans="2:16" x14ac:dyDescent="0.25">
      <c r="H80" s="16"/>
      <c r="I80" s="14"/>
      <c r="J80" s="18"/>
      <c r="K80" s="29" t="s">
        <v>128</v>
      </c>
      <c r="L80" s="29">
        <f>SUM(L81:L83)</f>
        <v>17</v>
      </c>
      <c r="M80" s="29"/>
      <c r="N80" s="30">
        <f t="shared" ref="N80:O80" si="22">SUM(N81:N83)</f>
        <v>32468.551484418866</v>
      </c>
      <c r="O80" s="30">
        <f t="shared" si="22"/>
        <v>29798.912157950512</v>
      </c>
      <c r="P80" s="27">
        <f>+O80/N80</f>
        <v>0.91777768935120274</v>
      </c>
    </row>
    <row r="81" spans="11:16" x14ac:dyDescent="0.25">
      <c r="K81" t="s">
        <v>151</v>
      </c>
      <c r="L81">
        <v>1</v>
      </c>
      <c r="N81" s="26">
        <f>+N59</f>
        <v>2015.2979208928593</v>
      </c>
      <c r="O81" s="26">
        <f>+O59</f>
        <v>1768.7431564625856</v>
      </c>
      <c r="P81" s="27"/>
    </row>
    <row r="82" spans="11:16" x14ac:dyDescent="0.25">
      <c r="K82" t="s">
        <v>162</v>
      </c>
      <c r="L82">
        <v>11</v>
      </c>
      <c r="N82" s="26">
        <f>+$N$43/$L$43*$L82</f>
        <v>21235.53110868196</v>
      </c>
      <c r="O82" s="26">
        <f>+$O$43/$L$43*$L82</f>
        <v>19672.394516335313</v>
      </c>
      <c r="P82" s="27"/>
    </row>
    <row r="83" spans="11:16" x14ac:dyDescent="0.25">
      <c r="K83" t="s">
        <v>143</v>
      </c>
      <c r="L83">
        <v>5</v>
      </c>
      <c r="N83" s="26">
        <f>+$N$51/$L$51*$L83</f>
        <v>9217.7224548440463</v>
      </c>
      <c r="O83" s="26">
        <f>+$O$51/$L$51*$L83</f>
        <v>8357.7744851526149</v>
      </c>
      <c r="P83" s="27"/>
    </row>
    <row r="84" spans="11:16" x14ac:dyDescent="0.25">
      <c r="K84" s="29" t="s">
        <v>129</v>
      </c>
      <c r="L84" s="29">
        <f>+SUM(L85:L87)</f>
        <v>101</v>
      </c>
      <c r="M84" s="29"/>
      <c r="N84" s="30">
        <f t="shared" ref="N84:O84" si="23">+SUM(N85:N87)</f>
        <v>280066.35482184595</v>
      </c>
      <c r="O84" s="30">
        <f t="shared" si="23"/>
        <v>309938.48733333714</v>
      </c>
      <c r="P84" s="27">
        <f>+O84/N84</f>
        <v>1.1066609108776857</v>
      </c>
    </row>
    <row r="85" spans="11:16" x14ac:dyDescent="0.25">
      <c r="K85" t="s">
        <v>141</v>
      </c>
      <c r="L85">
        <v>33</v>
      </c>
      <c r="N85" s="26">
        <f>+$N$49/$L$49*$L85</f>
        <v>93122.073392601334</v>
      </c>
      <c r="O85" s="26">
        <f>+$O$49/$L$49*$L85</f>
        <v>103479.2845980728</v>
      </c>
      <c r="P85" s="27"/>
    </row>
    <row r="86" spans="11:16" x14ac:dyDescent="0.25">
      <c r="K86" t="s">
        <v>148</v>
      </c>
      <c r="L86">
        <v>19</v>
      </c>
      <c r="N86" s="26">
        <f>+N56</f>
        <v>66335.280505196919</v>
      </c>
      <c r="O86" s="26">
        <f>+O56</f>
        <v>76999.784634146403</v>
      </c>
      <c r="P86" s="27"/>
    </row>
    <row r="87" spans="11:16" x14ac:dyDescent="0.25">
      <c r="K87" t="s">
        <v>144</v>
      </c>
      <c r="L87">
        <v>49</v>
      </c>
      <c r="N87" s="28">
        <f>+N52</f>
        <v>120609.00092404769</v>
      </c>
      <c r="O87" s="28">
        <f>+O52</f>
        <v>129459.41810111795</v>
      </c>
      <c r="P87" s="27"/>
    </row>
    <row r="88" spans="11:16" x14ac:dyDescent="0.25">
      <c r="K88" s="29" t="s">
        <v>131</v>
      </c>
      <c r="L88" s="29">
        <f>+SUM(L89:L92)</f>
        <v>35</v>
      </c>
      <c r="M88" s="29"/>
      <c r="N88" s="30">
        <f t="shared" ref="N88:O88" si="24">+SUM(N89:N92)</f>
        <v>67740.09898839175</v>
      </c>
      <c r="O88" s="30">
        <f t="shared" si="24"/>
        <v>63660.462523027512</v>
      </c>
      <c r="P88" s="27">
        <f>+O88/N88</f>
        <v>0.93977516232942993</v>
      </c>
    </row>
    <row r="89" spans="11:16" x14ac:dyDescent="0.25">
      <c r="K89" t="s">
        <v>153</v>
      </c>
      <c r="L89">
        <v>3</v>
      </c>
      <c r="N89" s="26">
        <f>+$N$61/$L$61*$L89</f>
        <v>6045.8937626785782</v>
      </c>
      <c r="O89" s="26">
        <f>+$O$61/$L$61*$L89</f>
        <v>5306.2294693877566</v>
      </c>
      <c r="P89" s="27"/>
    </row>
    <row r="90" spans="11:16" x14ac:dyDescent="0.25">
      <c r="K90" t="s">
        <v>138</v>
      </c>
      <c r="L90">
        <v>4</v>
      </c>
      <c r="N90" s="26">
        <f>+$N$46/$L$46*$L90</f>
        <v>8516.2096834766326</v>
      </c>
      <c r="O90" s="26">
        <f>+$O$46/$L$46*$L90</f>
        <v>8131.9102329488333</v>
      </c>
      <c r="P90" s="27"/>
    </row>
    <row r="91" spans="11:16" x14ac:dyDescent="0.25">
      <c r="K91" t="s">
        <v>140</v>
      </c>
      <c r="L91">
        <v>22</v>
      </c>
      <c r="N91" s="26">
        <f>+$N$48/$L48*$L$91</f>
        <v>41086.208016879384</v>
      </c>
      <c r="O91" s="26">
        <f>+$O$48/$L48*$L$91</f>
        <v>39609.863881915408</v>
      </c>
      <c r="P91" s="27"/>
    </row>
    <row r="92" spans="11:16" x14ac:dyDescent="0.25">
      <c r="K92" t="s">
        <v>156</v>
      </c>
      <c r="L92">
        <v>6</v>
      </c>
      <c r="N92" s="26">
        <f>+$N$64/$L$64*$L92</f>
        <v>12091.787525357156</v>
      </c>
      <c r="O92" s="26">
        <f>+$O$64/$L$64*$L92</f>
        <v>10612.458938775513</v>
      </c>
      <c r="P92" s="27"/>
    </row>
    <row r="93" spans="11:16" x14ac:dyDescent="0.25">
      <c r="K93" s="29" t="s">
        <v>132</v>
      </c>
      <c r="L93" s="29">
        <f>+SUM(L94:L96)</f>
        <v>53</v>
      </c>
      <c r="M93" s="29"/>
      <c r="N93" s="30">
        <f t="shared" ref="N93:O93" si="25">+SUM(N94:N96)</f>
        <v>108517.10730696603</v>
      </c>
      <c r="O93" s="30">
        <f t="shared" si="25"/>
        <v>97706.903319136371</v>
      </c>
      <c r="P93" s="27">
        <f>+O93/N93</f>
        <v>0.90038249031785866</v>
      </c>
    </row>
    <row r="94" spans="11:16" x14ac:dyDescent="0.25">
      <c r="K94" t="s">
        <v>163</v>
      </c>
      <c r="L94">
        <v>12</v>
      </c>
      <c r="N94" s="26">
        <f>+$N$58/$L$58*$L94</f>
        <v>24183.575050714317</v>
      </c>
      <c r="O94" s="26">
        <f>+$O$58/$L$58*$L94</f>
        <v>21224.917877551026</v>
      </c>
      <c r="P94" s="27"/>
    </row>
    <row r="95" spans="11:16" x14ac:dyDescent="0.25">
      <c r="K95" t="s">
        <v>164</v>
      </c>
      <c r="L95">
        <v>22</v>
      </c>
      <c r="N95" s="26">
        <f>+N62</f>
        <v>44336.554259642908</v>
      </c>
      <c r="O95" s="26">
        <f>+O62</f>
        <v>38912.349442176885</v>
      </c>
      <c r="P95" s="27"/>
    </row>
    <row r="96" spans="11:16" x14ac:dyDescent="0.25">
      <c r="K96" t="s">
        <v>165</v>
      </c>
      <c r="L96">
        <v>19</v>
      </c>
      <c r="N96" s="28">
        <f>+N47</f>
        <v>39996.97799660881</v>
      </c>
      <c r="O96" s="28">
        <f>+O47</f>
        <v>37569.635999408463</v>
      </c>
      <c r="P96" s="27"/>
    </row>
    <row r="97" spans="11:16" x14ac:dyDescent="0.25">
      <c r="K97" s="29" t="s">
        <v>130</v>
      </c>
      <c r="L97" s="29">
        <f>+SUM(L98:L99)</f>
        <v>118</v>
      </c>
      <c r="M97" s="29"/>
      <c r="N97" s="30">
        <f>+SUM(N98:N99)</f>
        <v>228829.10034956253</v>
      </c>
      <c r="O97" s="30">
        <f>+SUM(O98:O99)</f>
        <v>220959.64283200802</v>
      </c>
      <c r="P97" s="27">
        <f>+O97/N97</f>
        <v>0.96560989181212953</v>
      </c>
    </row>
    <row r="98" spans="11:16" x14ac:dyDescent="0.25">
      <c r="K98" t="s">
        <v>136</v>
      </c>
      <c r="L98">
        <v>52</v>
      </c>
      <c r="N98" s="26">
        <f>+$N$44/$L$44*$L98</f>
        <v>95324.398494371082</v>
      </c>
      <c r="O98" s="26">
        <f>+$O$44/$L$44*$L98</f>
        <v>89716.760402500338</v>
      </c>
      <c r="P98" s="27"/>
    </row>
    <row r="99" spans="11:16" x14ac:dyDescent="0.25">
      <c r="K99" t="s">
        <v>137</v>
      </c>
      <c r="L99">
        <v>66</v>
      </c>
      <c r="N99" s="26">
        <f>+$N$45/$L$45*$L$99</f>
        <v>133504.70185519144</v>
      </c>
      <c r="O99" s="26">
        <f>+$O$45/$L$45*$L$99</f>
        <v>131242.88242950768</v>
      </c>
      <c r="P99" s="27"/>
    </row>
    <row r="100" spans="11:16" x14ac:dyDescent="0.25">
      <c r="K100" s="15" t="s">
        <v>166</v>
      </c>
      <c r="L100" s="16">
        <f>+L66-SUM(L69,L72,L75,L80,L84,L88,L93,L97)</f>
        <v>40</v>
      </c>
      <c r="M100" s="15"/>
      <c r="N100" s="16">
        <f>+N66-SUM(N69,N72,N75,N80,N84,N88,N93,N97)</f>
        <v>80828.995889625279</v>
      </c>
      <c r="O100" s="16">
        <f>+O66-SUM(O69,O72,O75,O80,O84,O88,O93,O97)</f>
        <v>74438.295482179732</v>
      </c>
      <c r="P100" s="27"/>
    </row>
    <row r="101" spans="11:16" x14ac:dyDescent="0.25">
      <c r="K101" s="16" t="s">
        <v>167</v>
      </c>
      <c r="L101" s="16">
        <f>+SUM(L100,L88,L84,L80,L75,L72,L69,L93,L97)</f>
        <v>499</v>
      </c>
      <c r="M101" s="15"/>
      <c r="N101" s="16">
        <f>+SUM(N100,N88,N84,N80,N75,N72,N69,N93,N97)</f>
        <v>1044033.7349557448</v>
      </c>
      <c r="O101" s="16">
        <f>+SUM(O100,O88,O84,O80,O75,O72,O69,O93,O97)</f>
        <v>1024762.2561946306</v>
      </c>
      <c r="P101" s="27"/>
    </row>
    <row r="102" spans="11:16" x14ac:dyDescent="0.25">
      <c r="L102" s="16">
        <f>1704-L101</f>
        <v>1205</v>
      </c>
      <c r="M102" s="15"/>
      <c r="N102" s="16">
        <f>+N39</f>
        <v>1844306.2650442554</v>
      </c>
      <c r="O102" s="16">
        <f>+O39</f>
        <v>2502635.0430453694</v>
      </c>
      <c r="P102" s="27"/>
    </row>
    <row r="103" spans="11:16" x14ac:dyDescent="0.25">
      <c r="N103" s="16">
        <f>+N101+N102</f>
        <v>2888340</v>
      </c>
      <c r="O103" s="16">
        <f>+O101+O102</f>
        <v>3527397.2992400001</v>
      </c>
      <c r="P103" s="27"/>
    </row>
  </sheetData>
  <conditionalFormatting sqref="B3:B67">
    <cfRule type="containsText" dxfId="6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7"/>
  <sheetViews>
    <sheetView showGridLines="0" zoomScale="85" zoomScaleNormal="85" workbookViewId="0">
      <pane xSplit="7" ySplit="1" topLeftCell="H68" activePane="bottomRight" state="frozen"/>
      <selection pane="topRight" activeCell="H1" sqref="H1"/>
      <selection pane="bottomLeft" activeCell="A2" sqref="A2"/>
      <selection pane="bottomRight" activeCell="H97" sqref="H97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3.285156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1346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1944</v>
      </c>
      <c r="F10" s="19" t="s">
        <v>1945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/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56">
        <v>216625</v>
      </c>
      <c r="L11" s="14">
        <v>221906.51600000003</v>
      </c>
      <c r="M11" s="18">
        <f>+L11/K11</f>
        <v>1.0243809163300637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1353</v>
      </c>
      <c r="T12" s="57" t="s">
        <v>1347</v>
      </c>
      <c r="U12" s="57"/>
      <c r="V12" s="57"/>
      <c r="W12" s="57"/>
      <c r="X12" s="57"/>
      <c r="Y12" s="38"/>
    </row>
    <row r="13" spans="1:25" x14ac:dyDescent="0.25">
      <c r="A13" s="19" t="s">
        <v>1346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15473.214285714286</v>
      </c>
      <c r="I13" s="5">
        <f t="shared" si="3"/>
        <v>15850.465428571431</v>
      </c>
      <c r="J13" s="21">
        <f t="shared" si="0"/>
        <v>1.0243809163300637</v>
      </c>
      <c r="P13" s="38"/>
      <c r="Q13" s="38"/>
      <c r="R13" s="38"/>
      <c r="S13" s="41"/>
      <c r="T13" s="38" t="s">
        <v>1348</v>
      </c>
      <c r="U13" s="38" t="s">
        <v>1349</v>
      </c>
      <c r="V13" s="38" t="s">
        <v>1350</v>
      </c>
      <c r="W13" s="38" t="s">
        <v>1351</v>
      </c>
      <c r="X13" s="38" t="s">
        <v>1352</v>
      </c>
      <c r="Y13" s="38"/>
    </row>
    <row r="14" spans="1:25" x14ac:dyDescent="0.25">
      <c r="A14" s="39">
        <v>14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15473.214285714286</v>
      </c>
      <c r="I14" s="5">
        <f t="shared" si="3"/>
        <v>15850.465428571431</v>
      </c>
      <c r="J14" s="21">
        <f t="shared" si="0"/>
        <v>1.0243809163300637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1354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15473.214285714286</v>
      </c>
      <c r="I18" s="5">
        <f t="shared" si="3"/>
        <v>15850.465428571431</v>
      </c>
      <c r="J18" s="21">
        <f t="shared" si="0"/>
        <v>1.0243809163300637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39">
        <v>11</v>
      </c>
      <c r="E19" s="19" t="s">
        <v>1944</v>
      </c>
      <c r="F19" s="19" t="s">
        <v>1945</v>
      </c>
      <c r="G19" s="19" t="s">
        <v>62</v>
      </c>
      <c r="H19" s="5">
        <f t="shared" si="2"/>
        <v>170205.35714285716</v>
      </c>
      <c r="I19" s="5">
        <f t="shared" si="3"/>
        <v>174355.11971428574</v>
      </c>
      <c r="J19" s="21">
        <f t="shared" si="0"/>
        <v>1.0243809163300635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216625</v>
      </c>
      <c r="B20" s="20">
        <v>1</v>
      </c>
      <c r="C20" s="19" t="s">
        <v>80</v>
      </c>
      <c r="D20" s="19">
        <v>12</v>
      </c>
      <c r="E20" s="19" t="s">
        <v>60</v>
      </c>
      <c r="F20" s="19" t="s">
        <v>61</v>
      </c>
      <c r="G20" s="19" t="s">
        <v>62</v>
      </c>
      <c r="H20" s="5">
        <f>+$K$20/$A$23*$D20</f>
        <v>10274.703557312252</v>
      </c>
      <c r="I20" s="5">
        <f>+$L$20/$A$23*$D20</f>
        <v>12437.441644268776</v>
      </c>
      <c r="J20" s="21">
        <f t="shared" si="0"/>
        <v>1.2104915314483558</v>
      </c>
      <c r="K20" s="56">
        <v>216625</v>
      </c>
      <c r="L20" s="14">
        <v>262222.728</v>
      </c>
      <c r="M20" s="18">
        <f>+L20/K20</f>
        <v>1.2104915314483555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20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17124.505928853756</v>
      </c>
      <c r="I21" s="5">
        <f t="shared" ref="I21:I28" si="6">+$L$20/$A$23*$D21</f>
        <v>20729.069407114624</v>
      </c>
      <c r="J21" s="21">
        <f t="shared" si="0"/>
        <v>1.2104915314483553</v>
      </c>
    </row>
    <row r="22" spans="1:25" x14ac:dyDescent="0.25">
      <c r="A22" s="19" t="s">
        <v>1346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1712.4505928853755</v>
      </c>
      <c r="I22" s="5">
        <f t="shared" si="6"/>
        <v>2072.9069407114625</v>
      </c>
      <c r="J22" s="21">
        <f t="shared" si="0"/>
        <v>1.2104915314483555</v>
      </c>
    </row>
    <row r="23" spans="1:25" x14ac:dyDescent="0.25">
      <c r="A23" s="39">
        <f>+SUM(D20:D28)</f>
        <v>253</v>
      </c>
      <c r="B23" s="20">
        <f t="shared" si="7"/>
        <v>4</v>
      </c>
      <c r="C23" s="19" t="s">
        <v>80</v>
      </c>
      <c r="D23" s="19">
        <v>23</v>
      </c>
      <c r="E23" s="19" t="s">
        <v>67</v>
      </c>
      <c r="F23" s="19" t="s">
        <v>68</v>
      </c>
      <c r="G23" s="19" t="s">
        <v>62</v>
      </c>
      <c r="H23" s="5">
        <f t="shared" si="5"/>
        <v>19693.18181818182</v>
      </c>
      <c r="I23" s="5">
        <f t="shared" si="6"/>
        <v>23838.429818181819</v>
      </c>
      <c r="J23" s="21">
        <f t="shared" si="0"/>
        <v>1.2104915314483553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8</v>
      </c>
      <c r="E24" s="19" t="s">
        <v>69</v>
      </c>
      <c r="F24" s="19" t="s">
        <v>70</v>
      </c>
      <c r="G24" s="19" t="s">
        <v>62</v>
      </c>
      <c r="H24" s="5">
        <f t="shared" si="5"/>
        <v>6849.802371541502</v>
      </c>
      <c r="I24" s="5">
        <f t="shared" si="6"/>
        <v>8291.6277628458502</v>
      </c>
      <c r="J24" s="21">
        <f t="shared" si="0"/>
        <v>1.2104915314483555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33</v>
      </c>
      <c r="E25" s="19" t="s">
        <v>71</v>
      </c>
      <c r="F25" s="19" t="s">
        <v>72</v>
      </c>
      <c r="G25" s="19" t="s">
        <v>62</v>
      </c>
      <c r="H25" s="5">
        <f t="shared" si="5"/>
        <v>28255.434782608696</v>
      </c>
      <c r="I25" s="5">
        <f t="shared" si="6"/>
        <v>34202.96452173913</v>
      </c>
      <c r="J25" s="21">
        <f t="shared" si="0"/>
        <v>1.2104915314483555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59</v>
      </c>
      <c r="E26" s="19" t="s">
        <v>73</v>
      </c>
      <c r="F26" s="19" t="s">
        <v>74</v>
      </c>
      <c r="G26" s="19" t="s">
        <v>62</v>
      </c>
      <c r="H26" s="5">
        <f t="shared" si="5"/>
        <v>50517.292490118576</v>
      </c>
      <c r="I26" s="5">
        <f t="shared" si="6"/>
        <v>61150.754750988148</v>
      </c>
      <c r="J26" s="21">
        <f t="shared" si="0"/>
        <v>1.2104915314483555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14</v>
      </c>
      <c r="E27" s="19" t="s">
        <v>75</v>
      </c>
      <c r="F27" s="19" t="s">
        <v>76</v>
      </c>
      <c r="G27" s="19" t="s">
        <v>62</v>
      </c>
      <c r="H27" s="5">
        <f t="shared" si="5"/>
        <v>11987.154150197628</v>
      </c>
      <c r="I27" s="5">
        <f t="shared" si="6"/>
        <v>14510.348584980238</v>
      </c>
      <c r="J27" s="21">
        <f t="shared" si="0"/>
        <v>1.2104915314483555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82</v>
      </c>
      <c r="E28" s="19" t="s">
        <v>1944</v>
      </c>
      <c r="F28" s="19" t="s">
        <v>1945</v>
      </c>
      <c r="G28" s="19" t="s">
        <v>62</v>
      </c>
      <c r="H28" s="5">
        <f t="shared" si="5"/>
        <v>70210.4743083004</v>
      </c>
      <c r="I28" s="5">
        <f t="shared" si="6"/>
        <v>84989.184569169971</v>
      </c>
      <c r="J28" s="21">
        <f t="shared" si="0"/>
        <v>1.2104915314483555</v>
      </c>
    </row>
    <row r="29" spans="1:25" x14ac:dyDescent="0.25">
      <c r="A29" s="22">
        <f>+SUM(H29:H37)</f>
        <v>216625</v>
      </c>
      <c r="B29" s="20">
        <v>1</v>
      </c>
      <c r="C29" s="19" t="s">
        <v>81</v>
      </c>
      <c r="D29" s="19">
        <v>15</v>
      </c>
      <c r="E29" s="19" t="s">
        <v>60</v>
      </c>
      <c r="F29" s="19" t="s">
        <v>61</v>
      </c>
      <c r="G29" s="19" t="s">
        <v>62</v>
      </c>
      <c r="H29" s="5">
        <f>+$K$29/$A$32*$D29</f>
        <v>20308.59375</v>
      </c>
      <c r="I29" s="5">
        <f>+$L$29/$A$32*$D29</f>
        <v>9585.6461249999993</v>
      </c>
      <c r="J29" s="21">
        <f t="shared" si="0"/>
        <v>0.47199950144258507</v>
      </c>
      <c r="K29" s="56">
        <v>216625</v>
      </c>
      <c r="L29" s="14">
        <v>102246.89199999999</v>
      </c>
      <c r="M29" s="18">
        <f>+L29/K29</f>
        <v>0.47199950144258507</v>
      </c>
    </row>
    <row r="30" spans="1:25" x14ac:dyDescent="0.25">
      <c r="A30" s="19"/>
      <c r="B30" s="20">
        <f>+B29+1</f>
        <v>2</v>
      </c>
      <c r="C30" s="19" t="s">
        <v>81</v>
      </c>
      <c r="D30" s="19">
        <v>4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5415.625</v>
      </c>
      <c r="I30" s="5">
        <f t="shared" ref="I30:I37" si="9">+$L$29/$A$32*$D30</f>
        <v>2556.1722999999997</v>
      </c>
      <c r="J30" s="21">
        <f t="shared" si="0"/>
        <v>0.47199950144258507</v>
      </c>
    </row>
    <row r="31" spans="1:25" x14ac:dyDescent="0.25">
      <c r="A31" s="19" t="s">
        <v>1346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10831.25</v>
      </c>
      <c r="I31" s="5">
        <f t="shared" si="9"/>
        <v>5112.3445999999994</v>
      </c>
      <c r="J31" s="21">
        <f t="shared" si="0"/>
        <v>0.47199950144258507</v>
      </c>
    </row>
    <row r="32" spans="1:25" x14ac:dyDescent="0.25">
      <c r="A32" s="19">
        <f>+SUM(D29:D37)</f>
        <v>160</v>
      </c>
      <c r="B32" s="20">
        <f t="shared" si="10"/>
        <v>4</v>
      </c>
      <c r="C32" s="19" t="s">
        <v>81</v>
      </c>
      <c r="D32" s="19">
        <v>6</v>
      </c>
      <c r="E32" s="19" t="s">
        <v>67</v>
      </c>
      <c r="F32" s="19" t="s">
        <v>68</v>
      </c>
      <c r="G32" s="19" t="s">
        <v>62</v>
      </c>
      <c r="H32" s="5">
        <f t="shared" si="8"/>
        <v>8123.4375</v>
      </c>
      <c r="I32" s="5">
        <f t="shared" si="9"/>
        <v>3834.2584499999994</v>
      </c>
      <c r="J32" s="21">
        <f t="shared" si="0"/>
        <v>0.47199950144258501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7</v>
      </c>
      <c r="E33" s="19" t="s">
        <v>69</v>
      </c>
      <c r="F33" s="19" t="s">
        <v>70</v>
      </c>
      <c r="G33" s="19" t="s">
        <v>62</v>
      </c>
      <c r="H33" s="5">
        <f t="shared" si="8"/>
        <v>9477.34375</v>
      </c>
      <c r="I33" s="5">
        <f t="shared" si="9"/>
        <v>4473.3015249999999</v>
      </c>
      <c r="J33" s="21">
        <f t="shared" si="0"/>
        <v>0.47199950144258512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15</v>
      </c>
      <c r="E34" s="19" t="s">
        <v>71</v>
      </c>
      <c r="F34" s="19" t="s">
        <v>72</v>
      </c>
      <c r="G34" s="19" t="s">
        <v>62</v>
      </c>
      <c r="H34" s="5">
        <f t="shared" si="8"/>
        <v>20308.59375</v>
      </c>
      <c r="I34" s="5">
        <f t="shared" si="9"/>
        <v>9585.6461249999993</v>
      </c>
      <c r="J34" s="21">
        <f t="shared" si="0"/>
        <v>0.47199950144258507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29</v>
      </c>
      <c r="E35" s="19" t="s">
        <v>73</v>
      </c>
      <c r="F35" s="19" t="s">
        <v>74</v>
      </c>
      <c r="G35" s="19" t="s">
        <v>62</v>
      </c>
      <c r="H35" s="5">
        <f t="shared" si="8"/>
        <v>39263.28125</v>
      </c>
      <c r="I35" s="5">
        <f t="shared" si="9"/>
        <v>18532.249174999997</v>
      </c>
      <c r="J35" s="21">
        <f t="shared" si="0"/>
        <v>0.47199950144258507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18</v>
      </c>
      <c r="E36" s="19" t="s">
        <v>75</v>
      </c>
      <c r="F36" s="19" t="s">
        <v>76</v>
      </c>
      <c r="G36" s="19" t="s">
        <v>62</v>
      </c>
      <c r="H36" s="5">
        <f t="shared" si="8"/>
        <v>24370.3125</v>
      </c>
      <c r="I36" s="5">
        <f t="shared" si="9"/>
        <v>11502.775349999998</v>
      </c>
      <c r="J36" s="21">
        <f t="shared" si="0"/>
        <v>0.47199950144258501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58</v>
      </c>
      <c r="E37" s="19" t="s">
        <v>1944</v>
      </c>
      <c r="F37" s="19" t="s">
        <v>1945</v>
      </c>
      <c r="G37" s="19" t="s">
        <v>62</v>
      </c>
      <c r="H37" s="5">
        <f t="shared" si="8"/>
        <v>78526.5625</v>
      </c>
      <c r="I37" s="5">
        <f t="shared" si="9"/>
        <v>37064.498349999994</v>
      </c>
      <c r="J37" s="21">
        <f t="shared" si="0"/>
        <v>0.47199950144258507</v>
      </c>
    </row>
    <row r="38" spans="1:13" x14ac:dyDescent="0.25">
      <c r="A38" s="22">
        <f>+SUM(H38:H46)</f>
        <v>115534.00000000001</v>
      </c>
      <c r="B38" s="20">
        <v>1</v>
      </c>
      <c r="C38" s="19" t="s">
        <v>82</v>
      </c>
      <c r="D38" s="19">
        <v>12</v>
      </c>
      <c r="E38" s="19" t="s">
        <v>60</v>
      </c>
      <c r="F38" s="19" t="s">
        <v>61</v>
      </c>
      <c r="G38" s="19" t="s">
        <v>62</v>
      </c>
      <c r="H38" s="5">
        <f>+$K$38/$A$41*$D38</f>
        <v>6829.5960591133007</v>
      </c>
      <c r="I38" s="5">
        <f>+$L$38/$A$41*$D38</f>
        <v>5388.3237635467976</v>
      </c>
      <c r="J38" s="21">
        <f t="shared" si="0"/>
        <v>0.78896668513164947</v>
      </c>
      <c r="K38" s="56">
        <v>115534</v>
      </c>
      <c r="L38" s="14">
        <v>91152.476999999999</v>
      </c>
      <c r="M38" s="18">
        <f>+L38/K38</f>
        <v>0.78896668513164958</v>
      </c>
    </row>
    <row r="39" spans="1:13" x14ac:dyDescent="0.25">
      <c r="A39" s="19"/>
      <c r="B39" s="20">
        <f>+B38+1</f>
        <v>2</v>
      </c>
      <c r="C39" s="19" t="s">
        <v>82</v>
      </c>
      <c r="D39" s="19">
        <v>16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9106.1280788177337</v>
      </c>
      <c r="I39" s="5">
        <f t="shared" ref="I39:I46" si="12">+$L$38/$A$41*$D39</f>
        <v>7184.4316847290638</v>
      </c>
      <c r="J39" s="21">
        <f t="shared" si="0"/>
        <v>0.78896668513164958</v>
      </c>
    </row>
    <row r="40" spans="1:13" x14ac:dyDescent="0.25">
      <c r="A40" s="19" t="s">
        <v>1346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2845.6650246305417</v>
      </c>
      <c r="I40" s="5">
        <f t="shared" si="12"/>
        <v>2245.1349014778325</v>
      </c>
      <c r="J40" s="21">
        <f t="shared" si="0"/>
        <v>0.78896668513164958</v>
      </c>
    </row>
    <row r="41" spans="1:13" x14ac:dyDescent="0.25">
      <c r="A41" s="19">
        <f>+SUM(D38:D46)</f>
        <v>203</v>
      </c>
      <c r="B41" s="20">
        <f t="shared" si="13"/>
        <v>4</v>
      </c>
      <c r="C41" s="19" t="s">
        <v>82</v>
      </c>
      <c r="D41" s="19">
        <v>17</v>
      </c>
      <c r="E41" s="19" t="s">
        <v>67</v>
      </c>
      <c r="F41" s="19" t="s">
        <v>68</v>
      </c>
      <c r="G41" s="19" t="s">
        <v>62</v>
      </c>
      <c r="H41" s="5">
        <f t="shared" si="11"/>
        <v>9675.2610837438424</v>
      </c>
      <c r="I41" s="5">
        <f t="shared" si="12"/>
        <v>7633.4586650246301</v>
      </c>
      <c r="J41" s="21">
        <f t="shared" si="0"/>
        <v>0.78896668513164947</v>
      </c>
    </row>
    <row r="42" spans="1:13" x14ac:dyDescent="0.25">
      <c r="A42" s="19"/>
      <c r="B42" s="20">
        <f t="shared" si="13"/>
        <v>5</v>
      </c>
      <c r="C42" s="19" t="s">
        <v>82</v>
      </c>
      <c r="D42" s="19">
        <v>26</v>
      </c>
      <c r="E42" s="19" t="s">
        <v>69</v>
      </c>
      <c r="F42" s="19" t="s">
        <v>70</v>
      </c>
      <c r="G42" s="19" t="s">
        <v>62</v>
      </c>
      <c r="H42" s="5">
        <f t="shared" si="11"/>
        <v>14797.458128078817</v>
      </c>
      <c r="I42" s="5">
        <f t="shared" si="12"/>
        <v>11674.701487684728</v>
      </c>
      <c r="J42" s="21">
        <f t="shared" si="0"/>
        <v>0.78896668513164947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23</v>
      </c>
      <c r="E43" s="19" t="s">
        <v>71</v>
      </c>
      <c r="F43" s="19" t="s">
        <v>72</v>
      </c>
      <c r="G43" s="19" t="s">
        <v>62</v>
      </c>
      <c r="H43" s="5">
        <f t="shared" si="11"/>
        <v>13090.059113300493</v>
      </c>
      <c r="I43" s="5">
        <f t="shared" si="12"/>
        <v>10327.620546798029</v>
      </c>
      <c r="J43" s="21">
        <f t="shared" si="0"/>
        <v>0.78896668513164947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44</v>
      </c>
      <c r="E44" s="19" t="s">
        <v>73</v>
      </c>
      <c r="F44" s="19" t="s">
        <v>74</v>
      </c>
      <c r="G44" s="19" t="s">
        <v>62</v>
      </c>
      <c r="H44" s="5">
        <f t="shared" si="11"/>
        <v>25041.852216748768</v>
      </c>
      <c r="I44" s="5">
        <f t="shared" si="12"/>
        <v>19757.187133004925</v>
      </c>
      <c r="J44" s="21">
        <f t="shared" si="0"/>
        <v>0.78896668513164958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27</v>
      </c>
      <c r="E45" s="19" t="s">
        <v>75</v>
      </c>
      <c r="F45" s="19" t="s">
        <v>76</v>
      </c>
      <c r="G45" s="19" t="s">
        <v>62</v>
      </c>
      <c r="H45" s="5">
        <f t="shared" si="11"/>
        <v>15366.591133004926</v>
      </c>
      <c r="I45" s="5">
        <f t="shared" si="12"/>
        <v>12123.728467980296</v>
      </c>
      <c r="J45" s="21">
        <f t="shared" si="0"/>
        <v>0.78896668513164958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33</v>
      </c>
      <c r="E46" s="19" t="s">
        <v>1944</v>
      </c>
      <c r="F46" s="19" t="s">
        <v>1945</v>
      </c>
      <c r="G46" s="19" t="s">
        <v>62</v>
      </c>
      <c r="H46" s="5">
        <f t="shared" si="11"/>
        <v>18781.389162561576</v>
      </c>
      <c r="I46" s="5">
        <f t="shared" si="12"/>
        <v>14817.890349753694</v>
      </c>
      <c r="J46" s="21">
        <f t="shared" si="0"/>
        <v>0.78896668513164958</v>
      </c>
    </row>
    <row r="47" spans="1:13" x14ac:dyDescent="0.25">
      <c r="A47" s="22">
        <f>+SUM(H47:H55)</f>
        <v>74472.818858377883</v>
      </c>
      <c r="B47" s="20">
        <v>1</v>
      </c>
      <c r="C47" s="19" t="s">
        <v>83</v>
      </c>
      <c r="D47" s="19">
        <v>3</v>
      </c>
      <c r="E47" s="19" t="s">
        <v>60</v>
      </c>
      <c r="F47" s="19" t="s">
        <v>61</v>
      </c>
      <c r="G47" s="19" t="s">
        <v>62</v>
      </c>
      <c r="H47" s="5">
        <f>+$K$47/$A$50*$D47</f>
        <v>6038.3366641928005</v>
      </c>
      <c r="I47" s="5">
        <f>+$L$47/$A$50*$D47</f>
        <v>6382.2826767567567</v>
      </c>
      <c r="J47" s="21">
        <f t="shared" si="0"/>
        <v>1.0569603902020814</v>
      </c>
      <c r="K47" s="56">
        <v>74472.818858377883</v>
      </c>
      <c r="L47" s="14">
        <v>78714.819679999986</v>
      </c>
      <c r="M47" s="18">
        <f>+L47/K47</f>
        <v>1.056960390202081</v>
      </c>
    </row>
    <row r="48" spans="1:13" x14ac:dyDescent="0.25">
      <c r="A48" s="19"/>
      <c r="B48" s="20">
        <f>+B47+1</f>
        <v>2</v>
      </c>
      <c r="C48" s="19" t="s">
        <v>83</v>
      </c>
      <c r="D48" s="19">
        <v>6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12076.673328385601</v>
      </c>
      <c r="I48" s="5">
        <f t="shared" ref="I48:I55" si="15">+$L$47/$A$50*$D48</f>
        <v>12764.565353513513</v>
      </c>
      <c r="J48" s="21">
        <f t="shared" si="0"/>
        <v>1.0569603902020814</v>
      </c>
    </row>
    <row r="49" spans="1:13" x14ac:dyDescent="0.25">
      <c r="A49" s="19" t="s">
        <v>1346</v>
      </c>
      <c r="B49" s="20">
        <f t="shared" ref="B49:B55" si="16">+B48+1</f>
        <v>3</v>
      </c>
      <c r="C49" s="19" t="s">
        <v>83</v>
      </c>
      <c r="D49" s="19"/>
      <c r="E49" s="19" t="s">
        <v>65</v>
      </c>
      <c r="F49" s="19" t="s">
        <v>66</v>
      </c>
      <c r="G49" s="19" t="s">
        <v>62</v>
      </c>
      <c r="H49" s="5">
        <f t="shared" si="14"/>
        <v>0</v>
      </c>
      <c r="I49" s="5">
        <f t="shared" si="15"/>
        <v>0</v>
      </c>
      <c r="J49" s="21">
        <f t="shared" si="0"/>
        <v>0</v>
      </c>
    </row>
    <row r="50" spans="1:13" x14ac:dyDescent="0.25">
      <c r="A50" s="19">
        <f>+SUM(D47:D55)</f>
        <v>37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10063.894440321335</v>
      </c>
      <c r="I50" s="5">
        <f t="shared" si="15"/>
        <v>10637.137794594593</v>
      </c>
      <c r="J50" s="21">
        <f t="shared" si="0"/>
        <v>1.056960390202081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5</v>
      </c>
      <c r="E51" s="19" t="s">
        <v>69</v>
      </c>
      <c r="F51" s="19" t="s">
        <v>70</v>
      </c>
      <c r="G51" s="19" t="s">
        <v>62</v>
      </c>
      <c r="H51" s="5">
        <f t="shared" si="14"/>
        <v>10063.894440321335</v>
      </c>
      <c r="I51" s="5">
        <f t="shared" si="15"/>
        <v>10637.137794594593</v>
      </c>
      <c r="J51" s="21">
        <f t="shared" si="0"/>
        <v>1.056960390202081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9</v>
      </c>
      <c r="E52" s="19" t="s">
        <v>71</v>
      </c>
      <c r="F52" s="19" t="s">
        <v>72</v>
      </c>
      <c r="G52" s="19" t="s">
        <v>62</v>
      </c>
      <c r="H52" s="5">
        <f t="shared" si="14"/>
        <v>18115.009992578402</v>
      </c>
      <c r="I52" s="5">
        <f t="shared" si="15"/>
        <v>19146.84803027027</v>
      </c>
      <c r="J52" s="21">
        <f t="shared" si="0"/>
        <v>1.0569603902020814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1</v>
      </c>
      <c r="E53" s="19" t="s">
        <v>73</v>
      </c>
      <c r="F53" s="19" t="s">
        <v>74</v>
      </c>
      <c r="G53" s="19" t="s">
        <v>62</v>
      </c>
      <c r="H53" s="5">
        <f t="shared" si="14"/>
        <v>2012.778888064267</v>
      </c>
      <c r="I53" s="5">
        <f t="shared" si="15"/>
        <v>2127.4275589189187</v>
      </c>
      <c r="J53" s="21">
        <f t="shared" si="0"/>
        <v>1.0569603902020812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8</v>
      </c>
      <c r="E54" s="19" t="s">
        <v>75</v>
      </c>
      <c r="F54" s="19" t="s">
        <v>76</v>
      </c>
      <c r="G54" s="19" t="s">
        <v>62</v>
      </c>
      <c r="H54" s="5">
        <f t="shared" si="14"/>
        <v>16102.231104514136</v>
      </c>
      <c r="I54" s="5">
        <f t="shared" si="15"/>
        <v>17019.42047135135</v>
      </c>
      <c r="J54" s="21">
        <f t="shared" si="0"/>
        <v>1.0569603902020812</v>
      </c>
    </row>
    <row r="55" spans="1:13" x14ac:dyDescent="0.25">
      <c r="A55" s="19"/>
      <c r="B55" s="20">
        <f t="shared" si="16"/>
        <v>9</v>
      </c>
      <c r="C55" s="19" t="s">
        <v>83</v>
      </c>
      <c r="D55" s="19"/>
      <c r="E55" s="19" t="s">
        <v>1944</v>
      </c>
      <c r="F55" s="19" t="s">
        <v>1945</v>
      </c>
      <c r="G55" s="19" t="s">
        <v>62</v>
      </c>
      <c r="H55" s="5">
        <f t="shared" si="14"/>
        <v>0</v>
      </c>
      <c r="I55" s="5">
        <f t="shared" si="15"/>
        <v>0</v>
      </c>
      <c r="J55" s="21">
        <f t="shared" si="0"/>
        <v>0</v>
      </c>
    </row>
    <row r="56" spans="1:13" x14ac:dyDescent="0.25">
      <c r="A56" s="22">
        <f>+SUM(H56:H64)</f>
        <v>144417</v>
      </c>
      <c r="B56" s="20">
        <v>1</v>
      </c>
      <c r="C56" s="19" t="s">
        <v>84</v>
      </c>
      <c r="D56" s="19">
        <v>6</v>
      </c>
      <c r="E56" s="19" t="s">
        <v>60</v>
      </c>
      <c r="F56" s="19" t="s">
        <v>61</v>
      </c>
      <c r="G56" s="19" t="s">
        <v>62</v>
      </c>
      <c r="H56" s="5">
        <f>+$K$56/$A$59*$D56</f>
        <v>4560.5368421052626</v>
      </c>
      <c r="I56" s="5">
        <f>+$L$56/$A$59*$D56</f>
        <v>1950.4110631578947</v>
      </c>
      <c r="J56" s="21">
        <f t="shared" si="0"/>
        <v>0.42767137525360593</v>
      </c>
      <c r="K56" s="56">
        <v>144417</v>
      </c>
      <c r="L56" s="14">
        <v>61763.017</v>
      </c>
      <c r="M56" s="18">
        <f>+L56/K56</f>
        <v>0.42767137525360588</v>
      </c>
    </row>
    <row r="57" spans="1:13" x14ac:dyDescent="0.25">
      <c r="A57" s="19"/>
      <c r="B57" s="20">
        <f>+B56+1</f>
        <v>2</v>
      </c>
      <c r="C57" s="19" t="s">
        <v>84</v>
      </c>
      <c r="D57" s="19">
        <v>24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18242.14736842105</v>
      </c>
      <c r="I57" s="5">
        <f t="shared" ref="I57:I64" si="18">+$L$56/$A$59*$D57</f>
        <v>7801.6442526315786</v>
      </c>
      <c r="J57" s="21">
        <f t="shared" si="0"/>
        <v>0.42767137525360593</v>
      </c>
    </row>
    <row r="58" spans="1:13" x14ac:dyDescent="0.25">
      <c r="A58" s="19" t="s">
        <v>1346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190</v>
      </c>
      <c r="B59" s="20">
        <f t="shared" si="19"/>
        <v>4</v>
      </c>
      <c r="C59" s="19" t="s">
        <v>84</v>
      </c>
      <c r="D59" s="19">
        <v>21</v>
      </c>
      <c r="E59" s="19" t="s">
        <v>67</v>
      </c>
      <c r="F59" s="19" t="s">
        <v>68</v>
      </c>
      <c r="G59" s="19" t="s">
        <v>62</v>
      </c>
      <c r="H59" s="5">
        <f t="shared" si="17"/>
        <v>15961.878947368419</v>
      </c>
      <c r="I59" s="5">
        <f t="shared" si="18"/>
        <v>6826.4387210526311</v>
      </c>
      <c r="J59" s="21">
        <f t="shared" si="0"/>
        <v>0.42767137525360588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760.08947368421047</v>
      </c>
      <c r="I60" s="5">
        <f t="shared" si="18"/>
        <v>325.06851052631578</v>
      </c>
      <c r="J60" s="21">
        <f t="shared" si="0"/>
        <v>0.42767137525360588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42</v>
      </c>
      <c r="E61" s="19" t="s">
        <v>71</v>
      </c>
      <c r="F61" s="19" t="s">
        <v>72</v>
      </c>
      <c r="G61" s="19" t="s">
        <v>62</v>
      </c>
      <c r="H61" s="5">
        <f t="shared" si="17"/>
        <v>31923.757894736838</v>
      </c>
      <c r="I61" s="5">
        <f t="shared" si="18"/>
        <v>13652.877442105262</v>
      </c>
      <c r="J61" s="21">
        <f t="shared" si="0"/>
        <v>0.42767137525360588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43</v>
      </c>
      <c r="E62" s="19" t="s">
        <v>73</v>
      </c>
      <c r="F62" s="19" t="s">
        <v>74</v>
      </c>
      <c r="G62" s="19" t="s">
        <v>62</v>
      </c>
      <c r="H62" s="5">
        <f t="shared" si="17"/>
        <v>32683.847368421051</v>
      </c>
      <c r="I62" s="5">
        <f t="shared" si="18"/>
        <v>13977.945952631579</v>
      </c>
      <c r="J62" s="21">
        <f t="shared" si="0"/>
        <v>0.42767137525360588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15</v>
      </c>
      <c r="E63" s="19" t="s">
        <v>75</v>
      </c>
      <c r="F63" s="19" t="s">
        <v>76</v>
      </c>
      <c r="G63" s="19" t="s">
        <v>62</v>
      </c>
      <c r="H63" s="5">
        <f t="shared" si="17"/>
        <v>11401.342105263157</v>
      </c>
      <c r="I63" s="5">
        <f t="shared" si="18"/>
        <v>4876.0276578947369</v>
      </c>
      <c r="J63" s="21">
        <f t="shared" si="0"/>
        <v>0.42767137525360593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38</v>
      </c>
      <c r="E64" s="19" t="s">
        <v>1944</v>
      </c>
      <c r="F64" s="19" t="s">
        <v>1945</v>
      </c>
      <c r="G64" s="19" t="s">
        <v>62</v>
      </c>
      <c r="H64" s="5">
        <f t="shared" si="17"/>
        <v>28883.399999999998</v>
      </c>
      <c r="I64" s="5">
        <f t="shared" si="18"/>
        <v>12352.6034</v>
      </c>
      <c r="J64" s="21">
        <f t="shared" si="0"/>
        <v>0.42767137525360593</v>
      </c>
    </row>
    <row r="65" spans="1:13" x14ac:dyDescent="0.25">
      <c r="A65" s="22">
        <f>+SUM(H65:H73)</f>
        <v>72208</v>
      </c>
      <c r="B65" s="20">
        <v>1</v>
      </c>
      <c r="C65" s="19" t="s">
        <v>85</v>
      </c>
      <c r="D65" s="19">
        <v>8</v>
      </c>
      <c r="E65" s="19" t="s">
        <v>60</v>
      </c>
      <c r="F65" s="19" t="s">
        <v>61</v>
      </c>
      <c r="G65" s="19" t="s">
        <v>62</v>
      </c>
      <c r="H65" s="5">
        <f>+$K$65/$A$68*$D65</f>
        <v>5834.9898989898993</v>
      </c>
      <c r="I65" s="5">
        <f>+$L$65/$A$68*$D65</f>
        <v>3771.7596056565662</v>
      </c>
      <c r="J65" s="21">
        <f t="shared" si="0"/>
        <v>0.64640379348548649</v>
      </c>
      <c r="K65" s="56">
        <v>72208</v>
      </c>
      <c r="L65" s="14">
        <v>46675.525120000006</v>
      </c>
      <c r="M65" s="18">
        <f>+L65/K65</f>
        <v>0.64640379348548649</v>
      </c>
    </row>
    <row r="66" spans="1:13" x14ac:dyDescent="0.25">
      <c r="A66" s="19"/>
      <c r="B66" s="20">
        <f>+B65+1</f>
        <v>2</v>
      </c>
      <c r="C66" s="19" t="s">
        <v>85</v>
      </c>
      <c r="D66" s="19">
        <v>6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4376.242424242424</v>
      </c>
      <c r="I66" s="5">
        <f t="shared" ref="I66:I82" si="21">+$L$65/$A$68*$D66</f>
        <v>2828.8197042424245</v>
      </c>
      <c r="J66" s="21">
        <f t="shared" si="0"/>
        <v>0.64640379348548649</v>
      </c>
    </row>
    <row r="67" spans="1:13" x14ac:dyDescent="0.25">
      <c r="A67" s="19" t="s">
        <v>1346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1" si="23">+IFERROR(I67/H67,0)</f>
        <v>0</v>
      </c>
    </row>
    <row r="68" spans="1:13" x14ac:dyDescent="0.25">
      <c r="A68" s="19">
        <f>+SUM(D65:D73)</f>
        <v>99</v>
      </c>
      <c r="B68" s="20">
        <f t="shared" si="22"/>
        <v>4</v>
      </c>
      <c r="C68" s="19" t="s">
        <v>85</v>
      </c>
      <c r="D68" s="19">
        <v>3</v>
      </c>
      <c r="E68" s="19" t="s">
        <v>67</v>
      </c>
      <c r="F68" s="19" t="s">
        <v>68</v>
      </c>
      <c r="G68" s="19" t="s">
        <v>62</v>
      </c>
      <c r="H68" s="5">
        <f t="shared" si="20"/>
        <v>2188.121212121212</v>
      </c>
      <c r="I68" s="5">
        <f t="shared" si="21"/>
        <v>1414.4098521212122</v>
      </c>
      <c r="J68" s="21">
        <f t="shared" si="23"/>
        <v>0.64640379348548649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2917.4949494949497</v>
      </c>
      <c r="I69" s="5">
        <f t="shared" si="21"/>
        <v>1885.8798028282831</v>
      </c>
      <c r="J69" s="21">
        <f t="shared" si="23"/>
        <v>0.64640379348548649</v>
      </c>
    </row>
    <row r="70" spans="1:13" x14ac:dyDescent="0.25">
      <c r="A70" s="19"/>
      <c r="B70" s="20">
        <f t="shared" si="22"/>
        <v>6</v>
      </c>
      <c r="C70" s="19" t="s">
        <v>85</v>
      </c>
      <c r="D70" s="19">
        <v>4</v>
      </c>
      <c r="E70" s="19" t="s">
        <v>71</v>
      </c>
      <c r="F70" s="19" t="s">
        <v>72</v>
      </c>
      <c r="G70" s="19" t="s">
        <v>62</v>
      </c>
      <c r="H70" s="5">
        <f t="shared" si="20"/>
        <v>2917.4949494949497</v>
      </c>
      <c r="I70" s="5">
        <f t="shared" si="21"/>
        <v>1885.8798028282831</v>
      </c>
      <c r="J70" s="21">
        <f t="shared" si="23"/>
        <v>0.64640379348548649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22</v>
      </c>
      <c r="E71" s="19" t="s">
        <v>73</v>
      </c>
      <c r="F71" s="19" t="s">
        <v>74</v>
      </c>
      <c r="G71" s="19" t="s">
        <v>62</v>
      </c>
      <c r="H71" s="5">
        <f t="shared" si="20"/>
        <v>16046.222222222223</v>
      </c>
      <c r="I71" s="5">
        <f t="shared" si="21"/>
        <v>10372.338915555558</v>
      </c>
      <c r="J71" s="21">
        <f t="shared" si="23"/>
        <v>0.64640379348548649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10</v>
      </c>
      <c r="E72" s="19" t="s">
        <v>75</v>
      </c>
      <c r="F72" s="19" t="s">
        <v>76</v>
      </c>
      <c r="G72" s="19" t="s">
        <v>62</v>
      </c>
      <c r="H72" s="5">
        <f t="shared" si="20"/>
        <v>7293.7373737373746</v>
      </c>
      <c r="I72" s="5">
        <f t="shared" si="21"/>
        <v>4714.699507070708</v>
      </c>
      <c r="J72" s="21">
        <f t="shared" si="23"/>
        <v>0.64640379348548638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42</v>
      </c>
      <c r="E73" s="19" t="s">
        <v>1944</v>
      </c>
      <c r="F73" s="19" t="s">
        <v>1945</v>
      </c>
      <c r="G73" s="19" t="s">
        <v>62</v>
      </c>
      <c r="H73" s="5">
        <f t="shared" si="20"/>
        <v>30633.696969696972</v>
      </c>
      <c r="I73" s="5">
        <f t="shared" si="21"/>
        <v>19801.737929696974</v>
      </c>
      <c r="J73" s="21">
        <f t="shared" si="23"/>
        <v>0.64640379348548649</v>
      </c>
    </row>
    <row r="74" spans="1:13" x14ac:dyDescent="0.25">
      <c r="A74" s="22">
        <f>+SUM(H74:H82)</f>
        <v>0</v>
      </c>
      <c r="B74" s="20">
        <v>1</v>
      </c>
      <c r="C74" s="19" t="s">
        <v>1638</v>
      </c>
      <c r="D74" s="19">
        <v>4</v>
      </c>
      <c r="E74" s="19" t="s">
        <v>60</v>
      </c>
      <c r="F74" s="19" t="s">
        <v>61</v>
      </c>
      <c r="G74" s="19" t="s">
        <v>62</v>
      </c>
      <c r="H74" s="5">
        <f>+$K$74/$A$77*$D74</f>
        <v>0</v>
      </c>
      <c r="I74" s="5">
        <f>+$L$74/$A$77*$D74</f>
        <v>0</v>
      </c>
      <c r="J74" s="21">
        <f t="shared" si="23"/>
        <v>0</v>
      </c>
      <c r="M74" s="18" t="e">
        <f>+L74/K74</f>
        <v>#DIV/0!</v>
      </c>
    </row>
    <row r="75" spans="1:13" x14ac:dyDescent="0.25">
      <c r="A75" s="19"/>
      <c r="B75" s="20">
        <f>+B74+1</f>
        <v>2</v>
      </c>
      <c r="C75" s="19" t="s">
        <v>1638</v>
      </c>
      <c r="D75" s="19">
        <v>4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0</v>
      </c>
      <c r="I75" s="5">
        <f t="shared" ref="I75:I81" si="25">+$L$74/$A$77*$D75</f>
        <v>0</v>
      </c>
      <c r="J75" s="21">
        <f t="shared" si="23"/>
        <v>0</v>
      </c>
    </row>
    <row r="76" spans="1:13" x14ac:dyDescent="0.25">
      <c r="A76" s="19" t="s">
        <v>1346</v>
      </c>
      <c r="B76" s="20">
        <f t="shared" ref="B76:B82" si="26">+B75+1</f>
        <v>3</v>
      </c>
      <c r="C76" s="19" t="s">
        <v>1638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0</v>
      </c>
      <c r="I76" s="5">
        <f t="shared" si="25"/>
        <v>0</v>
      </c>
      <c r="J76" s="21">
        <f t="shared" ref="J76:J82" si="27">+IFERROR(I76/H76,0)</f>
        <v>0</v>
      </c>
    </row>
    <row r="77" spans="1:13" x14ac:dyDescent="0.25">
      <c r="A77" s="19">
        <f>+SUM(D74:D82)</f>
        <v>23</v>
      </c>
      <c r="B77" s="20">
        <f t="shared" si="26"/>
        <v>4</v>
      </c>
      <c r="C77" s="19" t="s">
        <v>1638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0</v>
      </c>
      <c r="I77" s="5">
        <f t="shared" si="25"/>
        <v>0</v>
      </c>
      <c r="J77" s="21">
        <f t="shared" si="27"/>
        <v>0</v>
      </c>
    </row>
    <row r="78" spans="1:13" x14ac:dyDescent="0.25">
      <c r="A78" s="19"/>
      <c r="B78" s="20">
        <f t="shared" si="26"/>
        <v>5</v>
      </c>
      <c r="C78" s="19" t="s">
        <v>1638</v>
      </c>
      <c r="D78" s="19">
        <v>1</v>
      </c>
      <c r="E78" s="19" t="s">
        <v>69</v>
      </c>
      <c r="F78" s="19" t="s">
        <v>70</v>
      </c>
      <c r="G78" s="19" t="s">
        <v>62</v>
      </c>
      <c r="H78" s="5">
        <f t="shared" si="24"/>
        <v>0</v>
      </c>
      <c r="I78" s="5">
        <f t="shared" si="25"/>
        <v>0</v>
      </c>
      <c r="J78" s="21">
        <f t="shared" si="27"/>
        <v>0</v>
      </c>
    </row>
    <row r="79" spans="1:13" x14ac:dyDescent="0.25">
      <c r="A79" s="19"/>
      <c r="B79" s="20">
        <f t="shared" si="26"/>
        <v>6</v>
      </c>
      <c r="C79" s="19" t="s">
        <v>1638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0</v>
      </c>
      <c r="I79" s="5">
        <f t="shared" si="25"/>
        <v>0</v>
      </c>
      <c r="J79" s="21">
        <f t="shared" si="27"/>
        <v>0</v>
      </c>
    </row>
    <row r="80" spans="1:13" x14ac:dyDescent="0.25">
      <c r="A80" s="19"/>
      <c r="B80" s="20">
        <f t="shared" si="26"/>
        <v>7</v>
      </c>
      <c r="C80" s="19" t="s">
        <v>1638</v>
      </c>
      <c r="D80" s="19"/>
      <c r="E80" s="19" t="s">
        <v>73</v>
      </c>
      <c r="F80" s="19" t="s">
        <v>74</v>
      </c>
      <c r="G80" s="19" t="s">
        <v>62</v>
      </c>
      <c r="H80" s="5">
        <f t="shared" si="24"/>
        <v>0</v>
      </c>
      <c r="I80" s="5">
        <f t="shared" si="25"/>
        <v>0</v>
      </c>
      <c r="J80" s="21">
        <f t="shared" si="27"/>
        <v>0</v>
      </c>
    </row>
    <row r="81" spans="1:13" x14ac:dyDescent="0.25">
      <c r="A81" s="19"/>
      <c r="B81" s="20">
        <f t="shared" si="26"/>
        <v>8</v>
      </c>
      <c r="C81" s="19" t="s">
        <v>1638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0</v>
      </c>
      <c r="I81" s="5">
        <f t="shared" si="25"/>
        <v>0</v>
      </c>
      <c r="J81" s="21">
        <f t="shared" si="27"/>
        <v>0</v>
      </c>
    </row>
    <row r="82" spans="1:13" x14ac:dyDescent="0.25">
      <c r="A82" s="19"/>
      <c r="B82" s="20">
        <f t="shared" si="26"/>
        <v>9</v>
      </c>
      <c r="C82" s="19" t="s">
        <v>1638</v>
      </c>
      <c r="D82" s="19"/>
      <c r="E82" s="19" t="s">
        <v>1944</v>
      </c>
      <c r="F82" s="19" t="s">
        <v>1945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7"/>
        <v>0</v>
      </c>
    </row>
    <row r="83" spans="1:13" x14ac:dyDescent="0.25">
      <c r="A83" s="22">
        <f>+SUM(H83:H91)</f>
        <v>2888340.0000000005</v>
      </c>
      <c r="B83" s="20">
        <v>1</v>
      </c>
      <c r="C83" s="35" t="s">
        <v>86</v>
      </c>
      <c r="D83" s="35">
        <v>78</v>
      </c>
      <c r="E83" s="35" t="s">
        <v>60</v>
      </c>
      <c r="F83" s="35" t="s">
        <v>61</v>
      </c>
      <c r="G83" s="35" t="s">
        <v>62</v>
      </c>
      <c r="H83" s="36">
        <f>+'BHX_ACT T6'!N93</f>
        <v>108517.10730696603</v>
      </c>
      <c r="I83" s="36">
        <f>+'BHX_ACT T6'!O93</f>
        <v>97706.903319136371</v>
      </c>
      <c r="J83" s="37">
        <f t="shared" si="23"/>
        <v>0.90038249031785866</v>
      </c>
      <c r="K83" s="56">
        <f>+SUM(H83:H91)</f>
        <v>2888340.0000000005</v>
      </c>
      <c r="L83" s="14">
        <f>+SUM(I83:I91)</f>
        <v>3527397.2992400001</v>
      </c>
      <c r="M83" s="18">
        <f>+L83/K83</f>
        <v>1.2212541803388797</v>
      </c>
    </row>
    <row r="84" spans="1:13" x14ac:dyDescent="0.25">
      <c r="A84" s="19"/>
      <c r="B84" s="20">
        <f>+B83+1</f>
        <v>2</v>
      </c>
      <c r="C84" s="35" t="s">
        <v>86</v>
      </c>
      <c r="D84" s="35">
        <v>82</v>
      </c>
      <c r="E84" s="35" t="s">
        <v>63</v>
      </c>
      <c r="F84" s="35" t="s">
        <v>64</v>
      </c>
      <c r="G84" s="35" t="s">
        <v>62</v>
      </c>
      <c r="H84" s="36">
        <f>+'BHX_ACT T6'!N97</f>
        <v>228829.10034956253</v>
      </c>
      <c r="I84" s="36">
        <f>+'BHX_ACT T6'!O97</f>
        <v>220959.64283200802</v>
      </c>
      <c r="J84" s="37">
        <f t="shared" si="23"/>
        <v>0.96560989181212953</v>
      </c>
    </row>
    <row r="85" spans="1:13" x14ac:dyDescent="0.25">
      <c r="A85" s="19" t="s">
        <v>1346</v>
      </c>
      <c r="B85" s="20">
        <f t="shared" ref="B85:B91" si="28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>+'BHX_ACT T6'!N84</f>
        <v>280066.35482184595</v>
      </c>
      <c r="I85" s="36">
        <f>+'BHX_ACT T6'!O84</f>
        <v>309938.48733333714</v>
      </c>
      <c r="J85" s="37">
        <f t="shared" si="23"/>
        <v>1.1066609108776857</v>
      </c>
    </row>
    <row r="86" spans="1:13" x14ac:dyDescent="0.25">
      <c r="A86" s="19">
        <f>+SUM(D83:D91)</f>
        <v>1696</v>
      </c>
      <c r="B86" s="20">
        <f t="shared" si="28"/>
        <v>4</v>
      </c>
      <c r="C86" s="35" t="s">
        <v>86</v>
      </c>
      <c r="D86" s="35">
        <v>33</v>
      </c>
      <c r="E86" s="35" t="s">
        <v>67</v>
      </c>
      <c r="F86" s="35" t="s">
        <v>68</v>
      </c>
      <c r="G86" s="35" t="s">
        <v>62</v>
      </c>
      <c r="H86" s="36">
        <f>+'BHX_ACT T6'!N88</f>
        <v>67740.09898839175</v>
      </c>
      <c r="I86" s="36">
        <f>+'BHX_ACT T6'!O88</f>
        <v>63660.462523027512</v>
      </c>
      <c r="J86" s="37">
        <f t="shared" si="23"/>
        <v>0.93977516232942993</v>
      </c>
    </row>
    <row r="87" spans="1:13" x14ac:dyDescent="0.25">
      <c r="A87" s="19"/>
      <c r="B87" s="20">
        <f t="shared" si="28"/>
        <v>5</v>
      </c>
      <c r="C87" s="35" t="s">
        <v>86</v>
      </c>
      <c r="D87" s="35">
        <v>56</v>
      </c>
      <c r="E87" s="35" t="s">
        <v>69</v>
      </c>
      <c r="F87" s="35" t="s">
        <v>70</v>
      </c>
      <c r="G87" s="35" t="s">
        <v>62</v>
      </c>
      <c r="H87" s="36">
        <f>+'BHX_ACT T6'!N69</f>
        <v>127413.18665209177</v>
      </c>
      <c r="I87" s="36">
        <f>+'BHX_ACT T6'!O69</f>
        <v>118034.36709801186</v>
      </c>
      <c r="J87" s="37">
        <f t="shared" si="23"/>
        <v>0.92639051105684023</v>
      </c>
    </row>
    <row r="88" spans="1:13" x14ac:dyDescent="0.25">
      <c r="A88" s="19"/>
      <c r="B88" s="20">
        <f t="shared" si="28"/>
        <v>6</v>
      </c>
      <c r="C88" s="35" t="s">
        <v>86</v>
      </c>
      <c r="D88" s="35">
        <v>52</v>
      </c>
      <c r="E88" s="35" t="s">
        <v>71</v>
      </c>
      <c r="F88" s="35" t="s">
        <v>72</v>
      </c>
      <c r="G88" s="35" t="s">
        <v>62</v>
      </c>
      <c r="H88" s="36">
        <f>+'BHX_ACT T6'!N72</f>
        <v>72625.555373598036</v>
      </c>
      <c r="I88" s="36">
        <f>+'BHX_ACT T6'!O72</f>
        <v>68115.674932291658</v>
      </c>
      <c r="J88" s="37">
        <f t="shared" si="23"/>
        <v>0.93790229323401664</v>
      </c>
    </row>
    <row r="89" spans="1:13" x14ac:dyDescent="0.25">
      <c r="A89" s="19"/>
      <c r="B89" s="20">
        <f t="shared" si="28"/>
        <v>7</v>
      </c>
      <c r="C89" s="35" t="s">
        <v>86</v>
      </c>
      <c r="D89" s="35">
        <v>11</v>
      </c>
      <c r="E89" s="35" t="s">
        <v>73</v>
      </c>
      <c r="F89" s="35" t="s">
        <v>74</v>
      </c>
      <c r="G89" s="35" t="s">
        <v>62</v>
      </c>
      <c r="H89" s="36">
        <f>+'BHX_ACT T6'!N75</f>
        <v>45544.784089244728</v>
      </c>
      <c r="I89" s="36">
        <f>+'BHX_ACT T6'!O75</f>
        <v>42109.510516687915</v>
      </c>
      <c r="J89" s="37">
        <f t="shared" si="23"/>
        <v>0.92457372142053817</v>
      </c>
    </row>
    <row r="90" spans="1:13" x14ac:dyDescent="0.25">
      <c r="A90" s="19"/>
      <c r="B90" s="20">
        <f t="shared" si="28"/>
        <v>8</v>
      </c>
      <c r="C90" s="35" t="s">
        <v>86</v>
      </c>
      <c r="D90" s="35">
        <v>53</v>
      </c>
      <c r="E90" s="35" t="s">
        <v>75</v>
      </c>
      <c r="F90" s="35" t="s">
        <v>76</v>
      </c>
      <c r="G90" s="35" t="s">
        <v>62</v>
      </c>
      <c r="H90" s="36">
        <f>+'BHX_ACT T6'!N80</f>
        <v>32468.551484418866</v>
      </c>
      <c r="I90" s="36">
        <f>+'BHX_ACT T6'!O80</f>
        <v>29798.912157950512</v>
      </c>
      <c r="J90" s="37">
        <f t="shared" si="23"/>
        <v>0.91777768935120274</v>
      </c>
    </row>
    <row r="91" spans="1:13" x14ac:dyDescent="0.25">
      <c r="A91" s="19"/>
      <c r="B91" s="20">
        <f t="shared" si="28"/>
        <v>9</v>
      </c>
      <c r="C91" s="35" t="s">
        <v>86</v>
      </c>
      <c r="D91" s="35">
        <v>1250</v>
      </c>
      <c r="E91" s="35" t="s">
        <v>1944</v>
      </c>
      <c r="F91" s="35" t="s">
        <v>1945</v>
      </c>
      <c r="G91" s="35" t="s">
        <v>62</v>
      </c>
      <c r="H91" s="36">
        <f>+'BHX_ACT T6'!N100+'BHX_ACT T6'!N102</f>
        <v>1925135.2609338807</v>
      </c>
      <c r="I91" s="36">
        <f>(+'BHX_ACT T6'!O100+'BHX_ACT T6'!O102)</f>
        <v>2577073.3385275491</v>
      </c>
      <c r="J91" s="37">
        <f t="shared" si="23"/>
        <v>1.3386453361606467</v>
      </c>
    </row>
    <row r="92" spans="1:13" x14ac:dyDescent="0.25">
      <c r="A92" s="3">
        <f>+SUM(A11,A20,A29,A38,A47,A56,A65,A83,A74)</f>
        <v>3728221.8188583786</v>
      </c>
      <c r="B92" s="20"/>
      <c r="C92" s="23" t="s">
        <v>124</v>
      </c>
      <c r="D92" s="23"/>
      <c r="E92" s="23"/>
      <c r="F92" s="23"/>
      <c r="G92" s="23"/>
      <c r="H92" s="3">
        <f>+SUM(H1:H91)</f>
        <v>3944846.8188583786</v>
      </c>
      <c r="I92" s="3">
        <f>+SUM(I1:I91)</f>
        <v>4392079.2740400005</v>
      </c>
      <c r="J92" s="24">
        <f t="shared" ref="J92" si="29">+IFERROR(I92/H92,0)</f>
        <v>1.113371310907086</v>
      </c>
      <c r="K92" s="14">
        <f>+SUM(K1:K91)</f>
        <v>3944846.8188583786</v>
      </c>
      <c r="L92" s="14">
        <f>+SUM(L1:L91)</f>
        <v>4392079.2740400005</v>
      </c>
      <c r="M92" s="18">
        <f>+L92/K92</f>
        <v>1.113371310907086</v>
      </c>
    </row>
    <row r="93" spans="1:13" x14ac:dyDescent="0.25">
      <c r="G93" s="47" t="s">
        <v>1640</v>
      </c>
      <c r="H93" s="14">
        <f>+SUM(H83:H91)</f>
        <v>2888340.0000000005</v>
      </c>
      <c r="I93" s="14">
        <f>+SUM(I83:I91)</f>
        <v>3527397.2992400001</v>
      </c>
      <c r="J93" s="18">
        <f>+I93/H93</f>
        <v>1.2212541803388797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H95" s="14">
        <f>+H92+'HT_ALL ACC CHI TIET'!H2555</f>
        <v>6368787.0000000075</v>
      </c>
      <c r="I95" s="14">
        <f>+I92+'HT_ALL ACC CHI TIET'!I2555</f>
        <v>5626728.599360005</v>
      </c>
      <c r="J95" s="18">
        <f>+I95/H95</f>
        <v>0.88348512822928427</v>
      </c>
    </row>
    <row r="96" spans="1:13" x14ac:dyDescent="0.25">
      <c r="H96" s="26">
        <v>6368787.0000000075</v>
      </c>
    </row>
    <row r="97" spans="8:8" x14ac:dyDescent="0.25">
      <c r="H97" s="28">
        <f>+H96-H95</f>
        <v>0</v>
      </c>
    </row>
  </sheetData>
  <autoFilter ref="B1:J95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5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6" bestFit="1" customWidth="1"/>
    <col min="10" max="10" width="9.5703125" style="27" bestFit="1" customWidth="1"/>
    <col min="11" max="11" width="14.140625" style="14" customWidth="1"/>
    <col min="12" max="12" width="12.42578125" style="14" customWidth="1"/>
    <col min="13" max="13" width="9.140625" style="42"/>
  </cols>
  <sheetData>
    <row r="1" spans="1:25" x14ac:dyDescent="0.25">
      <c r="A1" s="19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K1" s="14" t="s">
        <v>56</v>
      </c>
      <c r="L1" s="14" t="s">
        <v>57</v>
      </c>
    </row>
    <row r="2" spans="1:25" hidden="1" outlineLevel="1" x14ac:dyDescent="0.25">
      <c r="A2" s="22">
        <f>+SUM(H2:H10)</f>
        <v>0</v>
      </c>
      <c r="B2" s="20">
        <v>1</v>
      </c>
      <c r="C2" s="19" t="s">
        <v>59</v>
      </c>
      <c r="D2" s="19">
        <v>11</v>
      </c>
      <c r="E2" s="19" t="s">
        <v>60</v>
      </c>
      <c r="F2" s="19" t="s">
        <v>61</v>
      </c>
      <c r="G2" s="19" t="s">
        <v>62</v>
      </c>
      <c r="H2" s="5"/>
      <c r="I2" s="5"/>
      <c r="J2" s="21">
        <f>+IFERROR(I2/H2,0)</f>
        <v>0</v>
      </c>
    </row>
    <row r="3" spans="1:25" hidden="1" outlineLevel="1" x14ac:dyDescent="0.25">
      <c r="A3" s="19"/>
      <c r="B3" s="20">
        <f>+B2+1</f>
        <v>2</v>
      </c>
      <c r="C3" s="19" t="s">
        <v>59</v>
      </c>
      <c r="D3" s="19">
        <v>2</v>
      </c>
      <c r="E3" s="19" t="s">
        <v>63</v>
      </c>
      <c r="F3" s="19" t="s">
        <v>64</v>
      </c>
      <c r="G3" s="19" t="s">
        <v>62</v>
      </c>
      <c r="H3" s="5"/>
      <c r="I3" s="5"/>
      <c r="J3" s="21">
        <f t="shared" ref="J3:J66" si="0">+IFERROR(I3/H3,0)</f>
        <v>0</v>
      </c>
    </row>
    <row r="4" spans="1:25" hidden="1" outlineLevel="1" x14ac:dyDescent="0.25">
      <c r="A4" s="19" t="s">
        <v>1346</v>
      </c>
      <c r="B4" s="20">
        <f t="shared" ref="B4:B10" si="1">+B3+1</f>
        <v>3</v>
      </c>
      <c r="C4" s="19" t="s">
        <v>59</v>
      </c>
      <c r="D4" s="19">
        <v>1</v>
      </c>
      <c r="E4" s="19" t="s">
        <v>65</v>
      </c>
      <c r="F4" s="19" t="s">
        <v>66</v>
      </c>
      <c r="G4" s="19" t="s">
        <v>62</v>
      </c>
      <c r="H4" s="5"/>
      <c r="I4" s="5"/>
      <c r="J4" s="21">
        <f t="shared" si="0"/>
        <v>0</v>
      </c>
    </row>
    <row r="5" spans="1:25" hidden="1" outlineLevel="1" x14ac:dyDescent="0.25">
      <c r="A5" s="39">
        <f>+SUM(D2:D10)</f>
        <v>79</v>
      </c>
      <c r="B5" s="20">
        <f t="shared" si="1"/>
        <v>4</v>
      </c>
      <c r="C5" s="19" t="s">
        <v>59</v>
      </c>
      <c r="D5" s="19">
        <v>12</v>
      </c>
      <c r="E5" s="19" t="s">
        <v>67</v>
      </c>
      <c r="F5" s="19" t="s">
        <v>68</v>
      </c>
      <c r="G5" s="19" t="s">
        <v>62</v>
      </c>
      <c r="H5" s="5"/>
      <c r="I5" s="5"/>
      <c r="J5" s="21">
        <f t="shared" si="0"/>
        <v>0</v>
      </c>
    </row>
    <row r="6" spans="1:25" hidden="1" outlineLevel="1" x14ac:dyDescent="0.25">
      <c r="A6" s="19"/>
      <c r="B6" s="20">
        <f t="shared" si="1"/>
        <v>5</v>
      </c>
      <c r="C6" s="19" t="s">
        <v>59</v>
      </c>
      <c r="D6" s="19">
        <v>6</v>
      </c>
      <c r="E6" s="19" t="s">
        <v>69</v>
      </c>
      <c r="F6" s="19" t="s">
        <v>70</v>
      </c>
      <c r="G6" s="19" t="s">
        <v>62</v>
      </c>
      <c r="H6" s="5"/>
      <c r="I6" s="5"/>
      <c r="J6" s="21">
        <f t="shared" si="0"/>
        <v>0</v>
      </c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idden="1" outlineLevel="1" x14ac:dyDescent="0.25">
      <c r="A7" s="19"/>
      <c r="B7" s="20">
        <f t="shared" si="1"/>
        <v>6</v>
      </c>
      <c r="C7" s="19" t="s">
        <v>59</v>
      </c>
      <c r="D7" s="19">
        <v>12</v>
      </c>
      <c r="E7" s="19" t="s">
        <v>71</v>
      </c>
      <c r="F7" s="19" t="s">
        <v>72</v>
      </c>
      <c r="G7" s="19" t="s">
        <v>62</v>
      </c>
      <c r="H7" s="5"/>
      <c r="I7" s="5"/>
      <c r="J7" s="21">
        <f t="shared" si="0"/>
        <v>0</v>
      </c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idden="1" outlineLevel="1" x14ac:dyDescent="0.25">
      <c r="A8" s="19"/>
      <c r="B8" s="20">
        <f t="shared" si="1"/>
        <v>7</v>
      </c>
      <c r="C8" s="19" t="s">
        <v>59</v>
      </c>
      <c r="D8" s="19">
        <v>12</v>
      </c>
      <c r="E8" s="19" t="s">
        <v>73</v>
      </c>
      <c r="F8" s="19" t="s">
        <v>74</v>
      </c>
      <c r="G8" s="19" t="s">
        <v>62</v>
      </c>
      <c r="H8" s="5"/>
      <c r="I8" s="5"/>
      <c r="J8" s="21">
        <f t="shared" si="0"/>
        <v>0</v>
      </c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idden="1" outlineLevel="1" x14ac:dyDescent="0.25">
      <c r="A9" s="19"/>
      <c r="B9" s="20">
        <f t="shared" si="1"/>
        <v>8</v>
      </c>
      <c r="C9" s="19" t="s">
        <v>59</v>
      </c>
      <c r="D9" s="19">
        <v>7</v>
      </c>
      <c r="E9" s="19" t="s">
        <v>75</v>
      </c>
      <c r="F9" s="19" t="s">
        <v>76</v>
      </c>
      <c r="G9" s="19" t="s">
        <v>62</v>
      </c>
      <c r="H9" s="5"/>
      <c r="I9" s="5"/>
      <c r="J9" s="21">
        <f t="shared" si="0"/>
        <v>0</v>
      </c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idden="1" outlineLevel="1" x14ac:dyDescent="0.25">
      <c r="A10" s="19"/>
      <c r="B10" s="20">
        <f t="shared" si="1"/>
        <v>9</v>
      </c>
      <c r="C10" s="19" t="s">
        <v>59</v>
      </c>
      <c r="D10" s="19">
        <v>16</v>
      </c>
      <c r="E10" s="19" t="s">
        <v>77</v>
      </c>
      <c r="F10" s="19" t="s">
        <v>78</v>
      </c>
      <c r="G10" s="19" t="s">
        <v>62</v>
      </c>
      <c r="H10" s="5"/>
      <c r="I10" s="5"/>
      <c r="J10" s="21">
        <f t="shared" si="0"/>
        <v>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collapsed="1" x14ac:dyDescent="0.25">
      <c r="A11" s="22">
        <f>+SUM(H11:H19)</f>
        <v>146540.6993352783</v>
      </c>
      <c r="B11" s="20">
        <v>1</v>
      </c>
      <c r="C11" s="19" t="s">
        <v>79</v>
      </c>
      <c r="D11" s="19"/>
      <c r="E11" s="19" t="s">
        <v>60</v>
      </c>
      <c r="F11" s="19" t="s">
        <v>61</v>
      </c>
      <c r="G11" s="19" t="s">
        <v>62</v>
      </c>
      <c r="H11" s="5">
        <f>+$K$11/$A$14*$D11</f>
        <v>0</v>
      </c>
      <c r="I11" s="5">
        <f>+$L$11/$A$14*$D11</f>
        <v>0</v>
      </c>
      <c r="J11" s="21">
        <f t="shared" si="0"/>
        <v>0</v>
      </c>
      <c r="K11" s="14">
        <v>146540.6993352783</v>
      </c>
      <c r="L11" s="14">
        <v>105986.38799999999</v>
      </c>
      <c r="M11" s="18">
        <f>+L11/K11</f>
        <v>0.72325564488748662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19"/>
      <c r="B12" s="20">
        <f>+B11+1</f>
        <v>2</v>
      </c>
      <c r="C12" s="19" t="s">
        <v>79</v>
      </c>
      <c r="D12" s="19"/>
      <c r="E12" s="19" t="s">
        <v>63</v>
      </c>
      <c r="F12" s="19" t="s">
        <v>64</v>
      </c>
      <c r="G12" s="19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1">
        <f t="shared" si="0"/>
        <v>0</v>
      </c>
      <c r="P12" s="38"/>
      <c r="Q12" s="38"/>
      <c r="R12" s="38"/>
      <c r="S12" s="41" t="s">
        <v>1353</v>
      </c>
      <c r="T12" s="57" t="s">
        <v>1347</v>
      </c>
      <c r="U12" s="57"/>
      <c r="V12" s="57"/>
      <c r="W12" s="57"/>
      <c r="X12" s="57"/>
      <c r="Y12" s="38"/>
    </row>
    <row r="13" spans="1:25" x14ac:dyDescent="0.25">
      <c r="A13" s="19" t="s">
        <v>1346</v>
      </c>
      <c r="B13" s="20">
        <f t="shared" ref="B13:B19" si="4">+B12+1</f>
        <v>3</v>
      </c>
      <c r="C13" s="19" t="s">
        <v>79</v>
      </c>
      <c r="D13" s="19">
        <v>1</v>
      </c>
      <c r="E13" s="19" t="s">
        <v>65</v>
      </c>
      <c r="F13" s="19" t="s">
        <v>66</v>
      </c>
      <c r="G13" s="19" t="s">
        <v>62</v>
      </c>
      <c r="H13" s="5">
        <f t="shared" si="2"/>
        <v>6105.8624723032626</v>
      </c>
      <c r="I13" s="5">
        <f t="shared" si="3"/>
        <v>4416.0994999999994</v>
      </c>
      <c r="J13" s="21">
        <f t="shared" si="0"/>
        <v>0.72325564488748662</v>
      </c>
      <c r="P13" s="38"/>
      <c r="Q13" s="38"/>
      <c r="R13" s="38"/>
      <c r="S13" s="41"/>
      <c r="T13" s="38" t="s">
        <v>1348</v>
      </c>
      <c r="U13" s="38" t="s">
        <v>1349</v>
      </c>
      <c r="V13" s="38" t="s">
        <v>1350</v>
      </c>
      <c r="W13" s="38" t="s">
        <v>1351</v>
      </c>
      <c r="X13" s="38" t="s">
        <v>1352</v>
      </c>
      <c r="Y13" s="38"/>
    </row>
    <row r="14" spans="1:25" x14ac:dyDescent="0.25">
      <c r="A14" s="39">
        <v>24</v>
      </c>
      <c r="B14" s="20">
        <f t="shared" si="4"/>
        <v>4</v>
      </c>
      <c r="C14" s="19" t="s">
        <v>79</v>
      </c>
      <c r="D14" s="19">
        <v>1</v>
      </c>
      <c r="E14" s="19" t="s">
        <v>67</v>
      </c>
      <c r="F14" s="19" t="s">
        <v>68</v>
      </c>
      <c r="G14" s="19" t="s">
        <v>62</v>
      </c>
      <c r="H14" s="5">
        <f t="shared" si="2"/>
        <v>6105.8624723032626</v>
      </c>
      <c r="I14" s="5">
        <f t="shared" si="3"/>
        <v>4416.0994999999994</v>
      </c>
      <c r="J14" s="21">
        <f t="shared" si="0"/>
        <v>0.72325564488748662</v>
      </c>
      <c r="P14" s="38"/>
      <c r="Q14" s="38"/>
      <c r="R14" s="38"/>
      <c r="S14" s="41">
        <v>444</v>
      </c>
      <c r="T14" s="38">
        <v>170</v>
      </c>
      <c r="U14" s="38">
        <v>3</v>
      </c>
      <c r="V14" s="38">
        <v>16</v>
      </c>
      <c r="W14" s="38">
        <v>1</v>
      </c>
      <c r="X14" s="38">
        <v>3</v>
      </c>
      <c r="Y14" s="38"/>
    </row>
    <row r="15" spans="1:25" x14ac:dyDescent="0.25">
      <c r="A15" s="19"/>
      <c r="B15" s="20">
        <f t="shared" si="4"/>
        <v>5</v>
      </c>
      <c r="C15" s="19" t="s">
        <v>79</v>
      </c>
      <c r="D15" s="19"/>
      <c r="E15" s="19" t="s">
        <v>69</v>
      </c>
      <c r="F15" s="19" t="s">
        <v>70</v>
      </c>
      <c r="G15" s="19" t="s">
        <v>62</v>
      </c>
      <c r="H15" s="5">
        <f t="shared" si="2"/>
        <v>0</v>
      </c>
      <c r="I15" s="5">
        <f t="shared" si="3"/>
        <v>0</v>
      </c>
      <c r="J15" s="21">
        <f t="shared" si="0"/>
        <v>0</v>
      </c>
      <c r="N15" s="38"/>
      <c r="O15" s="38"/>
      <c r="P15" s="38"/>
      <c r="Q15" s="38"/>
      <c r="R15" s="41" t="s">
        <v>1354</v>
      </c>
      <c r="S15" s="38">
        <f>+Y14-SUM(Z14:AD14)</f>
        <v>0</v>
      </c>
      <c r="T15" s="38"/>
      <c r="U15" s="38"/>
      <c r="V15" s="38"/>
      <c r="W15" s="38"/>
      <c r="X15" s="38"/>
      <c r="Y15" s="38"/>
    </row>
    <row r="16" spans="1:25" x14ac:dyDescent="0.25">
      <c r="A16" s="19"/>
      <c r="B16" s="20">
        <f t="shared" si="4"/>
        <v>6</v>
      </c>
      <c r="C16" s="19" t="s">
        <v>79</v>
      </c>
      <c r="D16" s="19"/>
      <c r="E16" s="19" t="s">
        <v>71</v>
      </c>
      <c r="F16" s="19" t="s">
        <v>72</v>
      </c>
      <c r="G16" s="19" t="s">
        <v>62</v>
      </c>
      <c r="H16" s="5">
        <f t="shared" si="2"/>
        <v>0</v>
      </c>
      <c r="I16" s="5">
        <f t="shared" si="3"/>
        <v>0</v>
      </c>
      <c r="J16" s="21">
        <f t="shared" si="0"/>
        <v>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19"/>
      <c r="B17" s="20">
        <f t="shared" si="4"/>
        <v>7</v>
      </c>
      <c r="C17" s="19" t="s">
        <v>79</v>
      </c>
      <c r="D17" s="19"/>
      <c r="E17" s="19" t="s">
        <v>73</v>
      </c>
      <c r="F17" s="19" t="s">
        <v>74</v>
      </c>
      <c r="G17" s="19" t="s">
        <v>62</v>
      </c>
      <c r="H17" s="5">
        <f t="shared" si="2"/>
        <v>0</v>
      </c>
      <c r="I17" s="5">
        <f t="shared" si="3"/>
        <v>0</v>
      </c>
      <c r="J17" s="21">
        <f t="shared" si="0"/>
        <v>0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19"/>
      <c r="B18" s="20">
        <f t="shared" si="4"/>
        <v>8</v>
      </c>
      <c r="C18" s="19" t="s">
        <v>79</v>
      </c>
      <c r="D18" s="19">
        <v>1</v>
      </c>
      <c r="E18" s="19" t="s">
        <v>75</v>
      </c>
      <c r="F18" s="19" t="s">
        <v>76</v>
      </c>
      <c r="G18" s="19" t="s">
        <v>62</v>
      </c>
      <c r="H18" s="5">
        <f t="shared" si="2"/>
        <v>6105.8624723032626</v>
      </c>
      <c r="I18" s="5">
        <f t="shared" si="3"/>
        <v>4416.0994999999994</v>
      </c>
      <c r="J18" s="21">
        <f t="shared" si="0"/>
        <v>0.72325564488748662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5">
      <c r="A19" s="19"/>
      <c r="B19" s="20">
        <f t="shared" si="4"/>
        <v>9</v>
      </c>
      <c r="C19" s="19" t="s">
        <v>79</v>
      </c>
      <c r="D19" s="19">
        <v>21</v>
      </c>
      <c r="E19" s="19" t="s">
        <v>77</v>
      </c>
      <c r="F19" s="19" t="s">
        <v>78</v>
      </c>
      <c r="G19" s="19" t="s">
        <v>62</v>
      </c>
      <c r="H19" s="5">
        <f t="shared" si="2"/>
        <v>128223.11191836852</v>
      </c>
      <c r="I19" s="5">
        <f t="shared" si="3"/>
        <v>92738.089499999987</v>
      </c>
      <c r="J19" s="21">
        <f t="shared" si="0"/>
        <v>0.7232556448874865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5">
      <c r="A20" s="22">
        <f>+SUM(H20:H28)</f>
        <v>161903.21083735611</v>
      </c>
      <c r="B20" s="20">
        <v>1</v>
      </c>
      <c r="C20" s="19" t="s">
        <v>80</v>
      </c>
      <c r="D20" s="19">
        <v>15</v>
      </c>
      <c r="E20" s="19" t="s">
        <v>60</v>
      </c>
      <c r="F20" s="19" t="s">
        <v>61</v>
      </c>
      <c r="G20" s="19" t="s">
        <v>62</v>
      </c>
      <c r="H20" s="5">
        <f>+$K$20/$A$23*$D20</f>
        <v>9675.4906874913995</v>
      </c>
      <c r="I20" s="5">
        <f>+$L$20/$A$23*$D20</f>
        <v>13971.617091633459</v>
      </c>
      <c r="J20" s="21">
        <f t="shared" si="0"/>
        <v>1.444021553314722</v>
      </c>
      <c r="K20" s="14">
        <v>161903.21083735611</v>
      </c>
      <c r="L20" s="14">
        <v>233791.72599999991</v>
      </c>
      <c r="M20" s="18">
        <f>+L20/K20</f>
        <v>1.444021553314722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x14ac:dyDescent="0.25">
      <c r="A21" s="19"/>
      <c r="B21" s="20">
        <f>+B20+1</f>
        <v>2</v>
      </c>
      <c r="C21" s="19" t="s">
        <v>80</v>
      </c>
      <c r="D21" s="19">
        <v>9</v>
      </c>
      <c r="E21" s="19" t="s">
        <v>63</v>
      </c>
      <c r="F21" s="19" t="s">
        <v>64</v>
      </c>
      <c r="G21" s="19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1">
        <f t="shared" si="0"/>
        <v>1.4440215533147223</v>
      </c>
    </row>
    <row r="22" spans="1:25" x14ac:dyDescent="0.25">
      <c r="A22" s="19" t="s">
        <v>1346</v>
      </c>
      <c r="B22" s="20">
        <f t="shared" ref="B22:B28" si="7">+B21+1</f>
        <v>3</v>
      </c>
      <c r="C22" s="19" t="s">
        <v>80</v>
      </c>
      <c r="D22" s="19">
        <v>2</v>
      </c>
      <c r="E22" s="19" t="s">
        <v>65</v>
      </c>
      <c r="F22" s="19" t="s">
        <v>66</v>
      </c>
      <c r="G22" s="19" t="s">
        <v>62</v>
      </c>
      <c r="H22" s="5">
        <f t="shared" si="5"/>
        <v>1290.0654249988534</v>
      </c>
      <c r="I22" s="5">
        <f t="shared" si="6"/>
        <v>1862.8822788844614</v>
      </c>
      <c r="J22" s="21">
        <f t="shared" si="0"/>
        <v>1.444021553314722</v>
      </c>
    </row>
    <row r="23" spans="1:25" x14ac:dyDescent="0.25">
      <c r="A23" s="39">
        <f>+SUM(D20:D28)</f>
        <v>251</v>
      </c>
      <c r="B23" s="20">
        <f t="shared" si="7"/>
        <v>4</v>
      </c>
      <c r="C23" s="19" t="s">
        <v>80</v>
      </c>
      <c r="D23" s="19">
        <v>26</v>
      </c>
      <c r="E23" s="19" t="s">
        <v>67</v>
      </c>
      <c r="F23" s="19" t="s">
        <v>68</v>
      </c>
      <c r="G23" s="19" t="s">
        <v>62</v>
      </c>
      <c r="H23" s="5">
        <f t="shared" si="5"/>
        <v>16770.850524985093</v>
      </c>
      <c r="I23" s="5">
        <f t="shared" si="6"/>
        <v>24217.469625497997</v>
      </c>
      <c r="J23" s="21">
        <f t="shared" si="0"/>
        <v>1.444021553314722</v>
      </c>
    </row>
    <row r="24" spans="1:25" x14ac:dyDescent="0.25">
      <c r="A24" s="19"/>
      <c r="B24" s="20">
        <f t="shared" si="7"/>
        <v>5</v>
      </c>
      <c r="C24" s="19" t="s">
        <v>80</v>
      </c>
      <c r="D24" s="19">
        <v>9</v>
      </c>
      <c r="E24" s="19" t="s">
        <v>69</v>
      </c>
      <c r="F24" s="19" t="s">
        <v>70</v>
      </c>
      <c r="G24" s="19" t="s">
        <v>62</v>
      </c>
      <c r="H24" s="5">
        <f t="shared" si="5"/>
        <v>5805.2944124948399</v>
      </c>
      <c r="I24" s="5">
        <f t="shared" si="6"/>
        <v>8382.9702549800768</v>
      </c>
      <c r="J24" s="21">
        <f t="shared" si="0"/>
        <v>1.4440215533147223</v>
      </c>
    </row>
    <row r="25" spans="1:25" x14ac:dyDescent="0.25">
      <c r="A25" s="19"/>
      <c r="B25" s="20">
        <f t="shared" si="7"/>
        <v>6</v>
      </c>
      <c r="C25" s="19" t="s">
        <v>80</v>
      </c>
      <c r="D25" s="19">
        <v>22</v>
      </c>
      <c r="E25" s="19" t="s">
        <v>71</v>
      </c>
      <c r="F25" s="19" t="s">
        <v>72</v>
      </c>
      <c r="G25" s="19" t="s">
        <v>62</v>
      </c>
      <c r="H25" s="5">
        <f t="shared" si="5"/>
        <v>14190.719674987387</v>
      </c>
      <c r="I25" s="5">
        <f t="shared" si="6"/>
        <v>20491.705067729075</v>
      </c>
      <c r="J25" s="21">
        <f t="shared" si="0"/>
        <v>1.444021553314722</v>
      </c>
    </row>
    <row r="26" spans="1:25" x14ac:dyDescent="0.25">
      <c r="A26" s="19"/>
      <c r="B26" s="20">
        <f t="shared" si="7"/>
        <v>7</v>
      </c>
      <c r="C26" s="19" t="s">
        <v>80</v>
      </c>
      <c r="D26" s="19">
        <v>45</v>
      </c>
      <c r="E26" s="19" t="s">
        <v>73</v>
      </c>
      <c r="F26" s="19" t="s">
        <v>74</v>
      </c>
      <c r="G26" s="19" t="s">
        <v>62</v>
      </c>
      <c r="H26" s="5">
        <f t="shared" si="5"/>
        <v>29026.4720624742</v>
      </c>
      <c r="I26" s="5">
        <f t="shared" si="6"/>
        <v>41914.851274900378</v>
      </c>
      <c r="J26" s="21">
        <f t="shared" si="0"/>
        <v>1.444021553314722</v>
      </c>
    </row>
    <row r="27" spans="1:25" x14ac:dyDescent="0.25">
      <c r="A27" s="19"/>
      <c r="B27" s="20">
        <f t="shared" si="7"/>
        <v>8</v>
      </c>
      <c r="C27" s="19" t="s">
        <v>80</v>
      </c>
      <c r="D27" s="19">
        <v>49</v>
      </c>
      <c r="E27" s="19" t="s">
        <v>75</v>
      </c>
      <c r="F27" s="19" t="s">
        <v>76</v>
      </c>
      <c r="G27" s="19" t="s">
        <v>62</v>
      </c>
      <c r="H27" s="5">
        <f t="shared" si="5"/>
        <v>31606.602912471906</v>
      </c>
      <c r="I27" s="5">
        <f t="shared" si="6"/>
        <v>45640.615832669304</v>
      </c>
      <c r="J27" s="21">
        <f t="shared" si="0"/>
        <v>1.4440215533147223</v>
      </c>
    </row>
    <row r="28" spans="1:25" x14ac:dyDescent="0.25">
      <c r="A28" s="19"/>
      <c r="B28" s="20">
        <f t="shared" si="7"/>
        <v>9</v>
      </c>
      <c r="C28" s="19" t="s">
        <v>80</v>
      </c>
      <c r="D28" s="19">
        <v>74</v>
      </c>
      <c r="E28" s="19" t="s">
        <v>77</v>
      </c>
      <c r="F28" s="19" t="s">
        <v>78</v>
      </c>
      <c r="G28" s="19" t="s">
        <v>62</v>
      </c>
      <c r="H28" s="5">
        <f t="shared" si="5"/>
        <v>47732.420724957577</v>
      </c>
      <c r="I28" s="5">
        <f t="shared" si="6"/>
        <v>68926.64431872507</v>
      </c>
      <c r="J28" s="21">
        <f t="shared" si="0"/>
        <v>1.444021553314722</v>
      </c>
    </row>
    <row r="29" spans="1:25" x14ac:dyDescent="0.25">
      <c r="A29" s="22">
        <f>+SUM(H29:H37)</f>
        <v>174432.78141591762</v>
      </c>
      <c r="B29" s="20">
        <v>1</v>
      </c>
      <c r="C29" s="19" t="s">
        <v>81</v>
      </c>
      <c r="D29" s="19">
        <v>10</v>
      </c>
      <c r="E29" s="19" t="s">
        <v>60</v>
      </c>
      <c r="F29" s="19" t="s">
        <v>61</v>
      </c>
      <c r="G29" s="19" t="s">
        <v>62</v>
      </c>
      <c r="H29" s="5">
        <f>+$K$29/$A$32*$D29</f>
        <v>9584.2187591163529</v>
      </c>
      <c r="I29" s="5">
        <f>+$L$29/$A$32*$D29</f>
        <v>8316.3046703296677</v>
      </c>
      <c r="J29" s="21">
        <f t="shared" si="0"/>
        <v>0.86770814391306894</v>
      </c>
      <c r="K29" s="14">
        <v>174432.78141591762</v>
      </c>
      <c r="L29" s="14">
        <v>151356.74499999997</v>
      </c>
      <c r="M29" s="18">
        <f>+L29/K29</f>
        <v>0.86770814391306905</v>
      </c>
    </row>
    <row r="30" spans="1:25" x14ac:dyDescent="0.25">
      <c r="A30" s="19"/>
      <c r="B30" s="20">
        <f>+B29+1</f>
        <v>2</v>
      </c>
      <c r="C30" s="19" t="s">
        <v>81</v>
      </c>
      <c r="D30" s="19">
        <v>1</v>
      </c>
      <c r="E30" s="19" t="s">
        <v>63</v>
      </c>
      <c r="F30" s="19" t="s">
        <v>64</v>
      </c>
      <c r="G30" s="19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1">
        <f t="shared" si="0"/>
        <v>0.86770814391306905</v>
      </c>
    </row>
    <row r="31" spans="1:25" x14ac:dyDescent="0.25">
      <c r="A31" s="19" t="s">
        <v>1346</v>
      </c>
      <c r="B31" s="20">
        <f t="shared" ref="B31:B37" si="10">+B30+1</f>
        <v>3</v>
      </c>
      <c r="C31" s="19" t="s">
        <v>81</v>
      </c>
      <c r="D31" s="19">
        <v>8</v>
      </c>
      <c r="E31" s="19" t="s">
        <v>65</v>
      </c>
      <c r="F31" s="19" t="s">
        <v>66</v>
      </c>
      <c r="G31" s="19" t="s">
        <v>62</v>
      </c>
      <c r="H31" s="5">
        <f t="shared" si="8"/>
        <v>7667.3750072930825</v>
      </c>
      <c r="I31" s="5">
        <f t="shared" si="9"/>
        <v>6653.0437362637349</v>
      </c>
      <c r="J31" s="21">
        <f t="shared" si="0"/>
        <v>0.86770814391306905</v>
      </c>
    </row>
    <row r="32" spans="1:25" x14ac:dyDescent="0.25">
      <c r="A32" s="19">
        <f>+SUM(D29:D37)</f>
        <v>182</v>
      </c>
      <c r="B32" s="20">
        <f t="shared" si="10"/>
        <v>4</v>
      </c>
      <c r="C32" s="19" t="s">
        <v>81</v>
      </c>
      <c r="D32" s="19">
        <v>21</v>
      </c>
      <c r="E32" s="19" t="s">
        <v>67</v>
      </c>
      <c r="F32" s="19" t="s">
        <v>68</v>
      </c>
      <c r="G32" s="19" t="s">
        <v>62</v>
      </c>
      <c r="H32" s="5">
        <f t="shared" si="8"/>
        <v>20126.859394144343</v>
      </c>
      <c r="I32" s="5">
        <f t="shared" si="9"/>
        <v>17464.239807692305</v>
      </c>
      <c r="J32" s="21">
        <f t="shared" si="0"/>
        <v>0.86770814391306905</v>
      </c>
    </row>
    <row r="33" spans="1:13" x14ac:dyDescent="0.25">
      <c r="A33" s="19"/>
      <c r="B33" s="20">
        <f t="shared" si="10"/>
        <v>5</v>
      </c>
      <c r="C33" s="19" t="s">
        <v>81</v>
      </c>
      <c r="D33" s="19">
        <v>6</v>
      </c>
      <c r="E33" s="19" t="s">
        <v>69</v>
      </c>
      <c r="F33" s="19" t="s">
        <v>70</v>
      </c>
      <c r="G33" s="19" t="s">
        <v>62</v>
      </c>
      <c r="H33" s="5">
        <f t="shared" si="8"/>
        <v>5750.5312554698121</v>
      </c>
      <c r="I33" s="5">
        <f t="shared" si="9"/>
        <v>4989.7828021978012</v>
      </c>
      <c r="J33" s="21">
        <f t="shared" si="0"/>
        <v>0.86770814391306905</v>
      </c>
    </row>
    <row r="34" spans="1:13" x14ac:dyDescent="0.25">
      <c r="A34" s="19"/>
      <c r="B34" s="20">
        <f t="shared" si="10"/>
        <v>6</v>
      </c>
      <c r="C34" s="19" t="s">
        <v>81</v>
      </c>
      <c r="D34" s="19">
        <v>9</v>
      </c>
      <c r="E34" s="19" t="s">
        <v>71</v>
      </c>
      <c r="F34" s="19" t="s">
        <v>72</v>
      </c>
      <c r="G34" s="19" t="s">
        <v>62</v>
      </c>
      <c r="H34" s="5">
        <f t="shared" si="8"/>
        <v>8625.7968832047172</v>
      </c>
      <c r="I34" s="5">
        <f t="shared" si="9"/>
        <v>7484.6742032967013</v>
      </c>
      <c r="J34" s="21">
        <f t="shared" si="0"/>
        <v>0.86770814391306905</v>
      </c>
    </row>
    <row r="35" spans="1:13" x14ac:dyDescent="0.25">
      <c r="A35" s="19"/>
      <c r="B35" s="20">
        <f t="shared" si="10"/>
        <v>7</v>
      </c>
      <c r="C35" s="19" t="s">
        <v>81</v>
      </c>
      <c r="D35" s="19">
        <v>19</v>
      </c>
      <c r="E35" s="19" t="s">
        <v>73</v>
      </c>
      <c r="F35" s="19" t="s">
        <v>74</v>
      </c>
      <c r="G35" s="19" t="s">
        <v>62</v>
      </c>
      <c r="H35" s="5">
        <f t="shared" si="8"/>
        <v>18210.015642321072</v>
      </c>
      <c r="I35" s="5">
        <f t="shared" si="9"/>
        <v>15800.978873626371</v>
      </c>
      <c r="J35" s="21">
        <f t="shared" si="0"/>
        <v>0.86770814391306905</v>
      </c>
    </row>
    <row r="36" spans="1:13" x14ac:dyDescent="0.25">
      <c r="A36" s="19"/>
      <c r="B36" s="20">
        <f t="shared" si="10"/>
        <v>8</v>
      </c>
      <c r="C36" s="19" t="s">
        <v>81</v>
      </c>
      <c r="D36" s="19">
        <v>39</v>
      </c>
      <c r="E36" s="19" t="s">
        <v>75</v>
      </c>
      <c r="F36" s="19" t="s">
        <v>76</v>
      </c>
      <c r="G36" s="19" t="s">
        <v>62</v>
      </c>
      <c r="H36" s="5">
        <f t="shared" si="8"/>
        <v>37378.453160553778</v>
      </c>
      <c r="I36" s="5">
        <f t="shared" si="9"/>
        <v>32433.588214285708</v>
      </c>
      <c r="J36" s="21">
        <f t="shared" si="0"/>
        <v>0.86770814391306905</v>
      </c>
    </row>
    <row r="37" spans="1:13" x14ac:dyDescent="0.25">
      <c r="A37" s="19"/>
      <c r="B37" s="20">
        <f t="shared" si="10"/>
        <v>9</v>
      </c>
      <c r="C37" s="19" t="s">
        <v>81</v>
      </c>
      <c r="D37" s="19">
        <v>69</v>
      </c>
      <c r="E37" s="19" t="s">
        <v>77</v>
      </c>
      <c r="F37" s="19" t="s">
        <v>78</v>
      </c>
      <c r="G37" s="19" t="s">
        <v>62</v>
      </c>
      <c r="H37" s="5">
        <f t="shared" si="8"/>
        <v>66131.109437902836</v>
      </c>
      <c r="I37" s="5">
        <f t="shared" si="9"/>
        <v>57382.502225274715</v>
      </c>
      <c r="J37" s="21">
        <f t="shared" si="0"/>
        <v>0.86770814391306905</v>
      </c>
    </row>
    <row r="38" spans="1:13" x14ac:dyDescent="0.25">
      <c r="A38" s="22">
        <f>+SUM(H38:H46)</f>
        <v>119145.7375823207</v>
      </c>
      <c r="B38" s="20">
        <v>1</v>
      </c>
      <c r="C38" s="19" t="s">
        <v>82</v>
      </c>
      <c r="D38" s="19">
        <v>19</v>
      </c>
      <c r="E38" s="19" t="s">
        <v>60</v>
      </c>
      <c r="F38" s="19" t="s">
        <v>61</v>
      </c>
      <c r="G38" s="19" t="s">
        <v>62</v>
      </c>
      <c r="H38" s="5">
        <f>+$K$38/$A$41*$D38</f>
        <v>10106.111669928989</v>
      </c>
      <c r="I38" s="5">
        <f>+$L$38/$A$41*$D38</f>
        <v>4645.1308571428572</v>
      </c>
      <c r="J38" s="21">
        <f t="shared" si="0"/>
        <v>0.45963581334298637</v>
      </c>
      <c r="K38" s="14">
        <v>119145.7375823207</v>
      </c>
      <c r="L38" s="14">
        <v>54763.648000000001</v>
      </c>
      <c r="M38" s="18">
        <f>+L38/K38</f>
        <v>0.45963581334298642</v>
      </c>
    </row>
    <row r="39" spans="1:13" x14ac:dyDescent="0.25">
      <c r="A39" s="19"/>
      <c r="B39" s="20">
        <f>+B38+1</f>
        <v>2</v>
      </c>
      <c r="C39" s="19" t="s">
        <v>82</v>
      </c>
      <c r="D39" s="19">
        <v>10</v>
      </c>
      <c r="E39" s="19" t="s">
        <v>63</v>
      </c>
      <c r="F39" s="19" t="s">
        <v>64</v>
      </c>
      <c r="G39" s="19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1">
        <f t="shared" si="0"/>
        <v>0.45963581334298642</v>
      </c>
    </row>
    <row r="40" spans="1:13" x14ac:dyDescent="0.25">
      <c r="A40" s="19" t="s">
        <v>1346</v>
      </c>
      <c r="B40" s="20">
        <f t="shared" ref="B40:B46" si="13">+B39+1</f>
        <v>3</v>
      </c>
      <c r="C40" s="19" t="s">
        <v>82</v>
      </c>
      <c r="D40" s="19">
        <v>5</v>
      </c>
      <c r="E40" s="19" t="s">
        <v>65</v>
      </c>
      <c r="F40" s="19" t="s">
        <v>66</v>
      </c>
      <c r="G40" s="19" t="s">
        <v>62</v>
      </c>
      <c r="H40" s="5">
        <f t="shared" si="11"/>
        <v>2659.5030710339443</v>
      </c>
      <c r="I40" s="5">
        <f t="shared" si="12"/>
        <v>1222.4028571428571</v>
      </c>
      <c r="J40" s="21">
        <f t="shared" si="0"/>
        <v>0.45963581334298642</v>
      </c>
    </row>
    <row r="41" spans="1:13" x14ac:dyDescent="0.25">
      <c r="A41" s="19">
        <f>+SUM(D38:D46)</f>
        <v>224</v>
      </c>
      <c r="B41" s="20">
        <f t="shared" si="13"/>
        <v>4</v>
      </c>
      <c r="C41" s="19" t="s">
        <v>82</v>
      </c>
      <c r="D41" s="19">
        <v>18</v>
      </c>
      <c r="E41" s="19" t="s">
        <v>67</v>
      </c>
      <c r="F41" s="19" t="s">
        <v>68</v>
      </c>
      <c r="G41" s="19" t="s">
        <v>62</v>
      </c>
      <c r="H41" s="5">
        <f t="shared" si="11"/>
        <v>9574.2110557222004</v>
      </c>
      <c r="I41" s="5">
        <f t="shared" si="12"/>
        <v>4400.6502857142859</v>
      </c>
      <c r="J41" s="21">
        <f t="shared" si="0"/>
        <v>0.45963581334298637</v>
      </c>
    </row>
    <row r="42" spans="1:13" x14ac:dyDescent="0.25">
      <c r="A42" s="19"/>
      <c r="B42" s="20">
        <f t="shared" si="13"/>
        <v>5</v>
      </c>
      <c r="C42" s="19" t="s">
        <v>82</v>
      </c>
      <c r="D42" s="19"/>
      <c r="E42" s="19" t="s">
        <v>69</v>
      </c>
      <c r="F42" s="19" t="s">
        <v>70</v>
      </c>
      <c r="G42" s="19" t="s">
        <v>62</v>
      </c>
      <c r="H42" s="5">
        <f t="shared" si="11"/>
        <v>0</v>
      </c>
      <c r="I42" s="5">
        <f t="shared" si="12"/>
        <v>0</v>
      </c>
      <c r="J42" s="21">
        <f t="shared" si="0"/>
        <v>0</v>
      </c>
    </row>
    <row r="43" spans="1:13" x14ac:dyDescent="0.25">
      <c r="A43" s="19"/>
      <c r="B43" s="20">
        <f t="shared" si="13"/>
        <v>6</v>
      </c>
      <c r="C43" s="19" t="s">
        <v>82</v>
      </c>
      <c r="D43" s="19">
        <v>11</v>
      </c>
      <c r="E43" s="19" t="s">
        <v>71</v>
      </c>
      <c r="F43" s="19" t="s">
        <v>72</v>
      </c>
      <c r="G43" s="19" t="s">
        <v>62</v>
      </c>
      <c r="H43" s="5">
        <f t="shared" si="11"/>
        <v>5850.9067562746777</v>
      </c>
      <c r="I43" s="5">
        <f t="shared" si="12"/>
        <v>2689.2862857142859</v>
      </c>
      <c r="J43" s="21">
        <f t="shared" si="0"/>
        <v>0.45963581334298642</v>
      </c>
    </row>
    <row r="44" spans="1:13" x14ac:dyDescent="0.25">
      <c r="A44" s="19"/>
      <c r="B44" s="20">
        <f t="shared" si="13"/>
        <v>7</v>
      </c>
      <c r="C44" s="19" t="s">
        <v>82</v>
      </c>
      <c r="D44" s="19">
        <v>26</v>
      </c>
      <c r="E44" s="19" t="s">
        <v>73</v>
      </c>
      <c r="F44" s="19" t="s">
        <v>74</v>
      </c>
      <c r="G44" s="19" t="s">
        <v>62</v>
      </c>
      <c r="H44" s="5">
        <f t="shared" si="11"/>
        <v>13829.41596937651</v>
      </c>
      <c r="I44" s="5">
        <f t="shared" si="12"/>
        <v>6356.4948571428577</v>
      </c>
      <c r="J44" s="21">
        <f t="shared" si="0"/>
        <v>0.45963581334298642</v>
      </c>
    </row>
    <row r="45" spans="1:13" x14ac:dyDescent="0.25">
      <c r="A45" s="19"/>
      <c r="B45" s="20">
        <f t="shared" si="13"/>
        <v>8</v>
      </c>
      <c r="C45" s="19" t="s">
        <v>82</v>
      </c>
      <c r="D45" s="19">
        <v>49</v>
      </c>
      <c r="E45" s="19" t="s">
        <v>75</v>
      </c>
      <c r="F45" s="19" t="s">
        <v>76</v>
      </c>
      <c r="G45" s="19" t="s">
        <v>62</v>
      </c>
      <c r="H45" s="5">
        <f t="shared" si="11"/>
        <v>26063.130096132656</v>
      </c>
      <c r="I45" s="5">
        <f t="shared" si="12"/>
        <v>11979.548000000001</v>
      </c>
      <c r="J45" s="21">
        <f t="shared" si="0"/>
        <v>0.45963581334298642</v>
      </c>
    </row>
    <row r="46" spans="1:13" x14ac:dyDescent="0.25">
      <c r="A46" s="19"/>
      <c r="B46" s="20">
        <f t="shared" si="13"/>
        <v>9</v>
      </c>
      <c r="C46" s="19" t="s">
        <v>82</v>
      </c>
      <c r="D46" s="19">
        <v>86</v>
      </c>
      <c r="E46" s="19" t="s">
        <v>77</v>
      </c>
      <c r="F46" s="19" t="s">
        <v>78</v>
      </c>
      <c r="G46" s="19" t="s">
        <v>62</v>
      </c>
      <c r="H46" s="5">
        <f t="shared" si="11"/>
        <v>45743.452821783845</v>
      </c>
      <c r="I46" s="5">
        <f t="shared" si="12"/>
        <v>21025.329142857143</v>
      </c>
      <c r="J46" s="21">
        <f t="shared" si="0"/>
        <v>0.45963581334298637</v>
      </c>
    </row>
    <row r="47" spans="1:13" x14ac:dyDescent="0.25">
      <c r="A47" s="22">
        <f>+SUM(H47:H55)</f>
        <v>82442.323373333333</v>
      </c>
      <c r="B47" s="20">
        <v>1</v>
      </c>
      <c r="C47" s="19" t="s">
        <v>83</v>
      </c>
      <c r="D47" s="19">
        <v>6</v>
      </c>
      <c r="E47" s="19" t="s">
        <v>60</v>
      </c>
      <c r="F47" s="19" t="s">
        <v>61</v>
      </c>
      <c r="G47" s="19" t="s">
        <v>62</v>
      </c>
      <c r="H47" s="5">
        <f>+$K$47/$A$50*$D47</f>
        <v>9160.2581525925925</v>
      </c>
      <c r="I47" s="5">
        <f>+$L$47/$A$50*$D47</f>
        <v>11133.062</v>
      </c>
      <c r="J47" s="21">
        <f t="shared" si="0"/>
        <v>1.2153655295019226</v>
      </c>
      <c r="K47" s="14">
        <v>82442.323373333333</v>
      </c>
      <c r="L47" s="14">
        <v>100197.558</v>
      </c>
      <c r="M47" s="18">
        <f>+L47/K47</f>
        <v>1.2153655295019228</v>
      </c>
    </row>
    <row r="48" spans="1:13" x14ac:dyDescent="0.25">
      <c r="A48" s="19"/>
      <c r="B48" s="20">
        <f>+B47+1</f>
        <v>2</v>
      </c>
      <c r="C48" s="19" t="s">
        <v>83</v>
      </c>
      <c r="D48" s="19">
        <v>5</v>
      </c>
      <c r="E48" s="19" t="s">
        <v>63</v>
      </c>
      <c r="F48" s="19" t="s">
        <v>64</v>
      </c>
      <c r="G48" s="19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1">
        <f t="shared" si="0"/>
        <v>1.2153655295019228</v>
      </c>
    </row>
    <row r="49" spans="1:13" x14ac:dyDescent="0.25">
      <c r="A49" s="19" t="s">
        <v>1346</v>
      </c>
      <c r="B49" s="20">
        <f t="shared" ref="B49:B55" si="16">+B48+1</f>
        <v>3</v>
      </c>
      <c r="C49" s="19" t="s">
        <v>83</v>
      </c>
      <c r="D49" s="19">
        <v>2</v>
      </c>
      <c r="E49" s="19" t="s">
        <v>65</v>
      </c>
      <c r="F49" s="19" t="s">
        <v>66</v>
      </c>
      <c r="G49" s="19" t="s">
        <v>62</v>
      </c>
      <c r="H49" s="5">
        <f t="shared" si="14"/>
        <v>3053.4193841975307</v>
      </c>
      <c r="I49" s="5">
        <f t="shared" si="15"/>
        <v>3711.0206666666668</v>
      </c>
      <c r="J49" s="21">
        <f t="shared" si="0"/>
        <v>1.2153655295019228</v>
      </c>
    </row>
    <row r="50" spans="1:13" x14ac:dyDescent="0.25">
      <c r="A50" s="19">
        <f>+SUM(D47:D55)</f>
        <v>54</v>
      </c>
      <c r="B50" s="20">
        <f t="shared" si="16"/>
        <v>4</v>
      </c>
      <c r="C50" s="19" t="s">
        <v>83</v>
      </c>
      <c r="D50" s="19">
        <v>5</v>
      </c>
      <c r="E50" s="19" t="s">
        <v>67</v>
      </c>
      <c r="F50" s="19" t="s">
        <v>68</v>
      </c>
      <c r="G50" s="19" t="s">
        <v>62</v>
      </c>
      <c r="H50" s="5">
        <f t="shared" si="14"/>
        <v>7633.5484604938265</v>
      </c>
      <c r="I50" s="5">
        <f t="shared" si="15"/>
        <v>9277.5516666666663</v>
      </c>
      <c r="J50" s="21">
        <f t="shared" si="0"/>
        <v>1.2153655295019228</v>
      </c>
    </row>
    <row r="51" spans="1:13" x14ac:dyDescent="0.25">
      <c r="A51" s="19"/>
      <c r="B51" s="20">
        <f t="shared" si="16"/>
        <v>5</v>
      </c>
      <c r="C51" s="19" t="s">
        <v>83</v>
      </c>
      <c r="D51" s="19">
        <v>4</v>
      </c>
      <c r="E51" s="19" t="s">
        <v>69</v>
      </c>
      <c r="F51" s="19" t="s">
        <v>70</v>
      </c>
      <c r="G51" s="19" t="s">
        <v>62</v>
      </c>
      <c r="H51" s="5">
        <f t="shared" si="14"/>
        <v>6106.8387683950614</v>
      </c>
      <c r="I51" s="5">
        <f t="shared" si="15"/>
        <v>7422.0413333333336</v>
      </c>
      <c r="J51" s="21">
        <f t="shared" si="0"/>
        <v>1.2153655295019228</v>
      </c>
    </row>
    <row r="52" spans="1:13" x14ac:dyDescent="0.25">
      <c r="A52" s="19"/>
      <c r="B52" s="20">
        <f t="shared" si="16"/>
        <v>6</v>
      </c>
      <c r="C52" s="19" t="s">
        <v>83</v>
      </c>
      <c r="D52" s="19">
        <v>8</v>
      </c>
      <c r="E52" s="19" t="s">
        <v>71</v>
      </c>
      <c r="F52" s="19" t="s">
        <v>72</v>
      </c>
      <c r="G52" s="19" t="s">
        <v>62</v>
      </c>
      <c r="H52" s="5">
        <f t="shared" si="14"/>
        <v>12213.677536790123</v>
      </c>
      <c r="I52" s="5">
        <f t="shared" si="15"/>
        <v>14844.082666666667</v>
      </c>
      <c r="J52" s="21">
        <f t="shared" si="0"/>
        <v>1.2153655295019228</v>
      </c>
    </row>
    <row r="53" spans="1:13" x14ac:dyDescent="0.25">
      <c r="A53" s="19"/>
      <c r="B53" s="20">
        <f t="shared" si="16"/>
        <v>7</v>
      </c>
      <c r="C53" s="19" t="s">
        <v>83</v>
      </c>
      <c r="D53" s="19">
        <v>4</v>
      </c>
      <c r="E53" s="19" t="s">
        <v>73</v>
      </c>
      <c r="F53" s="19" t="s">
        <v>74</v>
      </c>
      <c r="G53" s="19" t="s">
        <v>62</v>
      </c>
      <c r="H53" s="5">
        <f t="shared" si="14"/>
        <v>6106.8387683950614</v>
      </c>
      <c r="I53" s="5">
        <f t="shared" si="15"/>
        <v>7422.0413333333336</v>
      </c>
      <c r="J53" s="21">
        <f t="shared" si="0"/>
        <v>1.2153655295019228</v>
      </c>
    </row>
    <row r="54" spans="1:13" x14ac:dyDescent="0.25">
      <c r="A54" s="19"/>
      <c r="B54" s="20">
        <f t="shared" si="16"/>
        <v>8</v>
      </c>
      <c r="C54" s="19" t="s">
        <v>83</v>
      </c>
      <c r="D54" s="19">
        <v>3</v>
      </c>
      <c r="E54" s="19" t="s">
        <v>75</v>
      </c>
      <c r="F54" s="19" t="s">
        <v>76</v>
      </c>
      <c r="G54" s="19" t="s">
        <v>62</v>
      </c>
      <c r="H54" s="5">
        <f t="shared" si="14"/>
        <v>4580.1290762962963</v>
      </c>
      <c r="I54" s="5">
        <f t="shared" si="15"/>
        <v>5566.5309999999999</v>
      </c>
      <c r="J54" s="21">
        <f t="shared" si="0"/>
        <v>1.2153655295019226</v>
      </c>
    </row>
    <row r="55" spans="1:13" x14ac:dyDescent="0.25">
      <c r="A55" s="19"/>
      <c r="B55" s="20">
        <f t="shared" si="16"/>
        <v>9</v>
      </c>
      <c r="C55" s="19" t="s">
        <v>83</v>
      </c>
      <c r="D55" s="19">
        <v>17</v>
      </c>
      <c r="E55" s="19" t="s">
        <v>77</v>
      </c>
      <c r="F55" s="19" t="s">
        <v>78</v>
      </c>
      <c r="G55" s="19" t="s">
        <v>62</v>
      </c>
      <c r="H55" s="5">
        <f t="shared" si="14"/>
        <v>25954.06476567901</v>
      </c>
      <c r="I55" s="5">
        <f t="shared" si="15"/>
        <v>31543.675666666666</v>
      </c>
      <c r="J55" s="21">
        <f t="shared" si="0"/>
        <v>1.2153655295019228</v>
      </c>
    </row>
    <row r="56" spans="1:13" x14ac:dyDescent="0.25">
      <c r="A56" s="22">
        <f>+SUM(H56:H64)</f>
        <v>155602.3139710417</v>
      </c>
      <c r="B56" s="20">
        <v>1</v>
      </c>
      <c r="C56" s="19" t="s">
        <v>84</v>
      </c>
      <c r="D56" s="19">
        <v>4</v>
      </c>
      <c r="E56" s="19" t="s">
        <v>60</v>
      </c>
      <c r="F56" s="19" t="s">
        <v>61</v>
      </c>
      <c r="G56" s="19" t="s">
        <v>62</v>
      </c>
      <c r="H56" s="5">
        <f>+$K$56/$A$59*$D56</f>
        <v>3914.5236219129988</v>
      </c>
      <c r="I56" s="5">
        <f>+$L$56/$A$59*$D56</f>
        <v>3328.9528553459118</v>
      </c>
      <c r="J56" s="21">
        <f t="shared" si="0"/>
        <v>0.85041072091399905</v>
      </c>
      <c r="K56" s="14">
        <v>155602.3139710417</v>
      </c>
      <c r="L56" s="14">
        <v>132325.87599999999</v>
      </c>
      <c r="M56" s="18">
        <f>+L56/K56</f>
        <v>0.85041072091399894</v>
      </c>
    </row>
    <row r="57" spans="1:13" x14ac:dyDescent="0.25">
      <c r="A57" s="19"/>
      <c r="B57" s="20">
        <f>+B56+1</f>
        <v>2</v>
      </c>
      <c r="C57" s="19" t="s">
        <v>84</v>
      </c>
      <c r="D57" s="19">
        <v>6</v>
      </c>
      <c r="E57" s="19" t="s">
        <v>63</v>
      </c>
      <c r="F57" s="19" t="s">
        <v>64</v>
      </c>
      <c r="G57" s="19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1">
        <f t="shared" si="0"/>
        <v>0.85041072091399905</v>
      </c>
    </row>
    <row r="58" spans="1:13" x14ac:dyDescent="0.25">
      <c r="A58" s="19" t="s">
        <v>1346</v>
      </c>
      <c r="B58" s="20">
        <f t="shared" ref="B58:B64" si="19">+B57+1</f>
        <v>3</v>
      </c>
      <c r="C58" s="19" t="s">
        <v>84</v>
      </c>
      <c r="D58" s="19"/>
      <c r="E58" s="19" t="s">
        <v>65</v>
      </c>
      <c r="F58" s="19" t="s">
        <v>66</v>
      </c>
      <c r="G58" s="19" t="s">
        <v>62</v>
      </c>
      <c r="H58" s="5">
        <f t="shared" si="17"/>
        <v>0</v>
      </c>
      <c r="I58" s="5">
        <f t="shared" si="18"/>
        <v>0</v>
      </c>
      <c r="J58" s="21">
        <f t="shared" si="0"/>
        <v>0</v>
      </c>
    </row>
    <row r="59" spans="1:13" x14ac:dyDescent="0.25">
      <c r="A59" s="19">
        <f>+SUM(D56:D64)</f>
        <v>159</v>
      </c>
      <c r="B59" s="20">
        <f t="shared" si="19"/>
        <v>4</v>
      </c>
      <c r="C59" s="19" t="s">
        <v>84</v>
      </c>
      <c r="D59" s="19">
        <v>29</v>
      </c>
      <c r="E59" s="19" t="s">
        <v>67</v>
      </c>
      <c r="F59" s="19" t="s">
        <v>68</v>
      </c>
      <c r="G59" s="19" t="s">
        <v>62</v>
      </c>
      <c r="H59" s="5">
        <f t="shared" si="17"/>
        <v>28380.296258869243</v>
      </c>
      <c r="I59" s="5">
        <f t="shared" si="18"/>
        <v>24134.908201257862</v>
      </c>
      <c r="J59" s="21">
        <f t="shared" si="0"/>
        <v>0.85041072091399905</v>
      </c>
    </row>
    <row r="60" spans="1:13" x14ac:dyDescent="0.25">
      <c r="A60" s="19"/>
      <c r="B60" s="20">
        <f t="shared" si="19"/>
        <v>5</v>
      </c>
      <c r="C60" s="19" t="s">
        <v>84</v>
      </c>
      <c r="D60" s="19">
        <v>1</v>
      </c>
      <c r="E60" s="19" t="s">
        <v>69</v>
      </c>
      <c r="F60" s="19" t="s">
        <v>70</v>
      </c>
      <c r="G60" s="19" t="s">
        <v>62</v>
      </c>
      <c r="H60" s="5">
        <f t="shared" si="17"/>
        <v>978.6309054782497</v>
      </c>
      <c r="I60" s="5">
        <f t="shared" si="18"/>
        <v>832.23821383647794</v>
      </c>
      <c r="J60" s="21">
        <f t="shared" si="0"/>
        <v>0.85041072091399905</v>
      </c>
    </row>
    <row r="61" spans="1:13" x14ac:dyDescent="0.25">
      <c r="A61" s="19"/>
      <c r="B61" s="20">
        <f t="shared" si="19"/>
        <v>6</v>
      </c>
      <c r="C61" s="19" t="s">
        <v>84</v>
      </c>
      <c r="D61" s="19">
        <v>31</v>
      </c>
      <c r="E61" s="19" t="s">
        <v>71</v>
      </c>
      <c r="F61" s="19" t="s">
        <v>72</v>
      </c>
      <c r="G61" s="19" t="s">
        <v>62</v>
      </c>
      <c r="H61" s="5">
        <f t="shared" si="17"/>
        <v>30337.55806982574</v>
      </c>
      <c r="I61" s="5">
        <f t="shared" si="18"/>
        <v>25799.384628930817</v>
      </c>
      <c r="J61" s="21">
        <f t="shared" si="0"/>
        <v>0.85041072091399905</v>
      </c>
    </row>
    <row r="62" spans="1:13" x14ac:dyDescent="0.25">
      <c r="A62" s="19"/>
      <c r="B62" s="20">
        <f t="shared" si="19"/>
        <v>7</v>
      </c>
      <c r="C62" s="19" t="s">
        <v>84</v>
      </c>
      <c r="D62" s="19">
        <v>49</v>
      </c>
      <c r="E62" s="19" t="s">
        <v>73</v>
      </c>
      <c r="F62" s="19" t="s">
        <v>74</v>
      </c>
      <c r="G62" s="19" t="s">
        <v>62</v>
      </c>
      <c r="H62" s="5">
        <f t="shared" si="17"/>
        <v>47952.914368434234</v>
      </c>
      <c r="I62" s="5">
        <f t="shared" si="18"/>
        <v>40779.67247798742</v>
      </c>
      <c r="J62" s="21">
        <f t="shared" si="0"/>
        <v>0.85041072091399905</v>
      </c>
    </row>
    <row r="63" spans="1:13" x14ac:dyDescent="0.25">
      <c r="A63" s="19"/>
      <c r="B63" s="20">
        <f t="shared" si="19"/>
        <v>8</v>
      </c>
      <c r="C63" s="19" t="s">
        <v>84</v>
      </c>
      <c r="D63" s="19">
        <v>34</v>
      </c>
      <c r="E63" s="19" t="s">
        <v>75</v>
      </c>
      <c r="F63" s="19" t="s">
        <v>76</v>
      </c>
      <c r="G63" s="19" t="s">
        <v>62</v>
      </c>
      <c r="H63" s="5">
        <f t="shared" si="17"/>
        <v>33273.450786260488</v>
      </c>
      <c r="I63" s="5">
        <f t="shared" si="18"/>
        <v>28296.099270440249</v>
      </c>
      <c r="J63" s="21">
        <f t="shared" si="0"/>
        <v>0.85041072091399905</v>
      </c>
    </row>
    <row r="64" spans="1:13" x14ac:dyDescent="0.25">
      <c r="A64" s="19"/>
      <c r="B64" s="20">
        <f t="shared" si="19"/>
        <v>9</v>
      </c>
      <c r="C64" s="19" t="s">
        <v>84</v>
      </c>
      <c r="D64" s="19">
        <v>5</v>
      </c>
      <c r="E64" s="19" t="s">
        <v>77</v>
      </c>
      <c r="F64" s="19" t="s">
        <v>78</v>
      </c>
      <c r="G64" s="19" t="s">
        <v>62</v>
      </c>
      <c r="H64" s="5">
        <f t="shared" si="17"/>
        <v>4893.1545273912488</v>
      </c>
      <c r="I64" s="5">
        <f t="shared" si="18"/>
        <v>4161.1910691823896</v>
      </c>
      <c r="J64" s="21">
        <f t="shared" si="0"/>
        <v>0.85041072091399894</v>
      </c>
    </row>
    <row r="65" spans="1:13" x14ac:dyDescent="0.25">
      <c r="A65" s="22">
        <f>+SUM(H65:H73)</f>
        <v>38115.087264675618</v>
      </c>
      <c r="B65" s="20">
        <v>1</v>
      </c>
      <c r="C65" s="19" t="s">
        <v>85</v>
      </c>
      <c r="D65" s="19">
        <v>2</v>
      </c>
      <c r="E65" s="19" t="s">
        <v>60</v>
      </c>
      <c r="F65" s="19" t="s">
        <v>61</v>
      </c>
      <c r="G65" s="19" t="s">
        <v>62</v>
      </c>
      <c r="H65" s="5">
        <f>+$K$65/$A$68*$D65</f>
        <v>719.15258989953998</v>
      </c>
      <c r="I65" s="5">
        <f>+$L$65/$A$68*$D65</f>
        <v>503.07191924528303</v>
      </c>
      <c r="J65" s="21">
        <f t="shared" si="0"/>
        <v>0.69953432179888031</v>
      </c>
      <c r="K65" s="14">
        <v>38115.087264675618</v>
      </c>
      <c r="L65" s="14">
        <v>26662.811720000002</v>
      </c>
      <c r="M65" s="18">
        <f>+L65/K65</f>
        <v>0.69953432179888042</v>
      </c>
    </row>
    <row r="66" spans="1:13" x14ac:dyDescent="0.25">
      <c r="A66" s="19"/>
      <c r="B66" s="20">
        <f>+B65+1</f>
        <v>2</v>
      </c>
      <c r="C66" s="19" t="s">
        <v>85</v>
      </c>
      <c r="D66" s="19">
        <v>4</v>
      </c>
      <c r="E66" s="19" t="s">
        <v>63</v>
      </c>
      <c r="F66" s="19" t="s">
        <v>64</v>
      </c>
      <c r="G66" s="19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1">
        <f t="shared" si="0"/>
        <v>0.69953432179888031</v>
      </c>
    </row>
    <row r="67" spans="1:13" x14ac:dyDescent="0.25">
      <c r="A67" s="19" t="s">
        <v>1346</v>
      </c>
      <c r="B67" s="20">
        <f t="shared" ref="B67:B73" si="22">+B66+1</f>
        <v>3</v>
      </c>
      <c r="C67" s="19" t="s">
        <v>85</v>
      </c>
      <c r="D67" s="19"/>
      <c r="E67" s="19" t="s">
        <v>65</v>
      </c>
      <c r="F67" s="19" t="s">
        <v>66</v>
      </c>
      <c r="G67" s="19" t="s">
        <v>62</v>
      </c>
      <c r="H67" s="5">
        <f t="shared" si="20"/>
        <v>0</v>
      </c>
      <c r="I67" s="5">
        <f t="shared" si="21"/>
        <v>0</v>
      </c>
      <c r="J67" s="21">
        <f t="shared" ref="J67:J92" si="23">+IFERROR(I67/H67,0)</f>
        <v>0</v>
      </c>
    </row>
    <row r="68" spans="1:13" x14ac:dyDescent="0.25">
      <c r="A68" s="19">
        <f>+SUM(D65:D73)</f>
        <v>106</v>
      </c>
      <c r="B68" s="20">
        <f t="shared" si="22"/>
        <v>4</v>
      </c>
      <c r="C68" s="19" t="s">
        <v>85</v>
      </c>
      <c r="D68" s="19">
        <v>5</v>
      </c>
      <c r="E68" s="19" t="s">
        <v>67</v>
      </c>
      <c r="F68" s="19" t="s">
        <v>68</v>
      </c>
      <c r="G68" s="19" t="s">
        <v>62</v>
      </c>
      <c r="H68" s="5">
        <f t="shared" si="20"/>
        <v>1797.88147474885</v>
      </c>
      <c r="I68" s="5">
        <f t="shared" si="21"/>
        <v>1257.6797981132077</v>
      </c>
      <c r="J68" s="21">
        <f t="shared" si="23"/>
        <v>0.69953432179888042</v>
      </c>
    </row>
    <row r="69" spans="1:13" x14ac:dyDescent="0.25">
      <c r="A69" s="19"/>
      <c r="B69" s="20">
        <f t="shared" si="22"/>
        <v>5</v>
      </c>
      <c r="C69" s="19" t="s">
        <v>85</v>
      </c>
      <c r="D69" s="19">
        <v>4</v>
      </c>
      <c r="E69" s="19" t="s">
        <v>69</v>
      </c>
      <c r="F69" s="19" t="s">
        <v>70</v>
      </c>
      <c r="G69" s="19" t="s">
        <v>62</v>
      </c>
      <c r="H69" s="5">
        <f t="shared" si="20"/>
        <v>1438.30517979908</v>
      </c>
      <c r="I69" s="5">
        <f t="shared" si="21"/>
        <v>1006.1438384905661</v>
      </c>
      <c r="J69" s="21">
        <f t="shared" si="23"/>
        <v>0.69953432179888031</v>
      </c>
    </row>
    <row r="70" spans="1:13" x14ac:dyDescent="0.25">
      <c r="A70" s="19"/>
      <c r="B70" s="20">
        <f t="shared" si="22"/>
        <v>6</v>
      </c>
      <c r="C70" s="19" t="s">
        <v>85</v>
      </c>
      <c r="D70" s="19"/>
      <c r="E70" s="19" t="s">
        <v>71</v>
      </c>
      <c r="F70" s="19" t="s">
        <v>72</v>
      </c>
      <c r="G70" s="19" t="s">
        <v>62</v>
      </c>
      <c r="H70" s="5">
        <f t="shared" si="20"/>
        <v>0</v>
      </c>
      <c r="I70" s="5">
        <f t="shared" si="21"/>
        <v>0</v>
      </c>
      <c r="J70" s="21">
        <f t="shared" si="23"/>
        <v>0</v>
      </c>
    </row>
    <row r="71" spans="1:13" x14ac:dyDescent="0.25">
      <c r="A71" s="19"/>
      <c r="B71" s="20">
        <f t="shared" si="22"/>
        <v>7</v>
      </c>
      <c r="C71" s="19" t="s">
        <v>85</v>
      </c>
      <c r="D71" s="19">
        <v>12</v>
      </c>
      <c r="E71" s="19" t="s">
        <v>73</v>
      </c>
      <c r="F71" s="19" t="s">
        <v>74</v>
      </c>
      <c r="G71" s="19" t="s">
        <v>62</v>
      </c>
      <c r="H71" s="5">
        <f t="shared" si="20"/>
        <v>4314.9155393972396</v>
      </c>
      <c r="I71" s="5">
        <f t="shared" si="21"/>
        <v>3018.4315154716983</v>
      </c>
      <c r="J71" s="21">
        <f t="shared" si="23"/>
        <v>0.69953432179888042</v>
      </c>
    </row>
    <row r="72" spans="1:13" x14ac:dyDescent="0.25">
      <c r="A72" s="19"/>
      <c r="B72" s="20">
        <f t="shared" si="22"/>
        <v>8</v>
      </c>
      <c r="C72" s="19" t="s">
        <v>85</v>
      </c>
      <c r="D72" s="19">
        <v>24</v>
      </c>
      <c r="E72" s="19" t="s">
        <v>75</v>
      </c>
      <c r="F72" s="19" t="s">
        <v>76</v>
      </c>
      <c r="G72" s="19" t="s">
        <v>62</v>
      </c>
      <c r="H72" s="5">
        <f t="shared" si="20"/>
        <v>8629.8310787944793</v>
      </c>
      <c r="I72" s="5">
        <f t="shared" si="21"/>
        <v>6036.8630309433966</v>
      </c>
      <c r="J72" s="21">
        <f t="shared" si="23"/>
        <v>0.69953432179888042</v>
      </c>
    </row>
    <row r="73" spans="1:13" x14ac:dyDescent="0.25">
      <c r="A73" s="19"/>
      <c r="B73" s="20">
        <f t="shared" si="22"/>
        <v>9</v>
      </c>
      <c r="C73" s="19" t="s">
        <v>85</v>
      </c>
      <c r="D73" s="19">
        <v>55</v>
      </c>
      <c r="E73" s="19" t="s">
        <v>77</v>
      </c>
      <c r="F73" s="19" t="s">
        <v>78</v>
      </c>
      <c r="G73" s="19" t="s">
        <v>62</v>
      </c>
      <c r="H73" s="5">
        <f t="shared" si="20"/>
        <v>19776.696222237348</v>
      </c>
      <c r="I73" s="5">
        <f t="shared" si="21"/>
        <v>13834.477779245282</v>
      </c>
      <c r="J73" s="21">
        <f t="shared" si="23"/>
        <v>0.69953432179888031</v>
      </c>
    </row>
    <row r="74" spans="1:13" x14ac:dyDescent="0.25">
      <c r="A74" s="22">
        <f>+SUM(H74:H82)</f>
        <v>3201.5284999999994</v>
      </c>
      <c r="B74" s="20">
        <v>1</v>
      </c>
      <c r="C74" s="19" t="s">
        <v>1638</v>
      </c>
      <c r="D74" s="19">
        <v>2</v>
      </c>
      <c r="E74" s="19" t="s">
        <v>60</v>
      </c>
      <c r="F74" s="19" t="s">
        <v>61</v>
      </c>
      <c r="G74" s="19" t="s">
        <v>62</v>
      </c>
      <c r="H74" s="5">
        <f>+$K$74/$A$77*$D74</f>
        <v>256.12227999999999</v>
      </c>
      <c r="I74" s="5">
        <f>+$L$74/$A$77*$D74</f>
        <v>290.25576000000001</v>
      </c>
      <c r="J74" s="21">
        <f t="shared" si="23"/>
        <v>1.1332702488826822</v>
      </c>
      <c r="K74" s="14">
        <v>3201.5284999999999</v>
      </c>
      <c r="L74" s="14">
        <v>3628.1970000000001</v>
      </c>
      <c r="M74" s="18">
        <f>+L74/K74</f>
        <v>1.1332702488826822</v>
      </c>
    </row>
    <row r="75" spans="1:13" x14ac:dyDescent="0.25">
      <c r="A75" s="19"/>
      <c r="B75" s="20">
        <f>+B74+1</f>
        <v>2</v>
      </c>
      <c r="C75" s="19" t="s">
        <v>1638</v>
      </c>
      <c r="D75" s="19">
        <v>5</v>
      </c>
      <c r="E75" s="19" t="s">
        <v>63</v>
      </c>
      <c r="F75" s="19" t="s">
        <v>64</v>
      </c>
      <c r="G75" s="19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1">
        <f t="shared" si="23"/>
        <v>1.1332702488826822</v>
      </c>
    </row>
    <row r="76" spans="1:13" x14ac:dyDescent="0.25">
      <c r="A76" s="19" t="s">
        <v>1346</v>
      </c>
      <c r="B76" s="20">
        <f t="shared" ref="B76:B82" si="26">+B75+1</f>
        <v>3</v>
      </c>
      <c r="C76" s="19" t="s">
        <v>1638</v>
      </c>
      <c r="D76" s="19">
        <v>7</v>
      </c>
      <c r="E76" s="19" t="s">
        <v>65</v>
      </c>
      <c r="F76" s="19" t="s">
        <v>66</v>
      </c>
      <c r="G76" s="19" t="s">
        <v>62</v>
      </c>
      <c r="H76" s="5">
        <f t="shared" si="24"/>
        <v>896.42797999999993</v>
      </c>
      <c r="I76" s="5">
        <f t="shared" si="25"/>
        <v>1015.89516</v>
      </c>
      <c r="J76" s="21">
        <f t="shared" si="23"/>
        <v>1.1332702488826822</v>
      </c>
    </row>
    <row r="77" spans="1:13" x14ac:dyDescent="0.25">
      <c r="A77" s="19">
        <f>+SUM(D74:D82)</f>
        <v>25</v>
      </c>
      <c r="B77" s="20">
        <f t="shared" si="26"/>
        <v>4</v>
      </c>
      <c r="C77" s="19" t="s">
        <v>1638</v>
      </c>
      <c r="D77" s="19">
        <v>2</v>
      </c>
      <c r="E77" s="19" t="s">
        <v>67</v>
      </c>
      <c r="F77" s="19" t="s">
        <v>68</v>
      </c>
      <c r="G77" s="19" t="s">
        <v>62</v>
      </c>
      <c r="H77" s="5">
        <f t="shared" si="24"/>
        <v>256.12227999999999</v>
      </c>
      <c r="I77" s="5">
        <f t="shared" si="25"/>
        <v>290.25576000000001</v>
      </c>
      <c r="J77" s="21">
        <f t="shared" si="23"/>
        <v>1.1332702488826822</v>
      </c>
    </row>
    <row r="78" spans="1:13" x14ac:dyDescent="0.25">
      <c r="A78" s="19"/>
      <c r="B78" s="20">
        <f t="shared" si="26"/>
        <v>5</v>
      </c>
      <c r="C78" s="19" t="s">
        <v>1638</v>
      </c>
      <c r="D78" s="19">
        <v>3</v>
      </c>
      <c r="E78" s="19" t="s">
        <v>69</v>
      </c>
      <c r="F78" s="19" t="s">
        <v>70</v>
      </c>
      <c r="G78" s="19" t="s">
        <v>62</v>
      </c>
      <c r="H78" s="5">
        <f t="shared" si="24"/>
        <v>384.18341999999996</v>
      </c>
      <c r="I78" s="5">
        <f t="shared" si="25"/>
        <v>435.38364000000001</v>
      </c>
      <c r="J78" s="21">
        <f t="shared" si="23"/>
        <v>1.1332702488826822</v>
      </c>
    </row>
    <row r="79" spans="1:13" x14ac:dyDescent="0.25">
      <c r="A79" s="19"/>
      <c r="B79" s="20">
        <f t="shared" si="26"/>
        <v>6</v>
      </c>
      <c r="C79" s="19" t="s">
        <v>1638</v>
      </c>
      <c r="D79" s="19">
        <v>3</v>
      </c>
      <c r="E79" s="19" t="s">
        <v>71</v>
      </c>
      <c r="F79" s="19" t="s">
        <v>72</v>
      </c>
      <c r="G79" s="19" t="s">
        <v>62</v>
      </c>
      <c r="H79" s="5">
        <f t="shared" si="24"/>
        <v>384.18341999999996</v>
      </c>
      <c r="I79" s="5">
        <f t="shared" si="25"/>
        <v>435.38364000000001</v>
      </c>
      <c r="J79" s="21">
        <f t="shared" si="23"/>
        <v>1.1332702488826822</v>
      </c>
    </row>
    <row r="80" spans="1:13" x14ac:dyDescent="0.25">
      <c r="A80" s="19"/>
      <c r="B80" s="20">
        <f t="shared" si="26"/>
        <v>7</v>
      </c>
      <c r="C80" s="19" t="s">
        <v>1638</v>
      </c>
      <c r="D80" s="19">
        <v>1</v>
      </c>
      <c r="E80" s="19" t="s">
        <v>73</v>
      </c>
      <c r="F80" s="19" t="s">
        <v>74</v>
      </c>
      <c r="G80" s="19" t="s">
        <v>62</v>
      </c>
      <c r="H80" s="5">
        <f t="shared" si="24"/>
        <v>128.06113999999999</v>
      </c>
      <c r="I80" s="5">
        <f t="shared" si="25"/>
        <v>145.12788</v>
      </c>
      <c r="J80" s="21">
        <f t="shared" si="23"/>
        <v>1.1332702488826822</v>
      </c>
    </row>
    <row r="81" spans="1:13" x14ac:dyDescent="0.25">
      <c r="A81" s="19"/>
      <c r="B81" s="20">
        <f t="shared" si="26"/>
        <v>8</v>
      </c>
      <c r="C81" s="19" t="s">
        <v>1638</v>
      </c>
      <c r="D81" s="19">
        <v>2</v>
      </c>
      <c r="E81" s="19" t="s">
        <v>75</v>
      </c>
      <c r="F81" s="19" t="s">
        <v>76</v>
      </c>
      <c r="G81" s="19" t="s">
        <v>62</v>
      </c>
      <c r="H81" s="5">
        <f t="shared" si="24"/>
        <v>256.12227999999999</v>
      </c>
      <c r="I81" s="5">
        <f t="shared" si="25"/>
        <v>290.25576000000001</v>
      </c>
      <c r="J81" s="21">
        <f t="shared" si="23"/>
        <v>1.1332702488826822</v>
      </c>
    </row>
    <row r="82" spans="1:13" x14ac:dyDescent="0.25">
      <c r="A82" s="19"/>
      <c r="B82" s="20">
        <f t="shared" si="26"/>
        <v>9</v>
      </c>
      <c r="C82" s="19" t="s">
        <v>1638</v>
      </c>
      <c r="D82" s="19"/>
      <c r="E82" s="19" t="s">
        <v>77</v>
      </c>
      <c r="F82" s="19" t="s">
        <v>78</v>
      </c>
      <c r="G82" s="19" t="s">
        <v>62</v>
      </c>
      <c r="H82" s="5">
        <f t="shared" si="24"/>
        <v>0</v>
      </c>
      <c r="I82" s="5">
        <f t="shared" si="21"/>
        <v>0</v>
      </c>
      <c r="J82" s="21">
        <f t="shared" si="23"/>
        <v>0</v>
      </c>
    </row>
    <row r="83" spans="1:13" x14ac:dyDescent="0.25">
      <c r="A83" s="22">
        <f>+SUM(H83:H91)</f>
        <v>3717235.4188074199</v>
      </c>
      <c r="B83" s="20">
        <v>1</v>
      </c>
      <c r="C83" s="35" t="s">
        <v>86</v>
      </c>
      <c r="D83" s="35">
        <v>59</v>
      </c>
      <c r="E83" s="35" t="s">
        <v>60</v>
      </c>
      <c r="F83" s="35" t="s">
        <v>61</v>
      </c>
      <c r="G83" s="35" t="s">
        <v>62</v>
      </c>
      <c r="H83" s="36">
        <f>+$K$83/$A$86*$D83</f>
        <v>129161.89028836148</v>
      </c>
      <c r="I83" s="36">
        <f>+$L$83/$A$86*$D83</f>
        <v>86741.934721531245</v>
      </c>
      <c r="J83" s="37">
        <f t="shared" si="23"/>
        <v>0.67157529614869216</v>
      </c>
      <c r="K83" s="14">
        <v>3717235.4188074199</v>
      </c>
      <c r="L83" s="14">
        <v>2496403.4772400009</v>
      </c>
      <c r="M83" s="18">
        <f>+L83/K83</f>
        <v>0.67157529614869216</v>
      </c>
    </row>
    <row r="84" spans="1:13" x14ac:dyDescent="0.25">
      <c r="A84" s="19"/>
      <c r="B84" s="20">
        <f>+B83+1</f>
        <v>2</v>
      </c>
      <c r="C84" s="35" t="s">
        <v>86</v>
      </c>
      <c r="D84" s="35">
        <v>118</v>
      </c>
      <c r="E84" s="35" t="s">
        <v>63</v>
      </c>
      <c r="F84" s="35" t="s">
        <v>64</v>
      </c>
      <c r="G84" s="35" t="s">
        <v>62</v>
      </c>
      <c r="H84" s="36">
        <f t="shared" ref="H84:H91" si="27">+$K$83/$A$86*$D84</f>
        <v>258323.78057672296</v>
      </c>
      <c r="I84" s="36">
        <f t="shared" ref="I84:I91" si="28">+$L$83/$A$86*$D84</f>
        <v>173483.86944306249</v>
      </c>
      <c r="J84" s="37">
        <f t="shared" si="23"/>
        <v>0.67157529614869216</v>
      </c>
    </row>
    <row r="85" spans="1:13" x14ac:dyDescent="0.25">
      <c r="A85" s="19" t="s">
        <v>1346</v>
      </c>
      <c r="B85" s="20">
        <f t="shared" ref="B85:B91" si="29">+B84+1</f>
        <v>3</v>
      </c>
      <c r="C85" s="35" t="s">
        <v>86</v>
      </c>
      <c r="D85" s="35">
        <v>81</v>
      </c>
      <c r="E85" s="35" t="s">
        <v>65</v>
      </c>
      <c r="F85" s="35" t="s">
        <v>66</v>
      </c>
      <c r="G85" s="35" t="s">
        <v>62</v>
      </c>
      <c r="H85" s="36">
        <f t="shared" si="27"/>
        <v>177323.95107385219</v>
      </c>
      <c r="I85" s="36">
        <f t="shared" si="28"/>
        <v>119086.38495667849</v>
      </c>
      <c r="J85" s="37">
        <f t="shared" si="23"/>
        <v>0.67157529614869216</v>
      </c>
    </row>
    <row r="86" spans="1:13" x14ac:dyDescent="0.25">
      <c r="A86" s="19">
        <f>+SUM(D83:D91)</f>
        <v>1698</v>
      </c>
      <c r="B86" s="20">
        <f t="shared" si="29"/>
        <v>4</v>
      </c>
      <c r="C86" s="35" t="s">
        <v>86</v>
      </c>
      <c r="D86" s="35">
        <v>42</v>
      </c>
      <c r="E86" s="35" t="s">
        <v>67</v>
      </c>
      <c r="F86" s="35" t="s">
        <v>68</v>
      </c>
      <c r="G86" s="35" t="s">
        <v>62</v>
      </c>
      <c r="H86" s="36">
        <f t="shared" si="27"/>
        <v>91945.752408664106</v>
      </c>
      <c r="I86" s="36">
        <f t="shared" si="28"/>
        <v>61748.495903462921</v>
      </c>
      <c r="J86" s="37">
        <f t="shared" si="23"/>
        <v>0.67157529614869216</v>
      </c>
    </row>
    <row r="87" spans="1:13" x14ac:dyDescent="0.25">
      <c r="A87" s="19"/>
      <c r="B87" s="20">
        <f t="shared" si="29"/>
        <v>5</v>
      </c>
      <c r="C87" s="35" t="s">
        <v>86</v>
      </c>
      <c r="D87" s="35">
        <v>60</v>
      </c>
      <c r="E87" s="35" t="s">
        <v>69</v>
      </c>
      <c r="F87" s="35" t="s">
        <v>70</v>
      </c>
      <c r="G87" s="35" t="s">
        <v>62</v>
      </c>
      <c r="H87" s="36">
        <f t="shared" si="27"/>
        <v>131351.07486952015</v>
      </c>
      <c r="I87" s="36">
        <f t="shared" si="28"/>
        <v>88212.137004947028</v>
      </c>
      <c r="J87" s="37">
        <f t="shared" si="23"/>
        <v>0.67157529614869216</v>
      </c>
    </row>
    <row r="88" spans="1:13" x14ac:dyDescent="0.25">
      <c r="A88" s="19"/>
      <c r="B88" s="20">
        <f t="shared" si="29"/>
        <v>6</v>
      </c>
      <c r="C88" s="35" t="s">
        <v>86</v>
      </c>
      <c r="D88" s="35">
        <v>50</v>
      </c>
      <c r="E88" s="35" t="s">
        <v>71</v>
      </c>
      <c r="F88" s="35" t="s">
        <v>72</v>
      </c>
      <c r="G88" s="35" t="s">
        <v>62</v>
      </c>
      <c r="H88" s="36">
        <f t="shared" si="27"/>
        <v>109459.22905793345</v>
      </c>
      <c r="I88" s="36">
        <f t="shared" si="28"/>
        <v>73510.114170789195</v>
      </c>
      <c r="J88" s="37">
        <f t="shared" si="23"/>
        <v>0.67157529614869227</v>
      </c>
    </row>
    <row r="89" spans="1:13" x14ac:dyDescent="0.25">
      <c r="A89" s="19"/>
      <c r="B89" s="20">
        <f t="shared" si="29"/>
        <v>7</v>
      </c>
      <c r="C89" s="35" t="s">
        <v>86</v>
      </c>
      <c r="D89" s="35">
        <v>26</v>
      </c>
      <c r="E89" s="35" t="s">
        <v>73</v>
      </c>
      <c r="F89" s="35" t="s">
        <v>74</v>
      </c>
      <c r="G89" s="35" t="s">
        <v>62</v>
      </c>
      <c r="H89" s="36">
        <f t="shared" si="27"/>
        <v>56918.799110125394</v>
      </c>
      <c r="I89" s="36">
        <f t="shared" si="28"/>
        <v>38225.259368810381</v>
      </c>
      <c r="J89" s="37">
        <f t="shared" si="23"/>
        <v>0.67157529614869227</v>
      </c>
    </row>
    <row r="90" spans="1:13" x14ac:dyDescent="0.25">
      <c r="A90" s="19"/>
      <c r="B90" s="20">
        <f t="shared" si="29"/>
        <v>8</v>
      </c>
      <c r="C90" s="35" t="s">
        <v>86</v>
      </c>
      <c r="D90" s="35">
        <v>24</v>
      </c>
      <c r="E90" s="35" t="s">
        <v>75</v>
      </c>
      <c r="F90" s="35" t="s">
        <v>76</v>
      </c>
      <c r="G90" s="35" t="s">
        <v>62</v>
      </c>
      <c r="H90" s="36">
        <f t="shared" si="27"/>
        <v>52540.429947808057</v>
      </c>
      <c r="I90" s="36">
        <f t="shared" si="28"/>
        <v>35284.854801978814</v>
      </c>
      <c r="J90" s="37">
        <f t="shared" si="23"/>
        <v>0.67157529614869227</v>
      </c>
    </row>
    <row r="91" spans="1:13" x14ac:dyDescent="0.25">
      <c r="A91" s="19"/>
      <c r="B91" s="20">
        <f t="shared" si="29"/>
        <v>9</v>
      </c>
      <c r="C91" s="35" t="s">
        <v>86</v>
      </c>
      <c r="D91" s="35">
        <v>1238</v>
      </c>
      <c r="E91" s="35" t="s">
        <v>77</v>
      </c>
      <c r="F91" s="35" t="s">
        <v>78</v>
      </c>
      <c r="G91" s="35" t="s">
        <v>62</v>
      </c>
      <c r="H91" s="36">
        <f t="shared" si="27"/>
        <v>2710210.5114744324</v>
      </c>
      <c r="I91" s="36">
        <f t="shared" si="28"/>
        <v>1820110.4268687402</v>
      </c>
      <c r="J91" s="37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0"/>
      <c r="C92" s="23" t="s">
        <v>124</v>
      </c>
      <c r="D92" s="23"/>
      <c r="E92" s="23"/>
      <c r="F92" s="23"/>
      <c r="G92" s="23"/>
      <c r="H92" s="3">
        <f>+SUM(H1:H91)</f>
        <v>4598619.1010873439</v>
      </c>
      <c r="I92" s="3">
        <f>+SUM(I1:I91)</f>
        <v>3305116.4269600008</v>
      </c>
      <c r="J92" s="24">
        <f t="shared" si="23"/>
        <v>0.71871932732556731</v>
      </c>
      <c r="K92" s="14">
        <f>+SUM(K1:K91)</f>
        <v>4598619.1010873429</v>
      </c>
      <c r="L92" s="14">
        <f>+SUM(L1:L91)</f>
        <v>3305116.4269600008</v>
      </c>
    </row>
    <row r="93" spans="1:13" x14ac:dyDescent="0.25">
      <c r="H93" s="26">
        <f>+SUM(H83:H91)</f>
        <v>3717235.4188074199</v>
      </c>
      <c r="I93" s="26">
        <f>+SUM(I83:I91)</f>
        <v>2496403.4772400009</v>
      </c>
    </row>
    <row r="94" spans="1:13" x14ac:dyDescent="0.25">
      <c r="A94" s="15" t="s">
        <v>46</v>
      </c>
      <c r="B94" s="15" t="s">
        <v>46</v>
      </c>
      <c r="C94" s="15" t="s">
        <v>46</v>
      </c>
      <c r="D94" s="15" t="s">
        <v>46</v>
      </c>
      <c r="E94" s="15" t="s">
        <v>46</v>
      </c>
      <c r="F94" s="15" t="s">
        <v>46</v>
      </c>
      <c r="G94" s="15" t="s">
        <v>46</v>
      </c>
      <c r="H94" s="15" t="s">
        <v>46</v>
      </c>
      <c r="I94" s="15" t="s">
        <v>46</v>
      </c>
      <c r="J94" s="15" t="s">
        <v>46</v>
      </c>
      <c r="K94" s="14" t="s">
        <v>46</v>
      </c>
      <c r="L94" s="14" t="s">
        <v>46</v>
      </c>
    </row>
    <row r="95" spans="1:13" x14ac:dyDescent="0.25">
      <c r="I95" s="14">
        <f>+I92+'HT_ALL ACC CHI TIET'!I2555</f>
        <v>4539765.7522800053</v>
      </c>
    </row>
    <row r="99" spans="2:10" x14ac:dyDescent="0.25">
      <c r="B99" s="46" t="s">
        <v>1639</v>
      </c>
      <c r="C99" s="23" t="s">
        <v>51</v>
      </c>
      <c r="D99" s="23" t="s">
        <v>52</v>
      </c>
      <c r="E99" s="23" t="s">
        <v>53</v>
      </c>
      <c r="F99" s="23" t="s">
        <v>54</v>
      </c>
      <c r="G99" s="23" t="s">
        <v>55</v>
      </c>
      <c r="H99" s="23" t="s">
        <v>56</v>
      </c>
      <c r="I99" s="3" t="s">
        <v>57</v>
      </c>
      <c r="J99" s="24" t="s">
        <v>58</v>
      </c>
    </row>
    <row r="100" spans="2:10" x14ac:dyDescent="0.25">
      <c r="C100" s="35" t="s">
        <v>86</v>
      </c>
      <c r="D100" s="35">
        <v>59</v>
      </c>
      <c r="E100" s="35" t="s">
        <v>60</v>
      </c>
      <c r="F100" s="35" t="s">
        <v>61</v>
      </c>
      <c r="G100" s="35" t="s">
        <v>62</v>
      </c>
      <c r="H100" s="36"/>
      <c r="I100" s="36"/>
      <c r="J100" s="37">
        <f t="shared" ref="J100:J108" si="30">+IFERROR(I100/H100,0)</f>
        <v>0</v>
      </c>
    </row>
    <row r="101" spans="2:10" x14ac:dyDescent="0.25">
      <c r="C101" s="35" t="s">
        <v>86</v>
      </c>
      <c r="D101" s="35">
        <v>118</v>
      </c>
      <c r="E101" s="35" t="s">
        <v>63</v>
      </c>
      <c r="F101" s="35" t="s">
        <v>64</v>
      </c>
      <c r="G101" s="35" t="s">
        <v>62</v>
      </c>
      <c r="H101" s="36"/>
      <c r="I101" s="36"/>
      <c r="J101" s="37">
        <f t="shared" si="30"/>
        <v>0</v>
      </c>
    </row>
    <row r="102" spans="2:10" x14ac:dyDescent="0.25">
      <c r="C102" s="35" t="s">
        <v>86</v>
      </c>
      <c r="D102" s="35">
        <v>81</v>
      </c>
      <c r="E102" s="35" t="s">
        <v>65</v>
      </c>
      <c r="F102" s="35" t="s">
        <v>66</v>
      </c>
      <c r="G102" s="35" t="s">
        <v>62</v>
      </c>
      <c r="H102" s="36"/>
      <c r="I102" s="36"/>
      <c r="J102" s="37">
        <f t="shared" si="30"/>
        <v>0</v>
      </c>
    </row>
    <row r="103" spans="2:10" x14ac:dyDescent="0.25">
      <c r="C103" s="35" t="s">
        <v>86</v>
      </c>
      <c r="D103" s="35">
        <v>42</v>
      </c>
      <c r="E103" s="35" t="s">
        <v>67</v>
      </c>
      <c r="F103" s="35" t="s">
        <v>68</v>
      </c>
      <c r="G103" s="35" t="s">
        <v>62</v>
      </c>
      <c r="H103" s="36"/>
      <c r="I103" s="36"/>
      <c r="J103" s="37">
        <f t="shared" si="30"/>
        <v>0</v>
      </c>
    </row>
    <row r="104" spans="2:10" x14ac:dyDescent="0.25">
      <c r="C104" s="35" t="s">
        <v>86</v>
      </c>
      <c r="D104" s="35">
        <v>60</v>
      </c>
      <c r="E104" s="35" t="s">
        <v>69</v>
      </c>
      <c r="F104" s="35" t="s">
        <v>70</v>
      </c>
      <c r="G104" s="35" t="s">
        <v>62</v>
      </c>
      <c r="H104" s="36"/>
      <c r="I104" s="36"/>
      <c r="J104" s="37">
        <f t="shared" si="30"/>
        <v>0</v>
      </c>
    </row>
    <row r="105" spans="2:10" x14ac:dyDescent="0.25">
      <c r="C105" s="35" t="s">
        <v>86</v>
      </c>
      <c r="D105" s="35">
        <v>50</v>
      </c>
      <c r="E105" s="35" t="s">
        <v>71</v>
      </c>
      <c r="F105" s="35" t="s">
        <v>72</v>
      </c>
      <c r="G105" s="35" t="s">
        <v>62</v>
      </c>
      <c r="H105" s="36"/>
      <c r="I105" s="36"/>
      <c r="J105" s="37">
        <f t="shared" si="30"/>
        <v>0</v>
      </c>
    </row>
    <row r="106" spans="2:10" x14ac:dyDescent="0.25">
      <c r="C106" s="35" t="s">
        <v>86</v>
      </c>
      <c r="D106" s="35">
        <v>26</v>
      </c>
      <c r="E106" s="35" t="s">
        <v>73</v>
      </c>
      <c r="F106" s="35" t="s">
        <v>74</v>
      </c>
      <c r="G106" s="35" t="s">
        <v>62</v>
      </c>
      <c r="H106" s="36"/>
      <c r="I106" s="36"/>
      <c r="J106" s="37">
        <f t="shared" si="30"/>
        <v>0</v>
      </c>
    </row>
    <row r="107" spans="2:10" x14ac:dyDescent="0.25">
      <c r="C107" s="35" t="s">
        <v>86</v>
      </c>
      <c r="D107" s="35">
        <v>24</v>
      </c>
      <c r="E107" s="35" t="s">
        <v>75</v>
      </c>
      <c r="F107" s="35" t="s">
        <v>76</v>
      </c>
      <c r="G107" s="35" t="s">
        <v>62</v>
      </c>
      <c r="H107" s="36"/>
      <c r="I107" s="36"/>
      <c r="J107" s="37">
        <f t="shared" si="30"/>
        <v>0</v>
      </c>
    </row>
    <row r="108" spans="2:10" x14ac:dyDescent="0.25">
      <c r="C108" s="35" t="s">
        <v>86</v>
      </c>
      <c r="D108" s="35">
        <v>1238</v>
      </c>
      <c r="E108" s="35" t="s">
        <v>77</v>
      </c>
      <c r="F108" s="35" t="s">
        <v>78</v>
      </c>
      <c r="G108" s="35" t="s">
        <v>62</v>
      </c>
      <c r="H108" s="36"/>
      <c r="I108" s="36"/>
      <c r="J108" s="37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 filterMode="1">
    <tabColor rgb="FF0070C0"/>
  </sheetPr>
  <dimension ref="A1:P2566"/>
  <sheetViews>
    <sheetView showGridLines="0" tabSelected="1" zoomScale="70" zoomScaleNormal="70" workbookViewId="0">
      <pane xSplit="5" ySplit="1" topLeftCell="F1748" activePane="bottomRight" state="frozen"/>
      <selection pane="topRight" activeCell="F1" sqref="F1"/>
      <selection pane="bottomLeft" activeCell="A2" sqref="A2"/>
      <selection pane="bottomRight" activeCell="F2" sqref="F2:F1769"/>
    </sheetView>
  </sheetViews>
  <sheetFormatPr defaultRowHeight="15" outlineLevelCol="1" x14ac:dyDescent="0.25"/>
  <cols>
    <col min="1" max="1" width="14.5703125" style="15" bestFit="1" customWidth="1"/>
    <col min="2" max="2" width="9.140625" style="25"/>
    <col min="3" max="3" width="57.7109375" bestFit="1" customWidth="1"/>
    <col min="4" max="4" width="16.5703125" customWidth="1"/>
    <col min="5" max="5" width="20.5703125" customWidth="1"/>
    <col min="6" max="6" width="27.28515625" customWidth="1"/>
    <col min="7" max="7" width="17.85546875" bestFit="1" customWidth="1"/>
    <col min="8" max="8" width="18.42578125" customWidth="1"/>
    <col min="9" max="9" width="18.5703125" style="26" customWidth="1"/>
    <col min="10" max="10" width="14.5703125" style="27" bestFit="1" customWidth="1"/>
    <col min="11" max="11" width="19" hidden="1" customWidth="1" outlineLevel="1"/>
    <col min="12" max="12" width="14.28515625" hidden="1" customWidth="1" outlineLevel="1"/>
    <col min="13" max="13" width="10.140625" hidden="1" customWidth="1" outlineLevel="1"/>
    <col min="14" max="14" width="26.85546875" style="55" customWidth="1" collapsed="1"/>
    <col min="15" max="15" width="28.28515625" bestFit="1" customWidth="1"/>
    <col min="16" max="16" width="21.42578125" bestFit="1" customWidth="1"/>
    <col min="18" max="18" width="9.140625" customWidth="1"/>
  </cols>
  <sheetData>
    <row r="1" spans="1:16" x14ac:dyDescent="0.25">
      <c r="A1" s="23"/>
      <c r="B1" s="40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3" t="s">
        <v>57</v>
      </c>
      <c r="J1" s="24" t="s">
        <v>58</v>
      </c>
      <c r="N1" s="55" t="s">
        <v>1890</v>
      </c>
      <c r="O1" t="s">
        <v>51</v>
      </c>
      <c r="P1" t="s">
        <v>1891</v>
      </c>
    </row>
    <row r="2" spans="1:16" x14ac:dyDescent="0.25">
      <c r="A2" s="50">
        <f>+SUM(I2:I6)</f>
        <v>96172.386000000013</v>
      </c>
      <c r="B2" s="43">
        <v>1</v>
      </c>
      <c r="C2" s="39" t="s">
        <v>1873</v>
      </c>
      <c r="D2" s="39"/>
      <c r="E2" s="39" t="s">
        <v>1944</v>
      </c>
      <c r="F2" s="39" t="s">
        <v>1945</v>
      </c>
      <c r="G2" s="39"/>
      <c r="H2" s="44">
        <v>29596.133770627745</v>
      </c>
      <c r="I2" s="44">
        <v>14479.911999999998</v>
      </c>
      <c r="J2" s="45">
        <f t="shared" ref="J2:J66" si="0">+IFERROR(I2/H2,0)</f>
        <v>0.48925012004001611</v>
      </c>
      <c r="K2" s="16">
        <f>+SUM(H2:H6)</f>
        <v>213363.25881751592</v>
      </c>
      <c r="L2" s="16">
        <f>+SUM(I2:I7)</f>
        <v>111773.52900000001</v>
      </c>
      <c r="M2" s="18">
        <f>+L2/K2</f>
        <v>0.5238649316637829</v>
      </c>
      <c r="N2" s="55">
        <v>5010341</v>
      </c>
      <c r="O2" t="s">
        <v>1892</v>
      </c>
      <c r="P2" t="s">
        <v>3</v>
      </c>
    </row>
    <row r="3" spans="1:16" x14ac:dyDescent="0.25">
      <c r="A3" s="23"/>
      <c r="B3" s="20">
        <f>+B2+1</f>
        <v>2</v>
      </c>
      <c r="C3" s="19" t="s">
        <v>87</v>
      </c>
      <c r="D3" s="19"/>
      <c r="E3" s="19" t="s">
        <v>63</v>
      </c>
      <c r="F3" s="19" t="s">
        <v>64</v>
      </c>
      <c r="G3" s="19"/>
      <c r="H3" s="5">
        <v>53177.713096921223</v>
      </c>
      <c r="I3" s="5">
        <v>19030.509000000005</v>
      </c>
      <c r="J3" s="21">
        <f t="shared" si="0"/>
        <v>0.35786625433318597</v>
      </c>
      <c r="N3" s="55">
        <v>5010040</v>
      </c>
      <c r="O3" t="s">
        <v>1892</v>
      </c>
      <c r="P3" t="s">
        <v>1908</v>
      </c>
    </row>
    <row r="4" spans="1:16" x14ac:dyDescent="0.25">
      <c r="A4" s="23"/>
      <c r="B4" s="20">
        <f t="shared" ref="B4:B67" si="1">+B3+1</f>
        <v>3</v>
      </c>
      <c r="C4" s="19" t="s">
        <v>89</v>
      </c>
      <c r="D4" s="19"/>
      <c r="E4" s="19" t="s">
        <v>1944</v>
      </c>
      <c r="F4" s="19" t="s">
        <v>1945</v>
      </c>
      <c r="G4" s="19"/>
      <c r="H4" s="5">
        <v>57395.27040339505</v>
      </c>
      <c r="I4" s="5">
        <v>29972.178000000004</v>
      </c>
      <c r="J4" s="21">
        <f t="shared" si="0"/>
        <v>0.52220640811245467</v>
      </c>
      <c r="N4" s="55">
        <v>5010019</v>
      </c>
      <c r="O4" t="s">
        <v>1892</v>
      </c>
      <c r="P4" t="s">
        <v>3</v>
      </c>
    </row>
    <row r="5" spans="1:16" x14ac:dyDescent="0.25">
      <c r="A5" s="23"/>
      <c r="B5" s="20">
        <f t="shared" si="1"/>
        <v>4</v>
      </c>
      <c r="C5" s="19" t="s">
        <v>88</v>
      </c>
      <c r="D5" s="19"/>
      <c r="E5" s="19" t="s">
        <v>67</v>
      </c>
      <c r="F5" s="19" t="s">
        <v>68</v>
      </c>
      <c r="G5" s="19"/>
      <c r="H5" s="5">
        <v>59792.16464927551</v>
      </c>
      <c r="I5" s="5">
        <v>22344.362000000001</v>
      </c>
      <c r="J5" s="21">
        <f t="shared" si="0"/>
        <v>0.37370050291816526</v>
      </c>
      <c r="N5" s="55">
        <v>5010026</v>
      </c>
      <c r="O5" t="s">
        <v>1892</v>
      </c>
      <c r="P5" t="s">
        <v>1909</v>
      </c>
    </row>
    <row r="6" spans="1:16" x14ac:dyDescent="0.25">
      <c r="A6" s="23"/>
      <c r="B6" s="20">
        <f t="shared" si="1"/>
        <v>5</v>
      </c>
      <c r="C6" s="19" t="s">
        <v>1821</v>
      </c>
      <c r="D6" s="19"/>
      <c r="E6" s="19" t="s">
        <v>75</v>
      </c>
      <c r="F6" s="19" t="s">
        <v>76</v>
      </c>
      <c r="G6" s="19"/>
      <c r="H6" s="5">
        <v>13401.976897296376</v>
      </c>
      <c r="I6" s="5">
        <v>10345.425000000001</v>
      </c>
      <c r="J6" s="21">
        <f t="shared" si="0"/>
        <v>0.77193275882209711</v>
      </c>
      <c r="N6" s="55">
        <v>5010455</v>
      </c>
      <c r="O6" t="s">
        <v>1892</v>
      </c>
      <c r="P6" t="s">
        <v>1910</v>
      </c>
    </row>
    <row r="7" spans="1:16" x14ac:dyDescent="0.25">
      <c r="A7" s="23"/>
      <c r="B7" s="20">
        <f t="shared" si="1"/>
        <v>6</v>
      </c>
      <c r="C7" s="19" t="s">
        <v>1943</v>
      </c>
      <c r="D7" s="19"/>
      <c r="E7" s="19" t="s">
        <v>65</v>
      </c>
      <c r="F7" s="19" t="s">
        <v>66</v>
      </c>
      <c r="G7" s="19"/>
      <c r="H7" s="5">
        <v>17703.741182484071</v>
      </c>
      <c r="I7" s="5">
        <v>15601.142999999998</v>
      </c>
      <c r="J7" s="21">
        <f t="shared" si="0"/>
        <v>0.88123424530379124</v>
      </c>
      <c r="N7" s="55">
        <v>5040508</v>
      </c>
      <c r="O7" t="s">
        <v>1892</v>
      </c>
      <c r="P7" t="s">
        <v>1922</v>
      </c>
    </row>
    <row r="8" spans="1:16" x14ac:dyDescent="0.25">
      <c r="A8" s="50">
        <f>+SUM(I8:I1738,I2554:I2554,I2577:I2623)</f>
        <v>1099276.2270000032</v>
      </c>
      <c r="B8" s="43">
        <f t="shared" si="1"/>
        <v>7</v>
      </c>
      <c r="C8" s="39" t="s">
        <v>1478</v>
      </c>
      <c r="D8" s="39"/>
      <c r="E8" s="39" t="s">
        <v>1944</v>
      </c>
      <c r="F8" s="39" t="s">
        <v>1945</v>
      </c>
      <c r="G8" s="39"/>
      <c r="H8" s="44">
        <v>1161.0901328976856</v>
      </c>
      <c r="I8" s="44">
        <v>475.08699999999999</v>
      </c>
      <c r="J8" s="45">
        <f t="shared" si="0"/>
        <v>0.40917323000096867</v>
      </c>
      <c r="K8" s="16">
        <f>+SUM(H8:H1738)</f>
        <v>2192873.1811416228</v>
      </c>
      <c r="L8" s="16">
        <f>+SUM(I8:I1738,I2554:I2554,I2577:I2623)</f>
        <v>1099276.2270000032</v>
      </c>
      <c r="M8" s="18">
        <f>+L8/K8</f>
        <v>0.50129493873773101</v>
      </c>
      <c r="N8" s="55">
        <v>5100042</v>
      </c>
      <c r="O8" t="s">
        <v>1893</v>
      </c>
      <c r="P8" t="s">
        <v>38</v>
      </c>
    </row>
    <row r="9" spans="1:16" x14ac:dyDescent="0.25">
      <c r="A9" s="23"/>
      <c r="B9" s="20">
        <f t="shared" si="1"/>
        <v>8</v>
      </c>
      <c r="C9" s="19" t="s">
        <v>1329</v>
      </c>
      <c r="D9" s="19"/>
      <c r="E9" s="19" t="s">
        <v>1944</v>
      </c>
      <c r="F9" s="19" t="s">
        <v>1945</v>
      </c>
      <c r="G9" s="19"/>
      <c r="H9" s="5">
        <v>2062.7446884295391</v>
      </c>
      <c r="I9" s="5">
        <v>179.52799999999999</v>
      </c>
      <c r="J9" s="21">
        <f t="shared" si="0"/>
        <v>8.7033553404363764E-2</v>
      </c>
      <c r="N9" s="55">
        <v>5100066</v>
      </c>
      <c r="O9" t="s">
        <v>1893</v>
      </c>
      <c r="P9" t="s">
        <v>38</v>
      </c>
    </row>
    <row r="10" spans="1:16" x14ac:dyDescent="0.25">
      <c r="A10" s="23"/>
      <c r="B10" s="20">
        <f t="shared" si="1"/>
        <v>9</v>
      </c>
      <c r="C10" s="19" t="s">
        <v>1331</v>
      </c>
      <c r="D10" s="19"/>
      <c r="E10" s="19" t="s">
        <v>1944</v>
      </c>
      <c r="F10" s="19" t="s">
        <v>1945</v>
      </c>
      <c r="G10" s="19"/>
      <c r="H10" s="5">
        <v>7829.2628306279257</v>
      </c>
      <c r="I10" s="5">
        <v>4833.7749999999996</v>
      </c>
      <c r="J10" s="21">
        <f t="shared" si="0"/>
        <v>0.6173984836848706</v>
      </c>
      <c r="K10" s="28"/>
      <c r="N10" s="55">
        <v>5100073</v>
      </c>
      <c r="O10" t="s">
        <v>1893</v>
      </c>
      <c r="P10" t="s">
        <v>39</v>
      </c>
    </row>
    <row r="11" spans="1:16" x14ac:dyDescent="0.25">
      <c r="A11" s="23"/>
      <c r="B11" s="20">
        <f t="shared" si="1"/>
        <v>10</v>
      </c>
      <c r="C11" s="19" t="s">
        <v>302</v>
      </c>
      <c r="D11" s="19"/>
      <c r="E11" s="19" t="s">
        <v>63</v>
      </c>
      <c r="F11" s="19" t="s">
        <v>64</v>
      </c>
      <c r="G11" s="19"/>
      <c r="H11" s="5">
        <v>5772.4544618653235</v>
      </c>
      <c r="I11" s="5">
        <v>343.18099999999998</v>
      </c>
      <c r="J11" s="21">
        <f t="shared" si="0"/>
        <v>5.9451486757871055E-2</v>
      </c>
      <c r="K11" s="28"/>
      <c r="N11" s="55">
        <v>5100080</v>
      </c>
      <c r="O11" t="s">
        <v>1893</v>
      </c>
      <c r="P11" t="s">
        <v>1911</v>
      </c>
    </row>
    <row r="12" spans="1:16" x14ac:dyDescent="0.25">
      <c r="A12" s="23"/>
      <c r="B12" s="20">
        <f t="shared" si="1"/>
        <v>11</v>
      </c>
      <c r="C12" s="19" t="s">
        <v>303</v>
      </c>
      <c r="D12" s="19"/>
      <c r="E12" s="19" t="s">
        <v>75</v>
      </c>
      <c r="F12" s="19" t="s">
        <v>76</v>
      </c>
      <c r="G12" s="19"/>
      <c r="H12" s="5">
        <v>1792.891881425174</v>
      </c>
      <c r="I12" s="5">
        <v>238.464</v>
      </c>
      <c r="J12" s="21">
        <f t="shared" si="0"/>
        <v>0.13300523164310632</v>
      </c>
      <c r="N12" s="55">
        <v>5100101</v>
      </c>
      <c r="O12" t="s">
        <v>1893</v>
      </c>
      <c r="P12" t="s">
        <v>1912</v>
      </c>
    </row>
    <row r="13" spans="1:16" x14ac:dyDescent="0.25">
      <c r="A13" s="23"/>
      <c r="B13" s="20">
        <f t="shared" si="1"/>
        <v>12</v>
      </c>
      <c r="C13" s="19" t="s">
        <v>304</v>
      </c>
      <c r="D13" s="19"/>
      <c r="E13" s="19" t="s">
        <v>73</v>
      </c>
      <c r="F13" s="19" t="s">
        <v>74</v>
      </c>
      <c r="G13" s="19"/>
      <c r="H13" s="5">
        <v>10227.253950804847</v>
      </c>
      <c r="I13" s="5">
        <v>11897.254000000001</v>
      </c>
      <c r="J13" s="21">
        <f t="shared" si="0"/>
        <v>1.1632891934851908</v>
      </c>
      <c r="N13" s="55">
        <v>5120167</v>
      </c>
      <c r="O13" t="s">
        <v>1893</v>
      </c>
      <c r="P13" t="s">
        <v>1913</v>
      </c>
    </row>
    <row r="14" spans="1:16" x14ac:dyDescent="0.25">
      <c r="A14" s="23"/>
      <c r="B14" s="20">
        <f t="shared" si="1"/>
        <v>13</v>
      </c>
      <c r="C14" s="19" t="s">
        <v>305</v>
      </c>
      <c r="D14" s="19"/>
      <c r="E14" s="19" t="s">
        <v>75</v>
      </c>
      <c r="F14" s="19" t="s">
        <v>76</v>
      </c>
      <c r="G14" s="19"/>
      <c r="H14" s="5">
        <v>365.36774190952195</v>
      </c>
      <c r="I14" s="5">
        <v>663.62300000000005</v>
      </c>
      <c r="J14" s="21">
        <f t="shared" si="0"/>
        <v>1.8163152459264911</v>
      </c>
      <c r="N14" s="55">
        <v>5120219</v>
      </c>
      <c r="O14" t="s">
        <v>1894</v>
      </c>
      <c r="P14" t="s">
        <v>1912</v>
      </c>
    </row>
    <row r="15" spans="1:16" x14ac:dyDescent="0.25">
      <c r="A15" s="23"/>
      <c r="B15" s="20">
        <f t="shared" si="1"/>
        <v>14</v>
      </c>
      <c r="C15" s="19" t="s">
        <v>306</v>
      </c>
      <c r="D15" s="19"/>
      <c r="E15" s="19" t="s">
        <v>73</v>
      </c>
      <c r="F15" s="19" t="s">
        <v>74</v>
      </c>
      <c r="G15" s="19"/>
      <c r="H15" s="5">
        <v>458.16589312100518</v>
      </c>
      <c r="I15" s="5">
        <v>1204.904</v>
      </c>
      <c r="J15" s="21">
        <f t="shared" si="0"/>
        <v>2.6298421992790622</v>
      </c>
      <c r="N15" s="55">
        <v>5120309</v>
      </c>
      <c r="O15" t="s">
        <v>1894</v>
      </c>
      <c r="P15" t="s">
        <v>1914</v>
      </c>
    </row>
    <row r="16" spans="1:16" x14ac:dyDescent="0.25">
      <c r="A16" s="23"/>
      <c r="B16" s="20">
        <f t="shared" si="1"/>
        <v>15</v>
      </c>
      <c r="C16" s="19" t="s">
        <v>307</v>
      </c>
      <c r="D16" s="19"/>
      <c r="E16" s="19" t="s">
        <v>75</v>
      </c>
      <c r="F16" s="19" t="s">
        <v>76</v>
      </c>
      <c r="G16" s="19"/>
      <c r="H16" s="5">
        <v>365.36774190952195</v>
      </c>
      <c r="I16" s="5">
        <v>656.4559999999999</v>
      </c>
      <c r="J16" s="21">
        <f t="shared" si="0"/>
        <v>1.7966993926972397</v>
      </c>
      <c r="N16" s="55">
        <v>5120420</v>
      </c>
      <c r="O16" t="s">
        <v>1894</v>
      </c>
      <c r="P16" t="s">
        <v>1915</v>
      </c>
    </row>
    <row r="17" spans="1:16" x14ac:dyDescent="0.25">
      <c r="A17" s="23"/>
      <c r="B17" s="20">
        <f t="shared" si="1"/>
        <v>16</v>
      </c>
      <c r="C17" s="19" t="s">
        <v>308</v>
      </c>
      <c r="D17" s="19"/>
      <c r="E17" s="19" t="s">
        <v>73</v>
      </c>
      <c r="F17" s="19" t="s">
        <v>74</v>
      </c>
      <c r="G17" s="19"/>
      <c r="H17" s="5">
        <v>329.07959695332818</v>
      </c>
      <c r="I17" s="5">
        <v>1016.5819999999999</v>
      </c>
      <c r="J17" s="21">
        <f t="shared" si="0"/>
        <v>3.0891675126980811</v>
      </c>
      <c r="N17" s="55">
        <v>5120437</v>
      </c>
      <c r="O17" t="s">
        <v>1894</v>
      </c>
      <c r="P17" t="s">
        <v>1913</v>
      </c>
    </row>
    <row r="18" spans="1:16" x14ac:dyDescent="0.25">
      <c r="A18" s="23"/>
      <c r="B18" s="20">
        <f t="shared" si="1"/>
        <v>17</v>
      </c>
      <c r="C18" s="19" t="s">
        <v>309</v>
      </c>
      <c r="D18" s="19"/>
      <c r="E18" s="19" t="s">
        <v>67</v>
      </c>
      <c r="F18" s="19" t="s">
        <v>68</v>
      </c>
      <c r="G18" s="19"/>
      <c r="H18" s="5">
        <v>1208.3128156360351</v>
      </c>
      <c r="I18" s="5">
        <v>1502.9839999999999</v>
      </c>
      <c r="J18" s="21">
        <f t="shared" si="0"/>
        <v>1.2438699487010365</v>
      </c>
      <c r="N18" s="55">
        <v>5120451</v>
      </c>
      <c r="O18" t="s">
        <v>1895</v>
      </c>
      <c r="P18" t="s">
        <v>1916</v>
      </c>
    </row>
    <row r="19" spans="1:16" x14ac:dyDescent="0.25">
      <c r="A19" s="23"/>
      <c r="B19" s="20">
        <f t="shared" si="1"/>
        <v>18</v>
      </c>
      <c r="C19" s="19" t="s">
        <v>310</v>
      </c>
      <c r="D19" s="19"/>
      <c r="E19" s="19" t="s">
        <v>71</v>
      </c>
      <c r="F19" s="19" t="s">
        <v>72</v>
      </c>
      <c r="G19" s="19"/>
      <c r="H19" s="5">
        <v>839.59062071241169</v>
      </c>
      <c r="I19" s="5">
        <v>417.99199999999996</v>
      </c>
      <c r="J19" s="21">
        <f t="shared" si="0"/>
        <v>0.49785215519121007</v>
      </c>
      <c r="N19" s="55">
        <v>5120499</v>
      </c>
      <c r="O19" t="s">
        <v>1895</v>
      </c>
      <c r="P19" t="s">
        <v>1917</v>
      </c>
    </row>
    <row r="20" spans="1:16" x14ac:dyDescent="0.25">
      <c r="A20" s="23"/>
      <c r="B20" s="20">
        <f t="shared" si="1"/>
        <v>19</v>
      </c>
      <c r="C20" s="19" t="s">
        <v>311</v>
      </c>
      <c r="D20" s="19"/>
      <c r="E20" s="19" t="s">
        <v>63</v>
      </c>
      <c r="F20" s="19" t="s">
        <v>64</v>
      </c>
      <c r="G20" s="19"/>
      <c r="H20" s="5">
        <v>151.36056318810239</v>
      </c>
      <c r="I20" s="5">
        <v>1082.6849999999999</v>
      </c>
      <c r="J20" s="21">
        <f t="shared" si="0"/>
        <v>7.1530191034932917</v>
      </c>
      <c r="N20" s="55">
        <v>5120503</v>
      </c>
      <c r="O20" t="s">
        <v>1894</v>
      </c>
      <c r="P20" t="s">
        <v>1911</v>
      </c>
    </row>
    <row r="21" spans="1:16" hidden="1" x14ac:dyDescent="0.25">
      <c r="A21" s="23"/>
      <c r="B21" s="20">
        <f t="shared" si="1"/>
        <v>20</v>
      </c>
      <c r="C21" s="19" t="s">
        <v>1843</v>
      </c>
      <c r="D21" s="19"/>
      <c r="E21" s="19" t="s">
        <v>75</v>
      </c>
      <c r="F21" s="19" t="s">
        <v>76</v>
      </c>
      <c r="G21" s="19"/>
      <c r="H21" s="5">
        <v>279.38597542023194</v>
      </c>
      <c r="I21" s="5">
        <v>0</v>
      </c>
      <c r="J21" s="21">
        <f t="shared" si="0"/>
        <v>0</v>
      </c>
      <c r="N21" s="55">
        <v>5120510</v>
      </c>
      <c r="O21" t="s">
        <v>1894</v>
      </c>
      <c r="P21" t="s">
        <v>1910</v>
      </c>
    </row>
    <row r="22" spans="1:16" hidden="1" x14ac:dyDescent="0.25">
      <c r="A22" s="23"/>
      <c r="B22" s="20">
        <f t="shared" si="1"/>
        <v>21</v>
      </c>
      <c r="C22" s="19" t="s">
        <v>1355</v>
      </c>
      <c r="D22" s="19"/>
      <c r="E22" s="19" t="s">
        <v>75</v>
      </c>
      <c r="F22" s="19" t="s">
        <v>76</v>
      </c>
      <c r="G22" s="19"/>
      <c r="H22" s="5">
        <v>1137.5973712315192</v>
      </c>
      <c r="I22" s="5">
        <v>0</v>
      </c>
      <c r="J22" s="21">
        <f t="shared" si="0"/>
        <v>0</v>
      </c>
      <c r="N22" s="55">
        <v>5120527</v>
      </c>
      <c r="O22" t="s">
        <v>1895</v>
      </c>
      <c r="P22" t="s">
        <v>1918</v>
      </c>
    </row>
    <row r="23" spans="1:16" x14ac:dyDescent="0.25">
      <c r="A23" s="23"/>
      <c r="B23" s="20">
        <f t="shared" si="1"/>
        <v>22</v>
      </c>
      <c r="C23" s="19" t="s">
        <v>1829</v>
      </c>
      <c r="D23" s="19"/>
      <c r="E23" s="19" t="s">
        <v>63</v>
      </c>
      <c r="F23" s="19" t="s">
        <v>64</v>
      </c>
      <c r="G23" s="19"/>
      <c r="H23" s="5">
        <v>214.00717872141956</v>
      </c>
      <c r="I23" s="5">
        <v>1386.182</v>
      </c>
      <c r="J23" s="21">
        <f t="shared" si="0"/>
        <v>6.4772686985628658</v>
      </c>
      <c r="N23" s="55">
        <v>5120541</v>
      </c>
      <c r="O23" t="s">
        <v>1894</v>
      </c>
      <c r="P23" t="s">
        <v>1911</v>
      </c>
    </row>
    <row r="24" spans="1:16" x14ac:dyDescent="0.25">
      <c r="A24" s="23"/>
      <c r="B24" s="20">
        <f t="shared" si="1"/>
        <v>23</v>
      </c>
      <c r="C24" s="19" t="s">
        <v>1313</v>
      </c>
      <c r="D24" s="19"/>
      <c r="E24" s="19" t="s">
        <v>1944</v>
      </c>
      <c r="F24" s="19" t="s">
        <v>1945</v>
      </c>
      <c r="G24" s="19"/>
      <c r="H24" s="5">
        <v>19214.540698412413</v>
      </c>
      <c r="I24" s="5">
        <v>11462.103999999999</v>
      </c>
      <c r="J24" s="21">
        <f t="shared" si="0"/>
        <v>0.59653281230641375</v>
      </c>
      <c r="N24" s="55">
        <v>5120565</v>
      </c>
      <c r="O24" t="s">
        <v>1893</v>
      </c>
      <c r="P24" t="s">
        <v>1919</v>
      </c>
    </row>
    <row r="25" spans="1:16" x14ac:dyDescent="0.25">
      <c r="A25" s="23"/>
      <c r="B25" s="20">
        <f t="shared" si="1"/>
        <v>24</v>
      </c>
      <c r="C25" s="19" t="s">
        <v>1773</v>
      </c>
      <c r="D25" s="19"/>
      <c r="E25" s="19" t="s">
        <v>1944</v>
      </c>
      <c r="F25" s="19" t="s">
        <v>1945</v>
      </c>
      <c r="G25" s="19"/>
      <c r="H25" s="5">
        <v>1701.9240091918425</v>
      </c>
      <c r="I25" s="5">
        <v>908.07200000000012</v>
      </c>
      <c r="J25" s="21">
        <f t="shared" si="0"/>
        <v>0.53355613711049155</v>
      </c>
      <c r="N25" s="55">
        <v>5120596</v>
      </c>
      <c r="O25" t="s">
        <v>1893</v>
      </c>
      <c r="P25" t="s">
        <v>19</v>
      </c>
    </row>
    <row r="26" spans="1:16" x14ac:dyDescent="0.25">
      <c r="A26" s="23"/>
      <c r="B26" s="20">
        <f t="shared" si="1"/>
        <v>25</v>
      </c>
      <c r="C26" s="19" t="s">
        <v>1315</v>
      </c>
      <c r="D26" s="19"/>
      <c r="E26" s="19" t="s">
        <v>1944</v>
      </c>
      <c r="F26" s="19" t="s">
        <v>1945</v>
      </c>
      <c r="G26" s="19"/>
      <c r="H26" s="5">
        <v>4113.0927434061887</v>
      </c>
      <c r="I26" s="5">
        <v>643.17200000000003</v>
      </c>
      <c r="J26" s="21">
        <f t="shared" si="0"/>
        <v>0.15637186908344983</v>
      </c>
      <c r="N26" s="55">
        <v>5120745</v>
      </c>
      <c r="O26" t="s">
        <v>1893</v>
      </c>
      <c r="P26" t="s">
        <v>4</v>
      </c>
    </row>
    <row r="27" spans="1:16" x14ac:dyDescent="0.25">
      <c r="A27" s="23"/>
      <c r="B27" s="20">
        <f t="shared" si="1"/>
        <v>26</v>
      </c>
      <c r="C27" s="19" t="s">
        <v>312</v>
      </c>
      <c r="D27" s="19"/>
      <c r="E27" s="19" t="s">
        <v>71</v>
      </c>
      <c r="F27" s="19" t="s">
        <v>72</v>
      </c>
      <c r="G27" s="19"/>
      <c r="H27" s="5">
        <v>1201.9216737244606</v>
      </c>
      <c r="I27" s="5">
        <v>704.10199999999998</v>
      </c>
      <c r="J27" s="21">
        <f t="shared" si="0"/>
        <v>0.58581354791461615</v>
      </c>
      <c r="N27" s="55">
        <v>5120752</v>
      </c>
      <c r="O27" t="s">
        <v>1893</v>
      </c>
      <c r="P27" t="s">
        <v>1920</v>
      </c>
    </row>
    <row r="28" spans="1:16" hidden="1" x14ac:dyDescent="0.25">
      <c r="A28" s="23"/>
      <c r="B28" s="20">
        <f t="shared" si="1"/>
        <v>27</v>
      </c>
      <c r="C28" s="19" t="s">
        <v>313</v>
      </c>
      <c r="D28" s="19"/>
      <c r="E28" s="19" t="s">
        <v>71</v>
      </c>
      <c r="F28" s="19" t="s">
        <v>72</v>
      </c>
      <c r="G28" s="19"/>
      <c r="H28" s="5">
        <v>763.91033911836053</v>
      </c>
      <c r="I28" s="5">
        <v>0</v>
      </c>
      <c r="J28" s="21">
        <f t="shared" si="0"/>
        <v>0</v>
      </c>
      <c r="N28" s="55">
        <v>5121014</v>
      </c>
      <c r="O28" t="s">
        <v>1895</v>
      </c>
      <c r="P28" t="s">
        <v>1917</v>
      </c>
    </row>
    <row r="29" spans="1:16" x14ac:dyDescent="0.25">
      <c r="A29" s="23"/>
      <c r="B29" s="20">
        <f t="shared" si="1"/>
        <v>28</v>
      </c>
      <c r="C29" s="19" t="s">
        <v>314</v>
      </c>
      <c r="D29" s="19"/>
      <c r="E29" s="19" t="s">
        <v>75</v>
      </c>
      <c r="F29" s="19" t="s">
        <v>76</v>
      </c>
      <c r="G29" s="19"/>
      <c r="H29" s="5">
        <v>7589.2607216798797</v>
      </c>
      <c r="I29" s="5">
        <v>2857.6990000000001</v>
      </c>
      <c r="J29" s="21">
        <f t="shared" si="0"/>
        <v>0.37654510825231596</v>
      </c>
      <c r="N29" s="55">
        <v>5122013</v>
      </c>
      <c r="O29" t="s">
        <v>1893</v>
      </c>
      <c r="P29" t="s">
        <v>1912</v>
      </c>
    </row>
    <row r="30" spans="1:16" x14ac:dyDescent="0.25">
      <c r="A30" s="23"/>
      <c r="B30" s="20">
        <f t="shared" si="1"/>
        <v>29</v>
      </c>
      <c r="C30" s="19" t="s">
        <v>315</v>
      </c>
      <c r="D30" s="19"/>
      <c r="E30" s="19" t="s">
        <v>71</v>
      </c>
      <c r="F30" s="19" t="s">
        <v>72</v>
      </c>
      <c r="G30" s="19"/>
      <c r="H30" s="5">
        <v>1100.5878965945274</v>
      </c>
      <c r="I30" s="5">
        <v>598.58999999999992</v>
      </c>
      <c r="J30" s="21">
        <f t="shared" si="0"/>
        <v>0.54388204872339174</v>
      </c>
      <c r="N30" s="55">
        <v>5122103</v>
      </c>
      <c r="O30" t="s">
        <v>1895</v>
      </c>
      <c r="P30" t="s">
        <v>1917</v>
      </c>
    </row>
    <row r="31" spans="1:16" x14ac:dyDescent="0.25">
      <c r="A31" s="23"/>
      <c r="B31" s="20">
        <f t="shared" si="1"/>
        <v>30</v>
      </c>
      <c r="C31" s="19" t="s">
        <v>316</v>
      </c>
      <c r="D31" s="19"/>
      <c r="E31" s="19" t="s">
        <v>60</v>
      </c>
      <c r="F31" s="19" t="s">
        <v>61</v>
      </c>
      <c r="G31" s="19"/>
      <c r="H31" s="5">
        <v>1422.4717049361439</v>
      </c>
      <c r="I31" s="5">
        <v>597.52</v>
      </c>
      <c r="J31" s="21">
        <f t="shared" si="0"/>
        <v>0.42005756453821569</v>
      </c>
      <c r="N31" s="55">
        <v>5122165</v>
      </c>
      <c r="O31" t="s">
        <v>1895</v>
      </c>
      <c r="P31" t="s">
        <v>1921</v>
      </c>
    </row>
    <row r="32" spans="1:16" x14ac:dyDescent="0.25">
      <c r="A32" s="23"/>
      <c r="B32" s="20">
        <f t="shared" si="1"/>
        <v>31</v>
      </c>
      <c r="C32" s="19" t="s">
        <v>1356</v>
      </c>
      <c r="D32" s="19"/>
      <c r="E32" s="19" t="s">
        <v>75</v>
      </c>
      <c r="F32" s="19" t="s">
        <v>76</v>
      </c>
      <c r="G32" s="19"/>
      <c r="H32" s="5">
        <v>753.05093312143754</v>
      </c>
      <c r="I32" s="5">
        <v>419.06200000000001</v>
      </c>
      <c r="J32" s="21">
        <f t="shared" si="0"/>
        <v>0.55648559953702592</v>
      </c>
      <c r="N32" s="55">
        <v>5122307</v>
      </c>
      <c r="O32" t="s">
        <v>1895</v>
      </c>
      <c r="P32" t="s">
        <v>1918</v>
      </c>
    </row>
    <row r="33" spans="1:16" x14ac:dyDescent="0.25">
      <c r="A33" s="23"/>
      <c r="B33" s="20">
        <f t="shared" si="1"/>
        <v>32</v>
      </c>
      <c r="C33" s="19" t="s">
        <v>317</v>
      </c>
      <c r="D33" s="19"/>
      <c r="E33" s="19" t="s">
        <v>71</v>
      </c>
      <c r="F33" s="19" t="s">
        <v>72</v>
      </c>
      <c r="G33" s="19"/>
      <c r="H33" s="5">
        <v>1601.4432632556122</v>
      </c>
      <c r="I33" s="5">
        <v>417.99199999999996</v>
      </c>
      <c r="J33" s="21">
        <f t="shared" si="0"/>
        <v>0.26100955905877932</v>
      </c>
      <c r="N33" s="55">
        <v>5122871</v>
      </c>
      <c r="O33" t="s">
        <v>1893</v>
      </c>
      <c r="P33" t="s">
        <v>1920</v>
      </c>
    </row>
    <row r="34" spans="1:16" x14ac:dyDescent="0.25">
      <c r="A34" s="23"/>
      <c r="B34" s="20">
        <f t="shared" si="1"/>
        <v>33</v>
      </c>
      <c r="C34" s="19" t="s">
        <v>318</v>
      </c>
      <c r="D34" s="19"/>
      <c r="E34" s="19" t="s">
        <v>65</v>
      </c>
      <c r="F34" s="19" t="s">
        <v>66</v>
      </c>
      <c r="G34" s="19"/>
      <c r="H34" s="5">
        <v>663.12403109619163</v>
      </c>
      <c r="I34" s="5">
        <v>417.99199999999996</v>
      </c>
      <c r="J34" s="21">
        <f t="shared" si="0"/>
        <v>0.6303375845225051</v>
      </c>
      <c r="N34" s="55">
        <v>5123029</v>
      </c>
      <c r="O34" t="s">
        <v>1895</v>
      </c>
      <c r="P34" t="s">
        <v>1922</v>
      </c>
    </row>
    <row r="35" spans="1:16" x14ac:dyDescent="0.25">
      <c r="A35" s="23"/>
      <c r="B35" s="20">
        <f t="shared" si="1"/>
        <v>34</v>
      </c>
      <c r="C35" s="19" t="s">
        <v>319</v>
      </c>
      <c r="D35" s="19"/>
      <c r="E35" s="19" t="s">
        <v>69</v>
      </c>
      <c r="F35" s="19" t="s">
        <v>70</v>
      </c>
      <c r="G35" s="19"/>
      <c r="H35" s="5">
        <v>1020.823411443778</v>
      </c>
      <c r="I35" s="5">
        <v>419.06200000000001</v>
      </c>
      <c r="J35" s="21">
        <f t="shared" si="0"/>
        <v>0.41051370423343775</v>
      </c>
      <c r="N35" s="55">
        <v>5123171</v>
      </c>
      <c r="O35" t="s">
        <v>1895</v>
      </c>
      <c r="P35" t="s">
        <v>1926</v>
      </c>
    </row>
    <row r="36" spans="1:16" x14ac:dyDescent="0.25">
      <c r="A36" s="23"/>
      <c r="B36" s="20">
        <f t="shared" si="1"/>
        <v>35</v>
      </c>
      <c r="C36" s="19" t="s">
        <v>320</v>
      </c>
      <c r="D36" s="19"/>
      <c r="E36" s="19" t="s">
        <v>67</v>
      </c>
      <c r="F36" s="19" t="s">
        <v>68</v>
      </c>
      <c r="G36" s="19"/>
      <c r="H36" s="5">
        <v>151.36056318810239</v>
      </c>
      <c r="I36" s="5">
        <v>1205.5839999999998</v>
      </c>
      <c r="J36" s="21">
        <f t="shared" si="0"/>
        <v>7.9649809343122477</v>
      </c>
      <c r="N36" s="55">
        <v>5123489</v>
      </c>
      <c r="O36" t="s">
        <v>1894</v>
      </c>
      <c r="P36" t="s">
        <v>1923</v>
      </c>
    </row>
    <row r="37" spans="1:16" hidden="1" x14ac:dyDescent="0.25">
      <c r="A37" s="23"/>
      <c r="B37" s="20">
        <f t="shared" si="1"/>
        <v>36</v>
      </c>
      <c r="C37" s="19" t="s">
        <v>321</v>
      </c>
      <c r="D37" s="19"/>
      <c r="E37" s="19" t="s">
        <v>63</v>
      </c>
      <c r="F37" s="19" t="s">
        <v>64</v>
      </c>
      <c r="G37" s="19"/>
      <c r="H37" s="5">
        <v>365.36774190952195</v>
      </c>
      <c r="I37" s="5">
        <v>0</v>
      </c>
      <c r="J37" s="21">
        <f t="shared" si="0"/>
        <v>0</v>
      </c>
      <c r="N37" s="55">
        <v>5123586</v>
      </c>
      <c r="O37" t="s">
        <v>1895</v>
      </c>
      <c r="P37" t="s">
        <v>1911</v>
      </c>
    </row>
    <row r="38" spans="1:16" x14ac:dyDescent="0.25">
      <c r="A38" s="23"/>
      <c r="B38" s="20">
        <f t="shared" si="1"/>
        <v>37</v>
      </c>
      <c r="C38" s="19" t="s">
        <v>322</v>
      </c>
      <c r="D38" s="19"/>
      <c r="E38" s="19" t="s">
        <v>75</v>
      </c>
      <c r="F38" s="19" t="s">
        <v>76</v>
      </c>
      <c r="G38" s="19"/>
      <c r="H38" s="5">
        <v>365.36774190952195</v>
      </c>
      <c r="I38" s="5">
        <v>238.464</v>
      </c>
      <c r="J38" s="21">
        <f t="shared" si="0"/>
        <v>0.65266845604298629</v>
      </c>
      <c r="N38" s="55">
        <v>5124080</v>
      </c>
      <c r="O38" t="s">
        <v>1894</v>
      </c>
      <c r="P38" t="s">
        <v>1910</v>
      </c>
    </row>
    <row r="39" spans="1:16" hidden="1" x14ac:dyDescent="0.25">
      <c r="A39" s="23"/>
      <c r="B39" s="20">
        <f t="shared" si="1"/>
        <v>38</v>
      </c>
      <c r="C39" s="19" t="s">
        <v>323</v>
      </c>
      <c r="D39" s="19"/>
      <c r="E39" s="19" t="s">
        <v>75</v>
      </c>
      <c r="F39" s="19" t="s">
        <v>76</v>
      </c>
      <c r="G39" s="19"/>
      <c r="H39" s="5">
        <v>365.36774190952201</v>
      </c>
      <c r="I39" s="5">
        <v>0</v>
      </c>
      <c r="J39" s="21">
        <f t="shared" si="0"/>
        <v>0</v>
      </c>
      <c r="N39" s="55">
        <v>5124187</v>
      </c>
      <c r="O39" t="s">
        <v>1895</v>
      </c>
      <c r="P39" t="s">
        <v>1912</v>
      </c>
    </row>
    <row r="40" spans="1:16" x14ac:dyDescent="0.25">
      <c r="A40" s="23"/>
      <c r="B40" s="20">
        <f t="shared" si="1"/>
        <v>39</v>
      </c>
      <c r="C40" s="19" t="s">
        <v>324</v>
      </c>
      <c r="D40" s="19"/>
      <c r="E40" s="19" t="s">
        <v>69</v>
      </c>
      <c r="F40" s="19" t="s">
        <v>70</v>
      </c>
      <c r="G40" s="19"/>
      <c r="H40" s="5">
        <v>6794.6749245831516</v>
      </c>
      <c r="I40" s="5">
        <v>2798.8530000000001</v>
      </c>
      <c r="J40" s="21">
        <f t="shared" si="0"/>
        <v>0.41191860259182417</v>
      </c>
      <c r="N40" s="55">
        <v>5124277</v>
      </c>
      <c r="O40" t="s">
        <v>1893</v>
      </c>
      <c r="P40" t="s">
        <v>1924</v>
      </c>
    </row>
    <row r="41" spans="1:16" x14ac:dyDescent="0.25">
      <c r="A41" s="23"/>
      <c r="B41" s="20">
        <f t="shared" si="1"/>
        <v>40</v>
      </c>
      <c r="C41" s="19" t="s">
        <v>1318</v>
      </c>
      <c r="D41" s="19"/>
      <c r="E41" s="19" t="s">
        <v>1944</v>
      </c>
      <c r="F41" s="19" t="s">
        <v>1945</v>
      </c>
      <c r="G41" s="19"/>
      <c r="H41" s="5">
        <v>2181.3604296142175</v>
      </c>
      <c r="I41" s="5">
        <v>1314.1820000000002</v>
      </c>
      <c r="J41" s="21">
        <f t="shared" si="0"/>
        <v>0.60245981459946929</v>
      </c>
      <c r="N41" s="55">
        <v>5124284</v>
      </c>
      <c r="O41" t="s">
        <v>1893</v>
      </c>
      <c r="P41" t="s">
        <v>1925</v>
      </c>
    </row>
    <row r="42" spans="1:16" x14ac:dyDescent="0.25">
      <c r="A42" s="23"/>
      <c r="B42" s="20">
        <f t="shared" si="1"/>
        <v>41</v>
      </c>
      <c r="C42" s="19" t="s">
        <v>325</v>
      </c>
      <c r="D42" s="19"/>
      <c r="E42" s="19" t="s">
        <v>63</v>
      </c>
      <c r="F42" s="19" t="s">
        <v>64</v>
      </c>
      <c r="G42" s="19"/>
      <c r="H42" s="5">
        <v>0</v>
      </c>
      <c r="I42" s="5">
        <v>606.99400000000003</v>
      </c>
      <c r="J42" s="21">
        <f t="shared" si="0"/>
        <v>0</v>
      </c>
      <c r="N42" s="55">
        <v>5124457</v>
      </c>
      <c r="O42" t="s">
        <v>1894</v>
      </c>
      <c r="P42" t="s">
        <v>1908</v>
      </c>
    </row>
    <row r="43" spans="1:16" x14ac:dyDescent="0.25">
      <c r="A43" s="23"/>
      <c r="B43" s="20">
        <f t="shared" si="1"/>
        <v>42</v>
      </c>
      <c r="C43" s="19" t="s">
        <v>326</v>
      </c>
      <c r="D43" s="19"/>
      <c r="E43" s="19" t="s">
        <v>69</v>
      </c>
      <c r="F43" s="19" t="s">
        <v>70</v>
      </c>
      <c r="G43" s="19"/>
      <c r="H43" s="5">
        <v>842.94507372651333</v>
      </c>
      <c r="I43" s="5">
        <v>238.464</v>
      </c>
      <c r="J43" s="21">
        <f t="shared" si="0"/>
        <v>0.28289387699460916</v>
      </c>
      <c r="N43" s="55">
        <v>5124741</v>
      </c>
      <c r="O43" t="s">
        <v>1895</v>
      </c>
      <c r="P43" t="s">
        <v>1924</v>
      </c>
    </row>
    <row r="44" spans="1:16" hidden="1" x14ac:dyDescent="0.25">
      <c r="A44" s="23"/>
      <c r="B44" s="20">
        <f t="shared" si="1"/>
        <v>43</v>
      </c>
      <c r="C44" s="19" t="s">
        <v>327</v>
      </c>
      <c r="D44" s="19"/>
      <c r="E44" s="19" t="s">
        <v>69</v>
      </c>
      <c r="F44" s="19" t="s">
        <v>70</v>
      </c>
      <c r="G44" s="19"/>
      <c r="H44" s="5">
        <v>1225.9703666819837</v>
      </c>
      <c r="I44" s="5">
        <v>0</v>
      </c>
      <c r="J44" s="21">
        <f t="shared" si="0"/>
        <v>0</v>
      </c>
      <c r="N44" s="55">
        <v>5125096</v>
      </c>
      <c r="O44" t="s">
        <v>1895</v>
      </c>
      <c r="P44" t="s">
        <v>1926</v>
      </c>
    </row>
    <row r="45" spans="1:16" x14ac:dyDescent="0.25">
      <c r="A45" s="23"/>
      <c r="B45" s="20">
        <f t="shared" si="1"/>
        <v>44</v>
      </c>
      <c r="C45" s="19" t="s">
        <v>328</v>
      </c>
      <c r="D45" s="19"/>
      <c r="E45" s="19" t="s">
        <v>75</v>
      </c>
      <c r="F45" s="19" t="s">
        <v>76</v>
      </c>
      <c r="G45" s="19"/>
      <c r="H45" s="5">
        <v>587.44374950214046</v>
      </c>
      <c r="I45" s="5">
        <v>656.4559999999999</v>
      </c>
      <c r="J45" s="21">
        <f t="shared" si="0"/>
        <v>1.1174789085020438</v>
      </c>
      <c r="N45" s="55">
        <v>5125100</v>
      </c>
      <c r="O45" t="s">
        <v>1895</v>
      </c>
      <c r="P45" t="s">
        <v>1912</v>
      </c>
    </row>
    <row r="46" spans="1:16" x14ac:dyDescent="0.25">
      <c r="A46" s="23"/>
      <c r="B46" s="20">
        <f t="shared" si="1"/>
        <v>45</v>
      </c>
      <c r="C46" s="19" t="s">
        <v>329</v>
      </c>
      <c r="D46" s="19"/>
      <c r="E46" s="19" t="s">
        <v>69</v>
      </c>
      <c r="F46" s="19" t="s">
        <v>70</v>
      </c>
      <c r="G46" s="19"/>
      <c r="H46" s="5">
        <v>115.07241823190861</v>
      </c>
      <c r="I46" s="5">
        <v>179.52799999999999</v>
      </c>
      <c r="J46" s="21">
        <f t="shared" si="0"/>
        <v>1.560130592182327</v>
      </c>
      <c r="N46" s="55">
        <v>5125117</v>
      </c>
      <c r="O46" t="s">
        <v>1894</v>
      </c>
      <c r="P46" t="s">
        <v>1926</v>
      </c>
    </row>
    <row r="47" spans="1:16" x14ac:dyDescent="0.25">
      <c r="A47" s="23"/>
      <c r="B47" s="20">
        <f t="shared" si="1"/>
        <v>46</v>
      </c>
      <c r="C47" s="19" t="s">
        <v>330</v>
      </c>
      <c r="D47" s="19"/>
      <c r="E47" s="19" t="s">
        <v>73</v>
      </c>
      <c r="F47" s="19" t="s">
        <v>74</v>
      </c>
      <c r="G47" s="19"/>
      <c r="H47" s="5">
        <v>1056.9522524479328</v>
      </c>
      <c r="I47" s="5">
        <v>1016.5829999999999</v>
      </c>
      <c r="J47" s="21">
        <f t="shared" si="0"/>
        <v>0.96180598285832064</v>
      </c>
      <c r="N47" s="55">
        <v>5125245</v>
      </c>
      <c r="O47" t="s">
        <v>1895</v>
      </c>
      <c r="P47" t="s">
        <v>1927</v>
      </c>
    </row>
    <row r="48" spans="1:16" x14ac:dyDescent="0.25">
      <c r="A48" s="23"/>
      <c r="B48" s="20">
        <f t="shared" si="1"/>
        <v>47</v>
      </c>
      <c r="C48" s="19" t="s">
        <v>331</v>
      </c>
      <c r="D48" s="19"/>
      <c r="E48" s="19" t="s">
        <v>71</v>
      </c>
      <c r="F48" s="19" t="s">
        <v>72</v>
      </c>
      <c r="G48" s="19"/>
      <c r="H48" s="5">
        <v>958.26795329086008</v>
      </c>
      <c r="I48" s="5">
        <v>419.06200000000001</v>
      </c>
      <c r="J48" s="21">
        <f t="shared" si="0"/>
        <v>0.43731192153600429</v>
      </c>
      <c r="N48" s="55">
        <v>5125342</v>
      </c>
      <c r="O48" t="s">
        <v>1895</v>
      </c>
      <c r="P48" t="s">
        <v>1917</v>
      </c>
    </row>
    <row r="49" spans="1:16" x14ac:dyDescent="0.25">
      <c r="A49" s="23"/>
      <c r="B49" s="20">
        <f t="shared" si="1"/>
        <v>48</v>
      </c>
      <c r="C49" s="19" t="s">
        <v>332</v>
      </c>
      <c r="D49" s="19"/>
      <c r="E49" s="19" t="s">
        <v>73</v>
      </c>
      <c r="F49" s="19" t="s">
        <v>74</v>
      </c>
      <c r="G49" s="19"/>
      <c r="H49" s="5">
        <v>994.30563691461566</v>
      </c>
      <c r="I49" s="5">
        <v>958.71599999999989</v>
      </c>
      <c r="J49" s="21">
        <f t="shared" si="0"/>
        <v>0.96420654214024937</v>
      </c>
      <c r="N49" s="55">
        <v>5125373</v>
      </c>
      <c r="O49" t="s">
        <v>1895</v>
      </c>
      <c r="P49" t="s">
        <v>1927</v>
      </c>
    </row>
    <row r="50" spans="1:16" x14ac:dyDescent="0.25">
      <c r="A50" s="23"/>
      <c r="B50" s="20">
        <f t="shared" si="1"/>
        <v>49</v>
      </c>
      <c r="C50" s="19" t="s">
        <v>333</v>
      </c>
      <c r="D50" s="19"/>
      <c r="E50" s="19" t="s">
        <v>71</v>
      </c>
      <c r="F50" s="19" t="s">
        <v>72</v>
      </c>
      <c r="G50" s="19"/>
      <c r="H50" s="5">
        <v>1100.5878965945274</v>
      </c>
      <c r="I50" s="5">
        <v>661.87299999999993</v>
      </c>
      <c r="J50" s="21">
        <f t="shared" si="0"/>
        <v>0.60138131815549445</v>
      </c>
      <c r="N50" s="55">
        <v>5125456</v>
      </c>
      <c r="O50" t="s">
        <v>1895</v>
      </c>
      <c r="P50" t="s">
        <v>1917</v>
      </c>
    </row>
    <row r="51" spans="1:16" x14ac:dyDescent="0.25">
      <c r="A51" s="23"/>
      <c r="B51" s="20">
        <f t="shared" si="1"/>
        <v>50</v>
      </c>
      <c r="C51" s="19" t="s">
        <v>334</v>
      </c>
      <c r="D51" s="19"/>
      <c r="E51" s="19" t="s">
        <v>73</v>
      </c>
      <c r="F51" s="19" t="s">
        <v>74</v>
      </c>
      <c r="G51" s="19"/>
      <c r="H51" s="5">
        <v>214.00717872141956</v>
      </c>
      <c r="I51" s="5">
        <v>1205.5840000000001</v>
      </c>
      <c r="J51" s="21">
        <f t="shared" si="0"/>
        <v>5.6333811192817498</v>
      </c>
      <c r="N51" s="55">
        <v>5126417</v>
      </c>
      <c r="O51" t="s">
        <v>1894</v>
      </c>
      <c r="P51" t="s">
        <v>1928</v>
      </c>
    </row>
    <row r="52" spans="1:16" x14ac:dyDescent="0.25">
      <c r="A52" s="23"/>
      <c r="B52" s="20">
        <f t="shared" si="1"/>
        <v>51</v>
      </c>
      <c r="C52" s="19" t="s">
        <v>335</v>
      </c>
      <c r="D52" s="19"/>
      <c r="E52" s="19" t="s">
        <v>65</v>
      </c>
      <c r="F52" s="19" t="s">
        <v>66</v>
      </c>
      <c r="G52" s="19"/>
      <c r="H52" s="5">
        <v>840.38790317938674</v>
      </c>
      <c r="I52" s="5">
        <v>180.59800000000001</v>
      </c>
      <c r="J52" s="21">
        <f t="shared" si="0"/>
        <v>0.21489838123175614</v>
      </c>
      <c r="N52" s="55">
        <v>5126718</v>
      </c>
      <c r="O52" t="s">
        <v>1895</v>
      </c>
      <c r="P52" t="s">
        <v>1922</v>
      </c>
    </row>
    <row r="53" spans="1:16" hidden="1" x14ac:dyDescent="0.25">
      <c r="A53" s="23"/>
      <c r="B53" s="20">
        <f t="shared" si="1"/>
        <v>52</v>
      </c>
      <c r="C53" s="19" t="s">
        <v>336</v>
      </c>
      <c r="D53" s="19"/>
      <c r="E53" s="19" t="s">
        <v>63</v>
      </c>
      <c r="F53" s="19" t="s">
        <v>64</v>
      </c>
      <c r="G53" s="19"/>
      <c r="H53" s="5">
        <v>1122.3310491467453</v>
      </c>
      <c r="I53" s="5">
        <v>0</v>
      </c>
      <c r="J53" s="21">
        <f t="shared" si="0"/>
        <v>0</v>
      </c>
      <c r="N53" s="55">
        <v>5126732</v>
      </c>
      <c r="O53" t="s">
        <v>1895</v>
      </c>
      <c r="P53" t="s">
        <v>1911</v>
      </c>
    </row>
    <row r="54" spans="1:16" x14ac:dyDescent="0.25">
      <c r="A54" s="23"/>
      <c r="B54" s="20">
        <f t="shared" si="1"/>
        <v>53</v>
      </c>
      <c r="C54" s="19" t="s">
        <v>1844</v>
      </c>
      <c r="D54" s="19"/>
      <c r="E54" s="19" t="s">
        <v>69</v>
      </c>
      <c r="F54" s="19" t="s">
        <v>70</v>
      </c>
      <c r="G54" s="19"/>
      <c r="H54" s="5">
        <v>115.07241823190861</v>
      </c>
      <c r="I54" s="5">
        <v>598.58999999999992</v>
      </c>
      <c r="J54" s="21">
        <f t="shared" si="0"/>
        <v>5.2018547033020983</v>
      </c>
      <c r="N54" s="55">
        <v>5127139</v>
      </c>
      <c r="O54" t="s">
        <v>1894</v>
      </c>
      <c r="P54" t="s">
        <v>1926</v>
      </c>
    </row>
    <row r="55" spans="1:16" x14ac:dyDescent="0.25">
      <c r="A55" s="23"/>
      <c r="B55" s="20">
        <f t="shared" si="1"/>
        <v>54</v>
      </c>
      <c r="C55" s="19" t="s">
        <v>337</v>
      </c>
      <c r="D55" s="19"/>
      <c r="E55" s="19" t="s">
        <v>65</v>
      </c>
      <c r="F55" s="19" t="s">
        <v>66</v>
      </c>
      <c r="G55" s="19"/>
      <c r="H55" s="5">
        <v>151.36056318810239</v>
      </c>
      <c r="I55" s="5">
        <v>417.99199999999996</v>
      </c>
      <c r="J55" s="21">
        <f t="shared" si="0"/>
        <v>2.7615647774813246</v>
      </c>
      <c r="N55" s="55">
        <v>5127153</v>
      </c>
      <c r="O55" t="s">
        <v>1894</v>
      </c>
      <c r="P55" t="s">
        <v>1922</v>
      </c>
    </row>
    <row r="56" spans="1:16" x14ac:dyDescent="0.25">
      <c r="A56" s="23"/>
      <c r="B56" s="20">
        <f t="shared" si="1"/>
        <v>55</v>
      </c>
      <c r="C56" s="19" t="s">
        <v>338</v>
      </c>
      <c r="D56" s="19"/>
      <c r="E56" s="19" t="s">
        <v>73</v>
      </c>
      <c r="F56" s="19" t="s">
        <v>74</v>
      </c>
      <c r="G56" s="19"/>
      <c r="H56" s="5">
        <v>472.37133127023179</v>
      </c>
      <c r="I56" s="5">
        <v>419.06200000000001</v>
      </c>
      <c r="J56" s="21">
        <f t="shared" si="0"/>
        <v>0.88714528647011637</v>
      </c>
      <c r="N56" s="55">
        <v>5127326</v>
      </c>
      <c r="O56" t="s">
        <v>1895</v>
      </c>
      <c r="P56" t="s">
        <v>1914</v>
      </c>
    </row>
    <row r="57" spans="1:16" x14ac:dyDescent="0.25">
      <c r="A57" s="23"/>
      <c r="B57" s="20">
        <f t="shared" si="1"/>
        <v>56</v>
      </c>
      <c r="C57" s="19" t="s">
        <v>1830</v>
      </c>
      <c r="D57" s="19"/>
      <c r="E57" s="19" t="s">
        <v>73</v>
      </c>
      <c r="F57" s="19" t="s">
        <v>74</v>
      </c>
      <c r="G57" s="19"/>
      <c r="H57" s="5">
        <v>151.36056318810239</v>
      </c>
      <c r="I57" s="5">
        <v>902.08699999999999</v>
      </c>
      <c r="J57" s="21">
        <f t="shared" si="0"/>
        <v>5.9598549384289559</v>
      </c>
      <c r="N57" s="55">
        <v>5127430</v>
      </c>
      <c r="O57" t="s">
        <v>1894</v>
      </c>
      <c r="P57" t="s">
        <v>1914</v>
      </c>
    </row>
    <row r="58" spans="1:16" x14ac:dyDescent="0.25">
      <c r="A58" s="23"/>
      <c r="B58" s="20">
        <f t="shared" si="1"/>
        <v>57</v>
      </c>
      <c r="C58" s="19" t="s">
        <v>339</v>
      </c>
      <c r="D58" s="19"/>
      <c r="E58" s="19" t="s">
        <v>75</v>
      </c>
      <c r="F58" s="19" t="s">
        <v>76</v>
      </c>
      <c r="G58" s="19"/>
      <c r="H58" s="5">
        <v>214.00717872141956</v>
      </c>
      <c r="I58" s="5">
        <v>902.08699999999999</v>
      </c>
      <c r="J58" s="21">
        <f t="shared" si="0"/>
        <v>4.2152184117817724</v>
      </c>
      <c r="N58" s="55">
        <v>5127461</v>
      </c>
      <c r="O58" t="s">
        <v>1894</v>
      </c>
      <c r="P58" t="s">
        <v>1910</v>
      </c>
    </row>
    <row r="59" spans="1:16" x14ac:dyDescent="0.25">
      <c r="A59" s="23"/>
      <c r="B59" s="20">
        <f t="shared" si="1"/>
        <v>58</v>
      </c>
      <c r="C59" s="19" t="s">
        <v>340</v>
      </c>
      <c r="D59" s="19"/>
      <c r="E59" s="19" t="s">
        <v>60</v>
      </c>
      <c r="F59" s="19" t="s">
        <v>61</v>
      </c>
      <c r="G59" s="19"/>
      <c r="H59" s="5">
        <v>723.78845193790676</v>
      </c>
      <c r="I59" s="5">
        <v>598.58999999999992</v>
      </c>
      <c r="J59" s="21">
        <f t="shared" si="0"/>
        <v>0.82702341878667118</v>
      </c>
      <c r="N59" s="55">
        <v>5128301</v>
      </c>
      <c r="O59" t="s">
        <v>1895</v>
      </c>
      <c r="P59" t="s">
        <v>1932</v>
      </c>
    </row>
    <row r="60" spans="1:16" x14ac:dyDescent="0.25">
      <c r="A60" s="23"/>
      <c r="B60" s="20">
        <f t="shared" si="1"/>
        <v>59</v>
      </c>
      <c r="C60" s="19" t="s">
        <v>341</v>
      </c>
      <c r="D60" s="19"/>
      <c r="E60" s="19" t="s">
        <v>67</v>
      </c>
      <c r="F60" s="19" t="s">
        <v>68</v>
      </c>
      <c r="G60" s="19"/>
      <c r="H60" s="5">
        <v>151.36056318810239</v>
      </c>
      <c r="I60" s="5">
        <v>179.52799999999999</v>
      </c>
      <c r="J60" s="21">
        <f t="shared" si="0"/>
        <v>1.1860949524671938</v>
      </c>
      <c r="N60" s="55">
        <v>5128332</v>
      </c>
      <c r="O60" t="s">
        <v>1894</v>
      </c>
      <c r="P60" t="s">
        <v>1909</v>
      </c>
    </row>
    <row r="61" spans="1:16" x14ac:dyDescent="0.25">
      <c r="A61" s="23"/>
      <c r="B61" s="20">
        <f t="shared" si="1"/>
        <v>60</v>
      </c>
      <c r="C61" s="19" t="s">
        <v>342</v>
      </c>
      <c r="D61" s="19"/>
      <c r="E61" s="19" t="s">
        <v>75</v>
      </c>
      <c r="F61" s="19" t="s">
        <v>76</v>
      </c>
      <c r="G61" s="19"/>
      <c r="H61" s="5">
        <v>694.44733886285007</v>
      </c>
      <c r="I61" s="5">
        <v>360.12599999999998</v>
      </c>
      <c r="J61" s="21">
        <f t="shared" si="0"/>
        <v>0.51857927858101138</v>
      </c>
      <c r="N61" s="55">
        <v>5128394</v>
      </c>
      <c r="O61" t="s">
        <v>1895</v>
      </c>
      <c r="P61" t="s">
        <v>1912</v>
      </c>
    </row>
    <row r="62" spans="1:16" hidden="1" x14ac:dyDescent="0.25">
      <c r="A62" s="23"/>
      <c r="B62" s="20">
        <f t="shared" si="1"/>
        <v>61</v>
      </c>
      <c r="C62" s="19" t="s">
        <v>581</v>
      </c>
      <c r="D62" s="19"/>
      <c r="E62" s="19" t="s">
        <v>1944</v>
      </c>
      <c r="F62" s="19" t="s">
        <v>1945</v>
      </c>
      <c r="G62" s="19"/>
      <c r="H62" s="5">
        <v>1634.0855363511027</v>
      </c>
      <c r="I62" s="5">
        <v>0</v>
      </c>
      <c r="J62" s="21">
        <f t="shared" si="0"/>
        <v>0</v>
      </c>
      <c r="N62" s="55">
        <v>5128415</v>
      </c>
      <c r="O62" t="s">
        <v>1895</v>
      </c>
      <c r="P62" t="s">
        <v>4</v>
      </c>
    </row>
    <row r="63" spans="1:16" x14ac:dyDescent="0.25">
      <c r="A63" s="23"/>
      <c r="B63" s="20">
        <f t="shared" si="1"/>
        <v>62</v>
      </c>
      <c r="C63" s="19" t="s">
        <v>1774</v>
      </c>
      <c r="D63" s="19"/>
      <c r="E63" s="19" t="s">
        <v>1944</v>
      </c>
      <c r="F63" s="19" t="s">
        <v>1945</v>
      </c>
      <c r="G63" s="19"/>
      <c r="H63" s="5">
        <v>1435.4787298940173</v>
      </c>
      <c r="I63" s="5">
        <v>1339.1559999999999</v>
      </c>
      <c r="J63" s="21">
        <f t="shared" si="0"/>
        <v>0.93289853211469809</v>
      </c>
      <c r="N63" s="55">
        <v>5128543</v>
      </c>
      <c r="O63" t="s">
        <v>1893</v>
      </c>
      <c r="P63" t="s">
        <v>19</v>
      </c>
    </row>
    <row r="64" spans="1:16" x14ac:dyDescent="0.25">
      <c r="A64" s="23"/>
      <c r="B64" s="20">
        <f t="shared" si="1"/>
        <v>63</v>
      </c>
      <c r="C64" s="19" t="s">
        <v>343</v>
      </c>
      <c r="D64" s="19"/>
      <c r="E64" s="19" t="s">
        <v>67</v>
      </c>
      <c r="F64" s="19" t="s">
        <v>68</v>
      </c>
      <c r="G64" s="19"/>
      <c r="H64" s="5">
        <v>1122.3310491467453</v>
      </c>
      <c r="I64" s="5">
        <v>360.12599999999998</v>
      </c>
      <c r="J64" s="21">
        <f t="shared" si="0"/>
        <v>0.32087323991774669</v>
      </c>
      <c r="N64" s="55">
        <v>5128633</v>
      </c>
      <c r="O64" t="s">
        <v>1895</v>
      </c>
      <c r="P64" t="s">
        <v>1909</v>
      </c>
    </row>
    <row r="65" spans="1:16" x14ac:dyDescent="0.25">
      <c r="A65" s="23"/>
      <c r="B65" s="20">
        <f t="shared" si="1"/>
        <v>64</v>
      </c>
      <c r="C65" s="19" t="s">
        <v>344</v>
      </c>
      <c r="D65" s="19"/>
      <c r="E65" s="19" t="s">
        <v>71</v>
      </c>
      <c r="F65" s="19" t="s">
        <v>72</v>
      </c>
      <c r="G65" s="19"/>
      <c r="H65" s="5">
        <v>1458.3576779812108</v>
      </c>
      <c r="I65" s="5">
        <v>419.06200000000001</v>
      </c>
      <c r="J65" s="21">
        <f t="shared" si="0"/>
        <v>0.28735200309714359</v>
      </c>
      <c r="N65" s="55">
        <v>5128723</v>
      </c>
      <c r="O65" t="s">
        <v>1895</v>
      </c>
      <c r="P65" t="s">
        <v>1917</v>
      </c>
    </row>
    <row r="66" spans="1:16" x14ac:dyDescent="0.25">
      <c r="A66" s="23"/>
      <c r="B66" s="20">
        <f t="shared" si="1"/>
        <v>65</v>
      </c>
      <c r="C66" s="19" t="s">
        <v>1769</v>
      </c>
      <c r="D66" s="19"/>
      <c r="E66" s="19" t="s">
        <v>1944</v>
      </c>
      <c r="F66" s="19" t="s">
        <v>1945</v>
      </c>
      <c r="G66" s="19"/>
      <c r="H66" s="5">
        <v>1311.1898472466655</v>
      </c>
      <c r="I66" s="5">
        <v>1216.153</v>
      </c>
      <c r="J66" s="21">
        <f t="shared" si="0"/>
        <v>0.92751862177225441</v>
      </c>
      <c r="N66" s="55">
        <v>5128730</v>
      </c>
      <c r="O66" t="s">
        <v>1893</v>
      </c>
      <c r="P66" t="s">
        <v>30</v>
      </c>
    </row>
    <row r="67" spans="1:16" x14ac:dyDescent="0.25">
      <c r="A67" s="23"/>
      <c r="B67" s="20">
        <f t="shared" si="1"/>
        <v>66</v>
      </c>
      <c r="C67" s="19" t="s">
        <v>345</v>
      </c>
      <c r="D67" s="19"/>
      <c r="E67" s="19" t="s">
        <v>75</v>
      </c>
      <c r="F67" s="19" t="s">
        <v>76</v>
      </c>
      <c r="G67" s="19"/>
      <c r="H67" s="5">
        <v>1323.6356952003819</v>
      </c>
      <c r="I67" s="5">
        <v>180.59800000000001</v>
      </c>
      <c r="J67" s="21">
        <f t="shared" ref="J67:J130" si="2">+IFERROR(I67/H67,0)</f>
        <v>0.1364408656058945</v>
      </c>
      <c r="N67" s="55">
        <v>5128761</v>
      </c>
      <c r="O67" t="s">
        <v>1895</v>
      </c>
      <c r="P67" t="s">
        <v>1912</v>
      </c>
    </row>
    <row r="68" spans="1:16" hidden="1" x14ac:dyDescent="0.25">
      <c r="A68" s="23"/>
      <c r="B68" s="20">
        <f t="shared" ref="B68:B131" si="3">+B67+1</f>
        <v>67</v>
      </c>
      <c r="C68" s="19" t="s">
        <v>346</v>
      </c>
      <c r="D68" s="19"/>
      <c r="E68" s="19" t="s">
        <v>69</v>
      </c>
      <c r="F68" s="19" t="s">
        <v>70</v>
      </c>
      <c r="G68" s="19"/>
      <c r="H68" s="5">
        <v>464.70296970829628</v>
      </c>
      <c r="I68" s="5">
        <v>0</v>
      </c>
      <c r="J68" s="21">
        <f t="shared" si="2"/>
        <v>0</v>
      </c>
      <c r="N68" s="55">
        <v>5128882</v>
      </c>
      <c r="O68" t="s">
        <v>1895</v>
      </c>
      <c r="P68" t="s">
        <v>1926</v>
      </c>
    </row>
    <row r="69" spans="1:16" x14ac:dyDescent="0.25">
      <c r="A69" s="23"/>
      <c r="B69" s="20">
        <f t="shared" si="3"/>
        <v>68</v>
      </c>
      <c r="C69" s="19" t="s">
        <v>1479</v>
      </c>
      <c r="D69" s="19"/>
      <c r="E69" s="19" t="s">
        <v>1944</v>
      </c>
      <c r="F69" s="19" t="s">
        <v>1945</v>
      </c>
      <c r="G69" s="19"/>
      <c r="H69" s="5">
        <v>1798.99211796495</v>
      </c>
      <c r="I69" s="5">
        <v>3586.9759999999997</v>
      </c>
      <c r="J69" s="21">
        <f t="shared" si="2"/>
        <v>1.9938808870700595</v>
      </c>
      <c r="N69" s="55">
        <v>5129054</v>
      </c>
      <c r="O69" t="s">
        <v>1893</v>
      </c>
      <c r="P69" t="s">
        <v>4</v>
      </c>
    </row>
    <row r="70" spans="1:16" x14ac:dyDescent="0.25">
      <c r="A70" s="23"/>
      <c r="B70" s="20">
        <f t="shared" si="3"/>
        <v>69</v>
      </c>
      <c r="C70" s="19" t="s">
        <v>1643</v>
      </c>
      <c r="D70" s="19"/>
      <c r="E70" s="19" t="s">
        <v>1944</v>
      </c>
      <c r="F70" s="19" t="s">
        <v>1945</v>
      </c>
      <c r="G70" s="19"/>
      <c r="H70" s="5">
        <v>977.91751783977998</v>
      </c>
      <c r="I70" s="5">
        <v>417.99199999999996</v>
      </c>
      <c r="J70" s="21">
        <f t="shared" si="2"/>
        <v>0.42743073150314803</v>
      </c>
      <c r="N70" s="55">
        <v>5129175</v>
      </c>
      <c r="O70" t="s">
        <v>1895</v>
      </c>
      <c r="P70" t="s">
        <v>4</v>
      </c>
    </row>
    <row r="71" spans="1:16" x14ac:dyDescent="0.25">
      <c r="A71" s="23"/>
      <c r="B71" s="20">
        <f t="shared" si="3"/>
        <v>70</v>
      </c>
      <c r="C71" s="19" t="s">
        <v>1644</v>
      </c>
      <c r="D71" s="19"/>
      <c r="E71" s="19" t="s">
        <v>1944</v>
      </c>
      <c r="F71" s="19" t="s">
        <v>1945</v>
      </c>
      <c r="G71" s="19"/>
      <c r="H71" s="5">
        <v>994.30563691461566</v>
      </c>
      <c r="I71" s="5">
        <v>360.12599999999998</v>
      </c>
      <c r="J71" s="21">
        <f t="shared" si="2"/>
        <v>0.36218843243963744</v>
      </c>
      <c r="N71" s="55">
        <v>5129258</v>
      </c>
      <c r="O71" t="s">
        <v>1895</v>
      </c>
      <c r="P71" t="s">
        <v>19</v>
      </c>
    </row>
    <row r="72" spans="1:16" x14ac:dyDescent="0.25">
      <c r="A72" s="23"/>
      <c r="B72" s="20">
        <f t="shared" si="3"/>
        <v>71</v>
      </c>
      <c r="C72" s="19" t="s">
        <v>1425</v>
      </c>
      <c r="D72" s="19"/>
      <c r="E72" s="19" t="s">
        <v>65</v>
      </c>
      <c r="F72" s="19" t="s">
        <v>66</v>
      </c>
      <c r="G72" s="19"/>
      <c r="H72" s="5">
        <v>310.44984115072094</v>
      </c>
      <c r="I72" s="5">
        <v>238.464</v>
      </c>
      <c r="J72" s="21">
        <f t="shared" si="2"/>
        <v>0.76812408444502189</v>
      </c>
      <c r="N72" s="55">
        <v>5129331</v>
      </c>
      <c r="O72" t="s">
        <v>1896</v>
      </c>
      <c r="P72" t="s">
        <v>1929</v>
      </c>
    </row>
    <row r="73" spans="1:16" x14ac:dyDescent="0.25">
      <c r="A73" s="23"/>
      <c r="B73" s="20">
        <f t="shared" si="3"/>
        <v>72</v>
      </c>
      <c r="C73" s="19" t="s">
        <v>1483</v>
      </c>
      <c r="D73" s="19"/>
      <c r="E73" s="19" t="s">
        <v>1944</v>
      </c>
      <c r="F73" s="19" t="s">
        <v>1945</v>
      </c>
      <c r="G73" s="19"/>
      <c r="H73" s="5">
        <v>1399.5632060768792</v>
      </c>
      <c r="I73" s="5">
        <v>593.58600000000001</v>
      </c>
      <c r="J73" s="21">
        <f t="shared" si="2"/>
        <v>0.42412232432423197</v>
      </c>
      <c r="N73" s="55">
        <v>5129386</v>
      </c>
      <c r="O73" t="s">
        <v>1893</v>
      </c>
      <c r="P73" t="s">
        <v>34</v>
      </c>
    </row>
    <row r="74" spans="1:16" x14ac:dyDescent="0.25">
      <c r="A74" s="23"/>
      <c r="B74" s="20">
        <f t="shared" si="3"/>
        <v>73</v>
      </c>
      <c r="C74" s="19" t="s">
        <v>347</v>
      </c>
      <c r="D74" s="19"/>
      <c r="E74" s="19" t="s">
        <v>69</v>
      </c>
      <c r="F74" s="19" t="s">
        <v>70</v>
      </c>
      <c r="G74" s="19"/>
      <c r="H74" s="5">
        <v>1308.9896549515652</v>
      </c>
      <c r="I74" s="5">
        <v>419.06200000000001</v>
      </c>
      <c r="J74" s="21">
        <f t="shared" si="2"/>
        <v>0.32014156751720546</v>
      </c>
      <c r="N74" s="55">
        <v>5129393</v>
      </c>
      <c r="O74" t="s">
        <v>1895</v>
      </c>
      <c r="P74" t="s">
        <v>1926</v>
      </c>
    </row>
    <row r="75" spans="1:16" x14ac:dyDescent="0.25">
      <c r="A75" s="23"/>
      <c r="B75" s="20">
        <f t="shared" si="3"/>
        <v>74</v>
      </c>
      <c r="C75" s="19" t="s">
        <v>348</v>
      </c>
      <c r="D75" s="19"/>
      <c r="E75" s="19" t="s">
        <v>75</v>
      </c>
      <c r="F75" s="19" t="s">
        <v>76</v>
      </c>
      <c r="G75" s="19"/>
      <c r="H75" s="5">
        <v>0</v>
      </c>
      <c r="I75" s="5">
        <v>417.99199999999996</v>
      </c>
      <c r="J75" s="21">
        <f t="shared" si="2"/>
        <v>0</v>
      </c>
      <c r="N75" s="55">
        <v>5129407</v>
      </c>
      <c r="O75" t="s">
        <v>1894</v>
      </c>
      <c r="P75" t="s">
        <v>1910</v>
      </c>
    </row>
    <row r="76" spans="1:16" x14ac:dyDescent="0.25">
      <c r="A76" s="23"/>
      <c r="B76" s="20">
        <f t="shared" si="3"/>
        <v>75</v>
      </c>
      <c r="C76" s="19" t="s">
        <v>1335</v>
      </c>
      <c r="D76" s="19"/>
      <c r="E76" s="19" t="s">
        <v>1944</v>
      </c>
      <c r="F76" s="19" t="s">
        <v>1945</v>
      </c>
      <c r="G76" s="19"/>
      <c r="H76" s="5">
        <v>3415.2849393967103</v>
      </c>
      <c r="I76" s="5">
        <v>1603.0210000000002</v>
      </c>
      <c r="J76" s="21">
        <f t="shared" si="2"/>
        <v>0.46936669368593426</v>
      </c>
      <c r="N76" s="55">
        <v>5129504</v>
      </c>
      <c r="O76" t="s">
        <v>1893</v>
      </c>
      <c r="P76" t="s">
        <v>36</v>
      </c>
    </row>
    <row r="77" spans="1:16" x14ac:dyDescent="0.25">
      <c r="A77" s="23"/>
      <c r="B77" s="20">
        <f t="shared" si="3"/>
        <v>76</v>
      </c>
      <c r="C77" s="19" t="s">
        <v>1484</v>
      </c>
      <c r="D77" s="19"/>
      <c r="E77" s="19" t="s">
        <v>1944</v>
      </c>
      <c r="F77" s="19" t="s">
        <v>1945</v>
      </c>
      <c r="G77" s="19"/>
      <c r="H77" s="5">
        <v>2524.8367048695145</v>
      </c>
      <c r="I77" s="5">
        <v>475.08699999999999</v>
      </c>
      <c r="J77" s="21">
        <f t="shared" si="2"/>
        <v>0.18816543623741119</v>
      </c>
      <c r="N77" s="55">
        <v>5129511</v>
      </c>
      <c r="O77" t="s">
        <v>1893</v>
      </c>
      <c r="P77" t="s">
        <v>16</v>
      </c>
    </row>
    <row r="78" spans="1:16" x14ac:dyDescent="0.25">
      <c r="A78" s="23"/>
      <c r="B78" s="20">
        <f t="shared" si="3"/>
        <v>77</v>
      </c>
      <c r="C78" s="19" t="s">
        <v>582</v>
      </c>
      <c r="D78" s="19"/>
      <c r="E78" s="19" t="s">
        <v>1944</v>
      </c>
      <c r="F78" s="19" t="s">
        <v>1945</v>
      </c>
      <c r="G78" s="19"/>
      <c r="H78" s="5">
        <v>612.54977593025819</v>
      </c>
      <c r="I78" s="5">
        <v>419.06200000000001</v>
      </c>
      <c r="J78" s="21">
        <f t="shared" si="2"/>
        <v>0.68412726029257787</v>
      </c>
      <c r="N78" s="55">
        <v>5129528</v>
      </c>
      <c r="O78" t="s">
        <v>1895</v>
      </c>
      <c r="P78" t="s">
        <v>38</v>
      </c>
    </row>
    <row r="79" spans="1:16" x14ac:dyDescent="0.25">
      <c r="A79" s="23"/>
      <c r="B79" s="20">
        <f t="shared" si="3"/>
        <v>78</v>
      </c>
      <c r="C79" s="19" t="s">
        <v>349</v>
      </c>
      <c r="D79" s="19"/>
      <c r="E79" s="19" t="s">
        <v>71</v>
      </c>
      <c r="F79" s="19" t="s">
        <v>72</v>
      </c>
      <c r="G79" s="19"/>
      <c r="H79" s="5">
        <v>1333.4392953648642</v>
      </c>
      <c r="I79" s="5">
        <v>2021.395</v>
      </c>
      <c r="J79" s="21">
        <f t="shared" si="2"/>
        <v>1.5159257770687589</v>
      </c>
      <c r="N79" s="55">
        <v>5129535</v>
      </c>
      <c r="O79" t="s">
        <v>1893</v>
      </c>
      <c r="P79" t="s">
        <v>1917</v>
      </c>
    </row>
    <row r="80" spans="1:16" x14ac:dyDescent="0.25">
      <c r="A80" s="23"/>
      <c r="B80" s="20">
        <f t="shared" si="3"/>
        <v>79</v>
      </c>
      <c r="C80" s="19" t="s">
        <v>350</v>
      </c>
      <c r="D80" s="19"/>
      <c r="E80" s="19" t="s">
        <v>69</v>
      </c>
      <c r="F80" s="19" t="s">
        <v>70</v>
      </c>
      <c r="G80" s="19"/>
      <c r="H80" s="5">
        <v>994.30563691461566</v>
      </c>
      <c r="I80" s="5">
        <v>180.59800000000001</v>
      </c>
      <c r="J80" s="21">
        <f t="shared" si="2"/>
        <v>0.18163228015120722</v>
      </c>
      <c r="N80" s="55">
        <v>5129632</v>
      </c>
      <c r="O80" t="s">
        <v>1895</v>
      </c>
      <c r="P80" t="s">
        <v>1926</v>
      </c>
    </row>
    <row r="81" spans="1:16" x14ac:dyDescent="0.25">
      <c r="A81" s="23"/>
      <c r="B81" s="20">
        <f t="shared" si="3"/>
        <v>80</v>
      </c>
      <c r="C81" s="19" t="s">
        <v>351</v>
      </c>
      <c r="D81" s="19"/>
      <c r="E81" s="19" t="s">
        <v>75</v>
      </c>
      <c r="F81" s="19" t="s">
        <v>76</v>
      </c>
      <c r="G81" s="19"/>
      <c r="H81" s="5">
        <v>1896.53873541237</v>
      </c>
      <c r="I81" s="5">
        <v>1022.4650000000001</v>
      </c>
      <c r="J81" s="21">
        <f t="shared" si="2"/>
        <v>0.53912160131951248</v>
      </c>
      <c r="N81" s="55">
        <v>5129708</v>
      </c>
      <c r="O81" t="s">
        <v>1893</v>
      </c>
      <c r="P81" t="s">
        <v>1910</v>
      </c>
    </row>
    <row r="82" spans="1:16" x14ac:dyDescent="0.25">
      <c r="A82" s="23"/>
      <c r="B82" s="20">
        <f t="shared" si="3"/>
        <v>81</v>
      </c>
      <c r="C82" s="19" t="s">
        <v>1321</v>
      </c>
      <c r="D82" s="19"/>
      <c r="E82" s="19" t="s">
        <v>1944</v>
      </c>
      <c r="F82" s="19" t="s">
        <v>1945</v>
      </c>
      <c r="G82" s="19"/>
      <c r="H82" s="5">
        <v>2889.1481291070227</v>
      </c>
      <c r="I82" s="5">
        <v>3119.3489999999997</v>
      </c>
      <c r="J82" s="21">
        <f t="shared" si="2"/>
        <v>1.0796777668039221</v>
      </c>
      <c r="N82" s="55">
        <v>5129715</v>
      </c>
      <c r="O82" t="s">
        <v>1893</v>
      </c>
      <c r="P82" t="s">
        <v>32</v>
      </c>
    </row>
    <row r="83" spans="1:16" x14ac:dyDescent="0.25">
      <c r="A83" s="23"/>
      <c r="B83" s="20">
        <f t="shared" si="3"/>
        <v>82</v>
      </c>
      <c r="C83" s="19" t="s">
        <v>352</v>
      </c>
      <c r="D83" s="19"/>
      <c r="E83" s="19" t="s">
        <v>75</v>
      </c>
      <c r="F83" s="19" t="s">
        <v>76</v>
      </c>
      <c r="G83" s="19"/>
      <c r="H83" s="5">
        <v>151.36056318810239</v>
      </c>
      <c r="I83" s="5">
        <v>179.52799999999999</v>
      </c>
      <c r="J83" s="21">
        <f t="shared" si="2"/>
        <v>1.1860949524671938</v>
      </c>
      <c r="N83" s="55">
        <v>5129777</v>
      </c>
      <c r="O83" t="s">
        <v>1894</v>
      </c>
      <c r="P83" t="s">
        <v>1910</v>
      </c>
    </row>
    <row r="84" spans="1:16" hidden="1" x14ac:dyDescent="0.25">
      <c r="A84" s="23"/>
      <c r="B84" s="20">
        <f t="shared" si="3"/>
        <v>83</v>
      </c>
      <c r="C84" s="19" t="s">
        <v>353</v>
      </c>
      <c r="D84" s="19"/>
      <c r="E84" s="19" t="s">
        <v>63</v>
      </c>
      <c r="F84" s="19" t="s">
        <v>64</v>
      </c>
      <c r="G84" s="19"/>
      <c r="H84" s="5">
        <v>0</v>
      </c>
      <c r="I84" s="5">
        <v>0</v>
      </c>
      <c r="J84" s="21">
        <f t="shared" si="2"/>
        <v>0</v>
      </c>
      <c r="N84" s="55">
        <v>5129812</v>
      </c>
      <c r="O84" t="s">
        <v>1894</v>
      </c>
      <c r="P84" t="s">
        <v>1908</v>
      </c>
    </row>
    <row r="85" spans="1:16" x14ac:dyDescent="0.25">
      <c r="A85" s="23"/>
      <c r="B85" s="20">
        <f t="shared" si="3"/>
        <v>84</v>
      </c>
      <c r="C85" s="19" t="s">
        <v>354</v>
      </c>
      <c r="D85" s="19"/>
      <c r="E85" s="19" t="s">
        <v>60</v>
      </c>
      <c r="F85" s="19" t="s">
        <v>61</v>
      </c>
      <c r="G85" s="19"/>
      <c r="H85" s="5">
        <v>607.6086266920704</v>
      </c>
      <c r="I85" s="5">
        <v>656.4559999999999</v>
      </c>
      <c r="J85" s="21">
        <f t="shared" si="2"/>
        <v>1.0803928238706275</v>
      </c>
      <c r="N85" s="55">
        <v>5129850</v>
      </c>
      <c r="O85" t="s">
        <v>1895</v>
      </c>
      <c r="P85" t="s">
        <v>1930</v>
      </c>
    </row>
    <row r="86" spans="1:16" hidden="1" x14ac:dyDescent="0.25">
      <c r="A86" s="23"/>
      <c r="B86" s="20">
        <f t="shared" si="3"/>
        <v>85</v>
      </c>
      <c r="C86" s="19" t="s">
        <v>1657</v>
      </c>
      <c r="D86" s="19"/>
      <c r="E86" s="19" t="s">
        <v>1944</v>
      </c>
      <c r="F86" s="19" t="s">
        <v>1945</v>
      </c>
      <c r="G86" s="19"/>
      <c r="H86" s="5">
        <v>986.23680804341689</v>
      </c>
      <c r="I86" s="5">
        <v>0</v>
      </c>
      <c r="J86" s="21">
        <f t="shared" si="2"/>
        <v>0</v>
      </c>
      <c r="N86" s="55">
        <v>5129874</v>
      </c>
      <c r="O86" t="s">
        <v>1895</v>
      </c>
      <c r="P86" t="s">
        <v>4</v>
      </c>
    </row>
    <row r="87" spans="1:16" x14ac:dyDescent="0.25">
      <c r="A87" s="23"/>
      <c r="B87" s="20">
        <f t="shared" si="3"/>
        <v>86</v>
      </c>
      <c r="C87" s="19" t="s">
        <v>630</v>
      </c>
      <c r="D87" s="19"/>
      <c r="E87" s="19" t="s">
        <v>1944</v>
      </c>
      <c r="F87" s="19" t="s">
        <v>1945</v>
      </c>
      <c r="G87" s="19"/>
      <c r="H87" s="5">
        <v>788.63755191698635</v>
      </c>
      <c r="I87" s="5">
        <v>656.4559999999999</v>
      </c>
      <c r="J87" s="21">
        <f t="shared" si="2"/>
        <v>0.83239252100577099</v>
      </c>
      <c r="N87" s="55">
        <v>5129898</v>
      </c>
      <c r="O87" t="s">
        <v>1895</v>
      </c>
      <c r="P87" t="s">
        <v>19</v>
      </c>
    </row>
    <row r="88" spans="1:16" hidden="1" x14ac:dyDescent="0.25">
      <c r="A88" s="23"/>
      <c r="B88" s="20">
        <f t="shared" si="3"/>
        <v>87</v>
      </c>
      <c r="C88" s="19" t="s">
        <v>629</v>
      </c>
      <c r="D88" s="19"/>
      <c r="E88" s="19" t="s">
        <v>1944</v>
      </c>
      <c r="F88" s="19" t="s">
        <v>1945</v>
      </c>
      <c r="G88" s="19"/>
      <c r="H88" s="5">
        <v>1208.3128156360351</v>
      </c>
      <c r="I88" s="5">
        <v>0</v>
      </c>
      <c r="J88" s="21">
        <f t="shared" si="2"/>
        <v>0</v>
      </c>
      <c r="N88" s="55">
        <v>5129902</v>
      </c>
      <c r="O88" t="s">
        <v>1895</v>
      </c>
      <c r="P88" t="s">
        <v>19</v>
      </c>
    </row>
    <row r="89" spans="1:16" x14ac:dyDescent="0.25">
      <c r="A89" s="23"/>
      <c r="B89" s="20">
        <f t="shared" si="3"/>
        <v>88</v>
      </c>
      <c r="C89" s="19" t="s">
        <v>854</v>
      </c>
      <c r="D89" s="19"/>
      <c r="E89" s="19" t="s">
        <v>1944</v>
      </c>
      <c r="F89" s="19" t="s">
        <v>1945</v>
      </c>
      <c r="G89" s="19"/>
      <c r="H89" s="5">
        <v>994.30563691461566</v>
      </c>
      <c r="I89" s="5">
        <v>303.49700000000001</v>
      </c>
      <c r="J89" s="21">
        <f t="shared" si="2"/>
        <v>0.3052351195973983</v>
      </c>
      <c r="N89" s="55">
        <v>5130050</v>
      </c>
      <c r="O89" t="s">
        <v>1895</v>
      </c>
      <c r="P89" t="s">
        <v>3</v>
      </c>
    </row>
    <row r="90" spans="1:16" x14ac:dyDescent="0.25">
      <c r="A90" s="23"/>
      <c r="B90" s="20">
        <f t="shared" si="3"/>
        <v>89</v>
      </c>
      <c r="C90" s="19" t="s">
        <v>1511</v>
      </c>
      <c r="D90" s="19"/>
      <c r="E90" s="19" t="s">
        <v>1944</v>
      </c>
      <c r="F90" s="19" t="s">
        <v>1945</v>
      </c>
      <c r="G90" s="19"/>
      <c r="H90" s="5">
        <v>942.2497263726159</v>
      </c>
      <c r="I90" s="5">
        <v>171.58999999999997</v>
      </c>
      <c r="J90" s="21">
        <f t="shared" si="2"/>
        <v>0.18210671247480323</v>
      </c>
      <c r="N90" s="55">
        <v>5130074</v>
      </c>
      <c r="O90" t="s">
        <v>1896</v>
      </c>
      <c r="P90" t="s">
        <v>3</v>
      </c>
    </row>
    <row r="91" spans="1:16" hidden="1" x14ac:dyDescent="0.25">
      <c r="A91" s="23"/>
      <c r="B91" s="20">
        <f t="shared" si="3"/>
        <v>90</v>
      </c>
      <c r="C91" s="19" t="s">
        <v>355</v>
      </c>
      <c r="D91" s="19"/>
      <c r="E91" s="19" t="s">
        <v>75</v>
      </c>
      <c r="F91" s="19" t="s">
        <v>76</v>
      </c>
      <c r="G91" s="19"/>
      <c r="H91" s="5">
        <v>195.37742291881233</v>
      </c>
      <c r="I91" s="5">
        <v>0</v>
      </c>
      <c r="J91" s="21">
        <f t="shared" si="2"/>
        <v>0</v>
      </c>
      <c r="N91" s="55">
        <v>5130593</v>
      </c>
      <c r="O91" t="s">
        <v>1894</v>
      </c>
      <c r="P91" t="s">
        <v>1912</v>
      </c>
    </row>
    <row r="92" spans="1:16" x14ac:dyDescent="0.25">
      <c r="A92" s="23"/>
      <c r="B92" s="20">
        <f t="shared" si="3"/>
        <v>91</v>
      </c>
      <c r="C92" s="19" t="s">
        <v>356</v>
      </c>
      <c r="D92" s="19"/>
      <c r="E92" s="19" t="s">
        <v>75</v>
      </c>
      <c r="F92" s="19" t="s">
        <v>76</v>
      </c>
      <c r="G92" s="19"/>
      <c r="H92" s="5">
        <v>543.08677567474774</v>
      </c>
      <c r="I92" s="5">
        <v>598.58999999999992</v>
      </c>
      <c r="J92" s="21">
        <f t="shared" si="2"/>
        <v>1.1021995504425481</v>
      </c>
      <c r="N92" s="55">
        <v>5130607</v>
      </c>
      <c r="O92" t="s">
        <v>1894</v>
      </c>
      <c r="P92" t="s">
        <v>1912</v>
      </c>
    </row>
    <row r="93" spans="1:16" x14ac:dyDescent="0.25">
      <c r="A93" s="23"/>
      <c r="B93" s="20">
        <f t="shared" si="3"/>
        <v>92</v>
      </c>
      <c r="C93" s="19" t="s">
        <v>885</v>
      </c>
      <c r="D93" s="19"/>
      <c r="E93" s="19" t="s">
        <v>1944</v>
      </c>
      <c r="F93" s="19" t="s">
        <v>1945</v>
      </c>
      <c r="G93" s="19"/>
      <c r="H93" s="5">
        <v>1497.9998568976871</v>
      </c>
      <c r="I93" s="5">
        <v>417.99199999999996</v>
      </c>
      <c r="J93" s="21">
        <f t="shared" si="2"/>
        <v>0.27903340449287417</v>
      </c>
      <c r="N93" s="55">
        <v>5130690</v>
      </c>
      <c r="O93" t="s">
        <v>1895</v>
      </c>
      <c r="P93" t="s">
        <v>1931</v>
      </c>
    </row>
    <row r="94" spans="1:16" x14ac:dyDescent="0.25">
      <c r="A94" s="23"/>
      <c r="B94" s="20">
        <f t="shared" si="3"/>
        <v>93</v>
      </c>
      <c r="C94" s="19" t="s">
        <v>839</v>
      </c>
      <c r="D94" s="19"/>
      <c r="E94" s="19" t="s">
        <v>1944</v>
      </c>
      <c r="F94" s="19" t="s">
        <v>1945</v>
      </c>
      <c r="G94" s="19"/>
      <c r="H94" s="5">
        <v>727.87265549460471</v>
      </c>
      <c r="I94" s="5">
        <v>180.59800000000001</v>
      </c>
      <c r="J94" s="21">
        <f t="shared" si="2"/>
        <v>0.24811757748651772</v>
      </c>
      <c r="N94" s="55">
        <v>5130728</v>
      </c>
      <c r="O94" t="s">
        <v>1895</v>
      </c>
      <c r="P94" t="s">
        <v>4</v>
      </c>
    </row>
    <row r="95" spans="1:16" x14ac:dyDescent="0.25">
      <c r="A95" s="23"/>
      <c r="B95" s="20">
        <f t="shared" si="3"/>
        <v>94</v>
      </c>
      <c r="C95" s="19" t="s">
        <v>869</v>
      </c>
      <c r="D95" s="19"/>
      <c r="E95" s="19" t="s">
        <v>1944</v>
      </c>
      <c r="F95" s="19" t="s">
        <v>1945</v>
      </c>
      <c r="G95" s="19"/>
      <c r="H95" s="5">
        <v>624.85369144839581</v>
      </c>
      <c r="I95" s="5">
        <v>417.99199999999996</v>
      </c>
      <c r="J95" s="21">
        <f t="shared" si="2"/>
        <v>0.6689437955165225</v>
      </c>
      <c r="N95" s="55">
        <v>5130735</v>
      </c>
      <c r="O95" t="s">
        <v>1895</v>
      </c>
      <c r="P95" t="s">
        <v>4</v>
      </c>
    </row>
    <row r="96" spans="1:16" x14ac:dyDescent="0.25">
      <c r="A96" s="23"/>
      <c r="B96" s="20">
        <f t="shared" si="3"/>
        <v>95</v>
      </c>
      <c r="C96" s="19" t="s">
        <v>845</v>
      </c>
      <c r="D96" s="19"/>
      <c r="E96" s="19" t="s">
        <v>1944</v>
      </c>
      <c r="F96" s="19" t="s">
        <v>1945</v>
      </c>
      <c r="G96" s="19"/>
      <c r="H96" s="5">
        <v>541.03436995341804</v>
      </c>
      <c r="I96" s="5">
        <v>484.09500000000003</v>
      </c>
      <c r="J96" s="21">
        <f t="shared" si="2"/>
        <v>0.89475831275133155</v>
      </c>
      <c r="N96" s="55">
        <v>5130818</v>
      </c>
      <c r="O96" t="s">
        <v>1894</v>
      </c>
      <c r="P96" t="s">
        <v>1919</v>
      </c>
    </row>
    <row r="97" spans="1:16" x14ac:dyDescent="0.25">
      <c r="A97" s="23"/>
      <c r="B97" s="20">
        <f t="shared" si="3"/>
        <v>96</v>
      </c>
      <c r="C97" s="19" t="s">
        <v>883</v>
      </c>
      <c r="D97" s="19"/>
      <c r="E97" s="19" t="s">
        <v>1944</v>
      </c>
      <c r="F97" s="19" t="s">
        <v>1945</v>
      </c>
      <c r="G97" s="19"/>
      <c r="H97" s="5">
        <v>115.07241823190861</v>
      </c>
      <c r="I97" s="5">
        <v>902.08699999999999</v>
      </c>
      <c r="J97" s="21">
        <f t="shared" si="2"/>
        <v>7.8392981903100294</v>
      </c>
      <c r="N97" s="55">
        <v>5130825</v>
      </c>
      <c r="O97" t="s">
        <v>1894</v>
      </c>
      <c r="P97" t="s">
        <v>3</v>
      </c>
    </row>
    <row r="98" spans="1:16" x14ac:dyDescent="0.25">
      <c r="A98" s="23"/>
      <c r="B98" s="20">
        <f t="shared" si="3"/>
        <v>97</v>
      </c>
      <c r="C98" s="19" t="s">
        <v>357</v>
      </c>
      <c r="D98" s="19"/>
      <c r="E98" s="19" t="s">
        <v>75</v>
      </c>
      <c r="F98" s="19" t="s">
        <v>76</v>
      </c>
      <c r="G98" s="19"/>
      <c r="H98" s="5">
        <v>790.89000129215151</v>
      </c>
      <c r="I98" s="5">
        <v>410.05399999999997</v>
      </c>
      <c r="J98" s="21">
        <f t="shared" si="2"/>
        <v>0.51847159444430468</v>
      </c>
      <c r="N98" s="55">
        <v>5130832</v>
      </c>
      <c r="O98" t="s">
        <v>1895</v>
      </c>
      <c r="P98" t="s">
        <v>1918</v>
      </c>
    </row>
    <row r="99" spans="1:16" x14ac:dyDescent="0.25">
      <c r="A99" s="23"/>
      <c r="B99" s="20">
        <f t="shared" si="3"/>
        <v>98</v>
      </c>
      <c r="C99" s="19" t="s">
        <v>1669</v>
      </c>
      <c r="D99" s="19"/>
      <c r="E99" s="19" t="s">
        <v>1944</v>
      </c>
      <c r="F99" s="19" t="s">
        <v>1945</v>
      </c>
      <c r="G99" s="19"/>
      <c r="H99" s="5">
        <v>977.91751783977998</v>
      </c>
      <c r="I99" s="5">
        <v>179.52799999999999</v>
      </c>
      <c r="J99" s="21">
        <f t="shared" si="2"/>
        <v>0.18358194502597458</v>
      </c>
      <c r="N99" s="55">
        <v>5130849</v>
      </c>
      <c r="O99" t="s">
        <v>1895</v>
      </c>
      <c r="P99" t="s">
        <v>4</v>
      </c>
    </row>
    <row r="100" spans="1:16" x14ac:dyDescent="0.25">
      <c r="A100" s="23"/>
      <c r="B100" s="20">
        <f t="shared" si="3"/>
        <v>99</v>
      </c>
      <c r="C100" s="19" t="s">
        <v>890</v>
      </c>
      <c r="D100" s="19"/>
      <c r="E100" s="19" t="s">
        <v>1944</v>
      </c>
      <c r="F100" s="19" t="s">
        <v>1945</v>
      </c>
      <c r="G100" s="19"/>
      <c r="H100" s="5">
        <v>1423.0497449000513</v>
      </c>
      <c r="I100" s="5">
        <v>959.95299999999997</v>
      </c>
      <c r="J100" s="21">
        <f t="shared" si="2"/>
        <v>0.67457445071073241</v>
      </c>
      <c r="N100" s="55">
        <v>5130977</v>
      </c>
      <c r="O100" t="s">
        <v>1895</v>
      </c>
      <c r="P100" t="s">
        <v>1919</v>
      </c>
    </row>
    <row r="101" spans="1:16" x14ac:dyDescent="0.25">
      <c r="A101" s="23"/>
      <c r="B101" s="20">
        <f t="shared" si="3"/>
        <v>100</v>
      </c>
      <c r="C101" s="19" t="s">
        <v>851</v>
      </c>
      <c r="D101" s="19"/>
      <c r="E101" s="19" t="s">
        <v>1944</v>
      </c>
      <c r="F101" s="19" t="s">
        <v>1945</v>
      </c>
      <c r="G101" s="19"/>
      <c r="H101" s="5">
        <v>1280.6378061083469</v>
      </c>
      <c r="I101" s="5">
        <v>902.08699999999999</v>
      </c>
      <c r="J101" s="21">
        <f t="shared" si="2"/>
        <v>0.70440447384674498</v>
      </c>
      <c r="N101" s="55">
        <v>5130984</v>
      </c>
      <c r="O101" t="s">
        <v>1895</v>
      </c>
      <c r="P101" t="s">
        <v>1919</v>
      </c>
    </row>
    <row r="102" spans="1:16" x14ac:dyDescent="0.25">
      <c r="A102" s="23"/>
      <c r="B102" s="20">
        <f t="shared" si="3"/>
        <v>101</v>
      </c>
      <c r="C102" s="19" t="s">
        <v>891</v>
      </c>
      <c r="D102" s="19"/>
      <c r="E102" s="19" t="s">
        <v>1944</v>
      </c>
      <c r="F102" s="19" t="s">
        <v>1945</v>
      </c>
      <c r="G102" s="19"/>
      <c r="H102" s="5">
        <v>835.24606535883368</v>
      </c>
      <c r="I102" s="5">
        <v>663.62300000000005</v>
      </c>
      <c r="J102" s="21">
        <f t="shared" si="2"/>
        <v>0.79452394632340839</v>
      </c>
      <c r="N102" s="55">
        <v>5130991</v>
      </c>
      <c r="O102" t="s">
        <v>1895</v>
      </c>
      <c r="P102" t="s">
        <v>1931</v>
      </c>
    </row>
    <row r="103" spans="1:16" hidden="1" x14ac:dyDescent="0.25">
      <c r="A103" s="23"/>
      <c r="B103" s="20">
        <f t="shared" si="3"/>
        <v>102</v>
      </c>
      <c r="C103" s="19" t="s">
        <v>358</v>
      </c>
      <c r="D103" s="19"/>
      <c r="E103" s="19" t="s">
        <v>73</v>
      </c>
      <c r="F103" s="19" t="s">
        <v>74</v>
      </c>
      <c r="G103" s="19"/>
      <c r="H103" s="5">
        <v>1415.3729624763178</v>
      </c>
      <c r="I103" s="5">
        <v>0</v>
      </c>
      <c r="J103" s="21">
        <f t="shared" si="2"/>
        <v>0</v>
      </c>
      <c r="N103" s="55">
        <v>5131011</v>
      </c>
      <c r="O103" t="s">
        <v>1895</v>
      </c>
      <c r="P103" t="s">
        <v>1927</v>
      </c>
    </row>
    <row r="104" spans="1:16" x14ac:dyDescent="0.25">
      <c r="A104" s="23"/>
      <c r="B104" s="20">
        <f t="shared" si="3"/>
        <v>103</v>
      </c>
      <c r="C104" s="19" t="s">
        <v>359</v>
      </c>
      <c r="D104" s="19"/>
      <c r="E104" s="19" t="s">
        <v>69</v>
      </c>
      <c r="F104" s="19" t="s">
        <v>70</v>
      </c>
      <c r="G104" s="19"/>
      <c r="H104" s="5">
        <v>891.93575135049002</v>
      </c>
      <c r="I104" s="5">
        <v>902.08699999999999</v>
      </c>
      <c r="J104" s="21">
        <f t="shared" si="2"/>
        <v>1.0113811433549331</v>
      </c>
      <c r="N104" s="55">
        <v>5131028</v>
      </c>
      <c r="O104" t="s">
        <v>1895</v>
      </c>
      <c r="P104" t="s">
        <v>1926</v>
      </c>
    </row>
    <row r="105" spans="1:16" x14ac:dyDescent="0.25">
      <c r="A105" s="23"/>
      <c r="B105" s="20">
        <f t="shared" si="3"/>
        <v>104</v>
      </c>
      <c r="C105" s="19" t="s">
        <v>1357</v>
      </c>
      <c r="D105" s="19"/>
      <c r="E105" s="19" t="s">
        <v>69</v>
      </c>
      <c r="F105" s="19" t="s">
        <v>70</v>
      </c>
      <c r="G105" s="19"/>
      <c r="H105" s="5">
        <v>0</v>
      </c>
      <c r="I105" s="5">
        <v>1081.615</v>
      </c>
      <c r="J105" s="21">
        <f t="shared" si="2"/>
        <v>0</v>
      </c>
      <c r="N105" s="55">
        <v>5131042</v>
      </c>
      <c r="O105" t="s">
        <v>1894</v>
      </c>
      <c r="P105" t="s">
        <v>1926</v>
      </c>
    </row>
    <row r="106" spans="1:16" x14ac:dyDescent="0.25">
      <c r="A106" s="23"/>
      <c r="B106" s="20">
        <f t="shared" si="3"/>
        <v>105</v>
      </c>
      <c r="C106" s="19" t="s">
        <v>1672</v>
      </c>
      <c r="D106" s="19"/>
      <c r="E106" s="19" t="s">
        <v>75</v>
      </c>
      <c r="F106" s="19" t="s">
        <v>76</v>
      </c>
      <c r="G106" s="19"/>
      <c r="H106" s="5">
        <v>0</v>
      </c>
      <c r="I106" s="5">
        <v>238.464</v>
      </c>
      <c r="J106" s="21">
        <f t="shared" si="2"/>
        <v>0</v>
      </c>
      <c r="N106" s="55">
        <v>5131149</v>
      </c>
      <c r="O106" t="s">
        <v>1894</v>
      </c>
      <c r="P106" t="s">
        <v>1910</v>
      </c>
    </row>
    <row r="107" spans="1:16" x14ac:dyDescent="0.25">
      <c r="A107" s="23"/>
      <c r="B107" s="20">
        <f t="shared" si="3"/>
        <v>106</v>
      </c>
      <c r="C107" s="19" t="s">
        <v>360</v>
      </c>
      <c r="D107" s="19"/>
      <c r="E107" s="19" t="s">
        <v>63</v>
      </c>
      <c r="F107" s="19" t="s">
        <v>64</v>
      </c>
      <c r="G107" s="19"/>
      <c r="H107" s="5">
        <v>1131.3716690311803</v>
      </c>
      <c r="I107" s="5">
        <v>837.05400000000009</v>
      </c>
      <c r="J107" s="21">
        <f t="shared" si="2"/>
        <v>0.73985766385399132</v>
      </c>
      <c r="N107" s="55">
        <v>5131163</v>
      </c>
      <c r="O107" t="s">
        <v>1895</v>
      </c>
      <c r="P107" t="s">
        <v>1908</v>
      </c>
    </row>
    <row r="108" spans="1:16" x14ac:dyDescent="0.25">
      <c r="A108" s="23"/>
      <c r="B108" s="20">
        <f t="shared" si="3"/>
        <v>107</v>
      </c>
      <c r="C108" s="19" t="s">
        <v>892</v>
      </c>
      <c r="D108" s="19"/>
      <c r="E108" s="19" t="s">
        <v>1944</v>
      </c>
      <c r="F108" s="19" t="s">
        <v>1945</v>
      </c>
      <c r="G108" s="19"/>
      <c r="H108" s="5">
        <v>994.30563691461566</v>
      </c>
      <c r="I108" s="5">
        <v>179.52799999999999</v>
      </c>
      <c r="J108" s="21">
        <f t="shared" si="2"/>
        <v>0.18055615228843025</v>
      </c>
      <c r="N108" s="55">
        <v>5131260</v>
      </c>
      <c r="O108" t="s">
        <v>1895</v>
      </c>
      <c r="P108" t="s">
        <v>19</v>
      </c>
    </row>
    <row r="109" spans="1:16" x14ac:dyDescent="0.25">
      <c r="A109" s="23"/>
      <c r="B109" s="20">
        <f t="shared" si="3"/>
        <v>108</v>
      </c>
      <c r="C109" s="19" t="s">
        <v>893</v>
      </c>
      <c r="D109" s="19"/>
      <c r="E109" s="19" t="s">
        <v>1944</v>
      </c>
      <c r="F109" s="19" t="s">
        <v>1945</v>
      </c>
      <c r="G109" s="19"/>
      <c r="H109" s="5">
        <v>780.29845819319621</v>
      </c>
      <c r="I109" s="5">
        <v>779.1880000000001</v>
      </c>
      <c r="J109" s="21">
        <f t="shared" si="2"/>
        <v>0.99857688019047552</v>
      </c>
      <c r="N109" s="55">
        <v>5131284</v>
      </c>
      <c r="O109" t="s">
        <v>1895</v>
      </c>
      <c r="P109" t="s">
        <v>1919</v>
      </c>
    </row>
    <row r="110" spans="1:16" x14ac:dyDescent="0.25">
      <c r="A110" s="23"/>
      <c r="B110" s="20">
        <f t="shared" si="3"/>
        <v>109</v>
      </c>
      <c r="C110" s="19" t="s">
        <v>886</v>
      </c>
      <c r="D110" s="19"/>
      <c r="E110" s="19" t="s">
        <v>1944</v>
      </c>
      <c r="F110" s="19" t="s">
        <v>1945</v>
      </c>
      <c r="G110" s="19"/>
      <c r="H110" s="5">
        <v>1403.6902385548474</v>
      </c>
      <c r="I110" s="5">
        <v>179.52799999999999</v>
      </c>
      <c r="J110" s="21">
        <f t="shared" si="2"/>
        <v>0.12789716354003494</v>
      </c>
      <c r="N110" s="55">
        <v>5131312</v>
      </c>
      <c r="O110" t="s">
        <v>1895</v>
      </c>
      <c r="P110" t="s">
        <v>4</v>
      </c>
    </row>
    <row r="111" spans="1:16" x14ac:dyDescent="0.25">
      <c r="A111" s="23"/>
      <c r="B111" s="20">
        <f t="shared" si="3"/>
        <v>110</v>
      </c>
      <c r="C111" s="19" t="s">
        <v>361</v>
      </c>
      <c r="D111" s="19"/>
      <c r="E111" s="19" t="s">
        <v>60</v>
      </c>
      <c r="F111" s="19" t="s">
        <v>61</v>
      </c>
      <c r="G111" s="19"/>
      <c r="H111" s="5">
        <v>548.05161286428302</v>
      </c>
      <c r="I111" s="5">
        <v>476.928</v>
      </c>
      <c r="J111" s="21">
        <f t="shared" si="2"/>
        <v>0.87022460805731494</v>
      </c>
      <c r="N111" s="55">
        <v>5131402</v>
      </c>
      <c r="O111" t="s">
        <v>1895</v>
      </c>
      <c r="P111" t="s">
        <v>1921</v>
      </c>
    </row>
    <row r="112" spans="1:16" x14ac:dyDescent="0.25">
      <c r="A112" s="23"/>
      <c r="B112" s="20">
        <f t="shared" si="3"/>
        <v>111</v>
      </c>
      <c r="C112" s="19" t="s">
        <v>362</v>
      </c>
      <c r="D112" s="19"/>
      <c r="E112" s="19" t="s">
        <v>67</v>
      </c>
      <c r="F112" s="19" t="s">
        <v>68</v>
      </c>
      <c r="G112" s="19"/>
      <c r="H112" s="5">
        <v>151.36056318810239</v>
      </c>
      <c r="I112" s="5">
        <v>1385.1119999999999</v>
      </c>
      <c r="J112" s="21">
        <f t="shared" si="2"/>
        <v>9.1510758867794415</v>
      </c>
      <c r="N112" s="55">
        <v>5131578</v>
      </c>
      <c r="O112" t="s">
        <v>1894</v>
      </c>
      <c r="P112" t="s">
        <v>1909</v>
      </c>
    </row>
    <row r="113" spans="1:16" hidden="1" x14ac:dyDescent="0.25">
      <c r="A113" s="23"/>
      <c r="B113" s="20">
        <f t="shared" si="3"/>
        <v>112</v>
      </c>
      <c r="C113" s="19" t="s">
        <v>363</v>
      </c>
      <c r="D113" s="19"/>
      <c r="E113" s="19" t="s">
        <v>75</v>
      </c>
      <c r="F113" s="19" t="s">
        <v>76</v>
      </c>
      <c r="G113" s="19"/>
      <c r="H113" s="5">
        <v>949.2273334064248</v>
      </c>
      <c r="I113" s="5">
        <v>0</v>
      </c>
      <c r="J113" s="21">
        <f t="shared" si="2"/>
        <v>0</v>
      </c>
      <c r="N113" s="55">
        <v>5131606</v>
      </c>
      <c r="O113" t="s">
        <v>1895</v>
      </c>
      <c r="P113" t="s">
        <v>1910</v>
      </c>
    </row>
    <row r="114" spans="1:16" hidden="1" x14ac:dyDescent="0.25">
      <c r="A114" s="23"/>
      <c r="B114" s="20">
        <f t="shared" si="3"/>
        <v>113</v>
      </c>
      <c r="C114" s="19" t="s">
        <v>364</v>
      </c>
      <c r="D114" s="19"/>
      <c r="E114" s="19" t="s">
        <v>69</v>
      </c>
      <c r="F114" s="19" t="s">
        <v>70</v>
      </c>
      <c r="G114" s="19"/>
      <c r="H114" s="5">
        <v>1122.3310491467453</v>
      </c>
      <c r="I114" s="5">
        <v>0</v>
      </c>
      <c r="J114" s="21">
        <f t="shared" si="2"/>
        <v>0</v>
      </c>
      <c r="N114" s="55">
        <v>5131637</v>
      </c>
      <c r="O114" t="s">
        <v>1895</v>
      </c>
      <c r="P114" t="s">
        <v>1926</v>
      </c>
    </row>
    <row r="115" spans="1:16" x14ac:dyDescent="0.25">
      <c r="A115" s="23"/>
      <c r="B115" s="20">
        <f t="shared" si="3"/>
        <v>114</v>
      </c>
      <c r="C115" s="19" t="s">
        <v>365</v>
      </c>
      <c r="D115" s="19"/>
      <c r="E115" s="19" t="s">
        <v>67</v>
      </c>
      <c r="F115" s="19" t="s">
        <v>68</v>
      </c>
      <c r="G115" s="19"/>
      <c r="H115" s="5">
        <v>151.36056318810239</v>
      </c>
      <c r="I115" s="5">
        <v>902.08699999999999</v>
      </c>
      <c r="J115" s="21">
        <f t="shared" si="2"/>
        <v>5.9598549384289559</v>
      </c>
      <c r="N115" s="55">
        <v>5131644</v>
      </c>
      <c r="O115" t="s">
        <v>1894</v>
      </c>
      <c r="P115" t="s">
        <v>1909</v>
      </c>
    </row>
    <row r="116" spans="1:16" hidden="1" x14ac:dyDescent="0.25">
      <c r="A116" s="23"/>
      <c r="B116" s="20">
        <f t="shared" si="3"/>
        <v>115</v>
      </c>
      <c r="C116" s="19" t="s">
        <v>1555</v>
      </c>
      <c r="D116" s="19"/>
      <c r="E116" s="19" t="s">
        <v>1944</v>
      </c>
      <c r="F116" s="19" t="s">
        <v>1945</v>
      </c>
      <c r="G116" s="19"/>
      <c r="H116" s="5">
        <v>1145.66536199508</v>
      </c>
      <c r="I116" s="5">
        <v>0</v>
      </c>
      <c r="J116" s="21">
        <f t="shared" si="2"/>
        <v>0</v>
      </c>
      <c r="N116" s="55">
        <v>5131682</v>
      </c>
      <c r="O116" t="s">
        <v>1895</v>
      </c>
      <c r="P116" t="s">
        <v>3</v>
      </c>
    </row>
    <row r="117" spans="1:16" hidden="1" x14ac:dyDescent="0.25">
      <c r="A117" s="23"/>
      <c r="B117" s="20">
        <f t="shared" si="3"/>
        <v>116</v>
      </c>
      <c r="C117" s="19" t="s">
        <v>911</v>
      </c>
      <c r="D117" s="19"/>
      <c r="E117" s="19" t="s">
        <v>1944</v>
      </c>
      <c r="F117" s="19" t="s">
        <v>1945</v>
      </c>
      <c r="G117" s="19"/>
      <c r="H117" s="5">
        <v>1283.9926781762674</v>
      </c>
      <c r="I117" s="5">
        <v>0</v>
      </c>
      <c r="J117" s="21">
        <f t="shared" si="2"/>
        <v>0</v>
      </c>
      <c r="N117" s="55">
        <v>5131703</v>
      </c>
      <c r="O117">
        <v>0</v>
      </c>
      <c r="P117">
        <v>0</v>
      </c>
    </row>
    <row r="118" spans="1:16" x14ac:dyDescent="0.25">
      <c r="A118" s="23"/>
      <c r="B118" s="20">
        <f t="shared" si="3"/>
        <v>117</v>
      </c>
      <c r="C118" s="19" t="s">
        <v>897</v>
      </c>
      <c r="D118" s="19"/>
      <c r="E118" s="19" t="s">
        <v>1944</v>
      </c>
      <c r="F118" s="19" t="s">
        <v>1945</v>
      </c>
      <c r="G118" s="19"/>
      <c r="H118" s="5">
        <v>954.91308122293935</v>
      </c>
      <c r="I118" s="5">
        <v>417.99199999999996</v>
      </c>
      <c r="J118" s="21">
        <f t="shared" si="2"/>
        <v>0.43772779765953718</v>
      </c>
      <c r="N118" s="55">
        <v>5131710</v>
      </c>
      <c r="O118" t="s">
        <v>1895</v>
      </c>
      <c r="P118" t="s">
        <v>1931</v>
      </c>
    </row>
    <row r="119" spans="1:16" hidden="1" x14ac:dyDescent="0.25">
      <c r="A119" s="23"/>
      <c r="B119" s="20">
        <f t="shared" si="3"/>
        <v>118</v>
      </c>
      <c r="C119" s="19" t="s">
        <v>366</v>
      </c>
      <c r="D119" s="19"/>
      <c r="E119" s="19" t="s">
        <v>75</v>
      </c>
      <c r="F119" s="19" t="s">
        <v>76</v>
      </c>
      <c r="G119" s="19"/>
      <c r="H119" s="5">
        <v>473.49312826029342</v>
      </c>
      <c r="I119" s="5">
        <v>0</v>
      </c>
      <c r="J119" s="21">
        <f t="shared" si="2"/>
        <v>0</v>
      </c>
      <c r="N119" s="55">
        <v>5131727</v>
      </c>
      <c r="O119" t="s">
        <v>1894</v>
      </c>
      <c r="P119" t="s">
        <v>1915</v>
      </c>
    </row>
    <row r="120" spans="1:16" x14ac:dyDescent="0.25">
      <c r="A120" s="23"/>
      <c r="B120" s="20">
        <f t="shared" si="3"/>
        <v>119</v>
      </c>
      <c r="C120" s="19" t="s">
        <v>1848</v>
      </c>
      <c r="D120" s="19"/>
      <c r="E120" s="19" t="s">
        <v>60</v>
      </c>
      <c r="F120" s="19" t="s">
        <v>61</v>
      </c>
      <c r="G120" s="19"/>
      <c r="H120" s="5">
        <v>151.36056318810239</v>
      </c>
      <c r="I120" s="5">
        <v>238.464</v>
      </c>
      <c r="J120" s="21">
        <f t="shared" si="2"/>
        <v>1.575469825014131</v>
      </c>
      <c r="N120" s="55">
        <v>5131741</v>
      </c>
      <c r="O120" t="s">
        <v>1894</v>
      </c>
      <c r="P120" t="s">
        <v>1930</v>
      </c>
    </row>
    <row r="121" spans="1:16" x14ac:dyDescent="0.25">
      <c r="A121" s="23"/>
      <c r="B121" s="20">
        <f t="shared" si="3"/>
        <v>120</v>
      </c>
      <c r="C121" s="19" t="s">
        <v>367</v>
      </c>
      <c r="D121" s="19"/>
      <c r="E121" s="19" t="s">
        <v>75</v>
      </c>
      <c r="F121" s="19" t="s">
        <v>76</v>
      </c>
      <c r="G121" s="19"/>
      <c r="H121" s="5">
        <v>0</v>
      </c>
      <c r="I121" s="5">
        <v>663.62300000000005</v>
      </c>
      <c r="J121" s="21">
        <f t="shared" si="2"/>
        <v>0</v>
      </c>
      <c r="N121" s="55">
        <v>5131772</v>
      </c>
      <c r="O121" t="s">
        <v>1895</v>
      </c>
      <c r="P121" t="s">
        <v>1910</v>
      </c>
    </row>
    <row r="122" spans="1:16" x14ac:dyDescent="0.25">
      <c r="A122" s="23"/>
      <c r="B122" s="20">
        <f t="shared" si="3"/>
        <v>121</v>
      </c>
      <c r="C122" s="19" t="s">
        <v>894</v>
      </c>
      <c r="D122" s="19"/>
      <c r="E122" s="19" t="s">
        <v>1944</v>
      </c>
      <c r="F122" s="19" t="s">
        <v>1945</v>
      </c>
      <c r="G122" s="19"/>
      <c r="H122" s="5">
        <v>994.30563691461566</v>
      </c>
      <c r="I122" s="5">
        <v>417.99199999999996</v>
      </c>
      <c r="J122" s="21">
        <f t="shared" si="2"/>
        <v>0.42038582954940479</v>
      </c>
      <c r="N122" s="55">
        <v>5131789</v>
      </c>
      <c r="O122" t="s">
        <v>1895</v>
      </c>
      <c r="P122" t="s">
        <v>1931</v>
      </c>
    </row>
    <row r="123" spans="1:16" x14ac:dyDescent="0.25">
      <c r="A123" s="23"/>
      <c r="B123" s="20">
        <f t="shared" si="3"/>
        <v>122</v>
      </c>
      <c r="C123" s="19" t="s">
        <v>368</v>
      </c>
      <c r="D123" s="19"/>
      <c r="E123" s="19" t="s">
        <v>65</v>
      </c>
      <c r="F123" s="19" t="s">
        <v>66</v>
      </c>
      <c r="G123" s="19"/>
      <c r="H123" s="5">
        <v>1124.1676746105197</v>
      </c>
      <c r="I123" s="5">
        <v>180.59800000000001</v>
      </c>
      <c r="J123" s="21">
        <f t="shared" si="2"/>
        <v>0.1606504119259346</v>
      </c>
      <c r="N123" s="55">
        <v>5131800</v>
      </c>
      <c r="O123" t="s">
        <v>1895</v>
      </c>
      <c r="P123" t="s">
        <v>1922</v>
      </c>
    </row>
    <row r="124" spans="1:16" x14ac:dyDescent="0.25">
      <c r="A124" s="23"/>
      <c r="B124" s="20">
        <f t="shared" si="3"/>
        <v>123</v>
      </c>
      <c r="C124" s="19" t="s">
        <v>369</v>
      </c>
      <c r="D124" s="19"/>
      <c r="E124" s="19" t="s">
        <v>63</v>
      </c>
      <c r="F124" s="19" t="s">
        <v>64</v>
      </c>
      <c r="G124" s="19"/>
      <c r="H124" s="5">
        <v>1007.2586309148367</v>
      </c>
      <c r="I124" s="5">
        <v>179.52799999999999</v>
      </c>
      <c r="J124" s="21">
        <f t="shared" si="2"/>
        <v>0.17823426326657013</v>
      </c>
      <c r="N124" s="55">
        <v>5131817</v>
      </c>
      <c r="O124" t="s">
        <v>1895</v>
      </c>
      <c r="P124" t="s">
        <v>1908</v>
      </c>
    </row>
    <row r="125" spans="1:16" x14ac:dyDescent="0.25">
      <c r="A125" s="23"/>
      <c r="B125" s="20">
        <f t="shared" si="3"/>
        <v>124</v>
      </c>
      <c r="C125" s="19" t="s">
        <v>370</v>
      </c>
      <c r="D125" s="19"/>
      <c r="E125" s="19" t="s">
        <v>75</v>
      </c>
      <c r="F125" s="19" t="s">
        <v>76</v>
      </c>
      <c r="G125" s="19"/>
      <c r="H125" s="5">
        <v>369.45194546621997</v>
      </c>
      <c r="I125" s="5">
        <v>722.55899999999997</v>
      </c>
      <c r="J125" s="21">
        <f t="shared" si="2"/>
        <v>1.9557590882034361</v>
      </c>
      <c r="N125" s="55">
        <v>5131831</v>
      </c>
      <c r="O125" t="s">
        <v>1894</v>
      </c>
      <c r="P125" t="s">
        <v>1912</v>
      </c>
    </row>
    <row r="126" spans="1:16" hidden="1" x14ac:dyDescent="0.25">
      <c r="A126" s="23"/>
      <c r="B126" s="20">
        <f t="shared" si="3"/>
        <v>125</v>
      </c>
      <c r="C126" s="19" t="s">
        <v>371</v>
      </c>
      <c r="D126" s="19"/>
      <c r="E126" s="19" t="s">
        <v>69</v>
      </c>
      <c r="F126" s="19" t="s">
        <v>70</v>
      </c>
      <c r="G126" s="19"/>
      <c r="H126" s="5">
        <v>994.30563691461566</v>
      </c>
      <c r="I126" s="5">
        <v>0</v>
      </c>
      <c r="J126" s="21">
        <f t="shared" si="2"/>
        <v>0</v>
      </c>
      <c r="N126" s="55">
        <v>5131886</v>
      </c>
      <c r="O126" t="s">
        <v>1895</v>
      </c>
      <c r="P126" t="s">
        <v>1926</v>
      </c>
    </row>
    <row r="127" spans="1:16" x14ac:dyDescent="0.25">
      <c r="A127" s="23"/>
      <c r="B127" s="20">
        <f t="shared" si="3"/>
        <v>126</v>
      </c>
      <c r="C127" s="19" t="s">
        <v>372</v>
      </c>
      <c r="D127" s="19"/>
      <c r="E127" s="19" t="s">
        <v>63</v>
      </c>
      <c r="F127" s="19" t="s">
        <v>64</v>
      </c>
      <c r="G127" s="19"/>
      <c r="H127" s="5">
        <v>115.07241823190861</v>
      </c>
      <c r="I127" s="5">
        <v>656.4559999999999</v>
      </c>
      <c r="J127" s="21">
        <f t="shared" si="2"/>
        <v>5.7047206453680852</v>
      </c>
      <c r="N127" s="55">
        <v>5131907</v>
      </c>
      <c r="O127" t="s">
        <v>1894</v>
      </c>
      <c r="P127" t="s">
        <v>1908</v>
      </c>
    </row>
    <row r="128" spans="1:16" x14ac:dyDescent="0.25">
      <c r="A128" s="23"/>
      <c r="B128" s="20">
        <f t="shared" si="3"/>
        <v>127</v>
      </c>
      <c r="C128" s="19" t="s">
        <v>373</v>
      </c>
      <c r="D128" s="19"/>
      <c r="E128" s="19" t="s">
        <v>75</v>
      </c>
      <c r="F128" s="19" t="s">
        <v>76</v>
      </c>
      <c r="G128" s="19"/>
      <c r="H128" s="5">
        <v>0</v>
      </c>
      <c r="I128" s="5">
        <v>721.48900000000003</v>
      </c>
      <c r="J128" s="21">
        <f t="shared" si="2"/>
        <v>0</v>
      </c>
      <c r="N128" s="55">
        <v>5131914</v>
      </c>
      <c r="O128" t="s">
        <v>1894</v>
      </c>
      <c r="P128" t="s">
        <v>1910</v>
      </c>
    </row>
    <row r="129" spans="1:16" hidden="1" x14ac:dyDescent="0.25">
      <c r="A129" s="23"/>
      <c r="B129" s="20">
        <f t="shared" si="3"/>
        <v>128</v>
      </c>
      <c r="C129" s="19" t="s">
        <v>374</v>
      </c>
      <c r="D129" s="19"/>
      <c r="E129" s="19" t="s">
        <v>67</v>
      </c>
      <c r="F129" s="19" t="s">
        <v>68</v>
      </c>
      <c r="G129" s="19"/>
      <c r="H129" s="5">
        <v>1273.8160048934287</v>
      </c>
      <c r="I129" s="5">
        <v>0</v>
      </c>
      <c r="J129" s="21">
        <f t="shared" si="2"/>
        <v>0</v>
      </c>
      <c r="N129" s="55">
        <v>5131921</v>
      </c>
      <c r="O129" t="s">
        <v>1895</v>
      </c>
      <c r="P129" t="s">
        <v>1923</v>
      </c>
    </row>
    <row r="130" spans="1:16" x14ac:dyDescent="0.25">
      <c r="A130" s="23"/>
      <c r="B130" s="20">
        <f t="shared" si="3"/>
        <v>129</v>
      </c>
      <c r="C130" s="19" t="s">
        <v>375</v>
      </c>
      <c r="D130" s="19"/>
      <c r="E130" s="19" t="s">
        <v>71</v>
      </c>
      <c r="F130" s="19" t="s">
        <v>72</v>
      </c>
      <c r="G130" s="19"/>
      <c r="H130" s="5">
        <v>827.92304523442522</v>
      </c>
      <c r="I130" s="5">
        <v>179.52799999999999</v>
      </c>
      <c r="J130" s="21">
        <f t="shared" si="2"/>
        <v>0.21684140939592628</v>
      </c>
      <c r="N130" s="55">
        <v>5131945</v>
      </c>
      <c r="O130" t="s">
        <v>1895</v>
      </c>
      <c r="P130" t="s">
        <v>1917</v>
      </c>
    </row>
    <row r="131" spans="1:16" x14ac:dyDescent="0.25">
      <c r="A131" s="23"/>
      <c r="B131" s="20">
        <f t="shared" si="3"/>
        <v>130</v>
      </c>
      <c r="C131" s="19" t="s">
        <v>376</v>
      </c>
      <c r="D131" s="19"/>
      <c r="E131" s="19" t="s">
        <v>71</v>
      </c>
      <c r="F131" s="19" t="s">
        <v>72</v>
      </c>
      <c r="G131" s="19"/>
      <c r="H131" s="5">
        <v>915.27006419882491</v>
      </c>
      <c r="I131" s="5">
        <v>598.58999999999992</v>
      </c>
      <c r="J131" s="21">
        <f t="shared" ref="J131:J194" si="4">+IFERROR(I131/H131,0)</f>
        <v>0.65400369072921816</v>
      </c>
      <c r="N131" s="55">
        <v>5131952</v>
      </c>
      <c r="O131" t="s">
        <v>1895</v>
      </c>
      <c r="P131" t="s">
        <v>1917</v>
      </c>
    </row>
    <row r="132" spans="1:16" x14ac:dyDescent="0.25">
      <c r="A132" s="23"/>
      <c r="B132" s="20">
        <f t="shared" ref="B132:B195" si="5">+B131+1</f>
        <v>131</v>
      </c>
      <c r="C132" s="19" t="s">
        <v>377</v>
      </c>
      <c r="D132" s="19"/>
      <c r="E132" s="19" t="s">
        <v>71</v>
      </c>
      <c r="F132" s="19" t="s">
        <v>72</v>
      </c>
      <c r="G132" s="19"/>
      <c r="H132" s="5">
        <v>0</v>
      </c>
      <c r="I132" s="5">
        <v>484.09500000000003</v>
      </c>
      <c r="J132" s="21">
        <f t="shared" si="4"/>
        <v>0</v>
      </c>
      <c r="N132" s="55">
        <v>5131969</v>
      </c>
      <c r="O132" t="s">
        <v>1894</v>
      </c>
      <c r="P132" t="s">
        <v>1917</v>
      </c>
    </row>
    <row r="133" spans="1:16" x14ac:dyDescent="0.25">
      <c r="A133" s="23"/>
      <c r="B133" s="20">
        <f t="shared" si="5"/>
        <v>132</v>
      </c>
      <c r="C133" s="19" t="s">
        <v>904</v>
      </c>
      <c r="D133" s="19"/>
      <c r="E133" s="19" t="s">
        <v>1944</v>
      </c>
      <c r="F133" s="19" t="s">
        <v>1945</v>
      </c>
      <c r="G133" s="19"/>
      <c r="H133" s="5">
        <v>1136.977089395562</v>
      </c>
      <c r="I133" s="5">
        <v>846.81799999999998</v>
      </c>
      <c r="J133" s="21">
        <f t="shared" si="4"/>
        <v>0.74479776936418662</v>
      </c>
      <c r="N133" s="55">
        <v>5131976</v>
      </c>
      <c r="O133" t="s">
        <v>1895</v>
      </c>
      <c r="P133" t="s">
        <v>4</v>
      </c>
    </row>
    <row r="134" spans="1:16" x14ac:dyDescent="0.25">
      <c r="A134" s="23"/>
      <c r="B134" s="20">
        <f t="shared" si="5"/>
        <v>133</v>
      </c>
      <c r="C134" s="19" t="s">
        <v>901</v>
      </c>
      <c r="D134" s="19"/>
      <c r="E134" s="19" t="s">
        <v>1944</v>
      </c>
      <c r="F134" s="19" t="s">
        <v>1945</v>
      </c>
      <c r="G134" s="19"/>
      <c r="H134" s="5">
        <v>665.2260399612876</v>
      </c>
      <c r="I134" s="5">
        <v>238.464</v>
      </c>
      <c r="J134" s="21">
        <f t="shared" si="4"/>
        <v>0.35847063355168307</v>
      </c>
      <c r="N134" s="55">
        <v>5131983</v>
      </c>
      <c r="O134" t="s">
        <v>1895</v>
      </c>
      <c r="P134" t="s">
        <v>1919</v>
      </c>
    </row>
    <row r="135" spans="1:16" x14ac:dyDescent="0.25">
      <c r="A135" s="23"/>
      <c r="B135" s="20">
        <f t="shared" si="5"/>
        <v>134</v>
      </c>
      <c r="C135" s="19" t="s">
        <v>378</v>
      </c>
      <c r="D135" s="19"/>
      <c r="E135" s="19" t="s">
        <v>71</v>
      </c>
      <c r="F135" s="19" t="s">
        <v>72</v>
      </c>
      <c r="G135" s="19"/>
      <c r="H135" s="5">
        <v>994.30563691461566</v>
      </c>
      <c r="I135" s="5">
        <v>419.06200000000001</v>
      </c>
      <c r="J135" s="21">
        <f t="shared" si="4"/>
        <v>0.42146195741218179</v>
      </c>
      <c r="N135" s="55">
        <v>5132003</v>
      </c>
      <c r="O135" t="s">
        <v>1895</v>
      </c>
      <c r="P135" t="s">
        <v>1920</v>
      </c>
    </row>
    <row r="136" spans="1:16" hidden="1" x14ac:dyDescent="0.25">
      <c r="A136" s="23"/>
      <c r="B136" s="20">
        <f t="shared" si="5"/>
        <v>135</v>
      </c>
      <c r="C136" s="19" t="s">
        <v>379</v>
      </c>
      <c r="D136" s="19"/>
      <c r="E136" s="19" t="s">
        <v>63</v>
      </c>
      <c r="F136" s="19" t="s">
        <v>64</v>
      </c>
      <c r="G136" s="19"/>
      <c r="H136" s="5">
        <v>1352.7263469430004</v>
      </c>
      <c r="I136" s="5">
        <v>0</v>
      </c>
      <c r="J136" s="21">
        <f t="shared" si="4"/>
        <v>0</v>
      </c>
      <c r="N136" s="55">
        <v>5132010</v>
      </c>
      <c r="O136" t="s">
        <v>1895</v>
      </c>
      <c r="P136" t="s">
        <v>1911</v>
      </c>
    </row>
    <row r="137" spans="1:16" x14ac:dyDescent="0.25">
      <c r="A137" s="23"/>
      <c r="B137" s="20">
        <f t="shared" si="5"/>
        <v>136</v>
      </c>
      <c r="C137" s="19" t="s">
        <v>380</v>
      </c>
      <c r="D137" s="19"/>
      <c r="E137" s="19" t="s">
        <v>65</v>
      </c>
      <c r="F137" s="19" t="s">
        <v>66</v>
      </c>
      <c r="G137" s="19"/>
      <c r="H137" s="5">
        <v>675.8175830602429</v>
      </c>
      <c r="I137" s="5">
        <v>837.05399999999986</v>
      </c>
      <c r="J137" s="21">
        <f t="shared" si="4"/>
        <v>1.238579789844539</v>
      </c>
      <c r="N137" s="55">
        <v>5132027</v>
      </c>
      <c r="O137" t="s">
        <v>1895</v>
      </c>
      <c r="P137" t="s">
        <v>1922</v>
      </c>
    </row>
    <row r="138" spans="1:16" hidden="1" x14ac:dyDescent="0.25">
      <c r="A138" s="23"/>
      <c r="B138" s="20">
        <f t="shared" si="5"/>
        <v>137</v>
      </c>
      <c r="C138" s="19" t="s">
        <v>896</v>
      </c>
      <c r="D138" s="19"/>
      <c r="E138" s="19" t="s">
        <v>1944</v>
      </c>
      <c r="F138" s="19" t="s">
        <v>1945</v>
      </c>
      <c r="G138" s="19"/>
      <c r="H138" s="5">
        <v>1123.1775722710431</v>
      </c>
      <c r="I138" s="5">
        <v>0</v>
      </c>
      <c r="J138" s="21">
        <f t="shared" si="4"/>
        <v>0</v>
      </c>
      <c r="N138" s="55">
        <v>5132034</v>
      </c>
      <c r="O138" t="s">
        <v>1895</v>
      </c>
      <c r="P138" t="s">
        <v>19</v>
      </c>
    </row>
    <row r="139" spans="1:16" x14ac:dyDescent="0.25">
      <c r="A139" s="23"/>
      <c r="B139" s="20">
        <f t="shared" si="5"/>
        <v>138</v>
      </c>
      <c r="C139" s="19" t="s">
        <v>381</v>
      </c>
      <c r="D139" s="19"/>
      <c r="E139" s="19" t="s">
        <v>69</v>
      </c>
      <c r="F139" s="19" t="s">
        <v>70</v>
      </c>
      <c r="G139" s="19"/>
      <c r="H139" s="5">
        <v>1100.5878965945274</v>
      </c>
      <c r="I139" s="5">
        <v>238.464</v>
      </c>
      <c r="J139" s="21">
        <f t="shared" si="4"/>
        <v>0.21666965513419018</v>
      </c>
      <c r="N139" s="55">
        <v>5132041</v>
      </c>
      <c r="O139" t="s">
        <v>1895</v>
      </c>
      <c r="P139" t="s">
        <v>1924</v>
      </c>
    </row>
    <row r="140" spans="1:16" x14ac:dyDescent="0.25">
      <c r="A140" s="23"/>
      <c r="B140" s="20">
        <f t="shared" si="5"/>
        <v>139</v>
      </c>
      <c r="C140" s="19" t="s">
        <v>382</v>
      </c>
      <c r="D140" s="19"/>
      <c r="E140" s="19" t="s">
        <v>65</v>
      </c>
      <c r="F140" s="19" t="s">
        <v>66</v>
      </c>
      <c r="G140" s="19"/>
      <c r="H140" s="5">
        <v>675.8175830602429</v>
      </c>
      <c r="I140" s="5">
        <v>837.05399999999986</v>
      </c>
      <c r="J140" s="21">
        <f t="shared" si="4"/>
        <v>1.238579789844539</v>
      </c>
      <c r="N140" s="55">
        <v>5132058</v>
      </c>
      <c r="O140" t="s">
        <v>1895</v>
      </c>
      <c r="P140" t="s">
        <v>1922</v>
      </c>
    </row>
    <row r="141" spans="1:16" x14ac:dyDescent="0.25">
      <c r="A141" s="23"/>
      <c r="B141" s="20">
        <f t="shared" si="5"/>
        <v>140</v>
      </c>
      <c r="C141" s="19" t="s">
        <v>908</v>
      </c>
      <c r="D141" s="19"/>
      <c r="E141" s="19" t="s">
        <v>1944</v>
      </c>
      <c r="F141" s="19" t="s">
        <v>1945</v>
      </c>
      <c r="G141" s="19"/>
      <c r="H141" s="5">
        <v>1266.8752276126545</v>
      </c>
      <c r="I141" s="5">
        <v>417.99199999999996</v>
      </c>
      <c r="J141" s="21">
        <f t="shared" si="4"/>
        <v>0.32993935858046508</v>
      </c>
      <c r="N141" s="55">
        <v>5132065</v>
      </c>
      <c r="O141" t="s">
        <v>1895</v>
      </c>
      <c r="P141" t="s">
        <v>4</v>
      </c>
    </row>
    <row r="142" spans="1:16" x14ac:dyDescent="0.25">
      <c r="A142" s="23"/>
      <c r="B142" s="20">
        <f t="shared" si="5"/>
        <v>141</v>
      </c>
      <c r="C142" s="19" t="s">
        <v>383</v>
      </c>
      <c r="D142" s="19"/>
      <c r="E142" s="19" t="s">
        <v>69</v>
      </c>
      <c r="F142" s="19" t="s">
        <v>70</v>
      </c>
      <c r="G142" s="19"/>
      <c r="H142" s="5">
        <v>342.03259095354912</v>
      </c>
      <c r="I142" s="5">
        <v>1081.615</v>
      </c>
      <c r="J142" s="21">
        <f t="shared" si="4"/>
        <v>3.1623156056110817</v>
      </c>
      <c r="N142" s="55">
        <v>5132089</v>
      </c>
      <c r="O142" t="s">
        <v>1895</v>
      </c>
      <c r="P142" t="s">
        <v>1926</v>
      </c>
    </row>
    <row r="143" spans="1:16" hidden="1" x14ac:dyDescent="0.25">
      <c r="A143" s="23"/>
      <c r="B143" s="20">
        <f t="shared" si="5"/>
        <v>142</v>
      </c>
      <c r="C143" s="19" t="s">
        <v>384</v>
      </c>
      <c r="D143" s="19"/>
      <c r="E143" s="19" t="s">
        <v>67</v>
      </c>
      <c r="F143" s="19" t="s">
        <v>68</v>
      </c>
      <c r="G143" s="19"/>
      <c r="H143" s="5">
        <v>994.30563691461566</v>
      </c>
      <c r="I143" s="5">
        <v>0</v>
      </c>
      <c r="J143" s="21">
        <f t="shared" si="4"/>
        <v>0</v>
      </c>
      <c r="N143" s="55">
        <v>5132276</v>
      </c>
      <c r="O143" t="s">
        <v>1895</v>
      </c>
      <c r="P143" t="s">
        <v>1909</v>
      </c>
    </row>
    <row r="144" spans="1:16" x14ac:dyDescent="0.25">
      <c r="A144" s="23"/>
      <c r="B144" s="20">
        <f t="shared" si="5"/>
        <v>143</v>
      </c>
      <c r="C144" s="19" t="s">
        <v>1358</v>
      </c>
      <c r="D144" s="19"/>
      <c r="E144" s="19" t="s">
        <v>69</v>
      </c>
      <c r="F144" s="19" t="s">
        <v>70</v>
      </c>
      <c r="G144" s="19"/>
      <c r="H144" s="5">
        <v>1208.3128156360351</v>
      </c>
      <c r="I144" s="5">
        <v>243.881</v>
      </c>
      <c r="J144" s="21">
        <f t="shared" si="4"/>
        <v>0.20183597893201624</v>
      </c>
      <c r="N144" s="55">
        <v>5132290</v>
      </c>
      <c r="O144" t="s">
        <v>1895</v>
      </c>
      <c r="P144" t="s">
        <v>1926</v>
      </c>
    </row>
    <row r="145" spans="1:16" x14ac:dyDescent="0.25">
      <c r="A145" s="23"/>
      <c r="B145" s="20">
        <f t="shared" si="5"/>
        <v>144</v>
      </c>
      <c r="C145" s="19" t="s">
        <v>918</v>
      </c>
      <c r="D145" s="19"/>
      <c r="E145" s="19" t="s">
        <v>1944</v>
      </c>
      <c r="F145" s="19" t="s">
        <v>1945</v>
      </c>
      <c r="G145" s="19"/>
      <c r="H145" s="5">
        <v>1533.4651986451015</v>
      </c>
      <c r="I145" s="5">
        <v>2519.5659999999998</v>
      </c>
      <c r="J145" s="21">
        <f t="shared" si="4"/>
        <v>1.6430539162063613</v>
      </c>
      <c r="N145" s="55">
        <v>5132304</v>
      </c>
      <c r="O145" t="s">
        <v>1895</v>
      </c>
      <c r="P145" t="s">
        <v>1919</v>
      </c>
    </row>
    <row r="146" spans="1:16" x14ac:dyDescent="0.25">
      <c r="A146" s="23"/>
      <c r="B146" s="20">
        <f t="shared" si="5"/>
        <v>145</v>
      </c>
      <c r="C146" s="19" t="s">
        <v>902</v>
      </c>
      <c r="D146" s="19"/>
      <c r="E146" s="19" t="s">
        <v>1944</v>
      </c>
      <c r="F146" s="19" t="s">
        <v>1945</v>
      </c>
      <c r="G146" s="19"/>
      <c r="H146" s="5">
        <v>1208.3128156360351</v>
      </c>
      <c r="I146" s="5">
        <v>417.99199999999996</v>
      </c>
      <c r="J146" s="21">
        <f t="shared" si="4"/>
        <v>0.34593028774587331</v>
      </c>
      <c r="N146" s="55">
        <v>5132335</v>
      </c>
      <c r="O146">
        <v>0</v>
      </c>
      <c r="P146">
        <v>0</v>
      </c>
    </row>
    <row r="147" spans="1:16" x14ac:dyDescent="0.25">
      <c r="A147" s="23"/>
      <c r="B147" s="20">
        <f t="shared" si="5"/>
        <v>146</v>
      </c>
      <c r="C147" s="19" t="s">
        <v>912</v>
      </c>
      <c r="D147" s="19"/>
      <c r="E147" s="19" t="s">
        <v>1944</v>
      </c>
      <c r="F147" s="19" t="s">
        <v>1945</v>
      </c>
      <c r="G147" s="19"/>
      <c r="H147" s="5">
        <v>1149.7504036594162</v>
      </c>
      <c r="I147" s="5">
        <v>1080.9349999999999</v>
      </c>
      <c r="J147" s="21">
        <f t="shared" si="4"/>
        <v>0.94014752815881508</v>
      </c>
      <c r="N147" s="55">
        <v>5132342</v>
      </c>
      <c r="O147" t="s">
        <v>1895</v>
      </c>
      <c r="P147" t="s">
        <v>1919</v>
      </c>
    </row>
    <row r="148" spans="1:16" x14ac:dyDescent="0.25">
      <c r="A148" s="23"/>
      <c r="B148" s="20">
        <f t="shared" si="5"/>
        <v>147</v>
      </c>
      <c r="C148" s="19" t="s">
        <v>903</v>
      </c>
      <c r="D148" s="19"/>
      <c r="E148" s="19" t="s">
        <v>1944</v>
      </c>
      <c r="F148" s="19" t="s">
        <v>1945</v>
      </c>
      <c r="G148" s="19"/>
      <c r="H148" s="5">
        <v>947.36097089761665</v>
      </c>
      <c r="I148" s="5">
        <v>1188.172</v>
      </c>
      <c r="J148" s="21">
        <f t="shared" si="4"/>
        <v>1.2541914185827361</v>
      </c>
      <c r="N148" s="55">
        <v>5132366</v>
      </c>
      <c r="O148" t="s">
        <v>1895</v>
      </c>
      <c r="P148" t="s">
        <v>3</v>
      </c>
    </row>
    <row r="149" spans="1:16" x14ac:dyDescent="0.25">
      <c r="A149" s="23"/>
      <c r="B149" s="20">
        <f t="shared" si="5"/>
        <v>148</v>
      </c>
      <c r="C149" s="19" t="s">
        <v>899</v>
      </c>
      <c r="D149" s="19"/>
      <c r="E149" s="19" t="s">
        <v>1944</v>
      </c>
      <c r="F149" s="19" t="s">
        <v>1945</v>
      </c>
      <c r="G149" s="19"/>
      <c r="H149" s="5">
        <v>524.45701987214056</v>
      </c>
      <c r="I149" s="5">
        <v>1008.644</v>
      </c>
      <c r="J149" s="21">
        <f t="shared" si="4"/>
        <v>1.9232157484437931</v>
      </c>
      <c r="N149" s="55">
        <v>5132373</v>
      </c>
      <c r="O149" t="s">
        <v>1895</v>
      </c>
      <c r="P149" t="s">
        <v>3</v>
      </c>
    </row>
    <row r="150" spans="1:16" x14ac:dyDescent="0.25">
      <c r="A150" s="23"/>
      <c r="B150" s="20">
        <f t="shared" si="5"/>
        <v>149</v>
      </c>
      <c r="C150" s="19" t="s">
        <v>898</v>
      </c>
      <c r="D150" s="19"/>
      <c r="E150" s="19" t="s">
        <v>1944</v>
      </c>
      <c r="F150" s="19" t="s">
        <v>1945</v>
      </c>
      <c r="G150" s="19"/>
      <c r="H150" s="5">
        <v>675.8175830602429</v>
      </c>
      <c r="I150" s="5">
        <v>351.11799999999999</v>
      </c>
      <c r="J150" s="21">
        <f t="shared" si="4"/>
        <v>0.51954552352731709</v>
      </c>
      <c r="N150" s="55">
        <v>5132380</v>
      </c>
      <c r="O150">
        <v>0</v>
      </c>
      <c r="P150">
        <v>0</v>
      </c>
    </row>
    <row r="151" spans="1:16" x14ac:dyDescent="0.25">
      <c r="A151" s="23"/>
      <c r="B151" s="20">
        <f t="shared" si="5"/>
        <v>150</v>
      </c>
      <c r="C151" s="19" t="s">
        <v>906</v>
      </c>
      <c r="D151" s="19"/>
      <c r="E151" s="19" t="s">
        <v>1944</v>
      </c>
      <c r="F151" s="19" t="s">
        <v>1945</v>
      </c>
      <c r="G151" s="19"/>
      <c r="H151" s="5">
        <v>994.30563691461566</v>
      </c>
      <c r="I151" s="5">
        <v>780.42499999999995</v>
      </c>
      <c r="J151" s="21">
        <f t="shared" si="4"/>
        <v>0.78489447411934732</v>
      </c>
      <c r="N151" s="55">
        <v>5132418</v>
      </c>
      <c r="O151" t="s">
        <v>1895</v>
      </c>
      <c r="P151" t="s">
        <v>38</v>
      </c>
    </row>
    <row r="152" spans="1:16" hidden="1" x14ac:dyDescent="0.25">
      <c r="A152" s="23"/>
      <c r="B152" s="20">
        <f t="shared" si="5"/>
        <v>151</v>
      </c>
      <c r="C152" s="19" t="s">
        <v>907</v>
      </c>
      <c r="D152" s="19"/>
      <c r="E152" s="19" t="s">
        <v>1944</v>
      </c>
      <c r="F152" s="19" t="s">
        <v>1945</v>
      </c>
      <c r="G152" s="19"/>
      <c r="H152" s="5">
        <v>994.30563691461566</v>
      </c>
      <c r="I152" s="5">
        <v>0</v>
      </c>
      <c r="J152" s="21">
        <f t="shared" si="4"/>
        <v>0</v>
      </c>
      <c r="N152" s="55">
        <v>5132425</v>
      </c>
      <c r="O152" t="s">
        <v>1895</v>
      </c>
      <c r="P152" t="s">
        <v>4</v>
      </c>
    </row>
    <row r="153" spans="1:16" x14ac:dyDescent="0.25">
      <c r="A153" s="23"/>
      <c r="B153" s="20">
        <f t="shared" si="5"/>
        <v>152</v>
      </c>
      <c r="C153" s="19" t="s">
        <v>1673</v>
      </c>
      <c r="D153" s="19"/>
      <c r="E153" s="19" t="s">
        <v>1944</v>
      </c>
      <c r="F153" s="19" t="s">
        <v>1945</v>
      </c>
      <c r="G153" s="19"/>
      <c r="H153" s="5">
        <v>1497.9998568976871</v>
      </c>
      <c r="I153" s="5">
        <v>726.90599999999995</v>
      </c>
      <c r="J153" s="21">
        <f t="shared" si="4"/>
        <v>0.48525104769061894</v>
      </c>
      <c r="N153" s="55">
        <v>5132432</v>
      </c>
      <c r="O153" t="s">
        <v>1895</v>
      </c>
      <c r="P153" t="s">
        <v>4</v>
      </c>
    </row>
    <row r="154" spans="1:16" x14ac:dyDescent="0.25">
      <c r="A154" s="23"/>
      <c r="B154" s="20">
        <f t="shared" si="5"/>
        <v>153</v>
      </c>
      <c r="C154" s="19" t="s">
        <v>385</v>
      </c>
      <c r="D154" s="19"/>
      <c r="E154" s="19" t="s">
        <v>75</v>
      </c>
      <c r="F154" s="19" t="s">
        <v>76</v>
      </c>
      <c r="G154" s="19"/>
      <c r="H154" s="5">
        <v>0</v>
      </c>
      <c r="I154" s="5">
        <v>1024.9860000000001</v>
      </c>
      <c r="J154" s="21">
        <f t="shared" si="4"/>
        <v>0</v>
      </c>
      <c r="N154" s="55">
        <v>5132546</v>
      </c>
      <c r="O154" t="s">
        <v>1894</v>
      </c>
      <c r="P154" t="s">
        <v>1910</v>
      </c>
    </row>
    <row r="155" spans="1:16" x14ac:dyDescent="0.25">
      <c r="A155" s="23"/>
      <c r="B155" s="20">
        <f t="shared" si="5"/>
        <v>154</v>
      </c>
      <c r="C155" s="19" t="s">
        <v>1847</v>
      </c>
      <c r="D155" s="19"/>
      <c r="E155" s="19" t="s">
        <v>75</v>
      </c>
      <c r="F155" s="19" t="s">
        <v>76</v>
      </c>
      <c r="G155" s="19"/>
      <c r="H155" s="5">
        <v>1194.5132985115163</v>
      </c>
      <c r="I155" s="5">
        <v>787.59199999999987</v>
      </c>
      <c r="J155" s="21">
        <f t="shared" si="4"/>
        <v>0.6593413409305855</v>
      </c>
      <c r="N155" s="55">
        <v>5132553</v>
      </c>
      <c r="O155" t="s">
        <v>1894</v>
      </c>
      <c r="P155" t="s">
        <v>1910</v>
      </c>
    </row>
    <row r="156" spans="1:16" x14ac:dyDescent="0.25">
      <c r="A156" s="23"/>
      <c r="B156" s="20">
        <f t="shared" si="5"/>
        <v>155</v>
      </c>
      <c r="C156" s="19" t="s">
        <v>386</v>
      </c>
      <c r="D156" s="19"/>
      <c r="E156" s="19" t="s">
        <v>65</v>
      </c>
      <c r="F156" s="19" t="s">
        <v>66</v>
      </c>
      <c r="G156" s="19"/>
      <c r="H156" s="5">
        <v>774.75234354975373</v>
      </c>
      <c r="I156" s="5">
        <v>180.59800000000001</v>
      </c>
      <c r="J156" s="21">
        <f t="shared" si="4"/>
        <v>0.23310416742018181</v>
      </c>
      <c r="N156" s="55">
        <v>5132584</v>
      </c>
      <c r="O156" t="s">
        <v>1895</v>
      </c>
      <c r="P156" t="s">
        <v>1922</v>
      </c>
    </row>
    <row r="157" spans="1:16" x14ac:dyDescent="0.25">
      <c r="A157" s="23"/>
      <c r="B157" s="20">
        <f t="shared" si="5"/>
        <v>156</v>
      </c>
      <c r="C157" s="19" t="s">
        <v>387</v>
      </c>
      <c r="D157" s="19"/>
      <c r="E157" s="19" t="s">
        <v>69</v>
      </c>
      <c r="F157" s="19" t="s">
        <v>70</v>
      </c>
      <c r="G157" s="19"/>
      <c r="H157" s="5">
        <v>1225.4222643916694</v>
      </c>
      <c r="I157" s="5">
        <v>180.59800000000001</v>
      </c>
      <c r="J157" s="21">
        <f t="shared" si="4"/>
        <v>0.14737613739183483</v>
      </c>
      <c r="N157" s="55">
        <v>5132702</v>
      </c>
      <c r="O157" t="s">
        <v>1895</v>
      </c>
      <c r="P157" t="s">
        <v>1926</v>
      </c>
    </row>
    <row r="158" spans="1:16" hidden="1" x14ac:dyDescent="0.25">
      <c r="A158" s="23"/>
      <c r="B158" s="20">
        <f t="shared" si="5"/>
        <v>157</v>
      </c>
      <c r="C158" s="19" t="s">
        <v>388</v>
      </c>
      <c r="D158" s="19"/>
      <c r="E158" s="19" t="s">
        <v>67</v>
      </c>
      <c r="F158" s="19" t="s">
        <v>68</v>
      </c>
      <c r="G158" s="19"/>
      <c r="H158" s="5">
        <v>879.23321868270705</v>
      </c>
      <c r="I158" s="5">
        <v>0</v>
      </c>
      <c r="J158" s="21">
        <f t="shared" si="4"/>
        <v>0</v>
      </c>
      <c r="N158" s="55">
        <v>5132719</v>
      </c>
      <c r="O158" t="s">
        <v>1895</v>
      </c>
      <c r="P158" t="s">
        <v>1909</v>
      </c>
    </row>
    <row r="159" spans="1:16" hidden="1" x14ac:dyDescent="0.25">
      <c r="A159" s="23"/>
      <c r="B159" s="20">
        <f t="shared" si="5"/>
        <v>158</v>
      </c>
      <c r="C159" s="19" t="s">
        <v>389</v>
      </c>
      <c r="D159" s="19"/>
      <c r="E159" s="19" t="s">
        <v>63</v>
      </c>
      <c r="F159" s="19" t="s">
        <v>64</v>
      </c>
      <c r="G159" s="19"/>
      <c r="H159" s="5">
        <v>1237.4034673786539</v>
      </c>
      <c r="I159" s="5">
        <v>0</v>
      </c>
      <c r="J159" s="21">
        <f t="shared" si="4"/>
        <v>0</v>
      </c>
      <c r="N159" s="55">
        <v>5132726</v>
      </c>
      <c r="O159" t="s">
        <v>1895</v>
      </c>
      <c r="P159" t="s">
        <v>1911</v>
      </c>
    </row>
    <row r="160" spans="1:16" x14ac:dyDescent="0.25">
      <c r="A160" s="23"/>
      <c r="B160" s="20">
        <f t="shared" si="5"/>
        <v>159</v>
      </c>
      <c r="C160" s="19" t="s">
        <v>1359</v>
      </c>
      <c r="D160" s="19"/>
      <c r="E160" s="19" t="s">
        <v>60</v>
      </c>
      <c r="F160" s="19" t="s">
        <v>61</v>
      </c>
      <c r="G160" s="19"/>
      <c r="H160" s="5">
        <v>270.51718497670902</v>
      </c>
      <c r="I160" s="5">
        <v>721.48900000000003</v>
      </c>
      <c r="J160" s="21">
        <f t="shared" si="4"/>
        <v>2.6670727039471402</v>
      </c>
      <c r="N160" s="55">
        <v>5132733</v>
      </c>
      <c r="O160" t="s">
        <v>1894</v>
      </c>
      <c r="P160" t="s">
        <v>1932</v>
      </c>
    </row>
    <row r="161" spans="1:16" hidden="1" x14ac:dyDescent="0.25">
      <c r="A161" s="23"/>
      <c r="B161" s="20">
        <f t="shared" si="5"/>
        <v>160</v>
      </c>
      <c r="C161" s="19" t="s">
        <v>390</v>
      </c>
      <c r="D161" s="19"/>
      <c r="E161" s="19" t="s">
        <v>69</v>
      </c>
      <c r="F161" s="19" t="s">
        <v>70</v>
      </c>
      <c r="G161" s="19"/>
      <c r="H161" s="5">
        <v>1574.8023545356191</v>
      </c>
      <c r="I161" s="5">
        <v>0</v>
      </c>
      <c r="J161" s="21">
        <f t="shared" si="4"/>
        <v>0</v>
      </c>
      <c r="N161" s="55">
        <v>5132740</v>
      </c>
      <c r="O161" t="s">
        <v>1895</v>
      </c>
      <c r="P161" t="s">
        <v>1924</v>
      </c>
    </row>
    <row r="162" spans="1:16" x14ac:dyDescent="0.25">
      <c r="A162" s="23"/>
      <c r="B162" s="20">
        <f t="shared" si="5"/>
        <v>161</v>
      </c>
      <c r="C162" s="19" t="s">
        <v>391</v>
      </c>
      <c r="D162" s="19"/>
      <c r="E162" s="19" t="s">
        <v>63</v>
      </c>
      <c r="F162" s="19" t="s">
        <v>64</v>
      </c>
      <c r="G162" s="19"/>
      <c r="H162" s="5">
        <v>962.97390828615903</v>
      </c>
      <c r="I162" s="5">
        <v>238.464</v>
      </c>
      <c r="J162" s="21">
        <f t="shared" si="4"/>
        <v>0.24763287763881719</v>
      </c>
      <c r="N162" s="55">
        <v>5132892</v>
      </c>
      <c r="O162" t="s">
        <v>1895</v>
      </c>
      <c r="P162" t="s">
        <v>1911</v>
      </c>
    </row>
    <row r="163" spans="1:16" x14ac:dyDescent="0.25">
      <c r="A163" s="23"/>
      <c r="B163" s="20">
        <f t="shared" si="5"/>
        <v>162</v>
      </c>
      <c r="C163" s="19" t="s">
        <v>392</v>
      </c>
      <c r="D163" s="19"/>
      <c r="E163" s="19" t="s">
        <v>71</v>
      </c>
      <c r="F163" s="19" t="s">
        <v>72</v>
      </c>
      <c r="G163" s="19"/>
      <c r="H163" s="5">
        <v>115.07241823190861</v>
      </c>
      <c r="I163" s="5">
        <v>417.99199999999996</v>
      </c>
      <c r="J163" s="21">
        <f t="shared" si="4"/>
        <v>3.6324256187752062</v>
      </c>
      <c r="N163" s="55">
        <v>5132906</v>
      </c>
      <c r="O163" t="s">
        <v>1894</v>
      </c>
      <c r="P163" t="s">
        <v>1917</v>
      </c>
    </row>
    <row r="164" spans="1:16" x14ac:dyDescent="0.25">
      <c r="A164" s="23"/>
      <c r="B164" s="20">
        <f t="shared" si="5"/>
        <v>163</v>
      </c>
      <c r="C164" s="19" t="s">
        <v>393</v>
      </c>
      <c r="D164" s="19"/>
      <c r="E164" s="19" t="s">
        <v>65</v>
      </c>
      <c r="F164" s="19" t="s">
        <v>66</v>
      </c>
      <c r="G164" s="19"/>
      <c r="H164" s="5">
        <v>889.82476178166235</v>
      </c>
      <c r="I164" s="5">
        <v>837.05399999999986</v>
      </c>
      <c r="J164" s="21">
        <f t="shared" si="4"/>
        <v>0.9406953323303775</v>
      </c>
      <c r="N164" s="55">
        <v>5132913</v>
      </c>
      <c r="O164" t="s">
        <v>1895</v>
      </c>
      <c r="P164" t="s">
        <v>1922</v>
      </c>
    </row>
    <row r="165" spans="1:16" x14ac:dyDescent="0.25">
      <c r="A165" s="23"/>
      <c r="B165" s="20">
        <f t="shared" si="5"/>
        <v>164</v>
      </c>
      <c r="C165" s="19" t="s">
        <v>926</v>
      </c>
      <c r="D165" s="19"/>
      <c r="E165" s="19" t="s">
        <v>1944</v>
      </c>
      <c r="F165" s="19" t="s">
        <v>1945</v>
      </c>
      <c r="G165" s="19"/>
      <c r="H165" s="5">
        <v>675.8175830602429</v>
      </c>
      <c r="I165" s="5">
        <v>598.59</v>
      </c>
      <c r="J165" s="21">
        <f t="shared" si="4"/>
        <v>0.88572717698385373</v>
      </c>
      <c r="N165" s="55">
        <v>5132920</v>
      </c>
      <c r="O165" t="s">
        <v>1895</v>
      </c>
      <c r="P165" t="s">
        <v>3</v>
      </c>
    </row>
    <row r="166" spans="1:16" x14ac:dyDescent="0.25">
      <c r="A166" s="23"/>
      <c r="B166" s="20">
        <f t="shared" si="5"/>
        <v>165</v>
      </c>
      <c r="C166" s="19" t="s">
        <v>933</v>
      </c>
      <c r="D166" s="19"/>
      <c r="E166" s="19" t="s">
        <v>1944</v>
      </c>
      <c r="F166" s="19" t="s">
        <v>1945</v>
      </c>
      <c r="G166" s="19"/>
      <c r="H166" s="5">
        <v>1310.2051604717442</v>
      </c>
      <c r="I166" s="5">
        <v>179.52799999999999</v>
      </c>
      <c r="J166" s="21">
        <f t="shared" si="4"/>
        <v>0.1370228155225402</v>
      </c>
      <c r="N166" s="55">
        <v>5132944</v>
      </c>
      <c r="O166" t="s">
        <v>1895</v>
      </c>
      <c r="P166" t="s">
        <v>4</v>
      </c>
    </row>
    <row r="167" spans="1:16" x14ac:dyDescent="0.25">
      <c r="A167" s="23"/>
      <c r="B167" s="20">
        <f t="shared" si="5"/>
        <v>166</v>
      </c>
      <c r="C167" s="19" t="s">
        <v>930</v>
      </c>
      <c r="D167" s="19"/>
      <c r="E167" s="19" t="s">
        <v>1944</v>
      </c>
      <c r="F167" s="19" t="s">
        <v>1945</v>
      </c>
      <c r="G167" s="19"/>
      <c r="H167" s="5">
        <v>1129.2780810278825</v>
      </c>
      <c r="I167" s="5">
        <v>598.58999999999992</v>
      </c>
      <c r="J167" s="21">
        <f t="shared" si="4"/>
        <v>0.53006430396236515</v>
      </c>
      <c r="N167" s="55">
        <v>5132951</v>
      </c>
      <c r="O167" t="s">
        <v>1895</v>
      </c>
      <c r="P167" t="s">
        <v>1919</v>
      </c>
    </row>
    <row r="168" spans="1:16" x14ac:dyDescent="0.25">
      <c r="A168" s="23"/>
      <c r="B168" s="20">
        <f t="shared" si="5"/>
        <v>167</v>
      </c>
      <c r="C168" s="19" t="s">
        <v>937</v>
      </c>
      <c r="D168" s="19"/>
      <c r="E168" s="19" t="s">
        <v>1944</v>
      </c>
      <c r="F168" s="19" t="s">
        <v>1945</v>
      </c>
      <c r="G168" s="19"/>
      <c r="H168" s="5">
        <v>1359.6725407164997</v>
      </c>
      <c r="I168" s="5">
        <v>238.464</v>
      </c>
      <c r="J168" s="21">
        <f t="shared" si="4"/>
        <v>0.17538340509130076</v>
      </c>
      <c r="N168" s="55">
        <v>5132975</v>
      </c>
      <c r="O168" t="s">
        <v>1895</v>
      </c>
      <c r="P168" t="s">
        <v>1919</v>
      </c>
    </row>
    <row r="169" spans="1:16" x14ac:dyDescent="0.25">
      <c r="A169" s="23"/>
      <c r="B169" s="20">
        <f t="shared" si="5"/>
        <v>168</v>
      </c>
      <c r="C169" s="19" t="s">
        <v>1558</v>
      </c>
      <c r="D169" s="19"/>
      <c r="E169" s="19" t="s">
        <v>1944</v>
      </c>
      <c r="F169" s="19" t="s">
        <v>1945</v>
      </c>
      <c r="G169" s="19"/>
      <c r="H169" s="5">
        <v>665.2260399612876</v>
      </c>
      <c r="I169" s="5">
        <v>238.464</v>
      </c>
      <c r="J169" s="21">
        <f t="shared" si="4"/>
        <v>0.35847063355168307</v>
      </c>
      <c r="N169" s="55">
        <v>5132982</v>
      </c>
      <c r="O169" t="s">
        <v>1895</v>
      </c>
      <c r="P169" t="s">
        <v>1919</v>
      </c>
    </row>
    <row r="170" spans="1:16" hidden="1" x14ac:dyDescent="0.25">
      <c r="A170" s="23"/>
      <c r="B170" s="20">
        <f t="shared" si="5"/>
        <v>169</v>
      </c>
      <c r="C170" s="19" t="s">
        <v>936</v>
      </c>
      <c r="D170" s="19"/>
      <c r="E170" s="19" t="s">
        <v>1944</v>
      </c>
      <c r="F170" s="19" t="s">
        <v>1945</v>
      </c>
      <c r="G170" s="19"/>
      <c r="H170" s="5">
        <v>909.2714012230399</v>
      </c>
      <c r="I170" s="5">
        <v>0</v>
      </c>
      <c r="J170" s="21">
        <f t="shared" si="4"/>
        <v>0</v>
      </c>
      <c r="N170" s="55">
        <v>5132999</v>
      </c>
      <c r="O170" t="s">
        <v>1895</v>
      </c>
      <c r="P170" t="s">
        <v>1919</v>
      </c>
    </row>
    <row r="171" spans="1:16" hidden="1" x14ac:dyDescent="0.25">
      <c r="A171" s="23"/>
      <c r="B171" s="20">
        <f t="shared" si="5"/>
        <v>170</v>
      </c>
      <c r="C171" s="19" t="s">
        <v>916</v>
      </c>
      <c r="D171" s="19"/>
      <c r="E171" s="19" t="s">
        <v>1944</v>
      </c>
      <c r="F171" s="19" t="s">
        <v>1945</v>
      </c>
      <c r="G171" s="19"/>
      <c r="H171" s="5">
        <v>719.55336529096803</v>
      </c>
      <c r="I171" s="5">
        <v>0</v>
      </c>
      <c r="J171" s="21">
        <f t="shared" si="4"/>
        <v>0</v>
      </c>
      <c r="N171" s="55">
        <v>5133002</v>
      </c>
      <c r="O171" t="s">
        <v>1895</v>
      </c>
      <c r="P171" t="s">
        <v>1919</v>
      </c>
    </row>
    <row r="172" spans="1:16" x14ac:dyDescent="0.25">
      <c r="A172" s="23"/>
      <c r="B172" s="20">
        <f t="shared" si="5"/>
        <v>171</v>
      </c>
      <c r="C172" s="19" t="s">
        <v>394</v>
      </c>
      <c r="D172" s="19"/>
      <c r="E172" s="19" t="s">
        <v>75</v>
      </c>
      <c r="F172" s="19" t="s">
        <v>76</v>
      </c>
      <c r="G172" s="19"/>
      <c r="H172" s="5">
        <v>1151.3345677931902</v>
      </c>
      <c r="I172" s="5">
        <v>417.99199999999996</v>
      </c>
      <c r="J172" s="21">
        <f t="shared" si="4"/>
        <v>0.3630499871129399</v>
      </c>
      <c r="N172" s="55">
        <v>5133019</v>
      </c>
      <c r="O172" t="s">
        <v>1895</v>
      </c>
      <c r="P172" t="s">
        <v>1910</v>
      </c>
    </row>
    <row r="173" spans="1:16" x14ac:dyDescent="0.25">
      <c r="A173" s="23"/>
      <c r="B173" s="20">
        <f t="shared" si="5"/>
        <v>172</v>
      </c>
      <c r="C173" s="19" t="s">
        <v>922</v>
      </c>
      <c r="D173" s="19"/>
      <c r="E173" s="19" t="s">
        <v>1944</v>
      </c>
      <c r="F173" s="19" t="s">
        <v>1945</v>
      </c>
      <c r="G173" s="19"/>
      <c r="H173" s="5">
        <v>986.23680804341689</v>
      </c>
      <c r="I173" s="5">
        <v>360.12599999999998</v>
      </c>
      <c r="J173" s="21">
        <f t="shared" si="4"/>
        <v>0.36515165228364327</v>
      </c>
      <c r="N173" s="55">
        <v>5133040</v>
      </c>
      <c r="O173" t="s">
        <v>1895</v>
      </c>
      <c r="P173" t="s">
        <v>4</v>
      </c>
    </row>
    <row r="174" spans="1:16" x14ac:dyDescent="0.25">
      <c r="A174" s="23"/>
      <c r="B174" s="20">
        <f t="shared" si="5"/>
        <v>173</v>
      </c>
      <c r="C174" s="19" t="s">
        <v>900</v>
      </c>
      <c r="D174" s="19"/>
      <c r="E174" s="19" t="s">
        <v>1944</v>
      </c>
      <c r="F174" s="19" t="s">
        <v>1945</v>
      </c>
      <c r="G174" s="19"/>
      <c r="H174" s="5">
        <v>1184.0236728466875</v>
      </c>
      <c r="I174" s="5">
        <v>1140.5509999999999</v>
      </c>
      <c r="J174" s="21">
        <f t="shared" si="4"/>
        <v>0.96328394960029096</v>
      </c>
      <c r="N174" s="55">
        <v>5133064</v>
      </c>
      <c r="O174" t="s">
        <v>1895</v>
      </c>
      <c r="P174" t="s">
        <v>19</v>
      </c>
    </row>
    <row r="175" spans="1:16" hidden="1" x14ac:dyDescent="0.25">
      <c r="A175" s="23"/>
      <c r="B175" s="20">
        <f t="shared" si="5"/>
        <v>174</v>
      </c>
      <c r="C175" s="19" t="s">
        <v>395</v>
      </c>
      <c r="D175" s="19"/>
      <c r="E175" s="19" t="s">
        <v>69</v>
      </c>
      <c r="F175" s="19" t="s">
        <v>70</v>
      </c>
      <c r="G175" s="19"/>
      <c r="H175" s="5">
        <v>1131.3716690311803</v>
      </c>
      <c r="I175" s="5">
        <v>0</v>
      </c>
      <c r="J175" s="21">
        <f t="shared" si="4"/>
        <v>0</v>
      </c>
      <c r="N175" s="55">
        <v>5133088</v>
      </c>
      <c r="O175" t="s">
        <v>1895</v>
      </c>
      <c r="P175" t="s">
        <v>1926</v>
      </c>
    </row>
    <row r="176" spans="1:16" x14ac:dyDescent="0.25">
      <c r="A176" s="23"/>
      <c r="B176" s="20">
        <f t="shared" si="5"/>
        <v>175</v>
      </c>
      <c r="C176" s="19" t="s">
        <v>919</v>
      </c>
      <c r="D176" s="19"/>
      <c r="E176" s="19" t="s">
        <v>1944</v>
      </c>
      <c r="F176" s="19" t="s">
        <v>1945</v>
      </c>
      <c r="G176" s="19"/>
      <c r="H176" s="5">
        <v>461.81040433882333</v>
      </c>
      <c r="I176" s="5">
        <v>483.02499999999998</v>
      </c>
      <c r="J176" s="21">
        <f t="shared" si="4"/>
        <v>1.0459378902291077</v>
      </c>
      <c r="N176" s="55">
        <v>5133220</v>
      </c>
      <c r="O176" t="s">
        <v>1894</v>
      </c>
      <c r="P176" t="s">
        <v>19</v>
      </c>
    </row>
    <row r="177" spans="1:16" x14ac:dyDescent="0.25">
      <c r="A177" s="23"/>
      <c r="B177" s="20">
        <f t="shared" si="5"/>
        <v>176</v>
      </c>
      <c r="C177" s="19" t="s">
        <v>1753</v>
      </c>
      <c r="D177" s="19"/>
      <c r="E177" s="19" t="s">
        <v>1944</v>
      </c>
      <c r="F177" s="19" t="s">
        <v>1945</v>
      </c>
      <c r="G177" s="19"/>
      <c r="H177" s="5">
        <v>994.30563691461566</v>
      </c>
      <c r="I177" s="5">
        <v>598.59</v>
      </c>
      <c r="J177" s="21">
        <f t="shared" si="4"/>
        <v>0.60201810970061209</v>
      </c>
      <c r="N177" s="55">
        <v>5133244</v>
      </c>
      <c r="O177">
        <v>0</v>
      </c>
      <c r="P177">
        <v>0</v>
      </c>
    </row>
    <row r="178" spans="1:16" x14ac:dyDescent="0.25">
      <c r="A178" s="23"/>
      <c r="B178" s="20">
        <f t="shared" si="5"/>
        <v>177</v>
      </c>
      <c r="C178" s="19" t="s">
        <v>913</v>
      </c>
      <c r="D178" s="19"/>
      <c r="E178" s="19" t="s">
        <v>1944</v>
      </c>
      <c r="F178" s="19" t="s">
        <v>1945</v>
      </c>
      <c r="G178" s="19"/>
      <c r="H178" s="5">
        <v>1208.3128156360351</v>
      </c>
      <c r="I178" s="5">
        <v>842.471</v>
      </c>
      <c r="J178" s="21">
        <f t="shared" si="4"/>
        <v>0.69722921837631735</v>
      </c>
      <c r="N178" s="55">
        <v>5133268</v>
      </c>
      <c r="O178" t="s">
        <v>1895</v>
      </c>
      <c r="P178" t="s">
        <v>19</v>
      </c>
    </row>
    <row r="179" spans="1:16" x14ac:dyDescent="0.25">
      <c r="A179" s="23"/>
      <c r="B179" s="20">
        <f t="shared" si="5"/>
        <v>178</v>
      </c>
      <c r="C179" s="19" t="s">
        <v>396</v>
      </c>
      <c r="D179" s="19"/>
      <c r="E179" s="19" t="s">
        <v>67</v>
      </c>
      <c r="F179" s="19" t="s">
        <v>68</v>
      </c>
      <c r="G179" s="19"/>
      <c r="H179" s="5">
        <v>1053.5973803800123</v>
      </c>
      <c r="I179" s="5">
        <v>483.02499999999998</v>
      </c>
      <c r="J179" s="21">
        <f t="shared" si="4"/>
        <v>0.45845311405935935</v>
      </c>
      <c r="N179" s="55">
        <v>5133303</v>
      </c>
      <c r="O179" t="s">
        <v>1895</v>
      </c>
      <c r="P179" t="s">
        <v>1923</v>
      </c>
    </row>
    <row r="180" spans="1:16" x14ac:dyDescent="0.25">
      <c r="A180" s="23"/>
      <c r="B180" s="20">
        <f t="shared" si="5"/>
        <v>179</v>
      </c>
      <c r="C180" s="19" t="s">
        <v>934</v>
      </c>
      <c r="D180" s="19"/>
      <c r="E180" s="19" t="s">
        <v>1944</v>
      </c>
      <c r="F180" s="19" t="s">
        <v>1945</v>
      </c>
      <c r="G180" s="19"/>
      <c r="H180" s="5">
        <v>1069.985499454848</v>
      </c>
      <c r="I180" s="5">
        <v>1140.5509999999999</v>
      </c>
      <c r="J180" s="21">
        <f t="shared" si="4"/>
        <v>1.0659499596780562</v>
      </c>
      <c r="N180" s="55">
        <v>5133310</v>
      </c>
      <c r="O180" t="s">
        <v>1895</v>
      </c>
      <c r="P180" t="s">
        <v>4</v>
      </c>
    </row>
    <row r="181" spans="1:16" x14ac:dyDescent="0.25">
      <c r="A181" s="23"/>
      <c r="B181" s="20">
        <f t="shared" si="5"/>
        <v>180</v>
      </c>
      <c r="C181" s="19" t="s">
        <v>1676</v>
      </c>
      <c r="D181" s="19"/>
      <c r="E181" s="19" t="s">
        <v>1944</v>
      </c>
      <c r="F181" s="19" t="s">
        <v>1945</v>
      </c>
      <c r="G181" s="19"/>
      <c r="H181" s="5">
        <v>1176.9895078693767</v>
      </c>
      <c r="I181" s="5">
        <v>837.05400000000009</v>
      </c>
      <c r="J181" s="21">
        <f t="shared" si="4"/>
        <v>0.71118221054940545</v>
      </c>
      <c r="N181" s="55">
        <v>5133334</v>
      </c>
      <c r="O181" t="s">
        <v>1895</v>
      </c>
      <c r="P181" t="s">
        <v>19</v>
      </c>
    </row>
    <row r="182" spans="1:16" x14ac:dyDescent="0.25">
      <c r="A182" s="23"/>
      <c r="B182" s="20">
        <f t="shared" si="5"/>
        <v>181</v>
      </c>
      <c r="C182" s="19" t="s">
        <v>924</v>
      </c>
      <c r="D182" s="19"/>
      <c r="E182" s="19" t="s">
        <v>1944</v>
      </c>
      <c r="F182" s="19" t="s">
        <v>1945</v>
      </c>
      <c r="G182" s="19"/>
      <c r="H182" s="5">
        <v>1537.393053561347</v>
      </c>
      <c r="I182" s="5">
        <v>423.40899999999999</v>
      </c>
      <c r="J182" s="21">
        <f t="shared" si="4"/>
        <v>0.27540712443000809</v>
      </c>
      <c r="N182" s="55">
        <v>5133396</v>
      </c>
      <c r="O182" t="s">
        <v>1895</v>
      </c>
      <c r="P182" t="s">
        <v>3</v>
      </c>
    </row>
    <row r="183" spans="1:16" x14ac:dyDescent="0.25">
      <c r="A183" s="23"/>
      <c r="B183" s="20">
        <f t="shared" si="5"/>
        <v>182</v>
      </c>
      <c r="C183" s="19" t="s">
        <v>923</v>
      </c>
      <c r="D183" s="19"/>
      <c r="E183" s="19" t="s">
        <v>1944</v>
      </c>
      <c r="F183" s="19" t="s">
        <v>1945</v>
      </c>
      <c r="G183" s="19"/>
      <c r="H183" s="5">
        <v>994.30563691461566</v>
      </c>
      <c r="I183" s="5">
        <v>179.52799999999999</v>
      </c>
      <c r="J183" s="21">
        <f t="shared" si="4"/>
        <v>0.18055615228843025</v>
      </c>
      <c r="N183" s="55">
        <v>5133400</v>
      </c>
      <c r="O183" t="s">
        <v>1895</v>
      </c>
      <c r="P183" t="s">
        <v>3</v>
      </c>
    </row>
    <row r="184" spans="1:16" x14ac:dyDescent="0.25">
      <c r="A184" s="23"/>
      <c r="B184" s="20">
        <f t="shared" si="5"/>
        <v>183</v>
      </c>
      <c r="C184" s="19" t="s">
        <v>895</v>
      </c>
      <c r="D184" s="19"/>
      <c r="E184" s="19" t="s">
        <v>1944</v>
      </c>
      <c r="F184" s="19" t="s">
        <v>1945</v>
      </c>
      <c r="G184" s="19"/>
      <c r="H184" s="5">
        <v>480.44016014143057</v>
      </c>
      <c r="I184" s="5">
        <v>779.18799999999987</v>
      </c>
      <c r="J184" s="21">
        <f t="shared" si="4"/>
        <v>1.621821122885782</v>
      </c>
      <c r="N184" s="55">
        <v>5133417</v>
      </c>
      <c r="O184" t="s">
        <v>1894</v>
      </c>
      <c r="P184" t="s">
        <v>19</v>
      </c>
    </row>
    <row r="185" spans="1:16" x14ac:dyDescent="0.25">
      <c r="A185" s="23"/>
      <c r="B185" s="20">
        <f t="shared" si="5"/>
        <v>184</v>
      </c>
      <c r="C185" s="19" t="s">
        <v>1675</v>
      </c>
      <c r="D185" s="19"/>
      <c r="E185" s="19" t="s">
        <v>1944</v>
      </c>
      <c r="F185" s="19" t="s">
        <v>1945</v>
      </c>
      <c r="G185" s="19"/>
      <c r="H185" s="5">
        <v>994.30563691461566</v>
      </c>
      <c r="I185" s="5">
        <v>419.06200000000001</v>
      </c>
      <c r="J185" s="21">
        <f t="shared" si="4"/>
        <v>0.42146195741218179</v>
      </c>
      <c r="N185" s="55">
        <v>5133424</v>
      </c>
      <c r="O185" t="s">
        <v>1895</v>
      </c>
      <c r="P185" t="s">
        <v>1919</v>
      </c>
    </row>
    <row r="186" spans="1:16" x14ac:dyDescent="0.25">
      <c r="A186" s="23"/>
      <c r="B186" s="20">
        <f t="shared" si="5"/>
        <v>185</v>
      </c>
      <c r="C186" s="19" t="s">
        <v>914</v>
      </c>
      <c r="D186" s="19"/>
      <c r="E186" s="19" t="s">
        <v>1944</v>
      </c>
      <c r="F186" s="19" t="s">
        <v>1945</v>
      </c>
      <c r="G186" s="19"/>
      <c r="H186" s="5">
        <v>1116.3248898920069</v>
      </c>
      <c r="I186" s="5">
        <v>663.62300000000005</v>
      </c>
      <c r="J186" s="21">
        <f t="shared" si="4"/>
        <v>0.5944712027913297</v>
      </c>
      <c r="N186" s="55">
        <v>5133431</v>
      </c>
      <c r="O186" t="s">
        <v>1894</v>
      </c>
      <c r="P186" t="s">
        <v>1919</v>
      </c>
    </row>
    <row r="187" spans="1:16" x14ac:dyDescent="0.25">
      <c r="A187" s="23"/>
      <c r="B187" s="20">
        <f t="shared" si="5"/>
        <v>186</v>
      </c>
      <c r="C187" s="19" t="s">
        <v>932</v>
      </c>
      <c r="D187" s="19"/>
      <c r="E187" s="19" t="s">
        <v>1944</v>
      </c>
      <c r="F187" s="19" t="s">
        <v>1945</v>
      </c>
      <c r="G187" s="19"/>
      <c r="H187" s="5">
        <v>1237.4034673786539</v>
      </c>
      <c r="I187" s="5">
        <v>419.06200000000001</v>
      </c>
      <c r="J187" s="21">
        <f t="shared" si="4"/>
        <v>0.33866237734710031</v>
      </c>
      <c r="N187" s="55">
        <v>5133455</v>
      </c>
      <c r="O187" t="s">
        <v>1895</v>
      </c>
      <c r="P187" t="s">
        <v>1919</v>
      </c>
    </row>
    <row r="188" spans="1:16" x14ac:dyDescent="0.25">
      <c r="A188" s="23"/>
      <c r="B188" s="20">
        <f t="shared" si="5"/>
        <v>187</v>
      </c>
      <c r="C188" s="19" t="s">
        <v>944</v>
      </c>
      <c r="D188" s="19"/>
      <c r="E188" s="19" t="s">
        <v>1944</v>
      </c>
      <c r="F188" s="19" t="s">
        <v>1945</v>
      </c>
      <c r="G188" s="19"/>
      <c r="H188" s="5">
        <v>986.23680804341689</v>
      </c>
      <c r="I188" s="5">
        <v>1086.3520000000001</v>
      </c>
      <c r="J188" s="21">
        <f t="shared" si="4"/>
        <v>1.101512325579493</v>
      </c>
      <c r="N188" s="55">
        <v>5133462</v>
      </c>
      <c r="O188" t="s">
        <v>1895</v>
      </c>
      <c r="P188" t="s">
        <v>19</v>
      </c>
    </row>
    <row r="189" spans="1:16" x14ac:dyDescent="0.25">
      <c r="A189" s="23"/>
      <c r="B189" s="20">
        <f t="shared" si="5"/>
        <v>188</v>
      </c>
      <c r="C189" s="19" t="s">
        <v>943</v>
      </c>
      <c r="D189" s="19"/>
      <c r="E189" s="19" t="s">
        <v>1944</v>
      </c>
      <c r="F189" s="19" t="s">
        <v>1945</v>
      </c>
      <c r="G189" s="19"/>
      <c r="H189" s="5">
        <v>994.30563691461566</v>
      </c>
      <c r="I189" s="5">
        <v>243.881</v>
      </c>
      <c r="J189" s="21">
        <f t="shared" si="4"/>
        <v>0.24527770028215468</v>
      </c>
      <c r="N189" s="55">
        <v>5133486</v>
      </c>
      <c r="O189" t="s">
        <v>1895</v>
      </c>
      <c r="P189" t="s">
        <v>19</v>
      </c>
    </row>
    <row r="190" spans="1:16" x14ac:dyDescent="0.25">
      <c r="A190" s="23"/>
      <c r="B190" s="20">
        <f t="shared" si="5"/>
        <v>189</v>
      </c>
      <c r="C190" s="19" t="s">
        <v>397</v>
      </c>
      <c r="D190" s="19"/>
      <c r="E190" s="19" t="s">
        <v>69</v>
      </c>
      <c r="F190" s="19" t="s">
        <v>70</v>
      </c>
      <c r="G190" s="19"/>
      <c r="H190" s="5">
        <v>0</v>
      </c>
      <c r="I190" s="5">
        <v>360.12599999999998</v>
      </c>
      <c r="J190" s="21">
        <f t="shared" si="4"/>
        <v>0</v>
      </c>
      <c r="N190" s="55">
        <v>5133974</v>
      </c>
      <c r="O190" t="s">
        <v>1894</v>
      </c>
      <c r="P190" t="s">
        <v>1926</v>
      </c>
    </row>
    <row r="191" spans="1:16" x14ac:dyDescent="0.25">
      <c r="A191" s="23"/>
      <c r="B191" s="20">
        <f t="shared" si="5"/>
        <v>190</v>
      </c>
      <c r="C191" s="19" t="s">
        <v>398</v>
      </c>
      <c r="D191" s="19"/>
      <c r="E191" s="19" t="s">
        <v>63</v>
      </c>
      <c r="F191" s="19" t="s">
        <v>64</v>
      </c>
      <c r="G191" s="19"/>
      <c r="H191" s="5">
        <v>1095.0835240749866</v>
      </c>
      <c r="I191" s="5">
        <v>598.58999999999992</v>
      </c>
      <c r="J191" s="21">
        <f t="shared" si="4"/>
        <v>0.54661583965079463</v>
      </c>
      <c r="N191" s="55">
        <v>5133981</v>
      </c>
      <c r="O191" t="s">
        <v>1895</v>
      </c>
      <c r="P191" t="s">
        <v>1908</v>
      </c>
    </row>
    <row r="192" spans="1:16" x14ac:dyDescent="0.25">
      <c r="A192" s="23"/>
      <c r="B192" s="20">
        <f t="shared" si="5"/>
        <v>191</v>
      </c>
      <c r="C192" s="19" t="s">
        <v>399</v>
      </c>
      <c r="D192" s="19"/>
      <c r="E192" s="19" t="s">
        <v>63</v>
      </c>
      <c r="F192" s="19" t="s">
        <v>64</v>
      </c>
      <c r="G192" s="19"/>
      <c r="H192" s="5">
        <v>1105.9429300719096</v>
      </c>
      <c r="I192" s="5">
        <v>656.4559999999999</v>
      </c>
      <c r="J192" s="21">
        <f t="shared" si="4"/>
        <v>0.59357131561690657</v>
      </c>
      <c r="N192" s="55">
        <v>5133998</v>
      </c>
      <c r="O192" t="s">
        <v>1895</v>
      </c>
      <c r="P192" t="s">
        <v>1908</v>
      </c>
    </row>
    <row r="193" spans="1:16" hidden="1" x14ac:dyDescent="0.25">
      <c r="A193" s="23"/>
      <c r="B193" s="20">
        <f t="shared" si="5"/>
        <v>192</v>
      </c>
      <c r="C193" s="19" t="s">
        <v>1674</v>
      </c>
      <c r="D193" s="19"/>
      <c r="E193" s="19" t="s">
        <v>1944</v>
      </c>
      <c r="F193" s="19" t="s">
        <v>1945</v>
      </c>
      <c r="G193" s="19"/>
      <c r="H193" s="5">
        <v>409.48063306132542</v>
      </c>
      <c r="I193" s="5">
        <v>0</v>
      </c>
      <c r="J193" s="21">
        <f t="shared" si="4"/>
        <v>0</v>
      </c>
      <c r="N193" s="55">
        <v>5134001</v>
      </c>
      <c r="O193">
        <v>0</v>
      </c>
      <c r="P193">
        <v>0</v>
      </c>
    </row>
    <row r="194" spans="1:16" x14ac:dyDescent="0.25">
      <c r="A194" s="23"/>
      <c r="B194" s="20">
        <f t="shared" si="5"/>
        <v>193</v>
      </c>
      <c r="C194" s="19" t="s">
        <v>909</v>
      </c>
      <c r="D194" s="19"/>
      <c r="E194" s="19" t="s">
        <v>1944</v>
      </c>
      <c r="F194" s="19" t="s">
        <v>1945</v>
      </c>
      <c r="G194" s="19"/>
      <c r="H194" s="5">
        <v>1101.3092262753255</v>
      </c>
      <c r="I194" s="5">
        <v>483.02499999999998</v>
      </c>
      <c r="J194" s="21">
        <f t="shared" si="4"/>
        <v>0.43859162211290192</v>
      </c>
      <c r="N194" s="55">
        <v>5134018</v>
      </c>
      <c r="O194" t="s">
        <v>1895</v>
      </c>
      <c r="P194" t="s">
        <v>4</v>
      </c>
    </row>
    <row r="195" spans="1:16" x14ac:dyDescent="0.25">
      <c r="A195" s="23"/>
      <c r="B195" s="20">
        <f t="shared" si="5"/>
        <v>194</v>
      </c>
      <c r="C195" s="19" t="s">
        <v>920</v>
      </c>
      <c r="D195" s="19"/>
      <c r="E195" s="19" t="s">
        <v>1944</v>
      </c>
      <c r="F195" s="19" t="s">
        <v>1945</v>
      </c>
      <c r="G195" s="19"/>
      <c r="H195" s="5">
        <v>2024.6995735234016</v>
      </c>
      <c r="I195" s="5">
        <v>419.06200000000001</v>
      </c>
      <c r="J195" s="21">
        <f t="shared" ref="J195:J258" si="6">+IFERROR(I195/H195,0)</f>
        <v>0.20697490406971555</v>
      </c>
      <c r="N195" s="55">
        <v>5134032</v>
      </c>
      <c r="O195">
        <v>0</v>
      </c>
      <c r="P195">
        <v>0</v>
      </c>
    </row>
    <row r="196" spans="1:16" x14ac:dyDescent="0.25">
      <c r="A196" s="23"/>
      <c r="B196" s="20">
        <f t="shared" ref="B196:B259" si="7">+B195+1</f>
        <v>195</v>
      </c>
      <c r="C196" s="19" t="s">
        <v>950</v>
      </c>
      <c r="D196" s="19"/>
      <c r="E196" s="19" t="s">
        <v>1944</v>
      </c>
      <c r="F196" s="19" t="s">
        <v>1945</v>
      </c>
      <c r="G196" s="19"/>
      <c r="H196" s="5">
        <v>780.29845819319621</v>
      </c>
      <c r="I196" s="5">
        <v>180.59800000000001</v>
      </c>
      <c r="J196" s="21">
        <f t="shared" si="6"/>
        <v>0.23144733672571896</v>
      </c>
      <c r="N196" s="55">
        <v>5134049</v>
      </c>
      <c r="O196" t="s">
        <v>1895</v>
      </c>
      <c r="P196" t="s">
        <v>1919</v>
      </c>
    </row>
    <row r="197" spans="1:16" x14ac:dyDescent="0.25">
      <c r="A197" s="23"/>
      <c r="B197" s="20">
        <f t="shared" si="7"/>
        <v>196</v>
      </c>
      <c r="C197" s="19" t="s">
        <v>967</v>
      </c>
      <c r="D197" s="19"/>
      <c r="E197" s="19" t="s">
        <v>1944</v>
      </c>
      <c r="F197" s="19" t="s">
        <v>1945</v>
      </c>
      <c r="G197" s="19"/>
      <c r="H197" s="5">
        <v>1345.8738616996188</v>
      </c>
      <c r="I197" s="5">
        <v>1150.316</v>
      </c>
      <c r="J197" s="21">
        <f t="shared" si="6"/>
        <v>0.85469822450325239</v>
      </c>
      <c r="N197" s="55">
        <v>5134056</v>
      </c>
      <c r="O197" t="s">
        <v>1895</v>
      </c>
      <c r="P197" t="s">
        <v>1919</v>
      </c>
    </row>
    <row r="198" spans="1:16" x14ac:dyDescent="0.25">
      <c r="A198" s="23"/>
      <c r="B198" s="20">
        <f t="shared" si="7"/>
        <v>197</v>
      </c>
      <c r="C198" s="19" t="s">
        <v>949</v>
      </c>
      <c r="D198" s="19"/>
      <c r="E198" s="19" t="s">
        <v>1944</v>
      </c>
      <c r="F198" s="19" t="s">
        <v>1945</v>
      </c>
      <c r="G198" s="19"/>
      <c r="H198" s="5">
        <v>763.91033911836053</v>
      </c>
      <c r="I198" s="5">
        <v>179.52799999999999</v>
      </c>
      <c r="J198" s="21">
        <f t="shared" si="6"/>
        <v>0.2350118735232668</v>
      </c>
      <c r="N198" s="55">
        <v>5134063</v>
      </c>
      <c r="O198" t="s">
        <v>1895</v>
      </c>
      <c r="P198" t="s">
        <v>18</v>
      </c>
    </row>
    <row r="199" spans="1:16" x14ac:dyDescent="0.25">
      <c r="A199" s="23"/>
      <c r="B199" s="20">
        <f t="shared" si="7"/>
        <v>198</v>
      </c>
      <c r="C199" s="19" t="s">
        <v>947</v>
      </c>
      <c r="D199" s="19"/>
      <c r="E199" s="19" t="s">
        <v>1944</v>
      </c>
      <c r="F199" s="19" t="s">
        <v>1945</v>
      </c>
      <c r="G199" s="19"/>
      <c r="H199" s="5">
        <v>1035.4537269557343</v>
      </c>
      <c r="I199" s="5">
        <v>902.08699999999999</v>
      </c>
      <c r="J199" s="21">
        <f t="shared" si="6"/>
        <v>0.87119972290037861</v>
      </c>
      <c r="N199" s="55">
        <v>5134070</v>
      </c>
      <c r="O199" t="s">
        <v>1895</v>
      </c>
      <c r="P199" t="s">
        <v>18</v>
      </c>
    </row>
    <row r="200" spans="1:16" x14ac:dyDescent="0.25">
      <c r="A200" s="23"/>
      <c r="B200" s="20">
        <f t="shared" si="7"/>
        <v>199</v>
      </c>
      <c r="C200" s="19" t="s">
        <v>946</v>
      </c>
      <c r="D200" s="19"/>
      <c r="E200" s="19" t="s">
        <v>1944</v>
      </c>
      <c r="F200" s="19" t="s">
        <v>1945</v>
      </c>
      <c r="G200" s="19"/>
      <c r="H200" s="5">
        <v>1404.0303526515304</v>
      </c>
      <c r="I200" s="5">
        <v>417.99199999999996</v>
      </c>
      <c r="J200" s="21">
        <f t="shared" si="6"/>
        <v>0.29770866364150633</v>
      </c>
      <c r="N200" s="55">
        <v>5134087</v>
      </c>
      <c r="O200" t="s">
        <v>1895</v>
      </c>
      <c r="P200" t="s">
        <v>18</v>
      </c>
    </row>
    <row r="201" spans="1:16" x14ac:dyDescent="0.25">
      <c r="A201" s="23"/>
      <c r="B201" s="20">
        <f t="shared" si="7"/>
        <v>200</v>
      </c>
      <c r="C201" s="19" t="s">
        <v>954</v>
      </c>
      <c r="D201" s="19"/>
      <c r="E201" s="19" t="s">
        <v>1944</v>
      </c>
      <c r="F201" s="19" t="s">
        <v>1945</v>
      </c>
      <c r="G201" s="19"/>
      <c r="H201" s="5">
        <v>879.23321868270705</v>
      </c>
      <c r="I201" s="5">
        <v>180.59800000000001</v>
      </c>
      <c r="J201" s="21">
        <f t="shared" si="6"/>
        <v>0.2054039771956947</v>
      </c>
      <c r="N201" s="55">
        <v>5134108</v>
      </c>
      <c r="O201">
        <v>0</v>
      </c>
      <c r="P201">
        <v>0</v>
      </c>
    </row>
    <row r="202" spans="1:16" x14ac:dyDescent="0.25">
      <c r="A202" s="23"/>
      <c r="B202" s="20">
        <f t="shared" si="7"/>
        <v>201</v>
      </c>
      <c r="C202" s="19" t="s">
        <v>957</v>
      </c>
      <c r="D202" s="19"/>
      <c r="E202" s="19" t="s">
        <v>1944</v>
      </c>
      <c r="F202" s="19" t="s">
        <v>1945</v>
      </c>
      <c r="G202" s="19"/>
      <c r="H202" s="5">
        <v>1287.3475502441881</v>
      </c>
      <c r="I202" s="5">
        <v>419.06200000000001</v>
      </c>
      <c r="J202" s="21">
        <f t="shared" si="6"/>
        <v>0.32552359300370054</v>
      </c>
      <c r="N202" s="55">
        <v>5134122</v>
      </c>
      <c r="O202" t="s">
        <v>1895</v>
      </c>
      <c r="P202" t="s">
        <v>18</v>
      </c>
    </row>
    <row r="203" spans="1:16" x14ac:dyDescent="0.25">
      <c r="A203" s="23"/>
      <c r="B203" s="20">
        <f t="shared" si="7"/>
        <v>202</v>
      </c>
      <c r="C203" s="19" t="s">
        <v>956</v>
      </c>
      <c r="D203" s="19"/>
      <c r="E203" s="19" t="s">
        <v>1944</v>
      </c>
      <c r="F203" s="19" t="s">
        <v>1945</v>
      </c>
      <c r="G203" s="19"/>
      <c r="H203" s="5">
        <v>1466.7643149383489</v>
      </c>
      <c r="I203" s="5">
        <v>243.881</v>
      </c>
      <c r="J203" s="21">
        <f t="shared" si="6"/>
        <v>0.16627142991970786</v>
      </c>
      <c r="N203" s="55">
        <v>5134146</v>
      </c>
      <c r="O203" t="s">
        <v>1895</v>
      </c>
      <c r="P203" t="s">
        <v>15</v>
      </c>
    </row>
    <row r="204" spans="1:16" x14ac:dyDescent="0.25">
      <c r="A204" s="23"/>
      <c r="B204" s="20">
        <f t="shared" si="7"/>
        <v>203</v>
      </c>
      <c r="C204" s="19" t="s">
        <v>948</v>
      </c>
      <c r="D204" s="19"/>
      <c r="E204" s="19" t="s">
        <v>1944</v>
      </c>
      <c r="F204" s="19" t="s">
        <v>1945</v>
      </c>
      <c r="G204" s="19"/>
      <c r="H204" s="5">
        <v>1180.3439608834785</v>
      </c>
      <c r="I204" s="5">
        <v>1023.069</v>
      </c>
      <c r="J204" s="21">
        <f t="shared" si="6"/>
        <v>0.86675497473993979</v>
      </c>
      <c r="N204" s="55">
        <v>5134160</v>
      </c>
      <c r="O204" t="s">
        <v>1895</v>
      </c>
      <c r="P204" t="s">
        <v>15</v>
      </c>
    </row>
    <row r="205" spans="1:16" x14ac:dyDescent="0.25">
      <c r="A205" s="23"/>
      <c r="B205" s="20">
        <f t="shared" si="7"/>
        <v>204</v>
      </c>
      <c r="C205" s="19" t="s">
        <v>400</v>
      </c>
      <c r="D205" s="19"/>
      <c r="E205" s="19" t="s">
        <v>75</v>
      </c>
      <c r="F205" s="19" t="s">
        <v>76</v>
      </c>
      <c r="G205" s="19"/>
      <c r="H205" s="5">
        <v>763.91033911836053</v>
      </c>
      <c r="I205" s="5">
        <v>663.62300000000005</v>
      </c>
      <c r="J205" s="21">
        <f t="shared" si="6"/>
        <v>0.86871844248880903</v>
      </c>
      <c r="N205" s="55">
        <v>5134689</v>
      </c>
      <c r="O205" t="s">
        <v>1895</v>
      </c>
      <c r="P205" t="s">
        <v>1915</v>
      </c>
    </row>
    <row r="206" spans="1:16" x14ac:dyDescent="0.25">
      <c r="A206" s="23"/>
      <c r="B206" s="20">
        <f t="shared" si="7"/>
        <v>205</v>
      </c>
      <c r="C206" s="19" t="s">
        <v>966</v>
      </c>
      <c r="D206" s="19"/>
      <c r="E206" s="19" t="s">
        <v>1944</v>
      </c>
      <c r="F206" s="19" t="s">
        <v>1945</v>
      </c>
      <c r="G206" s="19"/>
      <c r="H206" s="5">
        <v>1208.3128156360351</v>
      </c>
      <c r="I206" s="5">
        <v>360.12599999999998</v>
      </c>
      <c r="J206" s="21">
        <f t="shared" si="6"/>
        <v>0.29804037111899356</v>
      </c>
      <c r="N206" s="55">
        <v>5134696</v>
      </c>
      <c r="O206" t="s">
        <v>1895</v>
      </c>
      <c r="P206" t="s">
        <v>18</v>
      </c>
    </row>
    <row r="207" spans="1:16" x14ac:dyDescent="0.25">
      <c r="A207" s="23"/>
      <c r="B207" s="20">
        <f t="shared" si="7"/>
        <v>206</v>
      </c>
      <c r="C207" s="19" t="s">
        <v>974</v>
      </c>
      <c r="D207" s="19"/>
      <c r="E207" s="19" t="s">
        <v>1944</v>
      </c>
      <c r="F207" s="19" t="s">
        <v>1945</v>
      </c>
      <c r="G207" s="19"/>
      <c r="H207" s="5">
        <v>994.30563691461566</v>
      </c>
      <c r="I207" s="5">
        <v>419.06200000000001</v>
      </c>
      <c r="J207" s="21">
        <f t="shared" si="6"/>
        <v>0.42146195741218179</v>
      </c>
      <c r="N207" s="55">
        <v>5134724</v>
      </c>
      <c r="O207" t="s">
        <v>1895</v>
      </c>
      <c r="P207" t="s">
        <v>12</v>
      </c>
    </row>
    <row r="208" spans="1:16" hidden="1" x14ac:dyDescent="0.25">
      <c r="A208" s="23"/>
      <c r="B208" s="20">
        <f t="shared" si="7"/>
        <v>207</v>
      </c>
      <c r="C208" s="19" t="s">
        <v>980</v>
      </c>
      <c r="D208" s="19"/>
      <c r="E208" s="19" t="s">
        <v>1944</v>
      </c>
      <c r="F208" s="19" t="s">
        <v>1945</v>
      </c>
      <c r="G208" s="19"/>
      <c r="H208" s="5">
        <v>1138.8740364291709</v>
      </c>
      <c r="I208" s="5">
        <v>0</v>
      </c>
      <c r="J208" s="21">
        <f t="shared" si="6"/>
        <v>0</v>
      </c>
      <c r="N208" s="55">
        <v>5134731</v>
      </c>
      <c r="O208" t="s">
        <v>1895</v>
      </c>
      <c r="P208" t="s">
        <v>20</v>
      </c>
    </row>
    <row r="209" spans="1:16" x14ac:dyDescent="0.25">
      <c r="A209" s="23"/>
      <c r="B209" s="20">
        <f t="shared" si="7"/>
        <v>208</v>
      </c>
      <c r="C209" s="19" t="s">
        <v>962</v>
      </c>
      <c r="D209" s="19"/>
      <c r="E209" s="19" t="s">
        <v>1944</v>
      </c>
      <c r="F209" s="19" t="s">
        <v>1945</v>
      </c>
      <c r="G209" s="19"/>
      <c r="H209" s="5">
        <v>1424.0620731834738</v>
      </c>
      <c r="I209" s="5">
        <v>180.59800000000001</v>
      </c>
      <c r="J209" s="21">
        <f t="shared" si="6"/>
        <v>0.12681891007480828</v>
      </c>
      <c r="N209" s="55">
        <v>5134748</v>
      </c>
      <c r="O209" t="s">
        <v>1895</v>
      </c>
      <c r="P209" t="s">
        <v>25</v>
      </c>
    </row>
    <row r="210" spans="1:16" hidden="1" x14ac:dyDescent="0.25">
      <c r="A210" s="23"/>
      <c r="B210" s="20">
        <f t="shared" si="7"/>
        <v>209</v>
      </c>
      <c r="C210" s="19" t="s">
        <v>963</v>
      </c>
      <c r="D210" s="19"/>
      <c r="E210" s="19" t="s">
        <v>1944</v>
      </c>
      <c r="F210" s="19" t="s">
        <v>1945</v>
      </c>
      <c r="G210" s="19"/>
      <c r="H210" s="5">
        <v>891.93575135049002</v>
      </c>
      <c r="I210" s="5">
        <v>0</v>
      </c>
      <c r="J210" s="21">
        <f t="shared" si="6"/>
        <v>0</v>
      </c>
      <c r="N210" s="55">
        <v>5134755</v>
      </c>
      <c r="O210" t="s">
        <v>1895</v>
      </c>
      <c r="P210" t="s">
        <v>25</v>
      </c>
    </row>
    <row r="211" spans="1:16" x14ac:dyDescent="0.25">
      <c r="A211" s="23"/>
      <c r="B211" s="20">
        <f t="shared" si="7"/>
        <v>210</v>
      </c>
      <c r="C211" s="19" t="s">
        <v>951</v>
      </c>
      <c r="D211" s="19"/>
      <c r="E211" s="19" t="s">
        <v>1944</v>
      </c>
      <c r="F211" s="19" t="s">
        <v>1945</v>
      </c>
      <c r="G211" s="19"/>
      <c r="H211" s="5">
        <v>1722.1782924092204</v>
      </c>
      <c r="I211" s="5">
        <v>842.471</v>
      </c>
      <c r="J211" s="21">
        <f t="shared" si="6"/>
        <v>0.48918918773586179</v>
      </c>
      <c r="N211" s="55">
        <v>5134793</v>
      </c>
      <c r="O211" t="s">
        <v>1895</v>
      </c>
      <c r="P211" t="s">
        <v>15</v>
      </c>
    </row>
    <row r="212" spans="1:16" x14ac:dyDescent="0.25">
      <c r="A212" s="23"/>
      <c r="B212" s="20">
        <f t="shared" si="7"/>
        <v>211</v>
      </c>
      <c r="C212" s="19" t="s">
        <v>733</v>
      </c>
      <c r="D212" s="19"/>
      <c r="E212" s="19" t="s">
        <v>1944</v>
      </c>
      <c r="F212" s="19" t="s">
        <v>1945</v>
      </c>
      <c r="G212" s="19"/>
      <c r="H212" s="5">
        <v>1428.4062094832329</v>
      </c>
      <c r="I212" s="5">
        <v>1086.3519999999999</v>
      </c>
      <c r="J212" s="21">
        <f t="shared" si="6"/>
        <v>0.76053435835526018</v>
      </c>
      <c r="N212" s="55">
        <v>5134821</v>
      </c>
      <c r="O212" t="s">
        <v>1895</v>
      </c>
      <c r="P212" t="s">
        <v>15</v>
      </c>
    </row>
    <row r="213" spans="1:16" x14ac:dyDescent="0.25">
      <c r="A213" s="23"/>
      <c r="B213" s="20">
        <f t="shared" si="7"/>
        <v>212</v>
      </c>
      <c r="C213" s="19" t="s">
        <v>1677</v>
      </c>
      <c r="D213" s="19"/>
      <c r="E213" s="19" t="s">
        <v>1944</v>
      </c>
      <c r="F213" s="19" t="s">
        <v>1945</v>
      </c>
      <c r="G213" s="19"/>
      <c r="H213" s="5">
        <v>1647.6048857363471</v>
      </c>
      <c r="I213" s="5">
        <v>1209.251</v>
      </c>
      <c r="J213" s="21">
        <f t="shared" si="6"/>
        <v>0.73394477672938063</v>
      </c>
      <c r="N213" s="55">
        <v>5134852</v>
      </c>
      <c r="O213" t="s">
        <v>1895</v>
      </c>
      <c r="P213" t="s">
        <v>12</v>
      </c>
    </row>
    <row r="214" spans="1:16" hidden="1" x14ac:dyDescent="0.25">
      <c r="A214" s="23"/>
      <c r="B214" s="20">
        <f t="shared" si="7"/>
        <v>213</v>
      </c>
      <c r="C214" s="19" t="s">
        <v>968</v>
      </c>
      <c r="D214" s="19"/>
      <c r="E214" s="19" t="s">
        <v>1944</v>
      </c>
      <c r="F214" s="19" t="s">
        <v>1945</v>
      </c>
      <c r="G214" s="19"/>
      <c r="H214" s="5">
        <v>1208.3128156360351</v>
      </c>
      <c r="I214" s="5">
        <v>0</v>
      </c>
      <c r="J214" s="21">
        <f t="shared" si="6"/>
        <v>0</v>
      </c>
      <c r="N214" s="55">
        <v>5134869</v>
      </c>
      <c r="O214" t="s">
        <v>1895</v>
      </c>
      <c r="P214" t="s">
        <v>12</v>
      </c>
    </row>
    <row r="215" spans="1:16" x14ac:dyDescent="0.25">
      <c r="A215" s="23"/>
      <c r="B215" s="20">
        <f t="shared" si="7"/>
        <v>214</v>
      </c>
      <c r="C215" s="19" t="s">
        <v>959</v>
      </c>
      <c r="D215" s="19"/>
      <c r="E215" s="19" t="s">
        <v>1944</v>
      </c>
      <c r="F215" s="19" t="s">
        <v>1945</v>
      </c>
      <c r="G215" s="19"/>
      <c r="H215" s="5">
        <v>675.8175830602429</v>
      </c>
      <c r="I215" s="5">
        <v>352.18799999999999</v>
      </c>
      <c r="J215" s="21">
        <f t="shared" si="6"/>
        <v>0.52112879100484377</v>
      </c>
      <c r="N215" s="55">
        <v>5134883</v>
      </c>
      <c r="O215" t="s">
        <v>1895</v>
      </c>
      <c r="P215" t="s">
        <v>20</v>
      </c>
    </row>
    <row r="216" spans="1:16" hidden="1" x14ac:dyDescent="0.25">
      <c r="A216" s="23"/>
      <c r="B216" s="20">
        <f t="shared" si="7"/>
        <v>215</v>
      </c>
      <c r="C216" s="19" t="s">
        <v>972</v>
      </c>
      <c r="D216" s="19"/>
      <c r="E216" s="19" t="s">
        <v>1944</v>
      </c>
      <c r="F216" s="19" t="s">
        <v>1945</v>
      </c>
      <c r="G216" s="19"/>
      <c r="H216" s="5">
        <v>560.74516482833428</v>
      </c>
      <c r="I216" s="5">
        <v>0</v>
      </c>
      <c r="J216" s="21">
        <f t="shared" si="6"/>
        <v>0</v>
      </c>
      <c r="N216" s="55">
        <v>5134890</v>
      </c>
      <c r="O216" t="s">
        <v>1895</v>
      </c>
      <c r="P216" t="s">
        <v>20</v>
      </c>
    </row>
    <row r="217" spans="1:16" x14ac:dyDescent="0.25">
      <c r="A217" s="23"/>
      <c r="B217" s="20">
        <f t="shared" si="7"/>
        <v>216</v>
      </c>
      <c r="C217" s="19" t="s">
        <v>971</v>
      </c>
      <c r="D217" s="19"/>
      <c r="E217" s="19" t="s">
        <v>1944</v>
      </c>
      <c r="F217" s="19" t="s">
        <v>1945</v>
      </c>
      <c r="G217" s="19"/>
      <c r="H217" s="5">
        <v>214.00717872141956</v>
      </c>
      <c r="I217" s="5">
        <v>419.06200000000001</v>
      </c>
      <c r="J217" s="21">
        <f t="shared" si="6"/>
        <v>1.9581679572791681</v>
      </c>
      <c r="N217" s="55">
        <v>5134904</v>
      </c>
      <c r="O217">
        <v>0</v>
      </c>
      <c r="P217">
        <v>0</v>
      </c>
    </row>
    <row r="218" spans="1:16" x14ac:dyDescent="0.25">
      <c r="A218" s="23"/>
      <c r="B218" s="20">
        <f t="shared" si="7"/>
        <v>217</v>
      </c>
      <c r="C218" s="19" t="s">
        <v>955</v>
      </c>
      <c r="D218" s="19"/>
      <c r="E218" s="19" t="s">
        <v>1944</v>
      </c>
      <c r="F218" s="19" t="s">
        <v>1945</v>
      </c>
      <c r="G218" s="19"/>
      <c r="H218" s="5">
        <v>1145.666200102718</v>
      </c>
      <c r="I218" s="5">
        <v>423.40899999999999</v>
      </c>
      <c r="J218" s="21">
        <f t="shared" si="6"/>
        <v>0.369574488591911</v>
      </c>
      <c r="N218" s="55">
        <v>5134911</v>
      </c>
      <c r="O218" t="s">
        <v>1895</v>
      </c>
      <c r="P218" t="s">
        <v>18</v>
      </c>
    </row>
    <row r="219" spans="1:16" x14ac:dyDescent="0.25">
      <c r="A219" s="23"/>
      <c r="B219" s="20">
        <f t="shared" si="7"/>
        <v>218</v>
      </c>
      <c r="C219" s="19" t="s">
        <v>1775</v>
      </c>
      <c r="D219" s="19"/>
      <c r="E219" s="19" t="s">
        <v>1944</v>
      </c>
      <c r="F219" s="19" t="s">
        <v>1945</v>
      </c>
      <c r="G219" s="19"/>
      <c r="H219" s="5">
        <v>994.30563691461566</v>
      </c>
      <c r="I219" s="5">
        <v>482.34500000000003</v>
      </c>
      <c r="J219" s="21">
        <f t="shared" si="6"/>
        <v>0.48510737754312921</v>
      </c>
      <c r="N219" s="55">
        <v>5134928</v>
      </c>
      <c r="O219" t="s">
        <v>1895</v>
      </c>
      <c r="P219" t="s">
        <v>12</v>
      </c>
    </row>
    <row r="220" spans="1:16" hidden="1" x14ac:dyDescent="0.25">
      <c r="A220" s="23"/>
      <c r="B220" s="20">
        <f t="shared" si="7"/>
        <v>219</v>
      </c>
      <c r="C220" s="19" t="s">
        <v>961</v>
      </c>
      <c r="D220" s="19"/>
      <c r="E220" s="19" t="s">
        <v>1944</v>
      </c>
      <c r="F220" s="19" t="s">
        <v>1945</v>
      </c>
      <c r="G220" s="19"/>
      <c r="H220" s="5">
        <v>879.23321868270705</v>
      </c>
      <c r="I220" s="5">
        <v>0</v>
      </c>
      <c r="J220" s="21">
        <f t="shared" si="6"/>
        <v>0</v>
      </c>
      <c r="N220" s="55">
        <v>5134935</v>
      </c>
      <c r="O220" t="s">
        <v>1895</v>
      </c>
      <c r="P220" t="s">
        <v>12</v>
      </c>
    </row>
    <row r="221" spans="1:16" hidden="1" x14ac:dyDescent="0.25">
      <c r="A221" s="23"/>
      <c r="B221" s="20">
        <f t="shared" si="7"/>
        <v>220</v>
      </c>
      <c r="C221" s="19" t="s">
        <v>1240</v>
      </c>
      <c r="D221" s="19"/>
      <c r="E221" s="19" t="s">
        <v>1944</v>
      </c>
      <c r="F221" s="19" t="s">
        <v>1945</v>
      </c>
      <c r="G221" s="19"/>
      <c r="H221" s="5">
        <v>628.93789500509388</v>
      </c>
      <c r="I221" s="5">
        <v>0</v>
      </c>
      <c r="J221" s="21">
        <f t="shared" si="6"/>
        <v>0</v>
      </c>
      <c r="N221" s="55">
        <v>5134942</v>
      </c>
      <c r="O221">
        <v>0</v>
      </c>
      <c r="P221">
        <v>0</v>
      </c>
    </row>
    <row r="222" spans="1:16" x14ac:dyDescent="0.25">
      <c r="A222" s="23"/>
      <c r="B222" s="20">
        <f t="shared" si="7"/>
        <v>221</v>
      </c>
      <c r="C222" s="19" t="s">
        <v>945</v>
      </c>
      <c r="D222" s="19"/>
      <c r="E222" s="19" t="s">
        <v>1944</v>
      </c>
      <c r="F222" s="19" t="s">
        <v>1945</v>
      </c>
      <c r="G222" s="19"/>
      <c r="H222" s="5">
        <v>1205.9928211193303</v>
      </c>
      <c r="I222" s="5">
        <v>1081.615</v>
      </c>
      <c r="J222" s="21">
        <f t="shared" si="6"/>
        <v>0.89686686442802355</v>
      </c>
      <c r="N222" s="55">
        <v>5134959</v>
      </c>
      <c r="O222" t="s">
        <v>1895</v>
      </c>
      <c r="P222" t="s">
        <v>19</v>
      </c>
    </row>
    <row r="223" spans="1:16" x14ac:dyDescent="0.25">
      <c r="A223" s="23"/>
      <c r="B223" s="20">
        <f t="shared" si="7"/>
        <v>222</v>
      </c>
      <c r="C223" s="19" t="s">
        <v>978</v>
      </c>
      <c r="D223" s="19"/>
      <c r="E223" s="19" t="s">
        <v>1944</v>
      </c>
      <c r="F223" s="19" t="s">
        <v>1945</v>
      </c>
      <c r="G223" s="19"/>
      <c r="H223" s="5">
        <v>780.29845819319621</v>
      </c>
      <c r="I223" s="5">
        <v>360.12599999999998</v>
      </c>
      <c r="J223" s="21">
        <f t="shared" si="6"/>
        <v>0.46152340328069108</v>
      </c>
      <c r="N223" s="55">
        <v>5134973</v>
      </c>
      <c r="O223" t="s">
        <v>1895</v>
      </c>
      <c r="P223" t="s">
        <v>1925</v>
      </c>
    </row>
    <row r="224" spans="1:16" x14ac:dyDescent="0.25">
      <c r="A224" s="23"/>
      <c r="B224" s="20">
        <f t="shared" si="7"/>
        <v>223</v>
      </c>
      <c r="C224" s="19" t="s">
        <v>1679</v>
      </c>
      <c r="D224" s="19"/>
      <c r="E224" s="19" t="s">
        <v>1944</v>
      </c>
      <c r="F224" s="19" t="s">
        <v>1945</v>
      </c>
      <c r="G224" s="19"/>
      <c r="H224" s="5">
        <v>1101.3092262753255</v>
      </c>
      <c r="I224" s="5">
        <v>180.59800000000001</v>
      </c>
      <c r="J224" s="21">
        <f t="shared" si="6"/>
        <v>0.1639848243265791</v>
      </c>
      <c r="N224" s="55">
        <v>5134980</v>
      </c>
      <c r="O224" t="s">
        <v>1895</v>
      </c>
      <c r="P224" t="s">
        <v>1925</v>
      </c>
    </row>
    <row r="225" spans="1:16" x14ac:dyDescent="0.25">
      <c r="A225" s="23"/>
      <c r="B225" s="20">
        <f t="shared" si="7"/>
        <v>224</v>
      </c>
      <c r="C225" s="19" t="s">
        <v>1680</v>
      </c>
      <c r="D225" s="19"/>
      <c r="E225" s="19" t="s">
        <v>1944</v>
      </c>
      <c r="F225" s="19" t="s">
        <v>1945</v>
      </c>
      <c r="G225" s="19"/>
      <c r="H225" s="5">
        <v>1051.84184603057</v>
      </c>
      <c r="I225" s="5">
        <v>902.08699999999999</v>
      </c>
      <c r="J225" s="21">
        <f t="shared" si="6"/>
        <v>0.85762608076897373</v>
      </c>
      <c r="N225" s="55">
        <v>5134997</v>
      </c>
      <c r="O225" t="s">
        <v>1895</v>
      </c>
      <c r="P225" t="s">
        <v>1925</v>
      </c>
    </row>
    <row r="226" spans="1:16" hidden="1" x14ac:dyDescent="0.25">
      <c r="A226" s="23"/>
      <c r="B226" s="20">
        <f t="shared" si="7"/>
        <v>225</v>
      </c>
      <c r="C226" s="19" t="s">
        <v>982</v>
      </c>
      <c r="D226" s="19"/>
      <c r="E226" s="19" t="s">
        <v>1944</v>
      </c>
      <c r="F226" s="19" t="s">
        <v>1945</v>
      </c>
      <c r="G226" s="19"/>
      <c r="H226" s="5">
        <v>665.2260399612876</v>
      </c>
      <c r="I226" s="5">
        <v>0</v>
      </c>
      <c r="J226" s="21">
        <f t="shared" si="6"/>
        <v>0</v>
      </c>
      <c r="N226" s="55">
        <v>5135017</v>
      </c>
      <c r="O226">
        <v>0</v>
      </c>
      <c r="P226">
        <v>0</v>
      </c>
    </row>
    <row r="227" spans="1:16" x14ac:dyDescent="0.25">
      <c r="A227" s="23"/>
      <c r="B227" s="20">
        <f t="shared" si="7"/>
        <v>226</v>
      </c>
      <c r="C227" s="19" t="s">
        <v>1360</v>
      </c>
      <c r="D227" s="19"/>
      <c r="E227" s="19" t="s">
        <v>65</v>
      </c>
      <c r="F227" s="19" t="s">
        <v>66</v>
      </c>
      <c r="G227" s="19"/>
      <c r="H227" s="5">
        <v>675.8175830602429</v>
      </c>
      <c r="I227" s="5">
        <v>770.18000000000006</v>
      </c>
      <c r="J227" s="21">
        <f t="shared" si="6"/>
        <v>1.13962705218835</v>
      </c>
      <c r="N227" s="55">
        <v>5135031</v>
      </c>
      <c r="O227" t="s">
        <v>1895</v>
      </c>
      <c r="P227" t="s">
        <v>1922</v>
      </c>
    </row>
    <row r="228" spans="1:16" hidden="1" x14ac:dyDescent="0.25">
      <c r="A228" s="23"/>
      <c r="B228" s="20">
        <f t="shared" si="7"/>
        <v>227</v>
      </c>
      <c r="C228" s="19" t="s">
        <v>401</v>
      </c>
      <c r="D228" s="19"/>
      <c r="E228" s="19" t="s">
        <v>71</v>
      </c>
      <c r="F228" s="19" t="s">
        <v>72</v>
      </c>
      <c r="G228" s="19"/>
      <c r="H228" s="5">
        <v>838.86087016981537</v>
      </c>
      <c r="I228" s="5">
        <v>0</v>
      </c>
      <c r="J228" s="21">
        <f t="shared" si="6"/>
        <v>0</v>
      </c>
      <c r="N228" s="55">
        <v>5135048</v>
      </c>
      <c r="O228" t="s">
        <v>1895</v>
      </c>
      <c r="P228" t="s">
        <v>1917</v>
      </c>
    </row>
    <row r="229" spans="1:16" x14ac:dyDescent="0.25">
      <c r="A229" s="23"/>
      <c r="B229" s="20">
        <f t="shared" si="7"/>
        <v>228</v>
      </c>
      <c r="C229" s="19" t="s">
        <v>402</v>
      </c>
      <c r="D229" s="19"/>
      <c r="E229" s="19" t="s">
        <v>65</v>
      </c>
      <c r="F229" s="19" t="s">
        <v>66</v>
      </c>
      <c r="G229" s="19"/>
      <c r="H229" s="5">
        <v>480.44016014143057</v>
      </c>
      <c r="I229" s="5">
        <v>902.08699999999999</v>
      </c>
      <c r="J229" s="21">
        <f t="shared" si="6"/>
        <v>1.877626132949515</v>
      </c>
      <c r="N229" s="55">
        <v>5135055</v>
      </c>
      <c r="O229" t="s">
        <v>1894</v>
      </c>
      <c r="P229" t="s">
        <v>1922</v>
      </c>
    </row>
    <row r="230" spans="1:16" x14ac:dyDescent="0.25">
      <c r="A230" s="23"/>
      <c r="B230" s="20">
        <f t="shared" si="7"/>
        <v>229</v>
      </c>
      <c r="C230" s="19" t="s">
        <v>403</v>
      </c>
      <c r="D230" s="19"/>
      <c r="E230" s="19" t="s">
        <v>69</v>
      </c>
      <c r="F230" s="19" t="s">
        <v>70</v>
      </c>
      <c r="G230" s="19"/>
      <c r="H230" s="5">
        <v>1016.2749905837495</v>
      </c>
      <c r="I230" s="5">
        <v>1082.6849999999999</v>
      </c>
      <c r="J230" s="21">
        <f t="shared" si="6"/>
        <v>1.0653464958122254</v>
      </c>
      <c r="N230" s="55">
        <v>5135446</v>
      </c>
      <c r="O230" t="s">
        <v>1895</v>
      </c>
      <c r="P230" t="s">
        <v>1926</v>
      </c>
    </row>
    <row r="231" spans="1:16" x14ac:dyDescent="0.25">
      <c r="A231" s="23"/>
      <c r="B231" s="20">
        <f t="shared" si="7"/>
        <v>230</v>
      </c>
      <c r="C231" s="19" t="s">
        <v>404</v>
      </c>
      <c r="D231" s="19"/>
      <c r="E231" s="19" t="s">
        <v>60</v>
      </c>
      <c r="F231" s="19" t="s">
        <v>61</v>
      </c>
      <c r="G231" s="19"/>
      <c r="H231" s="5">
        <v>736.49098460568962</v>
      </c>
      <c r="I231" s="5">
        <v>1385.1130000000001</v>
      </c>
      <c r="J231" s="21">
        <f t="shared" si="6"/>
        <v>1.8806924035079351</v>
      </c>
      <c r="N231" s="55">
        <v>5135460</v>
      </c>
      <c r="O231" t="s">
        <v>1895</v>
      </c>
      <c r="P231" t="s">
        <v>1932</v>
      </c>
    </row>
    <row r="232" spans="1:16" x14ac:dyDescent="0.25">
      <c r="A232" s="23"/>
      <c r="B232" s="20">
        <f t="shared" si="7"/>
        <v>231</v>
      </c>
      <c r="C232" s="19" t="s">
        <v>1245</v>
      </c>
      <c r="D232" s="19"/>
      <c r="E232" s="19" t="s">
        <v>1944</v>
      </c>
      <c r="F232" s="19" t="s">
        <v>1945</v>
      </c>
      <c r="G232" s="19"/>
      <c r="H232" s="5">
        <v>1479.3705201488988</v>
      </c>
      <c r="I232" s="5">
        <v>484.09500000000003</v>
      </c>
      <c r="J232" s="21">
        <f t="shared" si="6"/>
        <v>0.32723039523004405</v>
      </c>
      <c r="N232" s="55">
        <v>5135491</v>
      </c>
      <c r="O232" t="s">
        <v>1895</v>
      </c>
      <c r="P232" t="s">
        <v>4</v>
      </c>
    </row>
    <row r="233" spans="1:16" x14ac:dyDescent="0.25">
      <c r="A233" s="23"/>
      <c r="B233" s="20">
        <f t="shared" si="7"/>
        <v>232</v>
      </c>
      <c r="C233" s="19" t="s">
        <v>952</v>
      </c>
      <c r="D233" s="19"/>
      <c r="E233" s="19" t="s">
        <v>1944</v>
      </c>
      <c r="F233" s="19" t="s">
        <v>1945</v>
      </c>
      <c r="G233" s="19"/>
      <c r="H233" s="5">
        <v>1359.6733788241377</v>
      </c>
      <c r="I233" s="5">
        <v>598.58999999999992</v>
      </c>
      <c r="J233" s="21">
        <f t="shared" si="6"/>
        <v>0.44024543638389679</v>
      </c>
      <c r="N233" s="55">
        <v>5135581</v>
      </c>
      <c r="O233" t="s">
        <v>1895</v>
      </c>
      <c r="P233" t="s">
        <v>18</v>
      </c>
    </row>
    <row r="234" spans="1:16" x14ac:dyDescent="0.25">
      <c r="A234" s="23"/>
      <c r="B234" s="20">
        <f t="shared" si="7"/>
        <v>233</v>
      </c>
      <c r="C234" s="19" t="s">
        <v>405</v>
      </c>
      <c r="D234" s="19"/>
      <c r="E234" s="19" t="s">
        <v>73</v>
      </c>
      <c r="F234" s="19" t="s">
        <v>74</v>
      </c>
      <c r="G234" s="19"/>
      <c r="H234" s="5">
        <v>1487.6987910562671</v>
      </c>
      <c r="I234" s="5">
        <v>238.464</v>
      </c>
      <c r="J234" s="21">
        <f t="shared" si="6"/>
        <v>0.16029051138146749</v>
      </c>
      <c r="N234" s="55">
        <v>5135778</v>
      </c>
      <c r="O234" t="s">
        <v>1895</v>
      </c>
      <c r="P234" t="s">
        <v>1928</v>
      </c>
    </row>
    <row r="235" spans="1:16" x14ac:dyDescent="0.25">
      <c r="A235" s="23"/>
      <c r="B235" s="20">
        <f t="shared" si="7"/>
        <v>234</v>
      </c>
      <c r="C235" s="19" t="s">
        <v>406</v>
      </c>
      <c r="D235" s="19"/>
      <c r="E235" s="19" t="s">
        <v>67</v>
      </c>
      <c r="F235" s="19" t="s">
        <v>68</v>
      </c>
      <c r="G235" s="19"/>
      <c r="H235" s="5">
        <v>1529.9679255662948</v>
      </c>
      <c r="I235" s="5">
        <v>179.52799999999999</v>
      </c>
      <c r="J235" s="21">
        <f t="shared" si="6"/>
        <v>0.11734102199139265</v>
      </c>
      <c r="N235" s="55">
        <v>5135785</v>
      </c>
      <c r="O235" t="s">
        <v>1895</v>
      </c>
      <c r="P235" t="s">
        <v>1916</v>
      </c>
    </row>
    <row r="236" spans="1:16" hidden="1" x14ac:dyDescent="0.25">
      <c r="A236" s="23"/>
      <c r="B236" s="20">
        <f t="shared" si="7"/>
        <v>235</v>
      </c>
      <c r="C236" s="19" t="s">
        <v>969</v>
      </c>
      <c r="D236" s="19"/>
      <c r="E236" s="19" t="s">
        <v>1944</v>
      </c>
      <c r="F236" s="19" t="s">
        <v>1945</v>
      </c>
      <c r="G236" s="19"/>
      <c r="H236" s="5">
        <v>1118.3294142769669</v>
      </c>
      <c r="I236" s="5">
        <v>0</v>
      </c>
      <c r="J236" s="21">
        <f t="shared" si="6"/>
        <v>0</v>
      </c>
      <c r="N236" s="55">
        <v>5135792</v>
      </c>
      <c r="O236" t="s">
        <v>1895</v>
      </c>
      <c r="P236" t="s">
        <v>19</v>
      </c>
    </row>
    <row r="237" spans="1:16" x14ac:dyDescent="0.25">
      <c r="A237" s="23"/>
      <c r="B237" s="20">
        <f t="shared" si="7"/>
        <v>236</v>
      </c>
      <c r="C237" s="19" t="s">
        <v>407</v>
      </c>
      <c r="D237" s="19"/>
      <c r="E237" s="19" t="s">
        <v>60</v>
      </c>
      <c r="F237" s="19" t="s">
        <v>61</v>
      </c>
      <c r="G237" s="19"/>
      <c r="H237" s="5">
        <v>4404.2586670925057</v>
      </c>
      <c r="I237" s="5">
        <v>1117.482</v>
      </c>
      <c r="J237" s="21">
        <f t="shared" si="6"/>
        <v>0.25372760422759444</v>
      </c>
      <c r="N237" s="55">
        <v>5135806</v>
      </c>
      <c r="O237" t="s">
        <v>1893</v>
      </c>
      <c r="P237" t="s">
        <v>1930</v>
      </c>
    </row>
    <row r="238" spans="1:16" hidden="1" x14ac:dyDescent="0.25">
      <c r="A238" s="23"/>
      <c r="B238" s="20">
        <f t="shared" si="7"/>
        <v>237</v>
      </c>
      <c r="C238" s="19" t="s">
        <v>408</v>
      </c>
      <c r="D238" s="19"/>
      <c r="E238" s="19" t="s">
        <v>75</v>
      </c>
      <c r="F238" s="19" t="s">
        <v>76</v>
      </c>
      <c r="G238" s="19"/>
      <c r="H238" s="5">
        <v>2982.0995759081284</v>
      </c>
      <c r="I238" s="5">
        <v>0</v>
      </c>
      <c r="J238" s="21">
        <f t="shared" si="6"/>
        <v>0</v>
      </c>
      <c r="N238" s="55">
        <v>5135820</v>
      </c>
      <c r="O238" t="s">
        <v>1893</v>
      </c>
      <c r="P238" t="s">
        <v>1912</v>
      </c>
    </row>
    <row r="239" spans="1:16" x14ac:dyDescent="0.25">
      <c r="A239" s="23"/>
      <c r="B239" s="20">
        <f t="shared" si="7"/>
        <v>238</v>
      </c>
      <c r="C239" s="19" t="s">
        <v>409</v>
      </c>
      <c r="D239" s="19"/>
      <c r="E239" s="19" t="s">
        <v>75</v>
      </c>
      <c r="F239" s="19" t="s">
        <v>76</v>
      </c>
      <c r="G239" s="19"/>
      <c r="H239" s="5">
        <v>4962.6910235387786</v>
      </c>
      <c r="I239" s="5">
        <v>3341.2829999999994</v>
      </c>
      <c r="J239" s="21">
        <f t="shared" si="6"/>
        <v>0.67328048112441397</v>
      </c>
      <c r="N239" s="55">
        <v>5135837</v>
      </c>
      <c r="O239" t="s">
        <v>1893</v>
      </c>
      <c r="P239" t="s">
        <v>1910</v>
      </c>
    </row>
    <row r="240" spans="1:16" x14ac:dyDescent="0.25">
      <c r="A240" s="23"/>
      <c r="B240" s="20">
        <f t="shared" si="7"/>
        <v>239</v>
      </c>
      <c r="C240" s="19" t="s">
        <v>1771</v>
      </c>
      <c r="D240" s="19"/>
      <c r="E240" s="19" t="s">
        <v>1944</v>
      </c>
      <c r="F240" s="19" t="s">
        <v>1945</v>
      </c>
      <c r="G240" s="19"/>
      <c r="H240" s="5">
        <v>2752.4802364233674</v>
      </c>
      <c r="I240" s="5">
        <v>2374.4719999999998</v>
      </c>
      <c r="J240" s="21">
        <f t="shared" si="6"/>
        <v>0.86266632129771081</v>
      </c>
      <c r="N240" s="55">
        <v>5135882</v>
      </c>
      <c r="O240" t="s">
        <v>1893</v>
      </c>
      <c r="P240" t="s">
        <v>20</v>
      </c>
    </row>
    <row r="241" spans="1:16" x14ac:dyDescent="0.25">
      <c r="A241" s="23"/>
      <c r="B241" s="20">
        <f t="shared" si="7"/>
        <v>240</v>
      </c>
      <c r="C241" s="19" t="s">
        <v>979</v>
      </c>
      <c r="D241" s="19"/>
      <c r="E241" s="19" t="s">
        <v>1944</v>
      </c>
      <c r="F241" s="19" t="s">
        <v>1945</v>
      </c>
      <c r="G241" s="19"/>
      <c r="H241" s="5">
        <v>780.29845819319621</v>
      </c>
      <c r="I241" s="5">
        <v>238.464</v>
      </c>
      <c r="J241" s="21">
        <f t="shared" si="6"/>
        <v>0.3056061401840654</v>
      </c>
      <c r="N241" s="55">
        <v>5136061</v>
      </c>
      <c r="O241">
        <v>0</v>
      </c>
      <c r="P241">
        <v>0</v>
      </c>
    </row>
    <row r="242" spans="1:16" x14ac:dyDescent="0.25">
      <c r="A242" s="23"/>
      <c r="B242" s="20">
        <f t="shared" si="7"/>
        <v>241</v>
      </c>
      <c r="C242" s="19" t="s">
        <v>410</v>
      </c>
      <c r="D242" s="19"/>
      <c r="E242" s="19" t="s">
        <v>69</v>
      </c>
      <c r="F242" s="19" t="s">
        <v>70</v>
      </c>
      <c r="G242" s="19"/>
      <c r="H242" s="5">
        <v>417.79270650047545</v>
      </c>
      <c r="I242" s="5">
        <v>1140.5509999999999</v>
      </c>
      <c r="J242" s="21">
        <f t="shared" si="6"/>
        <v>2.7299447363586324</v>
      </c>
      <c r="N242" s="55">
        <v>5136078</v>
      </c>
      <c r="O242" t="s">
        <v>1894</v>
      </c>
      <c r="P242" t="s">
        <v>1924</v>
      </c>
    </row>
    <row r="243" spans="1:16" hidden="1" x14ac:dyDescent="0.25">
      <c r="A243" s="23"/>
      <c r="B243" s="20">
        <f t="shared" si="7"/>
        <v>242</v>
      </c>
      <c r="C243" s="19" t="s">
        <v>411</v>
      </c>
      <c r="D243" s="19"/>
      <c r="E243" s="19" t="s">
        <v>71</v>
      </c>
      <c r="F243" s="19" t="s">
        <v>72</v>
      </c>
      <c r="G243" s="19"/>
      <c r="H243" s="5">
        <v>834.15491517451619</v>
      </c>
      <c r="I243" s="5">
        <v>0</v>
      </c>
      <c r="J243" s="21">
        <f t="shared" si="6"/>
        <v>0</v>
      </c>
      <c r="N243" s="55">
        <v>5136085</v>
      </c>
      <c r="O243" t="s">
        <v>1895</v>
      </c>
      <c r="P243" t="s">
        <v>1920</v>
      </c>
    </row>
    <row r="244" spans="1:16" x14ac:dyDescent="0.25">
      <c r="A244" s="23"/>
      <c r="B244" s="20">
        <f t="shared" si="7"/>
        <v>243</v>
      </c>
      <c r="C244" s="19" t="s">
        <v>412</v>
      </c>
      <c r="D244" s="19"/>
      <c r="E244" s="19" t="s">
        <v>69</v>
      </c>
      <c r="F244" s="19" t="s">
        <v>70</v>
      </c>
      <c r="G244" s="19"/>
      <c r="H244" s="5">
        <v>1033.0270050168147</v>
      </c>
      <c r="I244" s="5">
        <v>360.12599999999998</v>
      </c>
      <c r="J244" s="21">
        <f t="shared" si="6"/>
        <v>0.34861237726707656</v>
      </c>
      <c r="N244" s="55">
        <v>5136092</v>
      </c>
      <c r="O244" t="s">
        <v>1895</v>
      </c>
      <c r="P244" t="s">
        <v>1924</v>
      </c>
    </row>
    <row r="245" spans="1:16" x14ac:dyDescent="0.25">
      <c r="A245" s="23"/>
      <c r="B245" s="20">
        <f t="shared" si="7"/>
        <v>244</v>
      </c>
      <c r="C245" s="19" t="s">
        <v>413</v>
      </c>
      <c r="D245" s="19"/>
      <c r="E245" s="19" t="s">
        <v>73</v>
      </c>
      <c r="F245" s="19" t="s">
        <v>74</v>
      </c>
      <c r="G245" s="19"/>
      <c r="H245" s="5">
        <v>115.07241823190861</v>
      </c>
      <c r="I245" s="5">
        <v>1081.615</v>
      </c>
      <c r="J245" s="21">
        <f t="shared" si="6"/>
        <v>9.3994287824923557</v>
      </c>
      <c r="N245" s="55">
        <v>5136106</v>
      </c>
      <c r="O245" t="s">
        <v>1894</v>
      </c>
      <c r="P245" t="s">
        <v>1913</v>
      </c>
    </row>
    <row r="246" spans="1:16" hidden="1" x14ac:dyDescent="0.25">
      <c r="A246" s="23"/>
      <c r="B246" s="20">
        <f t="shared" si="7"/>
        <v>245</v>
      </c>
      <c r="C246" s="19" t="s">
        <v>1682</v>
      </c>
      <c r="D246" s="19"/>
      <c r="E246" s="19" t="s">
        <v>1944</v>
      </c>
      <c r="F246" s="19" t="s">
        <v>1945</v>
      </c>
      <c r="G246" s="19"/>
      <c r="H246" s="5">
        <v>727.87265549460471</v>
      </c>
      <c r="I246" s="5">
        <v>0</v>
      </c>
      <c r="J246" s="21">
        <f t="shared" si="6"/>
        <v>0</v>
      </c>
      <c r="N246" s="55">
        <v>5136580</v>
      </c>
      <c r="O246" t="s">
        <v>1895</v>
      </c>
      <c r="P246" t="s">
        <v>36</v>
      </c>
    </row>
    <row r="247" spans="1:16" x14ac:dyDescent="0.25">
      <c r="A247" s="23"/>
      <c r="B247" s="20">
        <f t="shared" si="7"/>
        <v>246</v>
      </c>
      <c r="C247" s="19" t="s">
        <v>997</v>
      </c>
      <c r="D247" s="19"/>
      <c r="E247" s="19" t="s">
        <v>1944</v>
      </c>
      <c r="F247" s="19" t="s">
        <v>1945</v>
      </c>
      <c r="G247" s="19"/>
      <c r="H247" s="5">
        <v>1359.6733788241377</v>
      </c>
      <c r="I247" s="5">
        <v>1145.9680000000001</v>
      </c>
      <c r="J247" s="21">
        <f t="shared" si="6"/>
        <v>0.84282594470669669</v>
      </c>
      <c r="N247" s="55">
        <v>5136618</v>
      </c>
      <c r="O247" t="s">
        <v>1895</v>
      </c>
      <c r="P247" t="s">
        <v>36</v>
      </c>
    </row>
    <row r="248" spans="1:16" x14ac:dyDescent="0.25">
      <c r="A248" s="23"/>
      <c r="B248" s="20">
        <f t="shared" si="7"/>
        <v>247</v>
      </c>
      <c r="C248" s="19" t="s">
        <v>992</v>
      </c>
      <c r="D248" s="19"/>
      <c r="E248" s="19" t="s">
        <v>1944</v>
      </c>
      <c r="F248" s="19" t="s">
        <v>1945</v>
      </c>
      <c r="G248" s="19"/>
      <c r="H248" s="5">
        <v>1417.2099084260838</v>
      </c>
      <c r="I248" s="5">
        <v>179.52799999999999</v>
      </c>
      <c r="J248" s="21">
        <f t="shared" si="6"/>
        <v>0.12667707086480864</v>
      </c>
      <c r="N248" s="55">
        <v>5136625</v>
      </c>
      <c r="O248" t="s">
        <v>1895</v>
      </c>
      <c r="P248" t="s">
        <v>36</v>
      </c>
    </row>
    <row r="249" spans="1:16" x14ac:dyDescent="0.25">
      <c r="A249" s="23"/>
      <c r="B249" s="20">
        <f t="shared" si="7"/>
        <v>248</v>
      </c>
      <c r="C249" s="19" t="s">
        <v>986</v>
      </c>
      <c r="D249" s="19"/>
      <c r="E249" s="19" t="s">
        <v>1944</v>
      </c>
      <c r="F249" s="19" t="s">
        <v>1945</v>
      </c>
      <c r="G249" s="19"/>
      <c r="H249" s="5">
        <v>1252.669370409609</v>
      </c>
      <c r="I249" s="5">
        <v>1449.4649999999999</v>
      </c>
      <c r="J249" s="21">
        <f t="shared" si="6"/>
        <v>1.1571010150316368</v>
      </c>
      <c r="N249" s="55">
        <v>5136656</v>
      </c>
      <c r="O249" t="s">
        <v>1895</v>
      </c>
      <c r="P249" t="s">
        <v>16</v>
      </c>
    </row>
    <row r="250" spans="1:16" x14ac:dyDescent="0.25">
      <c r="A250" s="23"/>
      <c r="B250" s="20">
        <f t="shared" si="7"/>
        <v>249</v>
      </c>
      <c r="C250" s="19" t="s">
        <v>985</v>
      </c>
      <c r="D250" s="19"/>
      <c r="E250" s="19" t="s">
        <v>1944</v>
      </c>
      <c r="F250" s="19" t="s">
        <v>1945</v>
      </c>
      <c r="G250" s="19"/>
      <c r="H250" s="5">
        <v>994.30563691461566</v>
      </c>
      <c r="I250" s="5">
        <v>1205.5840000000001</v>
      </c>
      <c r="J250" s="21">
        <f t="shared" si="6"/>
        <v>1.2124883488954086</v>
      </c>
      <c r="N250" s="55">
        <v>5136663</v>
      </c>
      <c r="O250" t="s">
        <v>1895</v>
      </c>
      <c r="P250" t="s">
        <v>16</v>
      </c>
    </row>
    <row r="251" spans="1:16" x14ac:dyDescent="0.25">
      <c r="A251" s="23"/>
      <c r="B251" s="20">
        <f t="shared" si="7"/>
        <v>250</v>
      </c>
      <c r="C251" s="19" t="s">
        <v>987</v>
      </c>
      <c r="D251" s="19"/>
      <c r="E251" s="19" t="s">
        <v>1944</v>
      </c>
      <c r="F251" s="19" t="s">
        <v>1945</v>
      </c>
      <c r="G251" s="19"/>
      <c r="H251" s="5">
        <v>1208.3128156360351</v>
      </c>
      <c r="I251" s="5">
        <v>1145.9680000000001</v>
      </c>
      <c r="J251" s="21">
        <f t="shared" si="6"/>
        <v>0.94840341438966047</v>
      </c>
      <c r="N251" s="55">
        <v>5136670</v>
      </c>
      <c r="O251" t="s">
        <v>1895</v>
      </c>
      <c r="P251" t="s">
        <v>16</v>
      </c>
    </row>
    <row r="252" spans="1:16" x14ac:dyDescent="0.25">
      <c r="A252" s="23"/>
      <c r="B252" s="20">
        <f t="shared" si="7"/>
        <v>251</v>
      </c>
      <c r="C252" s="19" t="s">
        <v>1561</v>
      </c>
      <c r="D252" s="19"/>
      <c r="E252" s="19" t="s">
        <v>1944</v>
      </c>
      <c r="F252" s="19" t="s">
        <v>1945</v>
      </c>
      <c r="G252" s="19"/>
      <c r="H252" s="5">
        <v>1065.6413631550888</v>
      </c>
      <c r="I252" s="5">
        <v>417.99199999999996</v>
      </c>
      <c r="J252" s="21">
        <f t="shared" si="6"/>
        <v>0.39224453409206417</v>
      </c>
      <c r="N252" s="55">
        <v>5136687</v>
      </c>
      <c r="O252" t="s">
        <v>1895</v>
      </c>
      <c r="P252" t="s">
        <v>36</v>
      </c>
    </row>
    <row r="253" spans="1:16" hidden="1" x14ac:dyDescent="0.25">
      <c r="A253" s="23"/>
      <c r="B253" s="20">
        <f t="shared" si="7"/>
        <v>252</v>
      </c>
      <c r="C253" s="19" t="s">
        <v>1685</v>
      </c>
      <c r="D253" s="19"/>
      <c r="E253" s="19" t="s">
        <v>1944</v>
      </c>
      <c r="F253" s="19" t="s">
        <v>1945</v>
      </c>
      <c r="G253" s="19"/>
      <c r="H253" s="5">
        <v>1283.9926781762674</v>
      </c>
      <c r="I253" s="5">
        <v>0</v>
      </c>
      <c r="J253" s="21">
        <f t="shared" si="6"/>
        <v>0</v>
      </c>
      <c r="N253" s="55">
        <v>5136694</v>
      </c>
      <c r="O253" t="s">
        <v>1895</v>
      </c>
      <c r="P253" t="s">
        <v>36</v>
      </c>
    </row>
    <row r="254" spans="1:16" x14ac:dyDescent="0.25">
      <c r="A254" s="23"/>
      <c r="B254" s="20">
        <f t="shared" si="7"/>
        <v>253</v>
      </c>
      <c r="C254" s="19" t="s">
        <v>988</v>
      </c>
      <c r="D254" s="19"/>
      <c r="E254" s="19" t="s">
        <v>1944</v>
      </c>
      <c r="F254" s="19" t="s">
        <v>1945</v>
      </c>
      <c r="G254" s="19"/>
      <c r="H254" s="5">
        <v>1681.0538419272041</v>
      </c>
      <c r="I254" s="5">
        <v>1180.2340000000002</v>
      </c>
      <c r="J254" s="21">
        <f t="shared" si="6"/>
        <v>0.70207983264054707</v>
      </c>
      <c r="N254" s="55">
        <v>5136708</v>
      </c>
      <c r="O254" t="s">
        <v>1895</v>
      </c>
      <c r="P254" t="s">
        <v>33</v>
      </c>
    </row>
    <row r="255" spans="1:16" x14ac:dyDescent="0.25">
      <c r="A255" s="23"/>
      <c r="B255" s="20">
        <f t="shared" si="7"/>
        <v>254</v>
      </c>
      <c r="C255" s="19" t="s">
        <v>989</v>
      </c>
      <c r="D255" s="19"/>
      <c r="E255" s="19" t="s">
        <v>1944</v>
      </c>
      <c r="F255" s="19" t="s">
        <v>1945</v>
      </c>
      <c r="G255" s="19"/>
      <c r="H255" s="5">
        <v>2541.0120891365468</v>
      </c>
      <c r="I255" s="5">
        <v>1241.8910000000001</v>
      </c>
      <c r="J255" s="21">
        <f t="shared" si="6"/>
        <v>0.48873872159419873</v>
      </c>
      <c r="N255" s="55">
        <v>5136739</v>
      </c>
      <c r="O255" t="s">
        <v>1895</v>
      </c>
      <c r="P255" t="s">
        <v>33</v>
      </c>
    </row>
    <row r="256" spans="1:16" x14ac:dyDescent="0.25">
      <c r="A256" s="23"/>
      <c r="B256" s="20">
        <f t="shared" si="7"/>
        <v>255</v>
      </c>
      <c r="C256" s="19" t="s">
        <v>931</v>
      </c>
      <c r="D256" s="19"/>
      <c r="E256" s="19" t="s">
        <v>1944</v>
      </c>
      <c r="F256" s="19" t="s">
        <v>1945</v>
      </c>
      <c r="G256" s="19"/>
      <c r="H256" s="5">
        <v>847.22697108322313</v>
      </c>
      <c r="I256" s="5">
        <v>180.59800000000001</v>
      </c>
      <c r="J256" s="21">
        <f t="shared" si="6"/>
        <v>0.21316365763131478</v>
      </c>
      <c r="N256" s="55">
        <v>5136760</v>
      </c>
      <c r="O256" t="s">
        <v>1895</v>
      </c>
      <c r="P256" t="s">
        <v>19</v>
      </c>
    </row>
    <row r="257" spans="1:16" x14ac:dyDescent="0.25">
      <c r="A257" s="23"/>
      <c r="B257" s="20">
        <f t="shared" si="7"/>
        <v>256</v>
      </c>
      <c r="C257" s="19" t="s">
        <v>996</v>
      </c>
      <c r="D257" s="19"/>
      <c r="E257" s="19" t="s">
        <v>1944</v>
      </c>
      <c r="F257" s="19" t="s">
        <v>1945</v>
      </c>
      <c r="G257" s="19"/>
      <c r="H257" s="5">
        <v>1774.4192550356393</v>
      </c>
      <c r="I257" s="5">
        <v>1087.422</v>
      </c>
      <c r="J257" s="21">
        <f t="shared" si="6"/>
        <v>0.61283261941279998</v>
      </c>
      <c r="N257" s="55">
        <v>5136777</v>
      </c>
      <c r="O257" t="s">
        <v>1895</v>
      </c>
      <c r="P257" t="s">
        <v>25</v>
      </c>
    </row>
    <row r="258" spans="1:16" x14ac:dyDescent="0.25">
      <c r="A258" s="23"/>
      <c r="B258" s="20">
        <f t="shared" si="7"/>
        <v>257</v>
      </c>
      <c r="C258" s="19" t="s">
        <v>1688</v>
      </c>
      <c r="D258" s="19"/>
      <c r="E258" s="19" t="s">
        <v>1944</v>
      </c>
      <c r="F258" s="19" t="s">
        <v>1945</v>
      </c>
      <c r="G258" s="19"/>
      <c r="H258" s="5">
        <v>954.91350027675821</v>
      </c>
      <c r="I258" s="5">
        <v>419.06200000000001</v>
      </c>
      <c r="J258" s="21">
        <f t="shared" si="6"/>
        <v>0.43884812590726302</v>
      </c>
      <c r="N258" s="55">
        <v>5136784</v>
      </c>
      <c r="O258" t="s">
        <v>1895</v>
      </c>
      <c r="P258" t="s">
        <v>1933</v>
      </c>
    </row>
    <row r="259" spans="1:16" x14ac:dyDescent="0.25">
      <c r="A259" s="23"/>
      <c r="B259" s="20">
        <f t="shared" si="7"/>
        <v>258</v>
      </c>
      <c r="C259" s="19" t="s">
        <v>1000</v>
      </c>
      <c r="D259" s="19"/>
      <c r="E259" s="19" t="s">
        <v>1944</v>
      </c>
      <c r="F259" s="19" t="s">
        <v>1945</v>
      </c>
      <c r="G259" s="19"/>
      <c r="H259" s="5">
        <v>1069.985499454848</v>
      </c>
      <c r="I259" s="5">
        <v>785.8420000000001</v>
      </c>
      <c r="J259" s="21">
        <f t="shared" ref="J259:J322" si="8">+IFERROR(I259/H259,0)</f>
        <v>0.73444172879014014</v>
      </c>
      <c r="N259" s="55">
        <v>5136791</v>
      </c>
      <c r="O259" t="s">
        <v>1895</v>
      </c>
      <c r="P259" t="s">
        <v>1933</v>
      </c>
    </row>
    <row r="260" spans="1:16" x14ac:dyDescent="0.25">
      <c r="A260" s="23"/>
      <c r="B260" s="20">
        <f t="shared" ref="B260:B323" si="9">+B259+1</f>
        <v>259</v>
      </c>
      <c r="C260" s="19" t="s">
        <v>1002</v>
      </c>
      <c r="D260" s="19"/>
      <c r="E260" s="19" t="s">
        <v>1944</v>
      </c>
      <c r="F260" s="19" t="s">
        <v>1945</v>
      </c>
      <c r="G260" s="19"/>
      <c r="H260" s="5">
        <v>1101.3092262753255</v>
      </c>
      <c r="I260" s="5">
        <v>965.37000000000012</v>
      </c>
      <c r="J260" s="21">
        <f t="shared" si="8"/>
        <v>0.87656579729647988</v>
      </c>
      <c r="N260" s="55">
        <v>5136812</v>
      </c>
      <c r="O260" t="s">
        <v>1895</v>
      </c>
      <c r="P260" t="s">
        <v>1933</v>
      </c>
    </row>
    <row r="261" spans="1:16" x14ac:dyDescent="0.25">
      <c r="A261" s="23"/>
      <c r="B261" s="20">
        <f t="shared" si="9"/>
        <v>260</v>
      </c>
      <c r="C261" s="19" t="s">
        <v>1001</v>
      </c>
      <c r="D261" s="19"/>
      <c r="E261" s="19" t="s">
        <v>1944</v>
      </c>
      <c r="F261" s="19" t="s">
        <v>1945</v>
      </c>
      <c r="G261" s="19"/>
      <c r="H261" s="5">
        <v>1208.3128156360351</v>
      </c>
      <c r="I261" s="5">
        <v>966.44</v>
      </c>
      <c r="J261" s="21">
        <f t="shared" si="8"/>
        <v>0.79982599496909468</v>
      </c>
      <c r="N261" s="55">
        <v>5136829</v>
      </c>
      <c r="O261" t="s">
        <v>1895</v>
      </c>
      <c r="P261" t="s">
        <v>1933</v>
      </c>
    </row>
    <row r="262" spans="1:16" x14ac:dyDescent="0.25">
      <c r="A262" s="23"/>
      <c r="B262" s="20">
        <f t="shared" si="9"/>
        <v>261</v>
      </c>
      <c r="C262" s="19" t="s">
        <v>1687</v>
      </c>
      <c r="D262" s="19"/>
      <c r="E262" s="19" t="s">
        <v>1944</v>
      </c>
      <c r="F262" s="19" t="s">
        <v>1945</v>
      </c>
      <c r="G262" s="19"/>
      <c r="H262" s="5">
        <v>994.30563691461566</v>
      </c>
      <c r="I262" s="5">
        <v>663.62300000000005</v>
      </c>
      <c r="J262" s="21">
        <f t="shared" si="8"/>
        <v>0.66742355203703585</v>
      </c>
      <c r="N262" s="55">
        <v>5136836</v>
      </c>
      <c r="O262" t="s">
        <v>1895</v>
      </c>
      <c r="P262" t="s">
        <v>1933</v>
      </c>
    </row>
    <row r="263" spans="1:16" x14ac:dyDescent="0.25">
      <c r="A263" s="23"/>
      <c r="B263" s="20">
        <f t="shared" si="9"/>
        <v>262</v>
      </c>
      <c r="C263" s="19" t="s">
        <v>1562</v>
      </c>
      <c r="D263" s="19"/>
      <c r="E263" s="19" t="s">
        <v>1944</v>
      </c>
      <c r="F263" s="19" t="s">
        <v>1945</v>
      </c>
      <c r="G263" s="19"/>
      <c r="H263" s="5">
        <v>1217.0019263431911</v>
      </c>
      <c r="I263" s="5">
        <v>179.52799999999999</v>
      </c>
      <c r="J263" s="21">
        <f t="shared" si="8"/>
        <v>0.14751661120162729</v>
      </c>
      <c r="N263" s="55">
        <v>5136843</v>
      </c>
      <c r="O263" t="s">
        <v>1895</v>
      </c>
      <c r="P263" t="s">
        <v>1933</v>
      </c>
    </row>
    <row r="264" spans="1:16" x14ac:dyDescent="0.25">
      <c r="A264" s="23"/>
      <c r="B264" s="20">
        <f t="shared" si="9"/>
        <v>263</v>
      </c>
      <c r="C264" s="19" t="s">
        <v>960</v>
      </c>
      <c r="D264" s="19"/>
      <c r="E264" s="19" t="s">
        <v>1944</v>
      </c>
      <c r="F264" s="19" t="s">
        <v>1945</v>
      </c>
      <c r="G264" s="19"/>
      <c r="H264" s="5">
        <v>964.11800071526136</v>
      </c>
      <c r="I264" s="5">
        <v>786.52199999999993</v>
      </c>
      <c r="J264" s="21">
        <f t="shared" si="8"/>
        <v>0.81579433162381965</v>
      </c>
      <c r="N264" s="55">
        <v>5136850</v>
      </c>
      <c r="O264" t="s">
        <v>1895</v>
      </c>
      <c r="P264" t="s">
        <v>12</v>
      </c>
    </row>
    <row r="265" spans="1:16" hidden="1" x14ac:dyDescent="0.25">
      <c r="A265" s="23"/>
      <c r="B265" s="20">
        <f t="shared" si="9"/>
        <v>264</v>
      </c>
      <c r="C265" s="19" t="s">
        <v>1009</v>
      </c>
      <c r="D265" s="19"/>
      <c r="E265" s="19" t="s">
        <v>1944</v>
      </c>
      <c r="F265" s="19" t="s">
        <v>1945</v>
      </c>
      <c r="G265" s="19"/>
      <c r="H265" s="5">
        <v>994.30563691461566</v>
      </c>
      <c r="I265" s="5">
        <v>0</v>
      </c>
      <c r="J265" s="21">
        <f t="shared" si="8"/>
        <v>0</v>
      </c>
      <c r="N265" s="55">
        <v>5136881</v>
      </c>
      <c r="O265" t="s">
        <v>1895</v>
      </c>
      <c r="P265" t="s">
        <v>36</v>
      </c>
    </row>
    <row r="266" spans="1:16" hidden="1" x14ac:dyDescent="0.25">
      <c r="A266" s="23"/>
      <c r="B266" s="20">
        <f t="shared" si="9"/>
        <v>265</v>
      </c>
      <c r="C266" s="19" t="s">
        <v>414</v>
      </c>
      <c r="D266" s="19"/>
      <c r="E266" s="19" t="s">
        <v>69</v>
      </c>
      <c r="F266" s="19" t="s">
        <v>70</v>
      </c>
      <c r="G266" s="19"/>
      <c r="H266" s="5">
        <v>994.30563691461566</v>
      </c>
      <c r="I266" s="5">
        <v>0</v>
      </c>
      <c r="J266" s="21">
        <f t="shared" si="8"/>
        <v>0</v>
      </c>
      <c r="N266" s="55">
        <v>5136898</v>
      </c>
      <c r="O266" t="s">
        <v>1895</v>
      </c>
      <c r="P266" t="s">
        <v>1926</v>
      </c>
    </row>
    <row r="267" spans="1:16" hidden="1" x14ac:dyDescent="0.25">
      <c r="A267" s="23"/>
      <c r="B267" s="20">
        <f t="shared" si="9"/>
        <v>266</v>
      </c>
      <c r="C267" s="19" t="s">
        <v>1361</v>
      </c>
      <c r="D267" s="19"/>
      <c r="E267" s="19" t="s">
        <v>67</v>
      </c>
      <c r="F267" s="19" t="s">
        <v>68</v>
      </c>
      <c r="G267" s="19"/>
      <c r="H267" s="5">
        <v>879.23321868270705</v>
      </c>
      <c r="I267" s="5">
        <v>0</v>
      </c>
      <c r="J267" s="21">
        <f t="shared" si="8"/>
        <v>0</v>
      </c>
      <c r="N267" s="55">
        <v>5136902</v>
      </c>
      <c r="O267" t="s">
        <v>1895</v>
      </c>
      <c r="P267" t="s">
        <v>1909</v>
      </c>
    </row>
    <row r="268" spans="1:16" x14ac:dyDescent="0.25">
      <c r="A268" s="23"/>
      <c r="B268" s="20">
        <f t="shared" si="9"/>
        <v>267</v>
      </c>
      <c r="C268" s="19" t="s">
        <v>415</v>
      </c>
      <c r="D268" s="19"/>
      <c r="E268" s="19" t="s">
        <v>67</v>
      </c>
      <c r="F268" s="19" t="s">
        <v>68</v>
      </c>
      <c r="G268" s="19"/>
      <c r="H268" s="5">
        <v>0</v>
      </c>
      <c r="I268" s="5">
        <v>484.09500000000003</v>
      </c>
      <c r="J268" s="21">
        <f t="shared" si="8"/>
        <v>0</v>
      </c>
      <c r="N268" s="55">
        <v>5136926</v>
      </c>
      <c r="O268" t="s">
        <v>1894</v>
      </c>
      <c r="P268" t="s">
        <v>1909</v>
      </c>
    </row>
    <row r="269" spans="1:16" x14ac:dyDescent="0.25">
      <c r="A269" s="23"/>
      <c r="B269" s="20">
        <f t="shared" si="9"/>
        <v>268</v>
      </c>
      <c r="C269" s="19" t="s">
        <v>416</v>
      </c>
      <c r="D269" s="19"/>
      <c r="E269" s="19" t="s">
        <v>75</v>
      </c>
      <c r="F269" s="19" t="s">
        <v>76</v>
      </c>
      <c r="G269" s="19"/>
      <c r="H269" s="5">
        <v>1043.2954764309545</v>
      </c>
      <c r="I269" s="5">
        <v>417.99199999999996</v>
      </c>
      <c r="J269" s="21">
        <f t="shared" si="8"/>
        <v>0.40064584716682872</v>
      </c>
      <c r="N269" s="55">
        <v>5136933</v>
      </c>
      <c r="O269" t="s">
        <v>1895</v>
      </c>
      <c r="P269" t="s">
        <v>1912</v>
      </c>
    </row>
    <row r="270" spans="1:16" x14ac:dyDescent="0.25">
      <c r="A270" s="23"/>
      <c r="B270" s="20">
        <f t="shared" si="9"/>
        <v>269</v>
      </c>
      <c r="C270" s="19" t="s">
        <v>417</v>
      </c>
      <c r="D270" s="19"/>
      <c r="E270" s="19" t="s">
        <v>67</v>
      </c>
      <c r="F270" s="19" t="s">
        <v>68</v>
      </c>
      <c r="G270" s="19"/>
      <c r="H270" s="5">
        <v>480.44016014143057</v>
      </c>
      <c r="I270" s="5">
        <v>722.55899999999997</v>
      </c>
      <c r="J270" s="21">
        <f t="shared" si="8"/>
        <v>1.5039521254578201</v>
      </c>
      <c r="N270" s="55">
        <v>5136957</v>
      </c>
      <c r="O270" t="s">
        <v>1894</v>
      </c>
      <c r="P270" t="s">
        <v>1923</v>
      </c>
    </row>
    <row r="271" spans="1:16" x14ac:dyDescent="0.25">
      <c r="A271" s="23"/>
      <c r="B271" s="20">
        <f t="shared" si="9"/>
        <v>270</v>
      </c>
      <c r="C271" s="19" t="s">
        <v>1678</v>
      </c>
      <c r="D271" s="19"/>
      <c r="E271" s="19" t="s">
        <v>1944</v>
      </c>
      <c r="F271" s="19" t="s">
        <v>1945</v>
      </c>
      <c r="G271" s="19"/>
      <c r="H271" s="5">
        <v>780.29845819319621</v>
      </c>
      <c r="I271" s="5">
        <v>238.464</v>
      </c>
      <c r="J271" s="21">
        <f t="shared" si="8"/>
        <v>0.3056061401840654</v>
      </c>
      <c r="N271" s="55">
        <v>5136964</v>
      </c>
      <c r="O271">
        <v>0</v>
      </c>
      <c r="P271">
        <v>0</v>
      </c>
    </row>
    <row r="272" spans="1:16" x14ac:dyDescent="0.25">
      <c r="A272" s="23"/>
      <c r="B272" s="20">
        <f t="shared" si="9"/>
        <v>271</v>
      </c>
      <c r="C272" s="19" t="s">
        <v>975</v>
      </c>
      <c r="D272" s="19"/>
      <c r="E272" s="19" t="s">
        <v>1944</v>
      </c>
      <c r="F272" s="19" t="s">
        <v>1945</v>
      </c>
      <c r="G272" s="19"/>
      <c r="H272" s="5">
        <v>994.30563691461566</v>
      </c>
      <c r="I272" s="5">
        <v>417.99199999999996</v>
      </c>
      <c r="J272" s="21">
        <f t="shared" si="8"/>
        <v>0.42038582954940479</v>
      </c>
      <c r="N272" s="55">
        <v>5136971</v>
      </c>
      <c r="O272" t="s">
        <v>1895</v>
      </c>
      <c r="P272" t="s">
        <v>18</v>
      </c>
    </row>
    <row r="273" spans="1:16" hidden="1" x14ac:dyDescent="0.25">
      <c r="A273" s="23"/>
      <c r="B273" s="20">
        <f t="shared" si="9"/>
        <v>272</v>
      </c>
      <c r="C273" s="19" t="s">
        <v>1681</v>
      </c>
      <c r="D273" s="19"/>
      <c r="E273" s="19" t="s">
        <v>1944</v>
      </c>
      <c r="F273" s="19" t="s">
        <v>1945</v>
      </c>
      <c r="G273" s="19"/>
      <c r="H273" s="5">
        <v>994.30563691461566</v>
      </c>
      <c r="I273" s="5">
        <v>0</v>
      </c>
      <c r="J273" s="21">
        <f t="shared" si="8"/>
        <v>0</v>
      </c>
      <c r="N273" s="55">
        <v>5136988</v>
      </c>
      <c r="O273" t="s">
        <v>1895</v>
      </c>
      <c r="P273" t="s">
        <v>1925</v>
      </c>
    </row>
    <row r="274" spans="1:16" x14ac:dyDescent="0.25">
      <c r="A274" s="23"/>
      <c r="B274" s="20">
        <f t="shared" si="9"/>
        <v>273</v>
      </c>
      <c r="C274" s="19" t="s">
        <v>1319</v>
      </c>
      <c r="D274" s="19"/>
      <c r="E274" s="19" t="s">
        <v>1944</v>
      </c>
      <c r="F274" s="19" t="s">
        <v>1945</v>
      </c>
      <c r="G274" s="19"/>
      <c r="H274" s="5">
        <v>1196.1593641543195</v>
      </c>
      <c r="I274" s="5">
        <v>423.40899999999999</v>
      </c>
      <c r="J274" s="21">
        <f t="shared" si="8"/>
        <v>0.35397373685181882</v>
      </c>
      <c r="N274" s="55">
        <v>5137233</v>
      </c>
      <c r="O274">
        <v>0</v>
      </c>
      <c r="P274">
        <v>0</v>
      </c>
    </row>
    <row r="275" spans="1:16" x14ac:dyDescent="0.25">
      <c r="A275" s="23"/>
      <c r="B275" s="20">
        <f t="shared" si="9"/>
        <v>274</v>
      </c>
      <c r="C275" s="19" t="s">
        <v>418</v>
      </c>
      <c r="D275" s="19"/>
      <c r="E275" s="19" t="s">
        <v>75</v>
      </c>
      <c r="F275" s="19" t="s">
        <v>76</v>
      </c>
      <c r="G275" s="19"/>
      <c r="H275" s="5">
        <v>1389.6045883743395</v>
      </c>
      <c r="I275" s="5">
        <v>598.58999999999992</v>
      </c>
      <c r="J275" s="21">
        <f t="shared" si="8"/>
        <v>0.43076282635211649</v>
      </c>
      <c r="N275" s="55">
        <v>5137316</v>
      </c>
      <c r="O275" t="s">
        <v>1895</v>
      </c>
      <c r="P275" t="s">
        <v>1912</v>
      </c>
    </row>
    <row r="276" spans="1:16" x14ac:dyDescent="0.25">
      <c r="A276" s="23"/>
      <c r="B276" s="20">
        <f t="shared" si="9"/>
        <v>275</v>
      </c>
      <c r="C276" s="19" t="s">
        <v>419</v>
      </c>
      <c r="D276" s="19"/>
      <c r="E276" s="19" t="s">
        <v>75</v>
      </c>
      <c r="F276" s="19" t="s">
        <v>76</v>
      </c>
      <c r="G276" s="19"/>
      <c r="H276" s="5">
        <v>461.81040433882333</v>
      </c>
      <c r="I276" s="5">
        <v>483.02499999999998</v>
      </c>
      <c r="J276" s="21">
        <f t="shared" si="8"/>
        <v>1.0459378902291077</v>
      </c>
      <c r="N276" s="55">
        <v>5137323</v>
      </c>
      <c r="O276" t="s">
        <v>1894</v>
      </c>
      <c r="P276" t="s">
        <v>1912</v>
      </c>
    </row>
    <row r="277" spans="1:16" x14ac:dyDescent="0.25">
      <c r="A277" s="23"/>
      <c r="B277" s="20">
        <f t="shared" si="9"/>
        <v>276</v>
      </c>
      <c r="C277" s="19" t="s">
        <v>420</v>
      </c>
      <c r="D277" s="19"/>
      <c r="E277" s="19" t="s">
        <v>71</v>
      </c>
      <c r="F277" s="19" t="s">
        <v>72</v>
      </c>
      <c r="G277" s="19"/>
      <c r="H277" s="5">
        <v>723.78845193790676</v>
      </c>
      <c r="I277" s="5">
        <v>179.52799999999999</v>
      </c>
      <c r="J277" s="21">
        <f t="shared" si="8"/>
        <v>0.24803932629668643</v>
      </c>
      <c r="N277" s="55">
        <v>5137330</v>
      </c>
      <c r="O277" t="s">
        <v>1895</v>
      </c>
      <c r="P277" t="s">
        <v>1920</v>
      </c>
    </row>
    <row r="278" spans="1:16" x14ac:dyDescent="0.25">
      <c r="A278" s="23"/>
      <c r="B278" s="20">
        <f t="shared" si="9"/>
        <v>277</v>
      </c>
      <c r="C278" s="19" t="s">
        <v>421</v>
      </c>
      <c r="D278" s="19"/>
      <c r="E278" s="19" t="s">
        <v>73</v>
      </c>
      <c r="F278" s="19" t="s">
        <v>74</v>
      </c>
      <c r="G278" s="19"/>
      <c r="H278" s="5">
        <v>1337.4253763595266</v>
      </c>
      <c r="I278" s="5">
        <v>902.08699999999999</v>
      </c>
      <c r="J278" s="21">
        <f t="shared" si="8"/>
        <v>0.67449520245793593</v>
      </c>
      <c r="N278" s="55">
        <v>5137347</v>
      </c>
      <c r="O278" t="s">
        <v>1895</v>
      </c>
      <c r="P278" t="s">
        <v>1928</v>
      </c>
    </row>
    <row r="279" spans="1:16" hidden="1" x14ac:dyDescent="0.25">
      <c r="A279" s="23"/>
      <c r="B279" s="20">
        <f t="shared" si="9"/>
        <v>278</v>
      </c>
      <c r="C279" s="19" t="s">
        <v>1362</v>
      </c>
      <c r="D279" s="19"/>
      <c r="E279" s="19" t="s">
        <v>63</v>
      </c>
      <c r="F279" s="19" t="s">
        <v>64</v>
      </c>
      <c r="G279" s="19"/>
      <c r="H279" s="5">
        <v>879.23321868270705</v>
      </c>
      <c r="I279" s="5">
        <v>0</v>
      </c>
      <c r="J279" s="21">
        <f t="shared" si="8"/>
        <v>0</v>
      </c>
      <c r="N279" s="55">
        <v>5137354</v>
      </c>
      <c r="O279" t="s">
        <v>1895</v>
      </c>
      <c r="P279" t="s">
        <v>1911</v>
      </c>
    </row>
    <row r="280" spans="1:16" hidden="1" x14ac:dyDescent="0.25">
      <c r="A280" s="23"/>
      <c r="B280" s="20">
        <f t="shared" si="9"/>
        <v>279</v>
      </c>
      <c r="C280" s="19" t="s">
        <v>1005</v>
      </c>
      <c r="D280" s="19"/>
      <c r="E280" s="19" t="s">
        <v>1944</v>
      </c>
      <c r="F280" s="19" t="s">
        <v>1945</v>
      </c>
      <c r="G280" s="19"/>
      <c r="H280" s="5">
        <v>1296.6866491941378</v>
      </c>
      <c r="I280" s="5">
        <v>0</v>
      </c>
      <c r="J280" s="21">
        <f t="shared" si="8"/>
        <v>0</v>
      </c>
      <c r="N280" s="55">
        <v>5137589</v>
      </c>
      <c r="O280" t="s">
        <v>1895</v>
      </c>
      <c r="P280" t="s">
        <v>4</v>
      </c>
    </row>
    <row r="281" spans="1:16" x14ac:dyDescent="0.25">
      <c r="A281" s="23"/>
      <c r="B281" s="20">
        <f t="shared" si="9"/>
        <v>280</v>
      </c>
      <c r="C281" s="19" t="s">
        <v>970</v>
      </c>
      <c r="D281" s="19"/>
      <c r="E281" s="19" t="s">
        <v>1944</v>
      </c>
      <c r="F281" s="19" t="s">
        <v>1945</v>
      </c>
      <c r="G281" s="19"/>
      <c r="H281" s="5">
        <v>1265.8490247519894</v>
      </c>
      <c r="I281" s="5">
        <v>179.52799999999999</v>
      </c>
      <c r="J281" s="21">
        <f t="shared" si="8"/>
        <v>0.14182418004799102</v>
      </c>
      <c r="N281" s="55">
        <v>5137596</v>
      </c>
      <c r="O281" t="s">
        <v>1895</v>
      </c>
      <c r="P281" t="s">
        <v>4</v>
      </c>
    </row>
    <row r="282" spans="1:16" hidden="1" x14ac:dyDescent="0.25">
      <c r="A282" s="23"/>
      <c r="B282" s="20">
        <f t="shared" si="9"/>
        <v>281</v>
      </c>
      <c r="C282" s="19" t="s">
        <v>981</v>
      </c>
      <c r="D282" s="19"/>
      <c r="E282" s="19" t="s">
        <v>1944</v>
      </c>
      <c r="F282" s="19" t="s">
        <v>1945</v>
      </c>
      <c r="G282" s="19"/>
      <c r="H282" s="5">
        <v>1061.9170896374681</v>
      </c>
      <c r="I282" s="5">
        <v>0</v>
      </c>
      <c r="J282" s="21">
        <f t="shared" si="8"/>
        <v>0</v>
      </c>
      <c r="N282" s="55">
        <v>5137600</v>
      </c>
      <c r="O282" t="s">
        <v>1895</v>
      </c>
      <c r="P282" t="s">
        <v>18</v>
      </c>
    </row>
    <row r="283" spans="1:16" x14ac:dyDescent="0.25">
      <c r="A283" s="23"/>
      <c r="B283" s="20">
        <f t="shared" si="9"/>
        <v>282</v>
      </c>
      <c r="C283" s="19" t="s">
        <v>953</v>
      </c>
      <c r="D283" s="19"/>
      <c r="E283" s="19" t="s">
        <v>1944</v>
      </c>
      <c r="F283" s="19" t="s">
        <v>1945</v>
      </c>
      <c r="G283" s="19"/>
      <c r="H283" s="5">
        <v>842.94507372651333</v>
      </c>
      <c r="I283" s="5">
        <v>180.59800000000001</v>
      </c>
      <c r="J283" s="21">
        <f t="shared" si="8"/>
        <v>0.21424646234849884</v>
      </c>
      <c r="N283" s="55">
        <v>5137617</v>
      </c>
      <c r="O283" t="s">
        <v>1895</v>
      </c>
      <c r="P283" t="s">
        <v>18</v>
      </c>
    </row>
    <row r="284" spans="1:16" x14ac:dyDescent="0.25">
      <c r="A284" s="23"/>
      <c r="B284" s="20">
        <f t="shared" si="9"/>
        <v>283</v>
      </c>
      <c r="C284" s="19" t="s">
        <v>422</v>
      </c>
      <c r="D284" s="19"/>
      <c r="E284" s="19" t="s">
        <v>69</v>
      </c>
      <c r="F284" s="19" t="s">
        <v>70</v>
      </c>
      <c r="G284" s="19"/>
      <c r="H284" s="5">
        <v>214.00717872141956</v>
      </c>
      <c r="I284" s="5">
        <v>1205.5840000000001</v>
      </c>
      <c r="J284" s="21">
        <f t="shared" si="8"/>
        <v>5.6333811192817498</v>
      </c>
      <c r="N284" s="55">
        <v>5137662</v>
      </c>
      <c r="O284" t="s">
        <v>1894</v>
      </c>
      <c r="P284" t="s">
        <v>1926</v>
      </c>
    </row>
    <row r="285" spans="1:16" hidden="1" x14ac:dyDescent="0.25">
      <c r="A285" s="23"/>
      <c r="B285" s="20">
        <f t="shared" si="9"/>
        <v>284</v>
      </c>
      <c r="C285" s="19" t="s">
        <v>423</v>
      </c>
      <c r="D285" s="19"/>
      <c r="E285" s="19" t="s">
        <v>65</v>
      </c>
      <c r="F285" s="19" t="s">
        <v>66</v>
      </c>
      <c r="G285" s="19"/>
      <c r="H285" s="5">
        <v>782.82117242095273</v>
      </c>
      <c r="I285" s="5">
        <v>0</v>
      </c>
      <c r="J285" s="21">
        <f t="shared" si="8"/>
        <v>0</v>
      </c>
      <c r="N285" s="55">
        <v>5137679</v>
      </c>
      <c r="O285" t="s">
        <v>1895</v>
      </c>
      <c r="P285" t="s">
        <v>1934</v>
      </c>
    </row>
    <row r="286" spans="1:16" x14ac:dyDescent="0.25">
      <c r="A286" s="23"/>
      <c r="B286" s="20">
        <f t="shared" si="9"/>
        <v>285</v>
      </c>
      <c r="C286" s="19" t="s">
        <v>424</v>
      </c>
      <c r="D286" s="19"/>
      <c r="E286" s="19" t="s">
        <v>69</v>
      </c>
      <c r="F286" s="19" t="s">
        <v>70</v>
      </c>
      <c r="G286" s="19"/>
      <c r="H286" s="5">
        <v>0</v>
      </c>
      <c r="I286" s="5">
        <v>902.08699999999999</v>
      </c>
      <c r="J286" s="21">
        <f t="shared" si="8"/>
        <v>0</v>
      </c>
      <c r="N286" s="55">
        <v>5137866</v>
      </c>
      <c r="O286" t="s">
        <v>1894</v>
      </c>
      <c r="P286" t="s">
        <v>1926</v>
      </c>
    </row>
    <row r="287" spans="1:16" hidden="1" x14ac:dyDescent="0.25">
      <c r="A287" s="23"/>
      <c r="B287" s="20">
        <f t="shared" si="9"/>
        <v>286</v>
      </c>
      <c r="C287" s="19" t="s">
        <v>425</v>
      </c>
      <c r="D287" s="19"/>
      <c r="E287" s="19" t="s">
        <v>60</v>
      </c>
      <c r="F287" s="19" t="s">
        <v>61</v>
      </c>
      <c r="G287" s="19"/>
      <c r="H287" s="5">
        <v>1228.613308826657</v>
      </c>
      <c r="I287" s="5">
        <v>0</v>
      </c>
      <c r="J287" s="21">
        <f t="shared" si="8"/>
        <v>0</v>
      </c>
      <c r="N287" s="55">
        <v>5137873</v>
      </c>
      <c r="O287" t="s">
        <v>1895</v>
      </c>
      <c r="P287" t="s">
        <v>1930</v>
      </c>
    </row>
    <row r="288" spans="1:16" x14ac:dyDescent="0.25">
      <c r="A288" s="23"/>
      <c r="B288" s="20">
        <f t="shared" si="9"/>
        <v>287</v>
      </c>
      <c r="C288" s="19" t="s">
        <v>426</v>
      </c>
      <c r="D288" s="19"/>
      <c r="E288" s="19" t="s">
        <v>63</v>
      </c>
      <c r="F288" s="19" t="s">
        <v>64</v>
      </c>
      <c r="G288" s="19"/>
      <c r="H288" s="5">
        <v>1181.6232116659608</v>
      </c>
      <c r="I288" s="5">
        <v>1024.9859999999999</v>
      </c>
      <c r="J288" s="21">
        <f t="shared" si="8"/>
        <v>0.86743895167299623</v>
      </c>
      <c r="N288" s="55">
        <v>5137880</v>
      </c>
      <c r="O288" t="s">
        <v>1895</v>
      </c>
      <c r="P288" t="s">
        <v>1911</v>
      </c>
    </row>
    <row r="289" spans="1:16" x14ac:dyDescent="0.25">
      <c r="A289" s="23"/>
      <c r="B289" s="20">
        <f t="shared" si="9"/>
        <v>288</v>
      </c>
      <c r="C289" s="19" t="s">
        <v>427</v>
      </c>
      <c r="D289" s="19"/>
      <c r="E289" s="19" t="s">
        <v>69</v>
      </c>
      <c r="F289" s="19" t="s">
        <v>70</v>
      </c>
      <c r="G289" s="19"/>
      <c r="H289" s="5">
        <v>0</v>
      </c>
      <c r="I289" s="5">
        <v>901.01800000000003</v>
      </c>
      <c r="J289" s="21">
        <f t="shared" si="8"/>
        <v>0</v>
      </c>
      <c r="N289" s="55">
        <v>5137897</v>
      </c>
      <c r="O289" t="s">
        <v>1894</v>
      </c>
      <c r="P289" t="s">
        <v>1924</v>
      </c>
    </row>
    <row r="290" spans="1:16" x14ac:dyDescent="0.25">
      <c r="A290" s="23"/>
      <c r="B290" s="20">
        <f t="shared" si="9"/>
        <v>289</v>
      </c>
      <c r="C290" s="19" t="s">
        <v>428</v>
      </c>
      <c r="D290" s="19"/>
      <c r="E290" s="19" t="s">
        <v>63</v>
      </c>
      <c r="F290" s="19" t="s">
        <v>64</v>
      </c>
      <c r="G290" s="19"/>
      <c r="H290" s="5">
        <v>214.00717872141956</v>
      </c>
      <c r="I290" s="5">
        <v>842.471</v>
      </c>
      <c r="J290" s="21">
        <f t="shared" si="8"/>
        <v>3.9366483172822591</v>
      </c>
      <c r="N290" s="55">
        <v>5137901</v>
      </c>
      <c r="O290" t="s">
        <v>1894</v>
      </c>
      <c r="P290" t="s">
        <v>1911</v>
      </c>
    </row>
    <row r="291" spans="1:16" x14ac:dyDescent="0.25">
      <c r="A291" s="23"/>
      <c r="B291" s="20">
        <f t="shared" si="9"/>
        <v>290</v>
      </c>
      <c r="C291" s="19" t="s">
        <v>1426</v>
      </c>
      <c r="D291" s="19"/>
      <c r="E291" s="19" t="s">
        <v>65</v>
      </c>
      <c r="F291" s="19" t="s">
        <v>66</v>
      </c>
      <c r="G291" s="19"/>
      <c r="H291" s="5">
        <v>889.82476178166235</v>
      </c>
      <c r="I291" s="5">
        <v>589.58199999999999</v>
      </c>
      <c r="J291" s="21">
        <f t="shared" si="8"/>
        <v>0.66258214574687979</v>
      </c>
      <c r="N291" s="55">
        <v>5137918</v>
      </c>
      <c r="O291" t="s">
        <v>1896</v>
      </c>
      <c r="P291" t="s">
        <v>1929</v>
      </c>
    </row>
    <row r="292" spans="1:16" x14ac:dyDescent="0.25">
      <c r="A292" s="23"/>
      <c r="B292" s="20">
        <f t="shared" si="9"/>
        <v>291</v>
      </c>
      <c r="C292" s="19" t="s">
        <v>429</v>
      </c>
      <c r="D292" s="19"/>
      <c r="E292" s="19" t="s">
        <v>75</v>
      </c>
      <c r="F292" s="19" t="s">
        <v>76</v>
      </c>
      <c r="G292" s="19"/>
      <c r="H292" s="5">
        <v>0</v>
      </c>
      <c r="I292" s="5">
        <v>902.08699999999999</v>
      </c>
      <c r="J292" s="21">
        <f t="shared" si="8"/>
        <v>0</v>
      </c>
      <c r="N292" s="55">
        <v>5137925</v>
      </c>
      <c r="O292" t="s">
        <v>1894</v>
      </c>
      <c r="P292" t="s">
        <v>1912</v>
      </c>
    </row>
    <row r="293" spans="1:16" x14ac:dyDescent="0.25">
      <c r="A293" s="23"/>
      <c r="B293" s="20">
        <f t="shared" si="9"/>
        <v>292</v>
      </c>
      <c r="C293" s="19" t="s">
        <v>430</v>
      </c>
      <c r="D293" s="19"/>
      <c r="E293" s="19" t="s">
        <v>75</v>
      </c>
      <c r="F293" s="19" t="s">
        <v>76</v>
      </c>
      <c r="G293" s="19"/>
      <c r="H293" s="5">
        <v>151.36056318810239</v>
      </c>
      <c r="I293" s="5">
        <v>417.99199999999996</v>
      </c>
      <c r="J293" s="21">
        <f t="shared" si="8"/>
        <v>2.7615647774813246</v>
      </c>
      <c r="N293" s="55">
        <v>5137932</v>
      </c>
      <c r="O293" t="s">
        <v>1894</v>
      </c>
      <c r="P293" t="s">
        <v>1912</v>
      </c>
    </row>
    <row r="294" spans="1:16" x14ac:dyDescent="0.25">
      <c r="A294" s="23"/>
      <c r="B294" s="20">
        <f t="shared" si="9"/>
        <v>293</v>
      </c>
      <c r="C294" s="19" t="s">
        <v>1251</v>
      </c>
      <c r="D294" s="19"/>
      <c r="E294" s="19" t="s">
        <v>1944</v>
      </c>
      <c r="F294" s="19" t="s">
        <v>1945</v>
      </c>
      <c r="G294" s="19"/>
      <c r="H294" s="5">
        <v>1145.666200102718</v>
      </c>
      <c r="I294" s="5">
        <v>180.59800000000001</v>
      </c>
      <c r="J294" s="21">
        <f t="shared" si="8"/>
        <v>0.15763579302925057</v>
      </c>
      <c r="N294" s="55">
        <v>5137956</v>
      </c>
      <c r="O294" t="s">
        <v>1895</v>
      </c>
      <c r="P294" t="s">
        <v>36</v>
      </c>
    </row>
    <row r="295" spans="1:16" hidden="1" x14ac:dyDescent="0.25">
      <c r="A295" s="23"/>
      <c r="B295" s="20">
        <f t="shared" si="9"/>
        <v>294</v>
      </c>
      <c r="C295" s="19" t="s">
        <v>431</v>
      </c>
      <c r="D295" s="19"/>
      <c r="E295" s="19" t="s">
        <v>60</v>
      </c>
      <c r="F295" s="19" t="s">
        <v>61</v>
      </c>
      <c r="G295" s="19"/>
      <c r="H295" s="5">
        <v>493.39315414165151</v>
      </c>
      <c r="I295" s="5">
        <v>0</v>
      </c>
      <c r="J295" s="21">
        <f t="shared" si="8"/>
        <v>0</v>
      </c>
      <c r="N295" s="55">
        <v>5137987</v>
      </c>
      <c r="O295" t="s">
        <v>1894</v>
      </c>
      <c r="P295" t="s">
        <v>1932</v>
      </c>
    </row>
    <row r="296" spans="1:16" x14ac:dyDescent="0.25">
      <c r="A296" s="23"/>
      <c r="B296" s="20">
        <f t="shared" si="9"/>
        <v>295</v>
      </c>
      <c r="C296" s="19" t="s">
        <v>432</v>
      </c>
      <c r="D296" s="19"/>
      <c r="E296" s="19" t="s">
        <v>67</v>
      </c>
      <c r="F296" s="19" t="s">
        <v>68</v>
      </c>
      <c r="G296" s="19"/>
      <c r="H296" s="5">
        <v>1001.2526687957529</v>
      </c>
      <c r="I296" s="5">
        <v>2042.6379999999999</v>
      </c>
      <c r="J296" s="21">
        <f t="shared" si="8"/>
        <v>2.0400824523711516</v>
      </c>
      <c r="N296" s="55">
        <v>5137994</v>
      </c>
      <c r="O296" t="s">
        <v>1894</v>
      </c>
      <c r="P296" t="s">
        <v>1909</v>
      </c>
    </row>
    <row r="297" spans="1:16" x14ac:dyDescent="0.25">
      <c r="A297" s="23"/>
      <c r="B297" s="20">
        <f t="shared" si="9"/>
        <v>296</v>
      </c>
      <c r="C297" s="19" t="s">
        <v>433</v>
      </c>
      <c r="D297" s="19"/>
      <c r="E297" s="19" t="s">
        <v>73</v>
      </c>
      <c r="F297" s="19" t="s">
        <v>74</v>
      </c>
      <c r="G297" s="19"/>
      <c r="H297" s="5">
        <v>999.9252021599325</v>
      </c>
      <c r="I297" s="5">
        <v>417.99199999999996</v>
      </c>
      <c r="J297" s="21">
        <f t="shared" si="8"/>
        <v>0.41802326723748728</v>
      </c>
      <c r="N297" s="55">
        <v>5138021</v>
      </c>
      <c r="O297" t="s">
        <v>1895</v>
      </c>
      <c r="P297" t="s">
        <v>1928</v>
      </c>
    </row>
    <row r="298" spans="1:16" x14ac:dyDescent="0.25">
      <c r="A298" s="23"/>
      <c r="B298" s="20">
        <f t="shared" si="9"/>
        <v>297</v>
      </c>
      <c r="C298" s="19" t="s">
        <v>434</v>
      </c>
      <c r="D298" s="19"/>
      <c r="E298" s="19" t="s">
        <v>65</v>
      </c>
      <c r="F298" s="19" t="s">
        <v>66</v>
      </c>
      <c r="G298" s="19"/>
      <c r="H298" s="5">
        <v>782.82117242095273</v>
      </c>
      <c r="I298" s="5">
        <v>180.59800000000001</v>
      </c>
      <c r="J298" s="21">
        <f t="shared" si="8"/>
        <v>0.23070147610019623</v>
      </c>
      <c r="N298" s="55">
        <v>5138038</v>
      </c>
      <c r="O298" t="s">
        <v>1895</v>
      </c>
      <c r="P298" t="s">
        <v>1922</v>
      </c>
    </row>
    <row r="299" spans="1:16" x14ac:dyDescent="0.25">
      <c r="A299" s="23"/>
      <c r="B299" s="20">
        <f t="shared" si="9"/>
        <v>298</v>
      </c>
      <c r="C299" s="19" t="s">
        <v>435</v>
      </c>
      <c r="D299" s="19"/>
      <c r="E299" s="19" t="s">
        <v>69</v>
      </c>
      <c r="F299" s="19" t="s">
        <v>70</v>
      </c>
      <c r="G299" s="19"/>
      <c r="H299" s="5">
        <v>1593.9810507361785</v>
      </c>
      <c r="I299" s="5">
        <v>417.99199999999996</v>
      </c>
      <c r="J299" s="21">
        <f t="shared" si="8"/>
        <v>0.26223147370977262</v>
      </c>
      <c r="N299" s="55">
        <v>5138052</v>
      </c>
      <c r="O299" t="s">
        <v>1895</v>
      </c>
      <c r="P299" t="s">
        <v>1924</v>
      </c>
    </row>
    <row r="300" spans="1:16" x14ac:dyDescent="0.25">
      <c r="A300" s="23"/>
      <c r="B300" s="20">
        <f t="shared" si="9"/>
        <v>299</v>
      </c>
      <c r="C300" s="19" t="s">
        <v>436</v>
      </c>
      <c r="D300" s="19"/>
      <c r="E300" s="19" t="s">
        <v>65</v>
      </c>
      <c r="F300" s="19" t="s">
        <v>66</v>
      </c>
      <c r="G300" s="19"/>
      <c r="H300" s="5">
        <v>1084.9223374471921</v>
      </c>
      <c r="I300" s="5">
        <v>530.64599999999996</v>
      </c>
      <c r="J300" s="21">
        <f t="shared" si="8"/>
        <v>0.48910966406001277</v>
      </c>
      <c r="N300" s="55">
        <v>5138069</v>
      </c>
      <c r="O300" t="s">
        <v>1895</v>
      </c>
      <c r="P300" t="s">
        <v>1934</v>
      </c>
    </row>
    <row r="301" spans="1:16" x14ac:dyDescent="0.25">
      <c r="A301" s="23"/>
      <c r="B301" s="20">
        <f t="shared" si="9"/>
        <v>300</v>
      </c>
      <c r="C301" s="19" t="s">
        <v>437</v>
      </c>
      <c r="D301" s="19"/>
      <c r="E301" s="19" t="s">
        <v>69</v>
      </c>
      <c r="F301" s="19" t="s">
        <v>70</v>
      </c>
      <c r="G301" s="19"/>
      <c r="H301" s="5">
        <v>1352.7263469430004</v>
      </c>
      <c r="I301" s="5">
        <v>180.59800000000001</v>
      </c>
      <c r="J301" s="21">
        <f t="shared" si="8"/>
        <v>0.13350667739127717</v>
      </c>
      <c r="N301" s="55">
        <v>5138076</v>
      </c>
      <c r="O301" t="s">
        <v>1895</v>
      </c>
      <c r="P301" t="s">
        <v>1924</v>
      </c>
    </row>
    <row r="302" spans="1:16" x14ac:dyDescent="0.25">
      <c r="A302" s="23"/>
      <c r="B302" s="20">
        <f t="shared" si="9"/>
        <v>301</v>
      </c>
      <c r="C302" s="19" t="s">
        <v>438</v>
      </c>
      <c r="D302" s="19"/>
      <c r="E302" s="19" t="s">
        <v>73</v>
      </c>
      <c r="F302" s="19" t="s">
        <v>74</v>
      </c>
      <c r="G302" s="19"/>
      <c r="H302" s="5">
        <v>1061.6662092512113</v>
      </c>
      <c r="I302" s="5">
        <v>598.58999999999992</v>
      </c>
      <c r="J302" s="21">
        <f t="shared" si="8"/>
        <v>0.56382127902722168</v>
      </c>
      <c r="N302" s="55">
        <v>5138083</v>
      </c>
      <c r="O302" t="s">
        <v>1895</v>
      </c>
      <c r="P302" t="s">
        <v>1927</v>
      </c>
    </row>
    <row r="303" spans="1:16" hidden="1" x14ac:dyDescent="0.25">
      <c r="A303" s="23"/>
      <c r="B303" s="20">
        <f t="shared" si="9"/>
        <v>302</v>
      </c>
      <c r="C303" s="19" t="s">
        <v>921</v>
      </c>
      <c r="D303" s="19"/>
      <c r="E303" s="19" t="s">
        <v>1944</v>
      </c>
      <c r="F303" s="19" t="s">
        <v>1945</v>
      </c>
      <c r="G303" s="19"/>
      <c r="H303" s="5">
        <v>962.29938931513175</v>
      </c>
      <c r="I303" s="5">
        <v>0</v>
      </c>
      <c r="J303" s="21">
        <f t="shared" si="8"/>
        <v>0</v>
      </c>
      <c r="N303" s="55">
        <v>5138090</v>
      </c>
      <c r="O303" t="s">
        <v>1895</v>
      </c>
      <c r="P303" t="s">
        <v>19</v>
      </c>
    </row>
    <row r="304" spans="1:16" x14ac:dyDescent="0.25">
      <c r="A304" s="23"/>
      <c r="B304" s="20">
        <f t="shared" si="9"/>
        <v>303</v>
      </c>
      <c r="C304" s="19" t="s">
        <v>976</v>
      </c>
      <c r="D304" s="19"/>
      <c r="E304" s="19" t="s">
        <v>1944</v>
      </c>
      <c r="F304" s="19" t="s">
        <v>1945</v>
      </c>
      <c r="G304" s="19"/>
      <c r="H304" s="5">
        <v>1061.9166705836492</v>
      </c>
      <c r="I304" s="5">
        <v>727.97600000000011</v>
      </c>
      <c r="J304" s="21">
        <f t="shared" si="8"/>
        <v>0.68553024937436091</v>
      </c>
      <c r="N304" s="55">
        <v>5138111</v>
      </c>
      <c r="O304" t="s">
        <v>1895</v>
      </c>
      <c r="P304" t="s">
        <v>38</v>
      </c>
    </row>
    <row r="305" spans="1:16" hidden="1" x14ac:dyDescent="0.25">
      <c r="A305" s="23"/>
      <c r="B305" s="20">
        <f t="shared" si="9"/>
        <v>304</v>
      </c>
      <c r="C305" s="19" t="s">
        <v>1689</v>
      </c>
      <c r="D305" s="19"/>
      <c r="E305" s="19" t="s">
        <v>1944</v>
      </c>
      <c r="F305" s="19" t="s">
        <v>1945</v>
      </c>
      <c r="G305" s="19"/>
      <c r="H305" s="5">
        <v>994.30563691461566</v>
      </c>
      <c r="I305" s="5">
        <v>0</v>
      </c>
      <c r="J305" s="21">
        <f t="shared" si="8"/>
        <v>0</v>
      </c>
      <c r="N305" s="55">
        <v>5138135</v>
      </c>
      <c r="O305" t="s">
        <v>1895</v>
      </c>
      <c r="P305" t="s">
        <v>36</v>
      </c>
    </row>
    <row r="306" spans="1:16" x14ac:dyDescent="0.25">
      <c r="A306" s="23"/>
      <c r="B306" s="20">
        <f t="shared" si="9"/>
        <v>305</v>
      </c>
      <c r="C306" s="19" t="s">
        <v>1033</v>
      </c>
      <c r="D306" s="19"/>
      <c r="E306" s="19" t="s">
        <v>1944</v>
      </c>
      <c r="F306" s="19" t="s">
        <v>1945</v>
      </c>
      <c r="G306" s="19"/>
      <c r="H306" s="5">
        <v>1208.3128156360351</v>
      </c>
      <c r="I306" s="5">
        <v>1211.001</v>
      </c>
      <c r="J306" s="21">
        <f t="shared" si="8"/>
        <v>1.002224742077696</v>
      </c>
      <c r="N306" s="55">
        <v>5138166</v>
      </c>
      <c r="O306" t="s">
        <v>1895</v>
      </c>
      <c r="P306" t="s">
        <v>4</v>
      </c>
    </row>
    <row r="307" spans="1:16" x14ac:dyDescent="0.25">
      <c r="A307" s="23"/>
      <c r="B307" s="20">
        <f t="shared" si="9"/>
        <v>306</v>
      </c>
      <c r="C307" s="19" t="s">
        <v>1029</v>
      </c>
      <c r="D307" s="19"/>
      <c r="E307" s="19" t="s">
        <v>1944</v>
      </c>
      <c r="F307" s="19" t="s">
        <v>1945</v>
      </c>
      <c r="G307" s="19"/>
      <c r="H307" s="5">
        <v>842.94507372651333</v>
      </c>
      <c r="I307" s="5">
        <v>778.11799999999994</v>
      </c>
      <c r="J307" s="21">
        <f t="shared" si="8"/>
        <v>0.92309454584042561</v>
      </c>
      <c r="N307" s="55">
        <v>5138197</v>
      </c>
      <c r="O307">
        <v>0</v>
      </c>
      <c r="P307">
        <v>0</v>
      </c>
    </row>
    <row r="308" spans="1:16" x14ac:dyDescent="0.25">
      <c r="A308" s="23"/>
      <c r="B308" s="20">
        <f t="shared" si="9"/>
        <v>307</v>
      </c>
      <c r="C308" s="19" t="s">
        <v>439</v>
      </c>
      <c r="D308" s="19"/>
      <c r="E308" s="19" t="s">
        <v>65</v>
      </c>
      <c r="F308" s="19" t="s">
        <v>66</v>
      </c>
      <c r="G308" s="19"/>
      <c r="H308" s="5">
        <v>1144.3004028158791</v>
      </c>
      <c r="I308" s="5">
        <v>902.08699999999999</v>
      </c>
      <c r="J308" s="21">
        <f t="shared" si="8"/>
        <v>0.78833057978495535</v>
      </c>
      <c r="N308" s="55">
        <v>5138557</v>
      </c>
      <c r="O308" t="s">
        <v>1895</v>
      </c>
      <c r="P308" t="s">
        <v>1922</v>
      </c>
    </row>
    <row r="309" spans="1:16" hidden="1" x14ac:dyDescent="0.25">
      <c r="A309" s="23"/>
      <c r="B309" s="20">
        <f t="shared" si="9"/>
        <v>308</v>
      </c>
      <c r="C309" s="19" t="s">
        <v>440</v>
      </c>
      <c r="D309" s="19"/>
      <c r="E309" s="19" t="s">
        <v>75</v>
      </c>
      <c r="F309" s="19" t="s">
        <v>76</v>
      </c>
      <c r="G309" s="19"/>
      <c r="H309" s="5">
        <v>723.78845193790676</v>
      </c>
      <c r="I309" s="5">
        <v>0</v>
      </c>
      <c r="J309" s="21">
        <f t="shared" si="8"/>
        <v>0</v>
      </c>
      <c r="N309" s="55">
        <v>5138564</v>
      </c>
      <c r="O309" t="s">
        <v>1895</v>
      </c>
      <c r="P309" t="s">
        <v>1912</v>
      </c>
    </row>
    <row r="310" spans="1:16" x14ac:dyDescent="0.25">
      <c r="A310" s="23"/>
      <c r="B310" s="20">
        <f t="shared" si="9"/>
        <v>309</v>
      </c>
      <c r="C310" s="19" t="s">
        <v>441</v>
      </c>
      <c r="D310" s="19"/>
      <c r="E310" s="19" t="s">
        <v>63</v>
      </c>
      <c r="F310" s="19" t="s">
        <v>64</v>
      </c>
      <c r="G310" s="19"/>
      <c r="H310" s="5">
        <v>1410.2625560589549</v>
      </c>
      <c r="I310" s="5">
        <v>1021.999</v>
      </c>
      <c r="J310" s="21">
        <f t="shared" si="8"/>
        <v>0.72468704186263322</v>
      </c>
      <c r="N310" s="55">
        <v>5138595</v>
      </c>
      <c r="O310" t="s">
        <v>1895</v>
      </c>
      <c r="P310" t="s">
        <v>1911</v>
      </c>
    </row>
    <row r="311" spans="1:16" x14ac:dyDescent="0.25">
      <c r="A311" s="23"/>
      <c r="B311" s="20">
        <f t="shared" si="9"/>
        <v>310</v>
      </c>
      <c r="C311" s="19" t="s">
        <v>442</v>
      </c>
      <c r="D311" s="19"/>
      <c r="E311" s="19" t="s">
        <v>69</v>
      </c>
      <c r="F311" s="19" t="s">
        <v>70</v>
      </c>
      <c r="G311" s="19"/>
      <c r="H311" s="5">
        <v>151.36056318810239</v>
      </c>
      <c r="I311" s="5">
        <v>539.654</v>
      </c>
      <c r="J311" s="21">
        <f t="shared" si="8"/>
        <v>3.5653540699987247</v>
      </c>
      <c r="N311" s="55">
        <v>5138609</v>
      </c>
      <c r="O311" t="s">
        <v>1894</v>
      </c>
      <c r="P311" t="s">
        <v>1924</v>
      </c>
    </row>
    <row r="312" spans="1:16" x14ac:dyDescent="0.25">
      <c r="A312" s="23"/>
      <c r="B312" s="20">
        <f t="shared" si="9"/>
        <v>311</v>
      </c>
      <c r="C312" s="19" t="s">
        <v>443</v>
      </c>
      <c r="D312" s="19"/>
      <c r="E312" s="19" t="s">
        <v>75</v>
      </c>
      <c r="F312" s="19" t="s">
        <v>76</v>
      </c>
      <c r="G312" s="19"/>
      <c r="H312" s="5">
        <v>994.30563691461566</v>
      </c>
      <c r="I312" s="5">
        <v>597.52</v>
      </c>
      <c r="J312" s="21">
        <f t="shared" si="8"/>
        <v>0.60094198183783509</v>
      </c>
      <c r="N312" s="55">
        <v>5138616</v>
      </c>
      <c r="O312" t="s">
        <v>1895</v>
      </c>
      <c r="P312" t="s">
        <v>1912</v>
      </c>
    </row>
    <row r="313" spans="1:16" x14ac:dyDescent="0.25">
      <c r="A313" s="23"/>
      <c r="B313" s="20">
        <f t="shared" si="9"/>
        <v>312</v>
      </c>
      <c r="C313" s="19" t="s">
        <v>444</v>
      </c>
      <c r="D313" s="19"/>
      <c r="E313" s="19" t="s">
        <v>63</v>
      </c>
      <c r="F313" s="19" t="s">
        <v>64</v>
      </c>
      <c r="G313" s="19"/>
      <c r="H313" s="5">
        <v>994.30563691461566</v>
      </c>
      <c r="I313" s="5">
        <v>238.464</v>
      </c>
      <c r="J313" s="21">
        <f t="shared" si="8"/>
        <v>0.23982967726097454</v>
      </c>
      <c r="N313" s="55">
        <v>5138623</v>
      </c>
      <c r="O313" t="s">
        <v>1895</v>
      </c>
      <c r="P313" t="s">
        <v>1908</v>
      </c>
    </row>
    <row r="314" spans="1:16" x14ac:dyDescent="0.25">
      <c r="A314" s="23"/>
      <c r="B314" s="20">
        <f t="shared" si="9"/>
        <v>313</v>
      </c>
      <c r="C314" s="19" t="s">
        <v>1004</v>
      </c>
      <c r="D314" s="19"/>
      <c r="E314" s="19" t="s">
        <v>1944</v>
      </c>
      <c r="F314" s="19" t="s">
        <v>1945</v>
      </c>
      <c r="G314" s="19"/>
      <c r="H314" s="5">
        <v>994.30563691461566</v>
      </c>
      <c r="I314" s="5">
        <v>419.06200000000001</v>
      </c>
      <c r="J314" s="21">
        <f t="shared" si="8"/>
        <v>0.42146195741218179</v>
      </c>
      <c r="N314" s="55">
        <v>5138630</v>
      </c>
      <c r="O314" t="s">
        <v>1895</v>
      </c>
      <c r="P314" t="s">
        <v>12</v>
      </c>
    </row>
    <row r="315" spans="1:16" x14ac:dyDescent="0.25">
      <c r="A315" s="23"/>
      <c r="B315" s="20">
        <f t="shared" si="9"/>
        <v>314</v>
      </c>
      <c r="C315" s="19" t="s">
        <v>1016</v>
      </c>
      <c r="D315" s="19"/>
      <c r="E315" s="19" t="s">
        <v>1944</v>
      </c>
      <c r="F315" s="19" t="s">
        <v>1945</v>
      </c>
      <c r="G315" s="19"/>
      <c r="H315" s="5">
        <v>751.4974456004752</v>
      </c>
      <c r="I315" s="5">
        <v>590.65200000000004</v>
      </c>
      <c r="J315" s="21">
        <f t="shared" si="8"/>
        <v>0.78596674341061334</v>
      </c>
      <c r="N315" s="55">
        <v>5138654</v>
      </c>
      <c r="O315" t="s">
        <v>1895</v>
      </c>
      <c r="P315" t="s">
        <v>20</v>
      </c>
    </row>
    <row r="316" spans="1:16" x14ac:dyDescent="0.25">
      <c r="A316" s="23"/>
      <c r="B316" s="20">
        <f t="shared" si="9"/>
        <v>315</v>
      </c>
      <c r="C316" s="19" t="s">
        <v>1028</v>
      </c>
      <c r="D316" s="19"/>
      <c r="E316" s="19" t="s">
        <v>1944</v>
      </c>
      <c r="F316" s="19" t="s">
        <v>1945</v>
      </c>
      <c r="G316" s="19"/>
      <c r="H316" s="5">
        <v>951.7055262511949</v>
      </c>
      <c r="I316" s="5">
        <v>1008.644</v>
      </c>
      <c r="J316" s="21">
        <f t="shared" si="8"/>
        <v>1.059827827177896</v>
      </c>
      <c r="N316" s="55">
        <v>5138685</v>
      </c>
      <c r="O316" t="s">
        <v>1895</v>
      </c>
      <c r="P316" t="s">
        <v>14</v>
      </c>
    </row>
    <row r="317" spans="1:16" x14ac:dyDescent="0.25">
      <c r="A317" s="23"/>
      <c r="B317" s="20">
        <f t="shared" si="9"/>
        <v>316</v>
      </c>
      <c r="C317" s="19" t="s">
        <v>1022</v>
      </c>
      <c r="D317" s="19"/>
      <c r="E317" s="19" t="s">
        <v>1944</v>
      </c>
      <c r="F317" s="19" t="s">
        <v>1945</v>
      </c>
      <c r="G317" s="19"/>
      <c r="H317" s="5">
        <v>828.21281014223314</v>
      </c>
      <c r="I317" s="5">
        <v>417.99199999999996</v>
      </c>
      <c r="J317" s="21">
        <f t="shared" si="8"/>
        <v>0.50469154169230501</v>
      </c>
      <c r="N317" s="55">
        <v>5138692</v>
      </c>
      <c r="O317" t="s">
        <v>1895</v>
      </c>
      <c r="P317" t="s">
        <v>14</v>
      </c>
    </row>
    <row r="318" spans="1:16" x14ac:dyDescent="0.25">
      <c r="A318" s="23"/>
      <c r="B318" s="20">
        <f t="shared" si="9"/>
        <v>317</v>
      </c>
      <c r="C318" s="19" t="s">
        <v>1017</v>
      </c>
      <c r="D318" s="19"/>
      <c r="E318" s="19" t="s">
        <v>1944</v>
      </c>
      <c r="F318" s="19" t="s">
        <v>1945</v>
      </c>
      <c r="G318" s="19"/>
      <c r="H318" s="5">
        <v>780.29845819319621</v>
      </c>
      <c r="I318" s="5">
        <v>360.12599999999998</v>
      </c>
      <c r="J318" s="21">
        <f t="shared" si="8"/>
        <v>0.46152340328069108</v>
      </c>
      <c r="N318" s="55">
        <v>5138751</v>
      </c>
      <c r="O318">
        <v>0</v>
      </c>
      <c r="P318">
        <v>0</v>
      </c>
    </row>
    <row r="319" spans="1:16" x14ac:dyDescent="0.25">
      <c r="A319" s="23"/>
      <c r="B319" s="20">
        <f t="shared" si="9"/>
        <v>318</v>
      </c>
      <c r="C319" s="19" t="s">
        <v>1566</v>
      </c>
      <c r="D319" s="19"/>
      <c r="E319" s="19" t="s">
        <v>1944</v>
      </c>
      <c r="F319" s="19" t="s">
        <v>1945</v>
      </c>
      <c r="G319" s="19"/>
      <c r="H319" s="5">
        <v>879.23321868270705</v>
      </c>
      <c r="I319" s="5">
        <v>180.59800000000001</v>
      </c>
      <c r="J319" s="21">
        <f t="shared" si="8"/>
        <v>0.2054039771956947</v>
      </c>
      <c r="N319" s="55">
        <v>5138841</v>
      </c>
      <c r="O319" t="s">
        <v>1895</v>
      </c>
      <c r="P319" t="s">
        <v>36</v>
      </c>
    </row>
    <row r="320" spans="1:16" x14ac:dyDescent="0.25">
      <c r="A320" s="23"/>
      <c r="B320" s="20">
        <f t="shared" si="9"/>
        <v>319</v>
      </c>
      <c r="C320" s="19" t="s">
        <v>1569</v>
      </c>
      <c r="D320" s="19"/>
      <c r="E320" s="19" t="s">
        <v>1944</v>
      </c>
      <c r="F320" s="19" t="s">
        <v>1945</v>
      </c>
      <c r="G320" s="19"/>
      <c r="H320" s="5">
        <v>461.81040433882333</v>
      </c>
      <c r="I320" s="5">
        <v>238.464</v>
      </c>
      <c r="J320" s="21">
        <f t="shared" si="8"/>
        <v>0.51636775126669199</v>
      </c>
      <c r="N320" s="55">
        <v>5138858</v>
      </c>
      <c r="O320" t="s">
        <v>1895</v>
      </c>
      <c r="P320" t="s">
        <v>14</v>
      </c>
    </row>
    <row r="321" spans="1:16" x14ac:dyDescent="0.25">
      <c r="A321" s="23"/>
      <c r="B321" s="20">
        <f t="shared" si="9"/>
        <v>320</v>
      </c>
      <c r="C321" s="19" t="s">
        <v>1054</v>
      </c>
      <c r="D321" s="19"/>
      <c r="E321" s="19" t="s">
        <v>1944</v>
      </c>
      <c r="F321" s="19" t="s">
        <v>1945</v>
      </c>
      <c r="G321" s="19"/>
      <c r="H321" s="5">
        <v>994.30563691461566</v>
      </c>
      <c r="I321" s="5">
        <v>238.464</v>
      </c>
      <c r="J321" s="21">
        <f t="shared" si="8"/>
        <v>0.23982967726097454</v>
      </c>
      <c r="N321" s="55">
        <v>5138865</v>
      </c>
      <c r="O321" t="s">
        <v>1895</v>
      </c>
      <c r="P321" t="s">
        <v>19</v>
      </c>
    </row>
    <row r="322" spans="1:16" x14ac:dyDescent="0.25">
      <c r="A322" s="23"/>
      <c r="B322" s="20">
        <f t="shared" si="9"/>
        <v>321</v>
      </c>
      <c r="C322" s="19" t="s">
        <v>1058</v>
      </c>
      <c r="D322" s="19"/>
      <c r="E322" s="19" t="s">
        <v>1944</v>
      </c>
      <c r="F322" s="19" t="s">
        <v>1945</v>
      </c>
      <c r="G322" s="19"/>
      <c r="H322" s="5">
        <v>1178.0243854205924</v>
      </c>
      <c r="I322" s="5">
        <v>1623.577</v>
      </c>
      <c r="J322" s="21">
        <f t="shared" si="8"/>
        <v>1.3782201965372145</v>
      </c>
      <c r="N322" s="55">
        <v>5138872</v>
      </c>
      <c r="O322" t="s">
        <v>1895</v>
      </c>
      <c r="P322" t="s">
        <v>4</v>
      </c>
    </row>
    <row r="323" spans="1:16" x14ac:dyDescent="0.25">
      <c r="A323" s="23"/>
      <c r="B323" s="20">
        <f t="shared" si="9"/>
        <v>322</v>
      </c>
      <c r="C323" s="19" t="s">
        <v>973</v>
      </c>
      <c r="D323" s="19"/>
      <c r="E323" s="19" t="s">
        <v>1944</v>
      </c>
      <c r="F323" s="19" t="s">
        <v>1945</v>
      </c>
      <c r="G323" s="19"/>
      <c r="H323" s="5">
        <v>780.29845819319621</v>
      </c>
      <c r="I323" s="5">
        <v>180.59800000000001</v>
      </c>
      <c r="J323" s="21">
        <f t="shared" ref="J323:J386" si="10">+IFERROR(I323/H323,0)</f>
        <v>0.23144733672571896</v>
      </c>
      <c r="N323" s="55">
        <v>5138917</v>
      </c>
      <c r="O323" t="s">
        <v>1895</v>
      </c>
      <c r="P323" t="s">
        <v>12</v>
      </c>
    </row>
    <row r="324" spans="1:16" x14ac:dyDescent="0.25">
      <c r="A324" s="23"/>
      <c r="B324" s="20">
        <f t="shared" ref="B324:B387" si="11">+B323+1</f>
        <v>323</v>
      </c>
      <c r="C324" s="19" t="s">
        <v>1037</v>
      </c>
      <c r="D324" s="19"/>
      <c r="E324" s="19" t="s">
        <v>1944</v>
      </c>
      <c r="F324" s="19" t="s">
        <v>1945</v>
      </c>
      <c r="G324" s="19"/>
      <c r="H324" s="5">
        <v>888.57871275155776</v>
      </c>
      <c r="I324" s="5">
        <v>1007.5740000000001</v>
      </c>
      <c r="J324" s="21">
        <f t="shared" si="10"/>
        <v>1.1339164280449208</v>
      </c>
      <c r="N324" s="55">
        <v>5138955</v>
      </c>
      <c r="O324" t="s">
        <v>1895</v>
      </c>
      <c r="P324" t="s">
        <v>34</v>
      </c>
    </row>
    <row r="325" spans="1:16" x14ac:dyDescent="0.25">
      <c r="A325" s="23"/>
      <c r="B325" s="20">
        <f t="shared" si="11"/>
        <v>324</v>
      </c>
      <c r="C325" s="19" t="s">
        <v>1253</v>
      </c>
      <c r="D325" s="19"/>
      <c r="E325" s="19" t="s">
        <v>1944</v>
      </c>
      <c r="F325" s="19" t="s">
        <v>1945</v>
      </c>
      <c r="G325" s="19"/>
      <c r="H325" s="5">
        <v>965.50462432189465</v>
      </c>
      <c r="I325" s="5">
        <v>1548.298</v>
      </c>
      <c r="J325" s="21">
        <f t="shared" si="10"/>
        <v>1.6036153126531321</v>
      </c>
      <c r="N325" s="55">
        <v>5138962</v>
      </c>
      <c r="O325" t="s">
        <v>1895</v>
      </c>
      <c r="P325" t="s">
        <v>34</v>
      </c>
    </row>
    <row r="326" spans="1:16" x14ac:dyDescent="0.25">
      <c r="A326" s="23"/>
      <c r="B326" s="20">
        <f t="shared" si="11"/>
        <v>325</v>
      </c>
      <c r="C326" s="19" t="s">
        <v>1049</v>
      </c>
      <c r="D326" s="19"/>
      <c r="E326" s="19" t="s">
        <v>1944</v>
      </c>
      <c r="F326" s="19" t="s">
        <v>1945</v>
      </c>
      <c r="G326" s="19"/>
      <c r="H326" s="5">
        <v>985.23276031707599</v>
      </c>
      <c r="I326" s="5">
        <v>590.65200000000004</v>
      </c>
      <c r="J326" s="21">
        <f t="shared" si="10"/>
        <v>0.59950503453611448</v>
      </c>
      <c r="N326" s="55">
        <v>5138979</v>
      </c>
      <c r="O326" t="s">
        <v>1895</v>
      </c>
      <c r="P326" t="s">
        <v>34</v>
      </c>
    </row>
    <row r="327" spans="1:16" x14ac:dyDescent="0.25">
      <c r="A327" s="23"/>
      <c r="B327" s="20">
        <f t="shared" si="11"/>
        <v>326</v>
      </c>
      <c r="C327" s="19" t="s">
        <v>1045</v>
      </c>
      <c r="D327" s="19"/>
      <c r="E327" s="19" t="s">
        <v>1944</v>
      </c>
      <c r="F327" s="19" t="s">
        <v>1945</v>
      </c>
      <c r="G327" s="19"/>
      <c r="H327" s="5">
        <v>1212.6569519357943</v>
      </c>
      <c r="I327" s="5">
        <v>598.58999999999992</v>
      </c>
      <c r="J327" s="21">
        <f t="shared" si="10"/>
        <v>0.49361857782158086</v>
      </c>
      <c r="N327" s="55">
        <v>5138993</v>
      </c>
      <c r="O327" t="s">
        <v>1895</v>
      </c>
      <c r="P327" t="s">
        <v>3</v>
      </c>
    </row>
    <row r="328" spans="1:16" x14ac:dyDescent="0.25">
      <c r="A328" s="23"/>
      <c r="B328" s="20">
        <f t="shared" si="11"/>
        <v>327</v>
      </c>
      <c r="C328" s="19" t="s">
        <v>1021</v>
      </c>
      <c r="D328" s="19"/>
      <c r="E328" s="19" t="s">
        <v>1944</v>
      </c>
      <c r="F328" s="19" t="s">
        <v>1945</v>
      </c>
      <c r="G328" s="19"/>
      <c r="H328" s="5">
        <v>1615.9975230805865</v>
      </c>
      <c r="I328" s="5">
        <v>1436.7139999999999</v>
      </c>
      <c r="J328" s="21">
        <f t="shared" si="10"/>
        <v>0.88905705576898586</v>
      </c>
      <c r="N328" s="55">
        <v>5139006</v>
      </c>
      <c r="O328" t="s">
        <v>1895</v>
      </c>
      <c r="P328" t="s">
        <v>31</v>
      </c>
    </row>
    <row r="329" spans="1:16" x14ac:dyDescent="0.25">
      <c r="A329" s="23"/>
      <c r="B329" s="20">
        <f t="shared" si="11"/>
        <v>328</v>
      </c>
      <c r="C329" s="19" t="s">
        <v>1564</v>
      </c>
      <c r="D329" s="19"/>
      <c r="E329" s="19" t="s">
        <v>1944</v>
      </c>
      <c r="F329" s="19" t="s">
        <v>1945</v>
      </c>
      <c r="G329" s="19"/>
      <c r="H329" s="5">
        <v>774.75234354975373</v>
      </c>
      <c r="I329" s="5">
        <v>599.66000000000008</v>
      </c>
      <c r="J329" s="21">
        <f t="shared" si="10"/>
        <v>0.77400217629866463</v>
      </c>
      <c r="N329" s="55">
        <v>5139013</v>
      </c>
      <c r="O329" t="s">
        <v>1895</v>
      </c>
      <c r="P329" t="s">
        <v>31</v>
      </c>
    </row>
    <row r="330" spans="1:16" x14ac:dyDescent="0.25">
      <c r="A330" s="23"/>
      <c r="B330" s="20">
        <f t="shared" si="11"/>
        <v>329</v>
      </c>
      <c r="C330" s="19" t="s">
        <v>1243</v>
      </c>
      <c r="D330" s="19"/>
      <c r="E330" s="19" t="s">
        <v>1944</v>
      </c>
      <c r="F330" s="19" t="s">
        <v>1945</v>
      </c>
      <c r="G330" s="19"/>
      <c r="H330" s="5">
        <v>1738.1108797527595</v>
      </c>
      <c r="I330" s="5">
        <v>838.12400000000002</v>
      </c>
      <c r="J330" s="21">
        <f t="shared" si="10"/>
        <v>0.48220398926403379</v>
      </c>
      <c r="N330" s="55">
        <v>5139020</v>
      </c>
      <c r="O330" t="s">
        <v>1895</v>
      </c>
      <c r="P330" t="s">
        <v>31</v>
      </c>
    </row>
    <row r="331" spans="1:16" x14ac:dyDescent="0.25">
      <c r="A331" s="23"/>
      <c r="B331" s="20">
        <f t="shared" si="11"/>
        <v>330</v>
      </c>
      <c r="C331" s="19" t="s">
        <v>1010</v>
      </c>
      <c r="D331" s="19"/>
      <c r="E331" s="19" t="s">
        <v>1944</v>
      </c>
      <c r="F331" s="19" t="s">
        <v>1945</v>
      </c>
      <c r="G331" s="19"/>
      <c r="H331" s="5">
        <v>1073.3320410052274</v>
      </c>
      <c r="I331" s="5">
        <v>1008.644</v>
      </c>
      <c r="J331" s="21">
        <f t="shared" si="10"/>
        <v>0.93973156624985876</v>
      </c>
      <c r="N331" s="55">
        <v>5139037</v>
      </c>
      <c r="O331" t="s">
        <v>1895</v>
      </c>
      <c r="P331" t="s">
        <v>31</v>
      </c>
    </row>
    <row r="332" spans="1:16" x14ac:dyDescent="0.25">
      <c r="A332" s="23"/>
      <c r="B332" s="20">
        <f t="shared" si="11"/>
        <v>331</v>
      </c>
      <c r="C332" s="19" t="s">
        <v>1057</v>
      </c>
      <c r="D332" s="19"/>
      <c r="E332" s="19" t="s">
        <v>1944</v>
      </c>
      <c r="F332" s="19" t="s">
        <v>1945</v>
      </c>
      <c r="G332" s="19"/>
      <c r="H332" s="5">
        <v>777.37065190690714</v>
      </c>
      <c r="I332" s="5">
        <v>238.464</v>
      </c>
      <c r="J332" s="21">
        <f t="shared" si="10"/>
        <v>0.30675714270283116</v>
      </c>
      <c r="N332" s="55">
        <v>5139044</v>
      </c>
      <c r="O332" t="s">
        <v>1895</v>
      </c>
      <c r="P332" t="s">
        <v>31</v>
      </c>
    </row>
    <row r="333" spans="1:16" x14ac:dyDescent="0.25">
      <c r="A333" s="23"/>
      <c r="B333" s="20">
        <f t="shared" si="11"/>
        <v>332</v>
      </c>
      <c r="C333" s="19" t="s">
        <v>1055</v>
      </c>
      <c r="D333" s="19"/>
      <c r="E333" s="19" t="s">
        <v>1944</v>
      </c>
      <c r="F333" s="19" t="s">
        <v>1945</v>
      </c>
      <c r="G333" s="19"/>
      <c r="H333" s="5">
        <v>1980.19555138856</v>
      </c>
      <c r="I333" s="5">
        <v>779.1880000000001</v>
      </c>
      <c r="J333" s="21">
        <f t="shared" si="10"/>
        <v>0.39349043050501503</v>
      </c>
      <c r="N333" s="55">
        <v>5139051</v>
      </c>
      <c r="O333" t="s">
        <v>1895</v>
      </c>
      <c r="P333" t="s">
        <v>19</v>
      </c>
    </row>
    <row r="334" spans="1:16" x14ac:dyDescent="0.25">
      <c r="A334" s="23"/>
      <c r="B334" s="20">
        <f t="shared" si="11"/>
        <v>333</v>
      </c>
      <c r="C334" s="19" t="s">
        <v>1023</v>
      </c>
      <c r="D334" s="19"/>
      <c r="E334" s="19" t="s">
        <v>1944</v>
      </c>
      <c r="F334" s="19" t="s">
        <v>1945</v>
      </c>
      <c r="G334" s="19"/>
      <c r="H334" s="5">
        <v>1109.3780551465243</v>
      </c>
      <c r="I334" s="5">
        <v>842.471</v>
      </c>
      <c r="J334" s="21">
        <f t="shared" si="10"/>
        <v>0.75940838751198148</v>
      </c>
      <c r="N334" s="55">
        <v>5139068</v>
      </c>
      <c r="O334" t="s">
        <v>1895</v>
      </c>
      <c r="P334" t="s">
        <v>19</v>
      </c>
    </row>
    <row r="335" spans="1:16" x14ac:dyDescent="0.25">
      <c r="A335" s="23"/>
      <c r="B335" s="20">
        <f t="shared" si="11"/>
        <v>334</v>
      </c>
      <c r="C335" s="19" t="s">
        <v>1694</v>
      </c>
      <c r="D335" s="19"/>
      <c r="E335" s="19" t="s">
        <v>1944</v>
      </c>
      <c r="F335" s="19" t="s">
        <v>1945</v>
      </c>
      <c r="G335" s="19"/>
      <c r="H335" s="5">
        <v>879.23321868270705</v>
      </c>
      <c r="I335" s="5">
        <v>361.19600000000003</v>
      </c>
      <c r="J335" s="21">
        <f t="shared" si="10"/>
        <v>0.4108079543913894</v>
      </c>
      <c r="N335" s="55">
        <v>5139075</v>
      </c>
      <c r="O335" t="s">
        <v>1895</v>
      </c>
      <c r="P335" t="s">
        <v>36</v>
      </c>
    </row>
    <row r="336" spans="1:16" x14ac:dyDescent="0.25">
      <c r="A336" s="23"/>
      <c r="B336" s="20">
        <f t="shared" si="11"/>
        <v>335</v>
      </c>
      <c r="C336" s="19" t="s">
        <v>1006</v>
      </c>
      <c r="D336" s="19"/>
      <c r="E336" s="19" t="s">
        <v>1944</v>
      </c>
      <c r="F336" s="19" t="s">
        <v>1945</v>
      </c>
      <c r="G336" s="19"/>
      <c r="H336" s="5">
        <v>949.94866308722317</v>
      </c>
      <c r="I336" s="5">
        <v>663.62300000000005</v>
      </c>
      <c r="J336" s="21">
        <f t="shared" si="10"/>
        <v>0.69858827722679473</v>
      </c>
      <c r="N336" s="55">
        <v>5139099</v>
      </c>
      <c r="O336" t="s">
        <v>1895</v>
      </c>
      <c r="P336" t="s">
        <v>4</v>
      </c>
    </row>
    <row r="337" spans="1:16" x14ac:dyDescent="0.25">
      <c r="A337" s="23"/>
      <c r="B337" s="20">
        <f t="shared" si="11"/>
        <v>336</v>
      </c>
      <c r="C337" s="19" t="s">
        <v>445</v>
      </c>
      <c r="D337" s="19"/>
      <c r="E337" s="19" t="s">
        <v>69</v>
      </c>
      <c r="F337" s="19" t="s">
        <v>70</v>
      </c>
      <c r="G337" s="19"/>
      <c r="H337" s="5">
        <v>0</v>
      </c>
      <c r="I337" s="5">
        <v>179.52799999999999</v>
      </c>
      <c r="J337" s="21">
        <f t="shared" si="10"/>
        <v>0</v>
      </c>
      <c r="N337" s="55">
        <v>5139134</v>
      </c>
      <c r="O337" t="s">
        <v>1894</v>
      </c>
      <c r="P337" t="s">
        <v>1926</v>
      </c>
    </row>
    <row r="338" spans="1:16" x14ac:dyDescent="0.25">
      <c r="A338" s="23"/>
      <c r="B338" s="20">
        <f t="shared" si="11"/>
        <v>337</v>
      </c>
      <c r="C338" s="19" t="s">
        <v>446</v>
      </c>
      <c r="D338" s="19"/>
      <c r="E338" s="19" t="s">
        <v>65</v>
      </c>
      <c r="F338" s="19" t="s">
        <v>66</v>
      </c>
      <c r="G338" s="19"/>
      <c r="H338" s="5">
        <v>994.30563691461566</v>
      </c>
      <c r="I338" s="5">
        <v>238.464</v>
      </c>
      <c r="J338" s="21">
        <f t="shared" si="10"/>
        <v>0.23982967726097454</v>
      </c>
      <c r="N338" s="55">
        <v>5139141</v>
      </c>
      <c r="O338" t="s">
        <v>1895</v>
      </c>
      <c r="P338" t="s">
        <v>1922</v>
      </c>
    </row>
    <row r="339" spans="1:16" x14ac:dyDescent="0.25">
      <c r="A339" s="23"/>
      <c r="B339" s="20">
        <f t="shared" si="11"/>
        <v>338</v>
      </c>
      <c r="C339" s="19" t="s">
        <v>984</v>
      </c>
      <c r="D339" s="19"/>
      <c r="E339" s="19" t="s">
        <v>1944</v>
      </c>
      <c r="F339" s="19" t="s">
        <v>1945</v>
      </c>
      <c r="G339" s="19"/>
      <c r="H339" s="5">
        <v>1265.8490247519894</v>
      </c>
      <c r="I339" s="5">
        <v>238.464</v>
      </c>
      <c r="J339" s="21">
        <f t="shared" si="10"/>
        <v>0.18838265491156886</v>
      </c>
      <c r="N339" s="55">
        <v>5139158</v>
      </c>
      <c r="O339" t="s">
        <v>1895</v>
      </c>
      <c r="P339" t="s">
        <v>18</v>
      </c>
    </row>
    <row r="340" spans="1:16" x14ac:dyDescent="0.25">
      <c r="A340" s="23"/>
      <c r="B340" s="20">
        <f t="shared" si="11"/>
        <v>339</v>
      </c>
      <c r="C340" s="19" t="s">
        <v>447</v>
      </c>
      <c r="D340" s="19"/>
      <c r="E340" s="19" t="s">
        <v>69</v>
      </c>
      <c r="F340" s="19" t="s">
        <v>70</v>
      </c>
      <c r="G340" s="19"/>
      <c r="H340" s="5">
        <v>1566.7335256644201</v>
      </c>
      <c r="I340" s="5">
        <v>417.99199999999996</v>
      </c>
      <c r="J340" s="21">
        <f t="shared" si="10"/>
        <v>0.2667920186508666</v>
      </c>
      <c r="N340" s="55">
        <v>5139217</v>
      </c>
      <c r="O340" t="s">
        <v>1895</v>
      </c>
      <c r="P340" t="s">
        <v>1924</v>
      </c>
    </row>
    <row r="341" spans="1:16" x14ac:dyDescent="0.25">
      <c r="A341" s="23"/>
      <c r="B341" s="20">
        <f t="shared" si="11"/>
        <v>340</v>
      </c>
      <c r="C341" s="19" t="s">
        <v>448</v>
      </c>
      <c r="D341" s="19"/>
      <c r="E341" s="19" t="s">
        <v>63</v>
      </c>
      <c r="F341" s="19" t="s">
        <v>64</v>
      </c>
      <c r="G341" s="19"/>
      <c r="H341" s="5">
        <v>115.07241823190861</v>
      </c>
      <c r="I341" s="5">
        <v>1204.5140000000001</v>
      </c>
      <c r="J341" s="21">
        <f t="shared" si="10"/>
        <v>10.467443184973396</v>
      </c>
      <c r="N341" s="55">
        <v>5139231</v>
      </c>
      <c r="O341" t="s">
        <v>1894</v>
      </c>
      <c r="P341" t="s">
        <v>1911</v>
      </c>
    </row>
    <row r="342" spans="1:16" x14ac:dyDescent="0.25">
      <c r="A342" s="23"/>
      <c r="B342" s="20">
        <f t="shared" si="11"/>
        <v>341</v>
      </c>
      <c r="C342" s="19" t="s">
        <v>1027</v>
      </c>
      <c r="D342" s="19"/>
      <c r="E342" s="19" t="s">
        <v>1944</v>
      </c>
      <c r="F342" s="19" t="s">
        <v>1945</v>
      </c>
      <c r="G342" s="19"/>
      <c r="H342" s="5">
        <v>675.8175830602429</v>
      </c>
      <c r="I342" s="5">
        <v>179.52799999999999</v>
      </c>
      <c r="J342" s="21">
        <f t="shared" si="10"/>
        <v>0.26564564832282078</v>
      </c>
      <c r="N342" s="55">
        <v>5139248</v>
      </c>
      <c r="O342" t="s">
        <v>1895</v>
      </c>
      <c r="P342" t="s">
        <v>14</v>
      </c>
    </row>
    <row r="343" spans="1:16" x14ac:dyDescent="0.25">
      <c r="A343" s="23"/>
      <c r="B343" s="20">
        <f t="shared" si="11"/>
        <v>342</v>
      </c>
      <c r="C343" s="19" t="s">
        <v>1030</v>
      </c>
      <c r="D343" s="19"/>
      <c r="E343" s="19" t="s">
        <v>1944</v>
      </c>
      <c r="F343" s="19" t="s">
        <v>1945</v>
      </c>
      <c r="G343" s="19"/>
      <c r="H343" s="5">
        <v>1069.985499454848</v>
      </c>
      <c r="I343" s="5">
        <v>238.464</v>
      </c>
      <c r="J343" s="21">
        <f t="shared" si="10"/>
        <v>0.22286657166989288</v>
      </c>
      <c r="N343" s="55">
        <v>5139279</v>
      </c>
      <c r="O343" t="s">
        <v>1895</v>
      </c>
      <c r="P343" t="s">
        <v>1931</v>
      </c>
    </row>
    <row r="344" spans="1:16" x14ac:dyDescent="0.25">
      <c r="A344" s="23"/>
      <c r="B344" s="20">
        <f t="shared" si="11"/>
        <v>343</v>
      </c>
      <c r="C344" s="19" t="s">
        <v>1044</v>
      </c>
      <c r="D344" s="19"/>
      <c r="E344" s="19" t="s">
        <v>1944</v>
      </c>
      <c r="F344" s="19" t="s">
        <v>1945</v>
      </c>
      <c r="G344" s="19"/>
      <c r="H344" s="5">
        <v>195.37742291881233</v>
      </c>
      <c r="I344" s="5">
        <v>351.11799999999999</v>
      </c>
      <c r="J344" s="21">
        <f t="shared" si="10"/>
        <v>1.7971267854520967</v>
      </c>
      <c r="N344" s="55">
        <v>5139466</v>
      </c>
      <c r="O344">
        <v>0</v>
      </c>
      <c r="P344">
        <v>0</v>
      </c>
    </row>
    <row r="345" spans="1:16" x14ac:dyDescent="0.25">
      <c r="A345" s="23"/>
      <c r="B345" s="20">
        <f t="shared" si="11"/>
        <v>344</v>
      </c>
      <c r="C345" s="19" t="s">
        <v>1691</v>
      </c>
      <c r="D345" s="19"/>
      <c r="E345" s="19" t="s">
        <v>1944</v>
      </c>
      <c r="F345" s="19" t="s">
        <v>1945</v>
      </c>
      <c r="G345" s="19"/>
      <c r="H345" s="5">
        <v>461.81040433882333</v>
      </c>
      <c r="I345" s="5">
        <v>351.11799999999999</v>
      </c>
      <c r="J345" s="21">
        <f t="shared" si="10"/>
        <v>0.76030768623045142</v>
      </c>
      <c r="N345" s="55">
        <v>5139473</v>
      </c>
      <c r="O345" t="s">
        <v>1895</v>
      </c>
      <c r="P345" t="s">
        <v>39</v>
      </c>
    </row>
    <row r="346" spans="1:16" x14ac:dyDescent="0.25">
      <c r="A346" s="23"/>
      <c r="B346" s="20">
        <f t="shared" si="11"/>
        <v>345</v>
      </c>
      <c r="C346" s="19" t="s">
        <v>1034</v>
      </c>
      <c r="D346" s="19"/>
      <c r="E346" s="19" t="s">
        <v>1944</v>
      </c>
      <c r="F346" s="19" t="s">
        <v>1945</v>
      </c>
      <c r="G346" s="19"/>
      <c r="H346" s="5">
        <v>560.74516482833428</v>
      </c>
      <c r="I346" s="5">
        <v>589.58199999999999</v>
      </c>
      <c r="J346" s="21">
        <f t="shared" si="10"/>
        <v>1.0514259185462504</v>
      </c>
      <c r="N346" s="55">
        <v>5139480</v>
      </c>
      <c r="O346">
        <v>0</v>
      </c>
      <c r="P346">
        <v>0</v>
      </c>
    </row>
    <row r="347" spans="1:16" x14ac:dyDescent="0.25">
      <c r="A347" s="23"/>
      <c r="B347" s="20">
        <f t="shared" si="11"/>
        <v>346</v>
      </c>
      <c r="C347" s="19" t="s">
        <v>1048</v>
      </c>
      <c r="D347" s="19"/>
      <c r="E347" s="19" t="s">
        <v>1944</v>
      </c>
      <c r="F347" s="19" t="s">
        <v>1945</v>
      </c>
      <c r="G347" s="19"/>
      <c r="H347" s="5">
        <v>889.82476178166235</v>
      </c>
      <c r="I347" s="5">
        <v>589.58199999999999</v>
      </c>
      <c r="J347" s="21">
        <f t="shared" si="10"/>
        <v>0.66258214574687979</v>
      </c>
      <c r="N347" s="55">
        <v>5139497</v>
      </c>
      <c r="O347" t="s">
        <v>1895</v>
      </c>
      <c r="P347" t="s">
        <v>39</v>
      </c>
    </row>
    <row r="348" spans="1:16" x14ac:dyDescent="0.25">
      <c r="A348" s="23"/>
      <c r="B348" s="20">
        <f t="shared" si="11"/>
        <v>347</v>
      </c>
      <c r="C348" s="19" t="s">
        <v>449</v>
      </c>
      <c r="D348" s="19"/>
      <c r="E348" s="19" t="s">
        <v>71</v>
      </c>
      <c r="F348" s="19" t="s">
        <v>72</v>
      </c>
      <c r="G348" s="19"/>
      <c r="H348" s="5">
        <v>1197.2815801982001</v>
      </c>
      <c r="I348" s="5">
        <v>419.06200000000001</v>
      </c>
      <c r="J348" s="21">
        <f t="shared" si="10"/>
        <v>0.35001123121816319</v>
      </c>
      <c r="N348" s="55">
        <v>5139501</v>
      </c>
      <c r="O348" t="s">
        <v>1895</v>
      </c>
      <c r="P348" t="s">
        <v>1920</v>
      </c>
    </row>
    <row r="349" spans="1:16" x14ac:dyDescent="0.25">
      <c r="A349" s="23"/>
      <c r="B349" s="20">
        <f t="shared" si="11"/>
        <v>348</v>
      </c>
      <c r="C349" s="19" t="s">
        <v>450</v>
      </c>
      <c r="D349" s="19"/>
      <c r="E349" s="19" t="s">
        <v>69</v>
      </c>
      <c r="F349" s="19" t="s">
        <v>70</v>
      </c>
      <c r="G349" s="19"/>
      <c r="H349" s="5">
        <v>0</v>
      </c>
      <c r="I349" s="5">
        <v>1140.5509999999999</v>
      </c>
      <c r="J349" s="21">
        <f t="shared" si="10"/>
        <v>0</v>
      </c>
      <c r="N349" s="55">
        <v>5139518</v>
      </c>
      <c r="O349" t="s">
        <v>1894</v>
      </c>
      <c r="P349" t="s">
        <v>1924</v>
      </c>
    </row>
    <row r="350" spans="1:16" x14ac:dyDescent="0.25">
      <c r="A350" s="23"/>
      <c r="B350" s="20">
        <f t="shared" si="11"/>
        <v>349</v>
      </c>
      <c r="C350" s="19" t="s">
        <v>451</v>
      </c>
      <c r="D350" s="19"/>
      <c r="E350" s="19" t="s">
        <v>73</v>
      </c>
      <c r="F350" s="19" t="s">
        <v>74</v>
      </c>
      <c r="G350" s="19"/>
      <c r="H350" s="5">
        <v>1092.9905770436721</v>
      </c>
      <c r="I350" s="5">
        <v>598.59</v>
      </c>
      <c r="J350" s="21">
        <f t="shared" si="10"/>
        <v>0.547662544007534</v>
      </c>
      <c r="N350" s="55">
        <v>5139532</v>
      </c>
      <c r="O350" t="s">
        <v>1895</v>
      </c>
      <c r="P350" t="s">
        <v>1927</v>
      </c>
    </row>
    <row r="351" spans="1:16" hidden="1" x14ac:dyDescent="0.25">
      <c r="A351" s="23"/>
      <c r="B351" s="20">
        <f t="shared" si="11"/>
        <v>350</v>
      </c>
      <c r="C351" s="19" t="s">
        <v>452</v>
      </c>
      <c r="D351" s="19"/>
      <c r="E351" s="19" t="s">
        <v>75</v>
      </c>
      <c r="F351" s="19" t="s">
        <v>76</v>
      </c>
      <c r="G351" s="19"/>
      <c r="H351" s="5">
        <v>994.30563691461566</v>
      </c>
      <c r="I351" s="5">
        <v>0</v>
      </c>
      <c r="J351" s="21">
        <f t="shared" si="10"/>
        <v>0</v>
      </c>
      <c r="N351" s="55">
        <v>5139549</v>
      </c>
      <c r="O351" t="s">
        <v>1895</v>
      </c>
      <c r="P351" t="s">
        <v>1910</v>
      </c>
    </row>
    <row r="352" spans="1:16" x14ac:dyDescent="0.25">
      <c r="A352" s="23"/>
      <c r="B352" s="20">
        <f t="shared" si="11"/>
        <v>351</v>
      </c>
      <c r="C352" s="19" t="s">
        <v>453</v>
      </c>
      <c r="D352" s="19"/>
      <c r="E352" s="19" t="s">
        <v>63</v>
      </c>
      <c r="F352" s="19" t="s">
        <v>64</v>
      </c>
      <c r="G352" s="19"/>
      <c r="H352" s="5">
        <v>0</v>
      </c>
      <c r="I352" s="5">
        <v>902.08699999999999</v>
      </c>
      <c r="J352" s="21">
        <f t="shared" si="10"/>
        <v>0</v>
      </c>
      <c r="N352" s="55">
        <v>5139556</v>
      </c>
      <c r="O352" t="s">
        <v>1894</v>
      </c>
      <c r="P352" t="s">
        <v>1911</v>
      </c>
    </row>
    <row r="353" spans="1:16" hidden="1" x14ac:dyDescent="0.25">
      <c r="A353" s="23"/>
      <c r="B353" s="20">
        <f t="shared" si="11"/>
        <v>352</v>
      </c>
      <c r="C353" s="19" t="s">
        <v>1572</v>
      </c>
      <c r="D353" s="19"/>
      <c r="E353" s="19" t="s">
        <v>1944</v>
      </c>
      <c r="F353" s="19" t="s">
        <v>1945</v>
      </c>
      <c r="G353" s="19"/>
      <c r="H353" s="5">
        <v>679.43147811051426</v>
      </c>
      <c r="I353" s="5">
        <v>0</v>
      </c>
      <c r="J353" s="21">
        <f t="shared" si="10"/>
        <v>0</v>
      </c>
      <c r="N353" s="55">
        <v>5139563</v>
      </c>
      <c r="O353" t="s">
        <v>1895</v>
      </c>
      <c r="P353" t="s">
        <v>4</v>
      </c>
    </row>
    <row r="354" spans="1:16" x14ac:dyDescent="0.25">
      <c r="A354" s="23"/>
      <c r="B354" s="20">
        <f t="shared" si="11"/>
        <v>353</v>
      </c>
      <c r="C354" s="19" t="s">
        <v>1696</v>
      </c>
      <c r="D354" s="19"/>
      <c r="E354" s="19" t="s">
        <v>1944</v>
      </c>
      <c r="F354" s="19" t="s">
        <v>1945</v>
      </c>
      <c r="G354" s="19"/>
      <c r="H354" s="5">
        <v>780.29845819319621</v>
      </c>
      <c r="I354" s="5">
        <v>303.49700000000001</v>
      </c>
      <c r="J354" s="21">
        <f t="shared" si="10"/>
        <v>0.38894989066460051</v>
      </c>
      <c r="N354" s="55">
        <v>5139570</v>
      </c>
      <c r="O354" t="s">
        <v>1895</v>
      </c>
      <c r="P354" t="s">
        <v>1925</v>
      </c>
    </row>
    <row r="355" spans="1:16" x14ac:dyDescent="0.25">
      <c r="A355" s="23"/>
      <c r="B355" s="20">
        <f t="shared" si="11"/>
        <v>354</v>
      </c>
      <c r="C355" s="19" t="s">
        <v>454</v>
      </c>
      <c r="D355" s="19"/>
      <c r="E355" s="19" t="s">
        <v>63</v>
      </c>
      <c r="F355" s="19" t="s">
        <v>64</v>
      </c>
      <c r="G355" s="19"/>
      <c r="H355" s="5">
        <v>7428.249606672066</v>
      </c>
      <c r="I355" s="5">
        <v>934.57799999999997</v>
      </c>
      <c r="J355" s="21">
        <f t="shared" si="10"/>
        <v>0.12581402746086515</v>
      </c>
      <c r="N355" s="55">
        <v>5170034</v>
      </c>
      <c r="O355" t="s">
        <v>1893</v>
      </c>
      <c r="P355" t="s">
        <v>1911</v>
      </c>
    </row>
    <row r="356" spans="1:16" x14ac:dyDescent="0.25">
      <c r="A356" s="23"/>
      <c r="B356" s="20">
        <f t="shared" si="11"/>
        <v>355</v>
      </c>
      <c r="C356" s="19" t="s">
        <v>455</v>
      </c>
      <c r="D356" s="19"/>
      <c r="E356" s="19" t="s">
        <v>75</v>
      </c>
      <c r="F356" s="19" t="s">
        <v>76</v>
      </c>
      <c r="G356" s="19"/>
      <c r="H356" s="5">
        <v>5135.2132539339327</v>
      </c>
      <c r="I356" s="5">
        <v>2702.0360000000001</v>
      </c>
      <c r="J356" s="21">
        <f t="shared" si="10"/>
        <v>0.52617795335569584</v>
      </c>
      <c r="N356" s="55">
        <v>5170089</v>
      </c>
      <c r="O356" t="s">
        <v>1893</v>
      </c>
      <c r="P356" t="s">
        <v>1912</v>
      </c>
    </row>
    <row r="357" spans="1:16" x14ac:dyDescent="0.25">
      <c r="A357" s="23"/>
      <c r="B357" s="20">
        <f t="shared" si="11"/>
        <v>356</v>
      </c>
      <c r="C357" s="19" t="s">
        <v>1772</v>
      </c>
      <c r="D357" s="19"/>
      <c r="E357" s="19" t="s">
        <v>1944</v>
      </c>
      <c r="F357" s="19" t="s">
        <v>1945</v>
      </c>
      <c r="G357" s="19"/>
      <c r="H357" s="5">
        <v>3467.8500122315454</v>
      </c>
      <c r="I357" s="5">
        <v>1429.694</v>
      </c>
      <c r="J357" s="21">
        <f t="shared" si="10"/>
        <v>0.41227100219366136</v>
      </c>
      <c r="N357" s="55">
        <v>5170124</v>
      </c>
      <c r="O357" t="s">
        <v>1893</v>
      </c>
      <c r="P357" t="s">
        <v>19</v>
      </c>
    </row>
    <row r="358" spans="1:16" x14ac:dyDescent="0.25">
      <c r="A358" s="23"/>
      <c r="B358" s="20">
        <f t="shared" si="11"/>
        <v>357</v>
      </c>
      <c r="C358" s="19" t="s">
        <v>1320</v>
      </c>
      <c r="D358" s="19"/>
      <c r="E358" s="19" t="s">
        <v>1944</v>
      </c>
      <c r="F358" s="19" t="s">
        <v>1945</v>
      </c>
      <c r="G358" s="19"/>
      <c r="H358" s="5">
        <v>2520.0755150248906</v>
      </c>
      <c r="I358" s="5">
        <v>1427.7049999999999</v>
      </c>
      <c r="J358" s="21">
        <f t="shared" si="10"/>
        <v>0.56653262629945378</v>
      </c>
      <c r="N358" s="55">
        <v>5170155</v>
      </c>
      <c r="O358" t="s">
        <v>1893</v>
      </c>
      <c r="P358" t="s">
        <v>3</v>
      </c>
    </row>
    <row r="359" spans="1:16" x14ac:dyDescent="0.25">
      <c r="A359" s="23"/>
      <c r="B359" s="20">
        <f t="shared" si="11"/>
        <v>358</v>
      </c>
      <c r="C359" s="19" t="s">
        <v>1324</v>
      </c>
      <c r="D359" s="19"/>
      <c r="E359" s="19" t="s">
        <v>1944</v>
      </c>
      <c r="F359" s="19" t="s">
        <v>1945</v>
      </c>
      <c r="G359" s="19"/>
      <c r="H359" s="5">
        <v>1102.1886027467058</v>
      </c>
      <c r="I359" s="5">
        <v>1348.0079999999998</v>
      </c>
      <c r="J359" s="21">
        <f t="shared" si="10"/>
        <v>1.2230284332832879</v>
      </c>
      <c r="N359" s="55">
        <v>5170179</v>
      </c>
      <c r="O359">
        <v>0</v>
      </c>
      <c r="P359">
        <v>0</v>
      </c>
    </row>
    <row r="360" spans="1:16" x14ac:dyDescent="0.25">
      <c r="A360" s="23"/>
      <c r="B360" s="20">
        <f t="shared" si="11"/>
        <v>359</v>
      </c>
      <c r="C360" s="19" t="s">
        <v>1327</v>
      </c>
      <c r="D360" s="19"/>
      <c r="E360" s="19" t="s">
        <v>1944</v>
      </c>
      <c r="F360" s="19" t="s">
        <v>1945</v>
      </c>
      <c r="G360" s="19"/>
      <c r="H360" s="5">
        <v>2758.910162390302</v>
      </c>
      <c r="I360" s="5">
        <v>1755.463</v>
      </c>
      <c r="J360" s="21">
        <f t="shared" si="10"/>
        <v>0.63628856928022548</v>
      </c>
      <c r="N360" s="55">
        <v>5170214</v>
      </c>
      <c r="O360" t="s">
        <v>1893</v>
      </c>
      <c r="P360" t="s">
        <v>18</v>
      </c>
    </row>
    <row r="361" spans="1:16" x14ac:dyDescent="0.25">
      <c r="A361" s="23"/>
      <c r="B361" s="20">
        <f t="shared" si="11"/>
        <v>360</v>
      </c>
      <c r="C361" s="19" t="s">
        <v>1328</v>
      </c>
      <c r="D361" s="19"/>
      <c r="E361" s="19" t="s">
        <v>1944</v>
      </c>
      <c r="F361" s="19" t="s">
        <v>1945</v>
      </c>
      <c r="G361" s="19"/>
      <c r="H361" s="5">
        <v>3311.3696330948219</v>
      </c>
      <c r="I361" s="5">
        <v>6802.7920000000013</v>
      </c>
      <c r="J361" s="21">
        <f t="shared" si="10"/>
        <v>2.0543740970536351</v>
      </c>
      <c r="N361" s="55">
        <v>5170238</v>
      </c>
      <c r="O361" t="s">
        <v>1893</v>
      </c>
      <c r="P361" t="s">
        <v>3</v>
      </c>
    </row>
    <row r="362" spans="1:16" x14ac:dyDescent="0.25">
      <c r="A362" s="23"/>
      <c r="B362" s="20">
        <f t="shared" si="11"/>
        <v>361</v>
      </c>
      <c r="C362" s="19" t="s">
        <v>1333</v>
      </c>
      <c r="D362" s="19"/>
      <c r="E362" s="19" t="s">
        <v>1944</v>
      </c>
      <c r="F362" s="19" t="s">
        <v>1945</v>
      </c>
      <c r="G362" s="19"/>
      <c r="H362" s="5">
        <v>4146.0065476651616</v>
      </c>
      <c r="I362" s="5">
        <v>1274.2850000000001</v>
      </c>
      <c r="J362" s="21">
        <f t="shared" si="10"/>
        <v>0.30735238484310118</v>
      </c>
      <c r="N362" s="55">
        <v>5170290</v>
      </c>
      <c r="O362" t="s">
        <v>1893</v>
      </c>
      <c r="P362" t="s">
        <v>1933</v>
      </c>
    </row>
    <row r="363" spans="1:16" x14ac:dyDescent="0.25">
      <c r="A363" s="23"/>
      <c r="B363" s="20">
        <f t="shared" si="11"/>
        <v>362</v>
      </c>
      <c r="C363" s="19" t="s">
        <v>1334</v>
      </c>
      <c r="D363" s="19"/>
      <c r="E363" s="19" t="s">
        <v>1944</v>
      </c>
      <c r="F363" s="19" t="s">
        <v>1945</v>
      </c>
      <c r="G363" s="19"/>
      <c r="H363" s="5">
        <v>993.90268633366679</v>
      </c>
      <c r="I363" s="5">
        <v>1063.2829999999999</v>
      </c>
      <c r="J363" s="21">
        <f t="shared" si="10"/>
        <v>1.0698059423928765</v>
      </c>
      <c r="N363" s="55">
        <v>5170328</v>
      </c>
      <c r="O363" t="s">
        <v>1893</v>
      </c>
      <c r="P363" t="s">
        <v>1935</v>
      </c>
    </row>
    <row r="364" spans="1:16" hidden="1" x14ac:dyDescent="0.25">
      <c r="A364" s="23"/>
      <c r="B364" s="20">
        <f t="shared" si="11"/>
        <v>363</v>
      </c>
      <c r="C364" s="19" t="s">
        <v>456</v>
      </c>
      <c r="D364" s="19"/>
      <c r="E364" s="19" t="s">
        <v>65</v>
      </c>
      <c r="F364" s="19" t="s">
        <v>66</v>
      </c>
      <c r="G364" s="19"/>
      <c r="H364" s="5">
        <v>889.82476178166235</v>
      </c>
      <c r="I364" s="5">
        <v>0</v>
      </c>
      <c r="J364" s="21">
        <f t="shared" si="10"/>
        <v>0</v>
      </c>
      <c r="N364" s="55">
        <v>5270123</v>
      </c>
      <c r="O364" t="s">
        <v>1895</v>
      </c>
      <c r="P364" t="s">
        <v>1922</v>
      </c>
    </row>
    <row r="365" spans="1:16" x14ac:dyDescent="0.25">
      <c r="A365" s="23"/>
      <c r="B365" s="20">
        <f t="shared" si="11"/>
        <v>364</v>
      </c>
      <c r="C365" s="19" t="s">
        <v>457</v>
      </c>
      <c r="D365" s="19"/>
      <c r="E365" s="19" t="s">
        <v>71</v>
      </c>
      <c r="F365" s="19" t="s">
        <v>72</v>
      </c>
      <c r="G365" s="19"/>
      <c r="H365" s="5">
        <v>151.36056318810239</v>
      </c>
      <c r="I365" s="5">
        <v>598.58999999999992</v>
      </c>
      <c r="J365" s="21">
        <f t="shared" si="10"/>
        <v>3.9547289425456613</v>
      </c>
      <c r="N365" s="55">
        <v>5270130</v>
      </c>
      <c r="O365" t="s">
        <v>1894</v>
      </c>
      <c r="P365" t="s">
        <v>1920</v>
      </c>
    </row>
    <row r="366" spans="1:16" x14ac:dyDescent="0.25">
      <c r="A366" s="23"/>
      <c r="B366" s="20">
        <f t="shared" si="11"/>
        <v>365</v>
      </c>
      <c r="C366" s="19" t="s">
        <v>458</v>
      </c>
      <c r="D366" s="19"/>
      <c r="E366" s="19" t="s">
        <v>75</v>
      </c>
      <c r="F366" s="19" t="s">
        <v>76</v>
      </c>
      <c r="G366" s="19"/>
      <c r="H366" s="5">
        <v>579.37492063094146</v>
      </c>
      <c r="I366" s="5">
        <v>417.99199999999996</v>
      </c>
      <c r="J366" s="21">
        <f t="shared" si="10"/>
        <v>0.7214533890158813</v>
      </c>
      <c r="N366" s="55">
        <v>5270147</v>
      </c>
      <c r="O366" t="s">
        <v>1894</v>
      </c>
      <c r="P366" t="s">
        <v>1912</v>
      </c>
    </row>
    <row r="367" spans="1:16" hidden="1" x14ac:dyDescent="0.25">
      <c r="A367" s="23"/>
      <c r="B367" s="20">
        <f t="shared" si="11"/>
        <v>366</v>
      </c>
      <c r="C367" s="19" t="s">
        <v>459</v>
      </c>
      <c r="D367" s="19"/>
      <c r="E367" s="19" t="s">
        <v>67</v>
      </c>
      <c r="F367" s="19" t="s">
        <v>68</v>
      </c>
      <c r="G367" s="19"/>
      <c r="H367" s="5">
        <v>1296.9456721764882</v>
      </c>
      <c r="I367" s="5">
        <v>0</v>
      </c>
      <c r="J367" s="21">
        <f t="shared" si="10"/>
        <v>0</v>
      </c>
      <c r="N367" s="55">
        <v>5270154</v>
      </c>
      <c r="O367" t="s">
        <v>1895</v>
      </c>
      <c r="P367" t="s">
        <v>1916</v>
      </c>
    </row>
    <row r="368" spans="1:16" x14ac:dyDescent="0.25">
      <c r="A368" s="23"/>
      <c r="B368" s="20">
        <f t="shared" si="11"/>
        <v>367</v>
      </c>
      <c r="C368" s="19" t="s">
        <v>460</v>
      </c>
      <c r="D368" s="19"/>
      <c r="E368" s="19" t="s">
        <v>73</v>
      </c>
      <c r="F368" s="19" t="s">
        <v>74</v>
      </c>
      <c r="G368" s="19"/>
      <c r="H368" s="5">
        <v>151.36056318810239</v>
      </c>
      <c r="I368" s="5">
        <v>419.06200000000001</v>
      </c>
      <c r="J368" s="21">
        <f t="shared" si="10"/>
        <v>2.768633990078468</v>
      </c>
      <c r="N368" s="55">
        <v>5270161</v>
      </c>
      <c r="O368" t="s">
        <v>1894</v>
      </c>
      <c r="P368" t="s">
        <v>1914</v>
      </c>
    </row>
    <row r="369" spans="1:16" hidden="1" x14ac:dyDescent="0.25">
      <c r="A369" s="23"/>
      <c r="B369" s="20">
        <f t="shared" si="11"/>
        <v>368</v>
      </c>
      <c r="C369" s="19" t="s">
        <v>461</v>
      </c>
      <c r="D369" s="19"/>
      <c r="E369" s="19" t="s">
        <v>67</v>
      </c>
      <c r="F369" s="19" t="s">
        <v>68</v>
      </c>
      <c r="G369" s="19"/>
      <c r="H369" s="5">
        <v>1069.985499454848</v>
      </c>
      <c r="I369" s="5">
        <v>0</v>
      </c>
      <c r="J369" s="21">
        <f t="shared" si="10"/>
        <v>0</v>
      </c>
      <c r="N369" s="55">
        <v>5270178</v>
      </c>
      <c r="O369" t="s">
        <v>1895</v>
      </c>
      <c r="P369" t="s">
        <v>1916</v>
      </c>
    </row>
    <row r="370" spans="1:16" x14ac:dyDescent="0.25">
      <c r="A370" s="23"/>
      <c r="B370" s="20">
        <f t="shared" si="11"/>
        <v>369</v>
      </c>
      <c r="C370" s="19" t="s">
        <v>462</v>
      </c>
      <c r="D370" s="19"/>
      <c r="E370" s="19" t="s">
        <v>60</v>
      </c>
      <c r="F370" s="19" t="s">
        <v>61</v>
      </c>
      <c r="G370" s="19"/>
      <c r="H370" s="5">
        <v>0</v>
      </c>
      <c r="I370" s="5">
        <v>722.55899999999997</v>
      </c>
      <c r="J370" s="21">
        <f t="shared" si="10"/>
        <v>0</v>
      </c>
      <c r="N370" s="55">
        <v>5270185</v>
      </c>
      <c r="O370" t="s">
        <v>1894</v>
      </c>
      <c r="P370" t="s">
        <v>1930</v>
      </c>
    </row>
    <row r="371" spans="1:16" x14ac:dyDescent="0.25">
      <c r="A371" s="23"/>
      <c r="B371" s="20">
        <f t="shared" si="11"/>
        <v>370</v>
      </c>
      <c r="C371" s="19" t="s">
        <v>463</v>
      </c>
      <c r="D371" s="19"/>
      <c r="E371" s="19" t="s">
        <v>63</v>
      </c>
      <c r="F371" s="19" t="s">
        <v>64</v>
      </c>
      <c r="G371" s="19"/>
      <c r="H371" s="5">
        <v>0</v>
      </c>
      <c r="I371" s="5">
        <v>902.08699999999999</v>
      </c>
      <c r="J371" s="21">
        <f t="shared" si="10"/>
        <v>0</v>
      </c>
      <c r="N371" s="55">
        <v>5270206</v>
      </c>
      <c r="O371" t="s">
        <v>1894</v>
      </c>
      <c r="P371" t="s">
        <v>1908</v>
      </c>
    </row>
    <row r="372" spans="1:16" x14ac:dyDescent="0.25">
      <c r="A372" s="23"/>
      <c r="B372" s="20">
        <f t="shared" si="11"/>
        <v>371</v>
      </c>
      <c r="C372" s="19" t="s">
        <v>464</v>
      </c>
      <c r="D372" s="19"/>
      <c r="E372" s="19" t="s">
        <v>63</v>
      </c>
      <c r="F372" s="19" t="s">
        <v>64</v>
      </c>
      <c r="G372" s="19"/>
      <c r="H372" s="5">
        <v>0</v>
      </c>
      <c r="I372" s="5">
        <v>303.49700000000001</v>
      </c>
      <c r="J372" s="21">
        <f t="shared" si="10"/>
        <v>0</v>
      </c>
      <c r="N372" s="55">
        <v>5270213</v>
      </c>
      <c r="O372" t="s">
        <v>1894</v>
      </c>
      <c r="P372" t="s">
        <v>1911</v>
      </c>
    </row>
    <row r="373" spans="1:16" hidden="1" x14ac:dyDescent="0.25">
      <c r="A373" s="23"/>
      <c r="B373" s="20">
        <f t="shared" si="11"/>
        <v>372</v>
      </c>
      <c r="C373" s="19" t="s">
        <v>465</v>
      </c>
      <c r="D373" s="19"/>
      <c r="E373" s="19" t="s">
        <v>67</v>
      </c>
      <c r="F373" s="19" t="s">
        <v>68</v>
      </c>
      <c r="G373" s="19"/>
      <c r="H373" s="5">
        <v>1228.613308826657</v>
      </c>
      <c r="I373" s="5">
        <v>0</v>
      </c>
      <c r="J373" s="21">
        <f t="shared" si="10"/>
        <v>0</v>
      </c>
      <c r="N373" s="55">
        <v>5270220</v>
      </c>
      <c r="O373" t="s">
        <v>1895</v>
      </c>
      <c r="P373" t="s">
        <v>1909</v>
      </c>
    </row>
    <row r="374" spans="1:16" x14ac:dyDescent="0.25">
      <c r="A374" s="23"/>
      <c r="B374" s="20">
        <f t="shared" si="11"/>
        <v>373</v>
      </c>
      <c r="C374" s="19" t="s">
        <v>466</v>
      </c>
      <c r="D374" s="19"/>
      <c r="E374" s="19" t="s">
        <v>69</v>
      </c>
      <c r="F374" s="19" t="s">
        <v>70</v>
      </c>
      <c r="G374" s="19"/>
      <c r="H374" s="5">
        <v>994.30563691461566</v>
      </c>
      <c r="I374" s="5">
        <v>179.52799999999999</v>
      </c>
      <c r="J374" s="21">
        <f t="shared" si="10"/>
        <v>0.18055615228843025</v>
      </c>
      <c r="N374" s="55">
        <v>5270237</v>
      </c>
      <c r="O374" t="s">
        <v>1895</v>
      </c>
      <c r="P374" t="s">
        <v>1924</v>
      </c>
    </row>
    <row r="375" spans="1:16" hidden="1" x14ac:dyDescent="0.25">
      <c r="A375" s="23"/>
      <c r="B375" s="20">
        <f t="shared" si="11"/>
        <v>374</v>
      </c>
      <c r="C375" s="19" t="s">
        <v>467</v>
      </c>
      <c r="D375" s="19"/>
      <c r="E375" s="19" t="s">
        <v>63</v>
      </c>
      <c r="F375" s="19" t="s">
        <v>64</v>
      </c>
      <c r="G375" s="19"/>
      <c r="H375" s="5">
        <v>1093.2403974041265</v>
      </c>
      <c r="I375" s="5">
        <v>0</v>
      </c>
      <c r="J375" s="21">
        <f t="shared" si="10"/>
        <v>0</v>
      </c>
      <c r="N375" s="55">
        <v>5270244</v>
      </c>
      <c r="O375" t="s">
        <v>1895</v>
      </c>
      <c r="P375" t="s">
        <v>1908</v>
      </c>
    </row>
    <row r="376" spans="1:16" x14ac:dyDescent="0.25">
      <c r="A376" s="23"/>
      <c r="B376" s="20">
        <f t="shared" si="11"/>
        <v>375</v>
      </c>
      <c r="C376" s="19" t="s">
        <v>468</v>
      </c>
      <c r="D376" s="19"/>
      <c r="E376" s="19" t="s">
        <v>73</v>
      </c>
      <c r="F376" s="19" t="s">
        <v>74</v>
      </c>
      <c r="G376" s="19"/>
      <c r="H376" s="5">
        <v>115.07241823190861</v>
      </c>
      <c r="I376" s="5">
        <v>1022.6790000000001</v>
      </c>
      <c r="J376" s="21">
        <f t="shared" si="10"/>
        <v>8.8872643480818052</v>
      </c>
      <c r="N376" s="55">
        <v>5270251</v>
      </c>
      <c r="O376" t="s">
        <v>1894</v>
      </c>
      <c r="P376" t="s">
        <v>1927</v>
      </c>
    </row>
    <row r="377" spans="1:16" x14ac:dyDescent="0.25">
      <c r="A377" s="23"/>
      <c r="B377" s="20">
        <f t="shared" si="11"/>
        <v>376</v>
      </c>
      <c r="C377" s="19" t="s">
        <v>1567</v>
      </c>
      <c r="D377" s="19"/>
      <c r="E377" s="19" t="s">
        <v>1944</v>
      </c>
      <c r="F377" s="19" t="s">
        <v>1945</v>
      </c>
      <c r="G377" s="19"/>
      <c r="H377" s="5">
        <v>524.45701987214056</v>
      </c>
      <c r="I377" s="5">
        <v>351.11799999999999</v>
      </c>
      <c r="J377" s="21">
        <f t="shared" si="10"/>
        <v>0.66948860763766771</v>
      </c>
      <c r="N377" s="55">
        <v>5270268</v>
      </c>
      <c r="O377" t="s">
        <v>1895</v>
      </c>
      <c r="P377" t="s">
        <v>39</v>
      </c>
    </row>
    <row r="378" spans="1:16" x14ac:dyDescent="0.25">
      <c r="A378" s="23"/>
      <c r="B378" s="20">
        <f t="shared" si="11"/>
        <v>377</v>
      </c>
      <c r="C378" s="19" t="s">
        <v>1035</v>
      </c>
      <c r="D378" s="19"/>
      <c r="E378" s="19" t="s">
        <v>1944</v>
      </c>
      <c r="F378" s="19" t="s">
        <v>1945</v>
      </c>
      <c r="G378" s="19"/>
      <c r="H378" s="5">
        <v>675.8175830602429</v>
      </c>
      <c r="I378" s="5">
        <v>417.99199999999996</v>
      </c>
      <c r="J378" s="21">
        <f t="shared" si="10"/>
        <v>0.61849826118350615</v>
      </c>
      <c r="N378" s="55">
        <v>5270275</v>
      </c>
      <c r="O378" t="s">
        <v>1895</v>
      </c>
      <c r="P378" t="s">
        <v>39</v>
      </c>
    </row>
    <row r="379" spans="1:16" x14ac:dyDescent="0.25">
      <c r="A379" s="23"/>
      <c r="B379" s="20">
        <f t="shared" si="11"/>
        <v>378</v>
      </c>
      <c r="C379" s="19" t="s">
        <v>1241</v>
      </c>
      <c r="D379" s="19"/>
      <c r="E379" s="19" t="s">
        <v>1944</v>
      </c>
      <c r="F379" s="19" t="s">
        <v>1945</v>
      </c>
      <c r="G379" s="19"/>
      <c r="H379" s="5">
        <v>1181.6142309622292</v>
      </c>
      <c r="I379" s="5">
        <v>531.71600000000001</v>
      </c>
      <c r="J379" s="21">
        <f t="shared" si="10"/>
        <v>0.44999119515258829</v>
      </c>
      <c r="N379" s="55">
        <v>5270327</v>
      </c>
      <c r="O379" t="s">
        <v>1895</v>
      </c>
      <c r="P379" t="s">
        <v>12</v>
      </c>
    </row>
    <row r="380" spans="1:16" x14ac:dyDescent="0.25">
      <c r="A380" s="23"/>
      <c r="B380" s="20">
        <f t="shared" si="11"/>
        <v>379</v>
      </c>
      <c r="C380" s="19" t="s">
        <v>1003</v>
      </c>
      <c r="D380" s="19"/>
      <c r="E380" s="19" t="s">
        <v>1944</v>
      </c>
      <c r="F380" s="19" t="s">
        <v>1945</v>
      </c>
      <c r="G380" s="19"/>
      <c r="H380" s="5">
        <v>994.30563691461566</v>
      </c>
      <c r="I380" s="5">
        <v>662.94299999999998</v>
      </c>
      <c r="J380" s="21">
        <f t="shared" si="10"/>
        <v>0.66673965769433641</v>
      </c>
      <c r="N380" s="55">
        <v>5270341</v>
      </c>
      <c r="O380" t="s">
        <v>1895</v>
      </c>
      <c r="P380" t="s">
        <v>16</v>
      </c>
    </row>
    <row r="381" spans="1:16" x14ac:dyDescent="0.25">
      <c r="A381" s="23"/>
      <c r="B381" s="20">
        <f t="shared" si="11"/>
        <v>380</v>
      </c>
      <c r="C381" s="19" t="s">
        <v>1060</v>
      </c>
      <c r="D381" s="19"/>
      <c r="E381" s="19" t="s">
        <v>1944</v>
      </c>
      <c r="F381" s="19" t="s">
        <v>1945</v>
      </c>
      <c r="G381" s="19"/>
      <c r="H381" s="5">
        <v>1105.3667825211924</v>
      </c>
      <c r="I381" s="5">
        <v>1188.172</v>
      </c>
      <c r="J381" s="21">
        <f t="shared" si="10"/>
        <v>1.0749119828713689</v>
      </c>
      <c r="N381" s="55">
        <v>5270358</v>
      </c>
      <c r="O381" t="s">
        <v>1895</v>
      </c>
      <c r="P381" t="s">
        <v>34</v>
      </c>
    </row>
    <row r="382" spans="1:16" x14ac:dyDescent="0.25">
      <c r="A382" s="23"/>
      <c r="B382" s="20">
        <f t="shared" si="11"/>
        <v>381</v>
      </c>
      <c r="C382" s="19" t="s">
        <v>1065</v>
      </c>
      <c r="D382" s="19"/>
      <c r="E382" s="19" t="s">
        <v>1944</v>
      </c>
      <c r="F382" s="19" t="s">
        <v>1945</v>
      </c>
      <c r="G382" s="19"/>
      <c r="H382" s="5">
        <v>848.42621040810582</v>
      </c>
      <c r="I382" s="5">
        <v>417.99199999999996</v>
      </c>
      <c r="J382" s="21">
        <f t="shared" si="10"/>
        <v>0.49266747640780628</v>
      </c>
      <c r="N382" s="55">
        <v>5270365</v>
      </c>
      <c r="O382" t="s">
        <v>1895</v>
      </c>
      <c r="P382" t="s">
        <v>34</v>
      </c>
    </row>
    <row r="383" spans="1:16" x14ac:dyDescent="0.25">
      <c r="A383" s="23"/>
      <c r="B383" s="20">
        <f t="shared" si="11"/>
        <v>382</v>
      </c>
      <c r="C383" s="19" t="s">
        <v>1516</v>
      </c>
      <c r="D383" s="19"/>
      <c r="E383" s="19" t="s">
        <v>1944</v>
      </c>
      <c r="F383" s="19" t="s">
        <v>1945</v>
      </c>
      <c r="G383" s="19"/>
      <c r="H383" s="5">
        <v>675.8175830602429</v>
      </c>
      <c r="I383" s="5">
        <v>179.52799999999999</v>
      </c>
      <c r="J383" s="21">
        <f t="shared" si="10"/>
        <v>0.26564564832282078</v>
      </c>
      <c r="N383" s="55">
        <v>5270372</v>
      </c>
      <c r="O383" t="s">
        <v>1896</v>
      </c>
      <c r="P383" t="s">
        <v>3</v>
      </c>
    </row>
    <row r="384" spans="1:16" x14ac:dyDescent="0.25">
      <c r="A384" s="23"/>
      <c r="B384" s="20">
        <f t="shared" si="11"/>
        <v>383</v>
      </c>
      <c r="C384" s="19" t="s">
        <v>1026</v>
      </c>
      <c r="D384" s="19"/>
      <c r="E384" s="19" t="s">
        <v>1944</v>
      </c>
      <c r="F384" s="19" t="s">
        <v>1945</v>
      </c>
      <c r="G384" s="19"/>
      <c r="H384" s="5">
        <v>480.44016014143057</v>
      </c>
      <c r="I384" s="5">
        <v>770.18000000000006</v>
      </c>
      <c r="J384" s="21">
        <f t="shared" si="10"/>
        <v>1.6030716494917425</v>
      </c>
      <c r="N384" s="55">
        <v>5270389</v>
      </c>
      <c r="O384" t="s">
        <v>1895</v>
      </c>
      <c r="P384" t="s">
        <v>14</v>
      </c>
    </row>
    <row r="385" spans="1:16" x14ac:dyDescent="0.25">
      <c r="A385" s="23"/>
      <c r="B385" s="20">
        <f t="shared" si="11"/>
        <v>384</v>
      </c>
      <c r="C385" s="19" t="s">
        <v>1031</v>
      </c>
      <c r="D385" s="19"/>
      <c r="E385" s="19" t="s">
        <v>1944</v>
      </c>
      <c r="F385" s="19" t="s">
        <v>1945</v>
      </c>
      <c r="G385" s="19"/>
      <c r="H385" s="5">
        <v>631.4606092328504</v>
      </c>
      <c r="I385" s="5">
        <v>180.59800000000001</v>
      </c>
      <c r="J385" s="21">
        <f t="shared" si="10"/>
        <v>0.28600042086458111</v>
      </c>
      <c r="N385" s="55">
        <v>5270396</v>
      </c>
      <c r="O385" t="s">
        <v>1895</v>
      </c>
      <c r="P385" t="s">
        <v>14</v>
      </c>
    </row>
    <row r="386" spans="1:16" x14ac:dyDescent="0.25">
      <c r="A386" s="23"/>
      <c r="B386" s="20">
        <f t="shared" si="11"/>
        <v>385</v>
      </c>
      <c r="C386" s="19" t="s">
        <v>1692</v>
      </c>
      <c r="D386" s="19"/>
      <c r="E386" s="19" t="s">
        <v>1944</v>
      </c>
      <c r="F386" s="19" t="s">
        <v>1945</v>
      </c>
      <c r="G386" s="19"/>
      <c r="H386" s="5">
        <v>1398.0308515681072</v>
      </c>
      <c r="I386" s="5">
        <v>1088.1019999999999</v>
      </c>
      <c r="J386" s="21">
        <f t="shared" si="10"/>
        <v>0.77831043483734685</v>
      </c>
      <c r="N386" s="55">
        <v>5270462</v>
      </c>
      <c r="O386" t="s">
        <v>1895</v>
      </c>
      <c r="P386" t="s">
        <v>42</v>
      </c>
    </row>
    <row r="387" spans="1:16" x14ac:dyDescent="0.25">
      <c r="A387" s="23"/>
      <c r="B387" s="20">
        <f t="shared" si="11"/>
        <v>386</v>
      </c>
      <c r="C387" s="19" t="s">
        <v>1025</v>
      </c>
      <c r="D387" s="19"/>
      <c r="E387" s="19" t="s">
        <v>1944</v>
      </c>
      <c r="F387" s="19" t="s">
        <v>1945</v>
      </c>
      <c r="G387" s="19"/>
      <c r="H387" s="5">
        <v>1550.4958987925559</v>
      </c>
      <c r="I387" s="5">
        <v>778.11799999999994</v>
      </c>
      <c r="J387" s="21">
        <f t="shared" ref="J387:J450" si="12">+IFERROR(I387/H387,0)</f>
        <v>0.50185105333458613</v>
      </c>
      <c r="N387" s="55">
        <v>5270479</v>
      </c>
      <c r="O387" t="s">
        <v>1895</v>
      </c>
      <c r="P387" t="s">
        <v>42</v>
      </c>
    </row>
    <row r="388" spans="1:16" x14ac:dyDescent="0.25">
      <c r="A388" s="23"/>
      <c r="B388" s="20">
        <f t="shared" ref="B388:B451" si="13">+B387+1</f>
        <v>387</v>
      </c>
      <c r="C388" s="19" t="s">
        <v>1752</v>
      </c>
      <c r="D388" s="19"/>
      <c r="E388" s="19" t="s">
        <v>1944</v>
      </c>
      <c r="F388" s="19" t="s">
        <v>1945</v>
      </c>
      <c r="G388" s="19"/>
      <c r="H388" s="5">
        <v>780.29845819319621</v>
      </c>
      <c r="I388" s="5">
        <v>1024.306</v>
      </c>
      <c r="J388" s="21">
        <f t="shared" si="12"/>
        <v>1.3127105266513155</v>
      </c>
      <c r="N388" s="55">
        <v>5270486</v>
      </c>
      <c r="O388">
        <v>0</v>
      </c>
      <c r="P388">
        <v>0</v>
      </c>
    </row>
    <row r="389" spans="1:16" x14ac:dyDescent="0.25">
      <c r="A389" s="23"/>
      <c r="B389" s="20">
        <f t="shared" si="13"/>
        <v>388</v>
      </c>
      <c r="C389" s="19" t="s">
        <v>1064</v>
      </c>
      <c r="D389" s="19"/>
      <c r="E389" s="19" t="s">
        <v>1944</v>
      </c>
      <c r="F389" s="19" t="s">
        <v>1945</v>
      </c>
      <c r="G389" s="19"/>
      <c r="H389" s="5">
        <v>1158.8454353912798</v>
      </c>
      <c r="I389" s="5">
        <v>417.99199999999996</v>
      </c>
      <c r="J389" s="21">
        <f t="shared" si="12"/>
        <v>0.36069693786114498</v>
      </c>
      <c r="N389" s="55">
        <v>5270493</v>
      </c>
      <c r="O389" t="s">
        <v>1895</v>
      </c>
      <c r="P389" t="s">
        <v>19</v>
      </c>
    </row>
    <row r="390" spans="1:16" hidden="1" x14ac:dyDescent="0.25">
      <c r="A390" s="23"/>
      <c r="B390" s="20">
        <f t="shared" si="13"/>
        <v>389</v>
      </c>
      <c r="C390" s="19" t="s">
        <v>1059</v>
      </c>
      <c r="D390" s="19"/>
      <c r="E390" s="19" t="s">
        <v>1944</v>
      </c>
      <c r="F390" s="19" t="s">
        <v>1945</v>
      </c>
      <c r="G390" s="19"/>
      <c r="H390" s="5">
        <v>1102.5858914729772</v>
      </c>
      <c r="I390" s="5">
        <v>0</v>
      </c>
      <c r="J390" s="21">
        <f t="shared" si="12"/>
        <v>0</v>
      </c>
      <c r="N390" s="55">
        <v>5270507</v>
      </c>
      <c r="O390" t="s">
        <v>1895</v>
      </c>
      <c r="P390" t="s">
        <v>34</v>
      </c>
    </row>
    <row r="391" spans="1:16" x14ac:dyDescent="0.25">
      <c r="A391" s="23"/>
      <c r="B391" s="20">
        <f t="shared" si="13"/>
        <v>390</v>
      </c>
      <c r="C391" s="19" t="s">
        <v>1061</v>
      </c>
      <c r="D391" s="19"/>
      <c r="E391" s="19" t="s">
        <v>1944</v>
      </c>
      <c r="F391" s="19" t="s">
        <v>1945</v>
      </c>
      <c r="G391" s="19"/>
      <c r="H391" s="5">
        <v>822.06690172334447</v>
      </c>
      <c r="I391" s="5">
        <v>351.11799999999999</v>
      </c>
      <c r="J391" s="21">
        <f t="shared" si="12"/>
        <v>0.42711608904814419</v>
      </c>
      <c r="N391" s="55">
        <v>5270514</v>
      </c>
      <c r="O391" t="s">
        <v>1895</v>
      </c>
      <c r="P391" t="s">
        <v>33</v>
      </c>
    </row>
    <row r="392" spans="1:16" x14ac:dyDescent="0.25">
      <c r="A392" s="23"/>
      <c r="B392" s="20">
        <f t="shared" si="13"/>
        <v>391</v>
      </c>
      <c r="C392" s="19" t="s">
        <v>1576</v>
      </c>
      <c r="D392" s="19"/>
      <c r="E392" s="19" t="s">
        <v>1944</v>
      </c>
      <c r="F392" s="19" t="s">
        <v>1945</v>
      </c>
      <c r="G392" s="19"/>
      <c r="H392" s="5">
        <v>675.8175830602429</v>
      </c>
      <c r="I392" s="5">
        <v>1017.652</v>
      </c>
      <c r="J392" s="21">
        <f t="shared" si="12"/>
        <v>1.5058087056448868</v>
      </c>
      <c r="N392" s="55">
        <v>5270538</v>
      </c>
      <c r="O392" t="s">
        <v>1895</v>
      </c>
      <c r="P392" t="s">
        <v>14</v>
      </c>
    </row>
    <row r="393" spans="1:16" x14ac:dyDescent="0.25">
      <c r="A393" s="23"/>
      <c r="B393" s="20">
        <f t="shared" si="13"/>
        <v>392</v>
      </c>
      <c r="C393" s="19" t="s">
        <v>1074</v>
      </c>
      <c r="D393" s="19"/>
      <c r="E393" s="19" t="s">
        <v>1944</v>
      </c>
      <c r="F393" s="19" t="s">
        <v>1945</v>
      </c>
      <c r="G393" s="19"/>
      <c r="H393" s="5">
        <v>1323.3858748399273</v>
      </c>
      <c r="I393" s="5">
        <v>965.36999999999989</v>
      </c>
      <c r="J393" s="21">
        <f t="shared" si="12"/>
        <v>0.72946977775228872</v>
      </c>
      <c r="N393" s="55">
        <v>5270545</v>
      </c>
      <c r="O393" t="s">
        <v>1895</v>
      </c>
      <c r="P393" t="s">
        <v>42</v>
      </c>
    </row>
    <row r="394" spans="1:16" hidden="1" x14ac:dyDescent="0.25">
      <c r="A394" s="23"/>
      <c r="B394" s="20">
        <f t="shared" si="13"/>
        <v>393</v>
      </c>
      <c r="C394" s="19" t="s">
        <v>1575</v>
      </c>
      <c r="D394" s="19"/>
      <c r="E394" s="19" t="s">
        <v>1944</v>
      </c>
      <c r="F394" s="19" t="s">
        <v>1945</v>
      </c>
      <c r="G394" s="19"/>
      <c r="H394" s="5">
        <v>1208.3128156360351</v>
      </c>
      <c r="I394" s="5">
        <v>0</v>
      </c>
      <c r="J394" s="21">
        <f t="shared" si="12"/>
        <v>0</v>
      </c>
      <c r="N394" s="55">
        <v>5270576</v>
      </c>
      <c r="O394" t="s">
        <v>1895</v>
      </c>
      <c r="P394" t="s">
        <v>19</v>
      </c>
    </row>
    <row r="395" spans="1:16" x14ac:dyDescent="0.25">
      <c r="A395" s="23"/>
      <c r="B395" s="20">
        <f t="shared" si="13"/>
        <v>394</v>
      </c>
      <c r="C395" s="19" t="s">
        <v>1077</v>
      </c>
      <c r="D395" s="19"/>
      <c r="E395" s="19" t="s">
        <v>1944</v>
      </c>
      <c r="F395" s="19" t="s">
        <v>1945</v>
      </c>
      <c r="G395" s="19"/>
      <c r="H395" s="5">
        <v>900.48128284246764</v>
      </c>
      <c r="I395" s="5">
        <v>417.99199999999996</v>
      </c>
      <c r="J395" s="21">
        <f t="shared" si="12"/>
        <v>0.46418732733740176</v>
      </c>
      <c r="N395" s="55">
        <v>5270659</v>
      </c>
      <c r="O395" t="s">
        <v>1895</v>
      </c>
      <c r="P395" t="s">
        <v>1925</v>
      </c>
    </row>
    <row r="396" spans="1:16" x14ac:dyDescent="0.25">
      <c r="A396" s="23"/>
      <c r="B396" s="20">
        <f t="shared" si="13"/>
        <v>395</v>
      </c>
      <c r="C396" s="19" t="s">
        <v>1579</v>
      </c>
      <c r="D396" s="19"/>
      <c r="E396" s="19" t="s">
        <v>1944</v>
      </c>
      <c r="F396" s="19" t="s">
        <v>1945</v>
      </c>
      <c r="G396" s="19"/>
      <c r="H396" s="5">
        <v>675.8175830602429</v>
      </c>
      <c r="I396" s="5">
        <v>410.05399999999997</v>
      </c>
      <c r="J396" s="21">
        <f t="shared" si="12"/>
        <v>0.60675248806518167</v>
      </c>
      <c r="N396" s="55">
        <v>5270666</v>
      </c>
      <c r="O396" t="s">
        <v>1895</v>
      </c>
      <c r="P396" t="s">
        <v>33</v>
      </c>
    </row>
    <row r="397" spans="1:16" x14ac:dyDescent="0.25">
      <c r="A397" s="23"/>
      <c r="B397" s="20">
        <f t="shared" si="13"/>
        <v>396</v>
      </c>
      <c r="C397" s="19" t="s">
        <v>1079</v>
      </c>
      <c r="D397" s="19"/>
      <c r="E397" s="19" t="s">
        <v>1944</v>
      </c>
      <c r="F397" s="19" t="s">
        <v>1945</v>
      </c>
      <c r="G397" s="19"/>
      <c r="H397" s="5">
        <v>966.53970726960142</v>
      </c>
      <c r="I397" s="5">
        <v>1129.2360000000001</v>
      </c>
      <c r="J397" s="21">
        <f t="shared" si="12"/>
        <v>1.1683286175484739</v>
      </c>
      <c r="N397" s="55">
        <v>5270697</v>
      </c>
      <c r="O397" t="s">
        <v>1895</v>
      </c>
      <c r="P397" t="s">
        <v>33</v>
      </c>
    </row>
    <row r="398" spans="1:16" x14ac:dyDescent="0.25">
      <c r="A398" s="23"/>
      <c r="B398" s="20">
        <f t="shared" si="13"/>
        <v>397</v>
      </c>
      <c r="C398" s="19" t="s">
        <v>1067</v>
      </c>
      <c r="D398" s="19"/>
      <c r="E398" s="19" t="s">
        <v>1944</v>
      </c>
      <c r="F398" s="19" t="s">
        <v>1945</v>
      </c>
      <c r="G398" s="19"/>
      <c r="H398" s="5">
        <v>1308.1931748844991</v>
      </c>
      <c r="I398" s="5">
        <v>970.78700000000003</v>
      </c>
      <c r="J398" s="21">
        <f t="shared" si="12"/>
        <v>0.74208229995215447</v>
      </c>
      <c r="N398" s="55">
        <v>5270701</v>
      </c>
      <c r="O398" t="s">
        <v>1895</v>
      </c>
      <c r="P398" t="s">
        <v>3</v>
      </c>
    </row>
    <row r="399" spans="1:16" x14ac:dyDescent="0.25">
      <c r="A399" s="23"/>
      <c r="B399" s="20">
        <f t="shared" si="13"/>
        <v>398</v>
      </c>
      <c r="C399" s="19" t="s">
        <v>1072</v>
      </c>
      <c r="D399" s="19"/>
      <c r="E399" s="19" t="s">
        <v>1944</v>
      </c>
      <c r="F399" s="19" t="s">
        <v>1945</v>
      </c>
      <c r="G399" s="19"/>
      <c r="H399" s="5">
        <v>675.8175830602429</v>
      </c>
      <c r="I399" s="5">
        <v>837.05400000000009</v>
      </c>
      <c r="J399" s="21">
        <f t="shared" si="12"/>
        <v>1.2385797898445392</v>
      </c>
      <c r="N399" s="55">
        <v>5270725</v>
      </c>
      <c r="O399" t="s">
        <v>1895</v>
      </c>
      <c r="P399" t="s">
        <v>1931</v>
      </c>
    </row>
    <row r="400" spans="1:16" x14ac:dyDescent="0.25">
      <c r="A400" s="23"/>
      <c r="B400" s="20">
        <f t="shared" si="13"/>
        <v>399</v>
      </c>
      <c r="C400" s="19" t="s">
        <v>1330</v>
      </c>
      <c r="D400" s="19"/>
      <c r="E400" s="19" t="s">
        <v>1944</v>
      </c>
      <c r="F400" s="19" t="s">
        <v>1945</v>
      </c>
      <c r="G400" s="19"/>
      <c r="H400" s="5">
        <v>4794.6259705817465</v>
      </c>
      <c r="I400" s="5">
        <v>926.27599999999995</v>
      </c>
      <c r="J400" s="21">
        <f t="shared" si="12"/>
        <v>0.19319046067061871</v>
      </c>
      <c r="N400" s="55">
        <v>5270732</v>
      </c>
      <c r="O400" t="s">
        <v>1893</v>
      </c>
      <c r="P400" t="s">
        <v>38</v>
      </c>
    </row>
    <row r="401" spans="1:16" x14ac:dyDescent="0.25">
      <c r="A401" s="23"/>
      <c r="B401" s="20">
        <f t="shared" si="13"/>
        <v>400</v>
      </c>
      <c r="C401" s="19" t="s">
        <v>1336</v>
      </c>
      <c r="D401" s="19"/>
      <c r="E401" s="19" t="s">
        <v>1944</v>
      </c>
      <c r="F401" s="19" t="s">
        <v>1945</v>
      </c>
      <c r="G401" s="19"/>
      <c r="H401" s="5">
        <v>2987.9342554165532</v>
      </c>
      <c r="I401" s="5">
        <v>171.59</v>
      </c>
      <c r="J401" s="21">
        <f t="shared" si="12"/>
        <v>5.7427635728242735E-2</v>
      </c>
      <c r="N401" s="55">
        <v>5270846</v>
      </c>
      <c r="O401" t="s">
        <v>1893</v>
      </c>
      <c r="P401" t="s">
        <v>33</v>
      </c>
    </row>
    <row r="402" spans="1:16" hidden="1" x14ac:dyDescent="0.25">
      <c r="A402" s="23"/>
      <c r="B402" s="20">
        <f t="shared" si="13"/>
        <v>401</v>
      </c>
      <c r="C402" s="19" t="s">
        <v>1686</v>
      </c>
      <c r="D402" s="19"/>
      <c r="E402" s="19" t="s">
        <v>1944</v>
      </c>
      <c r="F402" s="19" t="s">
        <v>1945</v>
      </c>
      <c r="G402" s="19"/>
      <c r="H402" s="5">
        <v>513.86547677318515</v>
      </c>
      <c r="I402" s="5">
        <v>0</v>
      </c>
      <c r="J402" s="21">
        <f t="shared" si="12"/>
        <v>0</v>
      </c>
      <c r="N402" s="55">
        <v>5270860</v>
      </c>
      <c r="O402">
        <v>0</v>
      </c>
      <c r="P402">
        <v>0</v>
      </c>
    </row>
    <row r="403" spans="1:16" x14ac:dyDescent="0.25">
      <c r="A403" s="23"/>
      <c r="B403" s="20">
        <f t="shared" si="13"/>
        <v>402</v>
      </c>
      <c r="C403" s="19" t="s">
        <v>1690</v>
      </c>
      <c r="D403" s="19"/>
      <c r="E403" s="19" t="s">
        <v>1944</v>
      </c>
      <c r="F403" s="19" t="s">
        <v>1945</v>
      </c>
      <c r="G403" s="19"/>
      <c r="H403" s="5">
        <v>4253.9691910763322</v>
      </c>
      <c r="I403" s="5">
        <v>238.464</v>
      </c>
      <c r="J403" s="21">
        <f t="shared" si="12"/>
        <v>5.605682347211928E-2</v>
      </c>
      <c r="N403" s="55">
        <v>5270877</v>
      </c>
      <c r="O403" t="s">
        <v>1895</v>
      </c>
      <c r="P403" t="s">
        <v>1936</v>
      </c>
    </row>
    <row r="404" spans="1:16" x14ac:dyDescent="0.25">
      <c r="A404" s="23"/>
      <c r="B404" s="20">
        <f t="shared" si="13"/>
        <v>403</v>
      </c>
      <c r="C404" s="19" t="s">
        <v>1563</v>
      </c>
      <c r="D404" s="19"/>
      <c r="E404" s="19" t="s">
        <v>1944</v>
      </c>
      <c r="F404" s="19" t="s">
        <v>1945</v>
      </c>
      <c r="G404" s="19"/>
      <c r="H404" s="5">
        <v>595.51321934532257</v>
      </c>
      <c r="I404" s="5">
        <v>1385.1130000000001</v>
      </c>
      <c r="J404" s="21">
        <f t="shared" si="12"/>
        <v>2.325914782416961</v>
      </c>
      <c r="N404" s="55">
        <v>5270884</v>
      </c>
      <c r="O404">
        <v>0</v>
      </c>
      <c r="P404">
        <v>0</v>
      </c>
    </row>
    <row r="405" spans="1:16" x14ac:dyDescent="0.25">
      <c r="A405" s="23"/>
      <c r="B405" s="20">
        <f t="shared" si="13"/>
        <v>404</v>
      </c>
      <c r="C405" s="19" t="s">
        <v>1565</v>
      </c>
      <c r="D405" s="19"/>
      <c r="E405" s="19" t="s">
        <v>1944</v>
      </c>
      <c r="F405" s="19" t="s">
        <v>1945</v>
      </c>
      <c r="G405" s="19"/>
      <c r="H405" s="5">
        <v>809.52039806674225</v>
      </c>
      <c r="I405" s="5">
        <v>597.52099999999996</v>
      </c>
      <c r="J405" s="21">
        <f t="shared" si="12"/>
        <v>0.73811728700965529</v>
      </c>
      <c r="N405" s="55">
        <v>5270905</v>
      </c>
      <c r="O405">
        <v>0</v>
      </c>
      <c r="P405">
        <v>0</v>
      </c>
    </row>
    <row r="406" spans="1:16" hidden="1" x14ac:dyDescent="0.25">
      <c r="A406" s="23"/>
      <c r="B406" s="20">
        <f t="shared" si="13"/>
        <v>405</v>
      </c>
      <c r="C406" s="19" t="s">
        <v>1814</v>
      </c>
      <c r="D406" s="19"/>
      <c r="E406" s="19" t="s">
        <v>1944</v>
      </c>
      <c r="F406" s="19" t="s">
        <v>1945</v>
      </c>
      <c r="G406" s="19"/>
      <c r="H406" s="5">
        <v>1115.5955584032297</v>
      </c>
      <c r="I406" s="5">
        <v>0</v>
      </c>
      <c r="J406" s="21">
        <f t="shared" si="12"/>
        <v>0</v>
      </c>
      <c r="N406" s="55">
        <v>5270912</v>
      </c>
      <c r="O406">
        <v>0</v>
      </c>
      <c r="P406">
        <v>0</v>
      </c>
    </row>
    <row r="407" spans="1:16" hidden="1" x14ac:dyDescent="0.25">
      <c r="A407" s="23"/>
      <c r="B407" s="20">
        <f t="shared" si="13"/>
        <v>406</v>
      </c>
      <c r="C407" s="19" t="s">
        <v>1864</v>
      </c>
      <c r="D407" s="19"/>
      <c r="E407" s="19" t="s">
        <v>1944</v>
      </c>
      <c r="F407" s="19" t="s">
        <v>1945</v>
      </c>
      <c r="G407" s="19"/>
      <c r="H407" s="5">
        <v>579.37492063094146</v>
      </c>
      <c r="I407" s="5">
        <v>0</v>
      </c>
      <c r="J407" s="21">
        <f t="shared" si="12"/>
        <v>0</v>
      </c>
      <c r="N407" s="55">
        <v>5270929</v>
      </c>
      <c r="O407">
        <v>0</v>
      </c>
      <c r="P407">
        <v>0</v>
      </c>
    </row>
    <row r="408" spans="1:16" x14ac:dyDescent="0.25">
      <c r="A408" s="23"/>
      <c r="B408" s="20">
        <f t="shared" si="13"/>
        <v>407</v>
      </c>
      <c r="C408" s="19" t="s">
        <v>1700</v>
      </c>
      <c r="D408" s="19"/>
      <c r="E408" s="19" t="s">
        <v>1944</v>
      </c>
      <c r="F408" s="19" t="s">
        <v>1945</v>
      </c>
      <c r="G408" s="19"/>
      <c r="H408" s="5">
        <v>1079.1671070001596</v>
      </c>
      <c r="I408" s="5">
        <v>541.96100000000001</v>
      </c>
      <c r="J408" s="21">
        <f t="shared" si="12"/>
        <v>0.5022030383288173</v>
      </c>
      <c r="N408" s="55">
        <v>5271281</v>
      </c>
      <c r="O408" t="s">
        <v>1895</v>
      </c>
      <c r="P408" t="s">
        <v>4</v>
      </c>
    </row>
    <row r="409" spans="1:16" x14ac:dyDescent="0.25">
      <c r="A409" s="23"/>
      <c r="B409" s="20">
        <f t="shared" si="13"/>
        <v>408</v>
      </c>
      <c r="C409" s="19" t="s">
        <v>1515</v>
      </c>
      <c r="D409" s="19"/>
      <c r="E409" s="19" t="s">
        <v>1944</v>
      </c>
      <c r="F409" s="19" t="s">
        <v>1945</v>
      </c>
      <c r="G409" s="19"/>
      <c r="H409" s="5">
        <v>675.8175830602429</v>
      </c>
      <c r="I409" s="5">
        <v>180.59800000000001</v>
      </c>
      <c r="J409" s="21">
        <f t="shared" si="12"/>
        <v>0.26722891580034752</v>
      </c>
      <c r="N409" s="55">
        <v>5271302</v>
      </c>
      <c r="O409" t="s">
        <v>1896</v>
      </c>
      <c r="P409" t="s">
        <v>25</v>
      </c>
    </row>
    <row r="410" spans="1:16" x14ac:dyDescent="0.25">
      <c r="A410" s="23"/>
      <c r="B410" s="20">
        <f t="shared" si="13"/>
        <v>409</v>
      </c>
      <c r="C410" s="19" t="s">
        <v>1080</v>
      </c>
      <c r="D410" s="19"/>
      <c r="E410" s="19" t="s">
        <v>1944</v>
      </c>
      <c r="F410" s="19" t="s">
        <v>1945</v>
      </c>
      <c r="G410" s="19"/>
      <c r="H410" s="5">
        <v>733.3537921761972</v>
      </c>
      <c r="I410" s="5">
        <v>419.06200000000001</v>
      </c>
      <c r="J410" s="21">
        <f t="shared" si="12"/>
        <v>0.57143223976036284</v>
      </c>
      <c r="N410" s="55">
        <v>5271319</v>
      </c>
      <c r="O410" t="s">
        <v>1895</v>
      </c>
      <c r="P410" t="s">
        <v>31</v>
      </c>
    </row>
    <row r="411" spans="1:16" x14ac:dyDescent="0.25">
      <c r="A411" s="23"/>
      <c r="B411" s="20">
        <f t="shared" si="13"/>
        <v>410</v>
      </c>
      <c r="C411" s="19" t="s">
        <v>1577</v>
      </c>
      <c r="D411" s="19"/>
      <c r="E411" s="19" t="s">
        <v>1944</v>
      </c>
      <c r="F411" s="19" t="s">
        <v>1945</v>
      </c>
      <c r="G411" s="19"/>
      <c r="H411" s="5">
        <v>845.80790205095252</v>
      </c>
      <c r="I411" s="5">
        <v>761.173</v>
      </c>
      <c r="J411" s="21">
        <f t="shared" si="12"/>
        <v>0.89993602348035995</v>
      </c>
      <c r="N411" s="55">
        <v>5271326</v>
      </c>
      <c r="O411">
        <v>0</v>
      </c>
      <c r="P411">
        <v>0</v>
      </c>
    </row>
    <row r="412" spans="1:16" x14ac:dyDescent="0.25">
      <c r="A412" s="23"/>
      <c r="B412" s="20">
        <f t="shared" si="13"/>
        <v>411</v>
      </c>
      <c r="C412" s="19" t="s">
        <v>1568</v>
      </c>
      <c r="D412" s="19"/>
      <c r="E412" s="19" t="s">
        <v>1944</v>
      </c>
      <c r="F412" s="19" t="s">
        <v>1945</v>
      </c>
      <c r="G412" s="19"/>
      <c r="H412" s="5">
        <v>579.37492063094146</v>
      </c>
      <c r="I412" s="5">
        <v>770.18000000000006</v>
      </c>
      <c r="J412" s="21">
        <f t="shared" si="12"/>
        <v>1.3293292004446295</v>
      </c>
      <c r="N412" s="55">
        <v>5271333</v>
      </c>
      <c r="O412">
        <v>0</v>
      </c>
      <c r="P412">
        <v>0</v>
      </c>
    </row>
    <row r="413" spans="1:16" x14ac:dyDescent="0.25">
      <c r="A413" s="23"/>
      <c r="B413" s="20">
        <f t="shared" si="13"/>
        <v>412</v>
      </c>
      <c r="C413" s="19" t="s">
        <v>469</v>
      </c>
      <c r="D413" s="19"/>
      <c r="E413" s="19" t="s">
        <v>63</v>
      </c>
      <c r="F413" s="19" t="s">
        <v>64</v>
      </c>
      <c r="G413" s="19"/>
      <c r="H413" s="5">
        <v>677.92857262907046</v>
      </c>
      <c r="I413" s="5">
        <v>721.48900000000003</v>
      </c>
      <c r="J413" s="21">
        <f t="shared" si="12"/>
        <v>1.0642551872419217</v>
      </c>
      <c r="N413" s="55">
        <v>5271340</v>
      </c>
      <c r="O413" t="s">
        <v>1895</v>
      </c>
      <c r="P413" t="s">
        <v>1911</v>
      </c>
    </row>
    <row r="414" spans="1:16" x14ac:dyDescent="0.25">
      <c r="A414" s="23"/>
      <c r="B414" s="20">
        <f t="shared" si="13"/>
        <v>413</v>
      </c>
      <c r="C414" s="19" t="s">
        <v>470</v>
      </c>
      <c r="D414" s="19"/>
      <c r="E414" s="19" t="s">
        <v>69</v>
      </c>
      <c r="F414" s="19" t="s">
        <v>70</v>
      </c>
      <c r="G414" s="19"/>
      <c r="H414" s="5">
        <v>151.36056318810239</v>
      </c>
      <c r="I414" s="5">
        <v>902.08699999999999</v>
      </c>
      <c r="J414" s="21">
        <f t="shared" si="12"/>
        <v>5.9598549384289559</v>
      </c>
      <c r="N414" s="55">
        <v>5271357</v>
      </c>
      <c r="O414" t="s">
        <v>1894</v>
      </c>
      <c r="P414" t="s">
        <v>1924</v>
      </c>
    </row>
    <row r="415" spans="1:16" x14ac:dyDescent="0.25">
      <c r="A415" s="23"/>
      <c r="B415" s="20">
        <f t="shared" si="13"/>
        <v>414</v>
      </c>
      <c r="C415" s="19" t="s">
        <v>1699</v>
      </c>
      <c r="D415" s="19"/>
      <c r="E415" s="19" t="s">
        <v>1944</v>
      </c>
      <c r="F415" s="19" t="s">
        <v>1945</v>
      </c>
      <c r="G415" s="19"/>
      <c r="H415" s="5">
        <v>879.23321868270705</v>
      </c>
      <c r="I415" s="5">
        <v>417.99199999999996</v>
      </c>
      <c r="J415" s="21">
        <f t="shared" si="12"/>
        <v>0.47540514975793091</v>
      </c>
      <c r="N415" s="55">
        <v>5271364</v>
      </c>
      <c r="O415" t="s">
        <v>1895</v>
      </c>
      <c r="P415" t="s">
        <v>12</v>
      </c>
    </row>
    <row r="416" spans="1:16" hidden="1" x14ac:dyDescent="0.25">
      <c r="A416" s="23"/>
      <c r="B416" s="20">
        <f t="shared" si="13"/>
        <v>415</v>
      </c>
      <c r="C416" s="19" t="s">
        <v>1578</v>
      </c>
      <c r="D416" s="19"/>
      <c r="E416" s="19" t="s">
        <v>1944</v>
      </c>
      <c r="F416" s="19" t="s">
        <v>1945</v>
      </c>
      <c r="G416" s="19"/>
      <c r="H416" s="5">
        <v>675.8175830602429</v>
      </c>
      <c r="I416" s="5">
        <v>0</v>
      </c>
      <c r="J416" s="21">
        <f t="shared" si="12"/>
        <v>0</v>
      </c>
      <c r="N416" s="55">
        <v>5271395</v>
      </c>
      <c r="O416" t="s">
        <v>1895</v>
      </c>
      <c r="P416" t="s">
        <v>3</v>
      </c>
    </row>
    <row r="417" spans="1:16" x14ac:dyDescent="0.25">
      <c r="A417" s="23"/>
      <c r="B417" s="20">
        <f t="shared" si="13"/>
        <v>416</v>
      </c>
      <c r="C417" s="19" t="s">
        <v>1242</v>
      </c>
      <c r="D417" s="19"/>
      <c r="E417" s="19" t="s">
        <v>1944</v>
      </c>
      <c r="F417" s="19" t="s">
        <v>1945</v>
      </c>
      <c r="G417" s="19"/>
      <c r="H417" s="5">
        <v>1145.666200102718</v>
      </c>
      <c r="I417" s="5">
        <v>1012.991</v>
      </c>
      <c r="J417" s="21">
        <f t="shared" si="12"/>
        <v>0.88419384276954083</v>
      </c>
      <c r="N417" s="55">
        <v>5271409</v>
      </c>
      <c r="O417" t="s">
        <v>1895</v>
      </c>
      <c r="P417" t="s">
        <v>12</v>
      </c>
    </row>
    <row r="418" spans="1:16" x14ac:dyDescent="0.25">
      <c r="A418" s="23"/>
      <c r="B418" s="20">
        <f t="shared" si="13"/>
        <v>417</v>
      </c>
      <c r="C418" s="19" t="s">
        <v>1046</v>
      </c>
      <c r="D418" s="19"/>
      <c r="E418" s="19" t="s">
        <v>1944</v>
      </c>
      <c r="F418" s="19" t="s">
        <v>1945</v>
      </c>
      <c r="G418" s="19"/>
      <c r="H418" s="5">
        <v>994.30563691461566</v>
      </c>
      <c r="I418" s="5">
        <v>598.58999999999992</v>
      </c>
      <c r="J418" s="21">
        <f t="shared" si="12"/>
        <v>0.60201810970061198</v>
      </c>
      <c r="N418" s="55">
        <v>5271416</v>
      </c>
      <c r="O418" t="s">
        <v>1895</v>
      </c>
      <c r="P418" t="s">
        <v>3</v>
      </c>
    </row>
    <row r="419" spans="1:16" hidden="1" x14ac:dyDescent="0.25">
      <c r="A419" s="23"/>
      <c r="B419" s="20">
        <f t="shared" si="13"/>
        <v>418</v>
      </c>
      <c r="C419" s="19" t="s">
        <v>1698</v>
      </c>
      <c r="D419" s="19"/>
      <c r="E419" s="19" t="s">
        <v>1944</v>
      </c>
      <c r="F419" s="19" t="s">
        <v>1945</v>
      </c>
      <c r="G419" s="19"/>
      <c r="H419" s="5">
        <v>727.87265549460471</v>
      </c>
      <c r="I419" s="5">
        <v>0</v>
      </c>
      <c r="J419" s="21">
        <f t="shared" si="12"/>
        <v>0</v>
      </c>
      <c r="N419" s="55">
        <v>5271423</v>
      </c>
      <c r="O419">
        <v>0</v>
      </c>
      <c r="P419">
        <v>0</v>
      </c>
    </row>
    <row r="420" spans="1:16" hidden="1" x14ac:dyDescent="0.25">
      <c r="A420" s="23"/>
      <c r="B420" s="20">
        <f t="shared" si="13"/>
        <v>419</v>
      </c>
      <c r="C420" s="19" t="s">
        <v>1573</v>
      </c>
      <c r="D420" s="19"/>
      <c r="E420" s="19" t="s">
        <v>1944</v>
      </c>
      <c r="F420" s="19" t="s">
        <v>1945</v>
      </c>
      <c r="G420" s="19"/>
      <c r="H420" s="5">
        <v>1459.7299363037105</v>
      </c>
      <c r="I420" s="5">
        <v>0</v>
      </c>
      <c r="J420" s="21">
        <f t="shared" si="12"/>
        <v>0</v>
      </c>
      <c r="N420" s="55">
        <v>5271430</v>
      </c>
      <c r="O420" t="s">
        <v>1895</v>
      </c>
      <c r="P420" t="s">
        <v>15</v>
      </c>
    </row>
    <row r="421" spans="1:16" x14ac:dyDescent="0.25">
      <c r="A421" s="23"/>
      <c r="B421" s="20">
        <f t="shared" si="13"/>
        <v>420</v>
      </c>
      <c r="C421" s="19" t="s">
        <v>1084</v>
      </c>
      <c r="D421" s="19"/>
      <c r="E421" s="19" t="s">
        <v>1944</v>
      </c>
      <c r="F421" s="19" t="s">
        <v>1945</v>
      </c>
      <c r="G421" s="19"/>
      <c r="H421" s="5">
        <v>994.30563691461566</v>
      </c>
      <c r="I421" s="5">
        <v>1140.5509999999999</v>
      </c>
      <c r="J421" s="21">
        <f t="shared" si="12"/>
        <v>1.1470829065589847</v>
      </c>
      <c r="N421" s="55">
        <v>5271454</v>
      </c>
      <c r="O421" t="s">
        <v>1895</v>
      </c>
      <c r="P421" t="s">
        <v>19</v>
      </c>
    </row>
    <row r="422" spans="1:16" x14ac:dyDescent="0.25">
      <c r="A422" s="23"/>
      <c r="B422" s="20">
        <f t="shared" si="13"/>
        <v>421</v>
      </c>
      <c r="C422" s="19" t="s">
        <v>1066</v>
      </c>
      <c r="D422" s="19"/>
      <c r="E422" s="19" t="s">
        <v>1944</v>
      </c>
      <c r="F422" s="19" t="s">
        <v>1945</v>
      </c>
      <c r="G422" s="19"/>
      <c r="H422" s="5">
        <v>444.15201518523679</v>
      </c>
      <c r="I422" s="5">
        <v>1247.1080000000002</v>
      </c>
      <c r="J422" s="21">
        <f t="shared" si="12"/>
        <v>2.8078404630898381</v>
      </c>
      <c r="N422" s="55">
        <v>5271461</v>
      </c>
      <c r="O422" t="s">
        <v>1895</v>
      </c>
      <c r="P422" t="s">
        <v>39</v>
      </c>
    </row>
    <row r="423" spans="1:16" x14ac:dyDescent="0.25">
      <c r="A423" s="23"/>
      <c r="B423" s="20">
        <f t="shared" si="13"/>
        <v>422</v>
      </c>
      <c r="C423" s="19" t="s">
        <v>471</v>
      </c>
      <c r="D423" s="19"/>
      <c r="E423" s="19" t="s">
        <v>65</v>
      </c>
      <c r="F423" s="19" t="s">
        <v>66</v>
      </c>
      <c r="G423" s="19"/>
      <c r="H423" s="5">
        <v>733.35411266218898</v>
      </c>
      <c r="I423" s="5">
        <v>351.11799999999999</v>
      </c>
      <c r="J423" s="21">
        <f t="shared" si="12"/>
        <v>0.47878370617625265</v>
      </c>
      <c r="N423" s="55">
        <v>5271506</v>
      </c>
      <c r="O423" t="s">
        <v>1895</v>
      </c>
      <c r="P423" t="s">
        <v>1922</v>
      </c>
    </row>
    <row r="424" spans="1:16" hidden="1" x14ac:dyDescent="0.25">
      <c r="A424" s="23"/>
      <c r="B424" s="20">
        <f t="shared" si="13"/>
        <v>423</v>
      </c>
      <c r="C424" s="19" t="s">
        <v>472</v>
      </c>
      <c r="D424" s="19"/>
      <c r="E424" s="19" t="s">
        <v>75</v>
      </c>
      <c r="F424" s="19" t="s">
        <v>76</v>
      </c>
      <c r="G424" s="19"/>
      <c r="H424" s="5">
        <v>994.30563691461566</v>
      </c>
      <c r="I424" s="5">
        <v>0</v>
      </c>
      <c r="J424" s="21">
        <f t="shared" si="12"/>
        <v>0</v>
      </c>
      <c r="N424" s="55">
        <v>5271513</v>
      </c>
      <c r="O424" t="s">
        <v>1895</v>
      </c>
      <c r="P424" t="s">
        <v>1912</v>
      </c>
    </row>
    <row r="425" spans="1:16" hidden="1" x14ac:dyDescent="0.25">
      <c r="A425" s="23"/>
      <c r="B425" s="20">
        <f t="shared" si="13"/>
        <v>424</v>
      </c>
      <c r="C425" s="19" t="s">
        <v>473</v>
      </c>
      <c r="D425" s="19"/>
      <c r="E425" s="19" t="s">
        <v>75</v>
      </c>
      <c r="F425" s="19" t="s">
        <v>76</v>
      </c>
      <c r="G425" s="19"/>
      <c r="H425" s="5">
        <v>994.30563691461566</v>
      </c>
      <c r="I425" s="5">
        <v>0</v>
      </c>
      <c r="J425" s="21">
        <f t="shared" si="12"/>
        <v>0</v>
      </c>
      <c r="N425" s="55">
        <v>5271520</v>
      </c>
      <c r="O425" t="s">
        <v>1895</v>
      </c>
      <c r="P425" t="s">
        <v>1912</v>
      </c>
    </row>
    <row r="426" spans="1:16" x14ac:dyDescent="0.25">
      <c r="A426" s="23"/>
      <c r="B426" s="20">
        <f t="shared" si="13"/>
        <v>425</v>
      </c>
      <c r="C426" s="19" t="s">
        <v>474</v>
      </c>
      <c r="D426" s="19"/>
      <c r="E426" s="19" t="s">
        <v>71</v>
      </c>
      <c r="F426" s="19" t="s">
        <v>72</v>
      </c>
      <c r="G426" s="19"/>
      <c r="H426" s="5">
        <v>945.14312984972685</v>
      </c>
      <c r="I426" s="5">
        <v>598.58999999999992</v>
      </c>
      <c r="J426" s="21">
        <f t="shared" si="12"/>
        <v>0.63333264676554635</v>
      </c>
      <c r="N426" s="55">
        <v>5271537</v>
      </c>
      <c r="O426" t="s">
        <v>1895</v>
      </c>
      <c r="P426" t="s">
        <v>1920</v>
      </c>
    </row>
    <row r="427" spans="1:16" x14ac:dyDescent="0.25">
      <c r="A427" s="23"/>
      <c r="B427" s="20">
        <f t="shared" si="13"/>
        <v>426</v>
      </c>
      <c r="C427" s="19" t="s">
        <v>1427</v>
      </c>
      <c r="D427" s="19"/>
      <c r="E427" s="19" t="s">
        <v>65</v>
      </c>
      <c r="F427" s="19" t="s">
        <v>66</v>
      </c>
      <c r="G427" s="19"/>
      <c r="H427" s="5">
        <v>365.36774190952195</v>
      </c>
      <c r="I427" s="5">
        <v>360.12599999999998</v>
      </c>
      <c r="J427" s="21">
        <f t="shared" si="12"/>
        <v>0.98565351751600438</v>
      </c>
      <c r="N427" s="55">
        <v>5271544</v>
      </c>
      <c r="O427" t="s">
        <v>1896</v>
      </c>
      <c r="P427" t="s">
        <v>1929</v>
      </c>
    </row>
    <row r="428" spans="1:16" hidden="1" x14ac:dyDescent="0.25">
      <c r="A428" s="23"/>
      <c r="B428" s="20">
        <f t="shared" si="13"/>
        <v>427</v>
      </c>
      <c r="C428" s="19" t="s">
        <v>1363</v>
      </c>
      <c r="D428" s="19"/>
      <c r="E428" s="19" t="s">
        <v>67</v>
      </c>
      <c r="F428" s="19" t="s">
        <v>68</v>
      </c>
      <c r="G428" s="19"/>
      <c r="H428" s="5">
        <v>1327.5480693161676</v>
      </c>
      <c r="I428" s="5">
        <v>0</v>
      </c>
      <c r="J428" s="21">
        <f t="shared" si="12"/>
        <v>0</v>
      </c>
      <c r="N428" s="55">
        <v>5271779</v>
      </c>
      <c r="O428" t="s">
        <v>1895</v>
      </c>
      <c r="P428" t="s">
        <v>1909</v>
      </c>
    </row>
    <row r="429" spans="1:16" x14ac:dyDescent="0.25">
      <c r="A429" s="23"/>
      <c r="B429" s="20">
        <f t="shared" si="13"/>
        <v>428</v>
      </c>
      <c r="C429" s="19" t="s">
        <v>475</v>
      </c>
      <c r="D429" s="19"/>
      <c r="E429" s="19" t="s">
        <v>69</v>
      </c>
      <c r="F429" s="19" t="s">
        <v>70</v>
      </c>
      <c r="G429" s="19"/>
      <c r="H429" s="5">
        <v>1471.3098338737937</v>
      </c>
      <c r="I429" s="5">
        <v>541.96100000000001</v>
      </c>
      <c r="J429" s="21">
        <f t="shared" si="12"/>
        <v>0.36835273408937774</v>
      </c>
      <c r="N429" s="55">
        <v>5271786</v>
      </c>
      <c r="O429" t="s">
        <v>1895</v>
      </c>
      <c r="P429" t="s">
        <v>1926</v>
      </c>
    </row>
    <row r="430" spans="1:16" x14ac:dyDescent="0.25">
      <c r="A430" s="23"/>
      <c r="B430" s="20">
        <f t="shared" si="13"/>
        <v>429</v>
      </c>
      <c r="C430" s="19" t="s">
        <v>476</v>
      </c>
      <c r="D430" s="19"/>
      <c r="E430" s="19" t="s">
        <v>63</v>
      </c>
      <c r="F430" s="19" t="s">
        <v>64</v>
      </c>
      <c r="G430" s="19"/>
      <c r="H430" s="5">
        <v>214.00717872141956</v>
      </c>
      <c r="I430" s="5">
        <v>179.52799999999999</v>
      </c>
      <c r="J430" s="21">
        <f t="shared" si="12"/>
        <v>0.83888774700262603</v>
      </c>
      <c r="N430" s="55">
        <v>5271793</v>
      </c>
      <c r="O430" t="s">
        <v>1894</v>
      </c>
      <c r="P430" t="s">
        <v>1908</v>
      </c>
    </row>
    <row r="431" spans="1:16" hidden="1" x14ac:dyDescent="0.25">
      <c r="A431" s="23"/>
      <c r="B431" s="20">
        <f t="shared" si="13"/>
        <v>430</v>
      </c>
      <c r="C431" s="19" t="s">
        <v>1071</v>
      </c>
      <c r="D431" s="19"/>
      <c r="E431" s="19" t="s">
        <v>1944</v>
      </c>
      <c r="F431" s="19" t="s">
        <v>1945</v>
      </c>
      <c r="G431" s="19"/>
      <c r="H431" s="5">
        <v>871.19500597905517</v>
      </c>
      <c r="I431" s="5">
        <v>0</v>
      </c>
      <c r="J431" s="21">
        <f t="shared" si="12"/>
        <v>0</v>
      </c>
      <c r="N431" s="55">
        <v>5271807</v>
      </c>
      <c r="O431" t="s">
        <v>1895</v>
      </c>
      <c r="P431" t="s">
        <v>1931</v>
      </c>
    </row>
    <row r="432" spans="1:16" x14ac:dyDescent="0.25">
      <c r="A432" s="23"/>
      <c r="B432" s="20">
        <f t="shared" si="13"/>
        <v>431</v>
      </c>
      <c r="C432" s="19" t="s">
        <v>1697</v>
      </c>
      <c r="D432" s="19"/>
      <c r="E432" s="19" t="s">
        <v>1944</v>
      </c>
      <c r="F432" s="19" t="s">
        <v>1945</v>
      </c>
      <c r="G432" s="19"/>
      <c r="H432" s="5">
        <v>1189.6830598334279</v>
      </c>
      <c r="I432" s="5">
        <v>179.52799999999999</v>
      </c>
      <c r="J432" s="21">
        <f t="shared" si="12"/>
        <v>0.15090405677049515</v>
      </c>
      <c r="N432" s="55">
        <v>5271814</v>
      </c>
      <c r="O432" t="s">
        <v>1895</v>
      </c>
      <c r="P432" t="s">
        <v>4</v>
      </c>
    </row>
    <row r="433" spans="1:16" x14ac:dyDescent="0.25">
      <c r="A433" s="23"/>
      <c r="B433" s="20">
        <f t="shared" si="13"/>
        <v>432</v>
      </c>
      <c r="C433" s="19" t="s">
        <v>1078</v>
      </c>
      <c r="D433" s="19"/>
      <c r="E433" s="19" t="s">
        <v>1944</v>
      </c>
      <c r="F433" s="19" t="s">
        <v>1945</v>
      </c>
      <c r="G433" s="19"/>
      <c r="H433" s="5">
        <v>675.8175830602429</v>
      </c>
      <c r="I433" s="5">
        <v>598.58999999999992</v>
      </c>
      <c r="J433" s="21">
        <f t="shared" si="12"/>
        <v>0.88572717698385361</v>
      </c>
      <c r="N433" s="55">
        <v>5271821</v>
      </c>
      <c r="O433" t="s">
        <v>1895</v>
      </c>
      <c r="P433" t="s">
        <v>1931</v>
      </c>
    </row>
    <row r="434" spans="1:16" x14ac:dyDescent="0.25">
      <c r="A434" s="23"/>
      <c r="B434" s="20">
        <f t="shared" si="13"/>
        <v>433</v>
      </c>
      <c r="C434" s="19" t="s">
        <v>1703</v>
      </c>
      <c r="D434" s="19"/>
      <c r="E434" s="19" t="s">
        <v>1944</v>
      </c>
      <c r="F434" s="19" t="s">
        <v>1945</v>
      </c>
      <c r="G434" s="19"/>
      <c r="H434" s="5">
        <v>855.97873978724738</v>
      </c>
      <c r="I434" s="5">
        <v>180.59800000000001</v>
      </c>
      <c r="J434" s="21">
        <f t="shared" si="12"/>
        <v>0.21098421211359461</v>
      </c>
      <c r="N434" s="55">
        <v>5271838</v>
      </c>
      <c r="O434" t="s">
        <v>1895</v>
      </c>
      <c r="P434" t="s">
        <v>12</v>
      </c>
    </row>
    <row r="435" spans="1:16" x14ac:dyDescent="0.25">
      <c r="A435" s="23"/>
      <c r="B435" s="20">
        <f t="shared" si="13"/>
        <v>434</v>
      </c>
      <c r="C435" s="19" t="s">
        <v>1082</v>
      </c>
      <c r="D435" s="19"/>
      <c r="E435" s="19" t="s">
        <v>1944</v>
      </c>
      <c r="F435" s="19" t="s">
        <v>1945</v>
      </c>
      <c r="G435" s="19"/>
      <c r="H435" s="5">
        <v>1041.184486862127</v>
      </c>
      <c r="I435" s="5">
        <v>361.19499999999999</v>
      </c>
      <c r="J435" s="21">
        <f t="shared" si="12"/>
        <v>0.34690778104901715</v>
      </c>
      <c r="N435" s="55">
        <v>5271845</v>
      </c>
      <c r="O435" t="s">
        <v>1895</v>
      </c>
      <c r="P435" t="s">
        <v>31</v>
      </c>
    </row>
    <row r="436" spans="1:16" x14ac:dyDescent="0.25">
      <c r="A436" s="23"/>
      <c r="B436" s="20">
        <f t="shared" si="13"/>
        <v>435</v>
      </c>
      <c r="C436" s="19" t="s">
        <v>1087</v>
      </c>
      <c r="D436" s="19"/>
      <c r="E436" s="19" t="s">
        <v>1944</v>
      </c>
      <c r="F436" s="19" t="s">
        <v>1945</v>
      </c>
      <c r="G436" s="19"/>
      <c r="H436" s="5">
        <v>1102.2953670932707</v>
      </c>
      <c r="I436" s="5">
        <v>1693.346</v>
      </c>
      <c r="J436" s="21">
        <f t="shared" si="12"/>
        <v>1.5361998703354049</v>
      </c>
      <c r="N436" s="55">
        <v>5271883</v>
      </c>
      <c r="O436" t="s">
        <v>1895</v>
      </c>
      <c r="P436" t="s">
        <v>18</v>
      </c>
    </row>
    <row r="437" spans="1:16" x14ac:dyDescent="0.25">
      <c r="A437" s="23"/>
      <c r="B437" s="20">
        <f t="shared" si="13"/>
        <v>436</v>
      </c>
      <c r="C437" s="19" t="s">
        <v>477</v>
      </c>
      <c r="D437" s="19"/>
      <c r="E437" s="19" t="s">
        <v>65</v>
      </c>
      <c r="F437" s="19" t="s">
        <v>66</v>
      </c>
      <c r="G437" s="19"/>
      <c r="H437" s="5">
        <v>480.44016014143057</v>
      </c>
      <c r="I437" s="5">
        <v>238.464</v>
      </c>
      <c r="J437" s="21">
        <f t="shared" si="12"/>
        <v>0.49634485162481351</v>
      </c>
      <c r="N437" s="55">
        <v>5271890</v>
      </c>
      <c r="O437" t="s">
        <v>1895</v>
      </c>
      <c r="P437" t="s">
        <v>1934</v>
      </c>
    </row>
    <row r="438" spans="1:16" x14ac:dyDescent="0.25">
      <c r="A438" s="23"/>
      <c r="B438" s="20">
        <f t="shared" si="13"/>
        <v>437</v>
      </c>
      <c r="C438" s="19" t="s">
        <v>478</v>
      </c>
      <c r="D438" s="19"/>
      <c r="E438" s="19" t="s">
        <v>65</v>
      </c>
      <c r="F438" s="19" t="s">
        <v>66</v>
      </c>
      <c r="G438" s="19"/>
      <c r="H438" s="5">
        <v>675.8175830602429</v>
      </c>
      <c r="I438" s="5">
        <v>770.18000000000006</v>
      </c>
      <c r="J438" s="21">
        <f t="shared" si="12"/>
        <v>1.13962705218835</v>
      </c>
      <c r="N438" s="55">
        <v>5271928</v>
      </c>
      <c r="O438" t="s">
        <v>1895</v>
      </c>
      <c r="P438" t="s">
        <v>1922</v>
      </c>
    </row>
    <row r="439" spans="1:16" x14ac:dyDescent="0.25">
      <c r="A439" s="23"/>
      <c r="B439" s="20">
        <f t="shared" si="13"/>
        <v>438</v>
      </c>
      <c r="C439" s="19" t="s">
        <v>479</v>
      </c>
      <c r="D439" s="19"/>
      <c r="E439" s="19" t="s">
        <v>71</v>
      </c>
      <c r="F439" s="19" t="s">
        <v>72</v>
      </c>
      <c r="G439" s="19"/>
      <c r="H439" s="5">
        <v>0</v>
      </c>
      <c r="I439" s="5">
        <v>721.48899999999992</v>
      </c>
      <c r="J439" s="21">
        <f t="shared" si="12"/>
        <v>0</v>
      </c>
      <c r="N439" s="55">
        <v>5271935</v>
      </c>
      <c r="O439" t="s">
        <v>1894</v>
      </c>
      <c r="P439" t="s">
        <v>1917</v>
      </c>
    </row>
    <row r="440" spans="1:16" x14ac:dyDescent="0.25">
      <c r="A440" s="23"/>
      <c r="B440" s="20">
        <f t="shared" si="13"/>
        <v>439</v>
      </c>
      <c r="C440" s="19" t="s">
        <v>480</v>
      </c>
      <c r="D440" s="19"/>
      <c r="E440" s="19" t="s">
        <v>73</v>
      </c>
      <c r="F440" s="19" t="s">
        <v>74</v>
      </c>
      <c r="G440" s="19"/>
      <c r="H440" s="5">
        <v>151.36056318810239</v>
      </c>
      <c r="I440" s="5">
        <v>484.09500000000003</v>
      </c>
      <c r="J440" s="21">
        <f t="shared" si="12"/>
        <v>3.1982901609476309</v>
      </c>
      <c r="N440" s="55">
        <v>5271942</v>
      </c>
      <c r="O440" t="s">
        <v>1894</v>
      </c>
      <c r="P440" t="s">
        <v>1914</v>
      </c>
    </row>
    <row r="441" spans="1:16" x14ac:dyDescent="0.25">
      <c r="A441" s="23"/>
      <c r="B441" s="20">
        <f t="shared" si="13"/>
        <v>440</v>
      </c>
      <c r="C441" s="19" t="s">
        <v>481</v>
      </c>
      <c r="D441" s="19"/>
      <c r="E441" s="19" t="s">
        <v>60</v>
      </c>
      <c r="F441" s="19" t="s">
        <v>61</v>
      </c>
      <c r="G441" s="19"/>
      <c r="H441" s="5">
        <v>1013.2400395224896</v>
      </c>
      <c r="I441" s="5">
        <v>180.59800000000001</v>
      </c>
      <c r="J441" s="21">
        <f t="shared" si="12"/>
        <v>0.178238120243561</v>
      </c>
      <c r="N441" s="55">
        <v>5271959</v>
      </c>
      <c r="O441" t="s">
        <v>1895</v>
      </c>
      <c r="P441" t="s">
        <v>1932</v>
      </c>
    </row>
    <row r="442" spans="1:16" x14ac:dyDescent="0.25">
      <c r="A442" s="23"/>
      <c r="B442" s="20">
        <f t="shared" si="13"/>
        <v>441</v>
      </c>
      <c r="C442" s="19" t="s">
        <v>482</v>
      </c>
      <c r="D442" s="19"/>
      <c r="E442" s="19" t="s">
        <v>65</v>
      </c>
      <c r="F442" s="19" t="s">
        <v>66</v>
      </c>
      <c r="G442" s="19"/>
      <c r="H442" s="5">
        <v>365.36774190952195</v>
      </c>
      <c r="I442" s="5">
        <v>179.52799999999999</v>
      </c>
      <c r="J442" s="21">
        <f t="shared" si="12"/>
        <v>0.4913624806112673</v>
      </c>
      <c r="N442" s="55">
        <v>5271966</v>
      </c>
      <c r="O442" t="s">
        <v>1895</v>
      </c>
      <c r="P442" t="s">
        <v>1922</v>
      </c>
    </row>
    <row r="443" spans="1:16" x14ac:dyDescent="0.25">
      <c r="A443" s="23"/>
      <c r="B443" s="20">
        <f t="shared" si="13"/>
        <v>442</v>
      </c>
      <c r="C443" s="19" t="s">
        <v>483</v>
      </c>
      <c r="D443" s="19"/>
      <c r="E443" s="19" t="s">
        <v>65</v>
      </c>
      <c r="F443" s="19" t="s">
        <v>66</v>
      </c>
      <c r="G443" s="19"/>
      <c r="H443" s="5">
        <v>884.71435536429954</v>
      </c>
      <c r="I443" s="5">
        <v>950.77800000000002</v>
      </c>
      <c r="J443" s="21">
        <f t="shared" si="12"/>
        <v>1.0746722874282937</v>
      </c>
      <c r="N443" s="55">
        <v>5271980</v>
      </c>
      <c r="O443" t="s">
        <v>1895</v>
      </c>
      <c r="P443" t="s">
        <v>1922</v>
      </c>
    </row>
    <row r="444" spans="1:16" hidden="1" x14ac:dyDescent="0.25">
      <c r="A444" s="23"/>
      <c r="B444" s="20">
        <f t="shared" si="13"/>
        <v>443</v>
      </c>
      <c r="C444" s="19" t="s">
        <v>484</v>
      </c>
      <c r="D444" s="19"/>
      <c r="E444" s="19" t="s">
        <v>75</v>
      </c>
      <c r="F444" s="19" t="s">
        <v>76</v>
      </c>
      <c r="G444" s="19"/>
      <c r="H444" s="5">
        <v>838.86087016981537</v>
      </c>
      <c r="I444" s="5">
        <v>0</v>
      </c>
      <c r="J444" s="21">
        <f t="shared" si="12"/>
        <v>0</v>
      </c>
      <c r="N444" s="55">
        <v>5271997</v>
      </c>
      <c r="O444" t="s">
        <v>1895</v>
      </c>
      <c r="P444" t="s">
        <v>1910</v>
      </c>
    </row>
    <row r="445" spans="1:16" x14ac:dyDescent="0.25">
      <c r="A445" s="23"/>
      <c r="B445" s="20">
        <f t="shared" si="13"/>
        <v>444</v>
      </c>
      <c r="C445" s="19" t="s">
        <v>1086</v>
      </c>
      <c r="D445" s="19"/>
      <c r="E445" s="19" t="s">
        <v>1944</v>
      </c>
      <c r="F445" s="19" t="s">
        <v>1945</v>
      </c>
      <c r="G445" s="19"/>
      <c r="H445" s="5">
        <v>1393.5129478415915</v>
      </c>
      <c r="I445" s="5">
        <v>769.11</v>
      </c>
      <c r="J445" s="21">
        <f t="shared" si="12"/>
        <v>0.55192167477975174</v>
      </c>
      <c r="N445" s="55">
        <v>5272512</v>
      </c>
      <c r="O445" t="s">
        <v>1895</v>
      </c>
      <c r="P445" t="s">
        <v>34</v>
      </c>
    </row>
    <row r="446" spans="1:16" x14ac:dyDescent="0.25">
      <c r="A446" s="23"/>
      <c r="B446" s="20">
        <f t="shared" si="13"/>
        <v>445</v>
      </c>
      <c r="C446" s="19" t="s">
        <v>1081</v>
      </c>
      <c r="D446" s="19"/>
      <c r="E446" s="19" t="s">
        <v>1944</v>
      </c>
      <c r="F446" s="19" t="s">
        <v>1945</v>
      </c>
      <c r="G446" s="19"/>
      <c r="H446" s="5">
        <v>675.8175830602429</v>
      </c>
      <c r="I446" s="5">
        <v>598.58999999999992</v>
      </c>
      <c r="J446" s="21">
        <f t="shared" si="12"/>
        <v>0.88572717698385361</v>
      </c>
      <c r="N446" s="55">
        <v>5272529</v>
      </c>
      <c r="O446" t="s">
        <v>1895</v>
      </c>
      <c r="P446" t="s">
        <v>31</v>
      </c>
    </row>
    <row r="447" spans="1:16" x14ac:dyDescent="0.25">
      <c r="A447" s="23"/>
      <c r="B447" s="20">
        <f t="shared" si="13"/>
        <v>446</v>
      </c>
      <c r="C447" s="19" t="s">
        <v>1090</v>
      </c>
      <c r="D447" s="19"/>
      <c r="E447" s="19" t="s">
        <v>1944</v>
      </c>
      <c r="F447" s="19" t="s">
        <v>1945</v>
      </c>
      <c r="G447" s="19"/>
      <c r="H447" s="5">
        <v>1201.3657837548981</v>
      </c>
      <c r="I447" s="5">
        <v>180.59800000000001</v>
      </c>
      <c r="J447" s="21">
        <f t="shared" si="12"/>
        <v>0.15032723791711178</v>
      </c>
      <c r="N447" s="55">
        <v>5272543</v>
      </c>
      <c r="O447">
        <v>0</v>
      </c>
      <c r="P447">
        <v>0</v>
      </c>
    </row>
    <row r="448" spans="1:16" x14ac:dyDescent="0.25">
      <c r="A448" s="23"/>
      <c r="B448" s="20">
        <f t="shared" si="13"/>
        <v>447</v>
      </c>
      <c r="C448" s="19" t="s">
        <v>1776</v>
      </c>
      <c r="D448" s="19"/>
      <c r="E448" s="19" t="s">
        <v>1944</v>
      </c>
      <c r="F448" s="19" t="s">
        <v>1945</v>
      </c>
      <c r="G448" s="19"/>
      <c r="H448" s="5">
        <v>1030.5937818708094</v>
      </c>
      <c r="I448" s="5">
        <v>419.06200000000001</v>
      </c>
      <c r="J448" s="21">
        <f t="shared" si="12"/>
        <v>0.40662189833834234</v>
      </c>
      <c r="N448" s="55">
        <v>5272550</v>
      </c>
      <c r="O448" t="s">
        <v>1895</v>
      </c>
      <c r="P448" t="s">
        <v>1925</v>
      </c>
    </row>
    <row r="449" spans="1:16" x14ac:dyDescent="0.25">
      <c r="A449" s="23"/>
      <c r="B449" s="20">
        <f t="shared" si="13"/>
        <v>448</v>
      </c>
      <c r="C449" s="19" t="s">
        <v>1083</v>
      </c>
      <c r="D449" s="19"/>
      <c r="E449" s="19" t="s">
        <v>1944</v>
      </c>
      <c r="F449" s="19" t="s">
        <v>1945</v>
      </c>
      <c r="G449" s="19"/>
      <c r="H449" s="5">
        <v>1129.2772429202446</v>
      </c>
      <c r="I449" s="5">
        <v>238.464</v>
      </c>
      <c r="J449" s="21">
        <f t="shared" si="12"/>
        <v>0.21116515142317585</v>
      </c>
      <c r="N449" s="55">
        <v>5272567</v>
      </c>
      <c r="O449" t="s">
        <v>1895</v>
      </c>
      <c r="P449" t="s">
        <v>1931</v>
      </c>
    </row>
    <row r="450" spans="1:16" x14ac:dyDescent="0.25">
      <c r="A450" s="23"/>
      <c r="B450" s="20">
        <f t="shared" si="13"/>
        <v>449</v>
      </c>
      <c r="C450" s="19" t="s">
        <v>1089</v>
      </c>
      <c r="D450" s="19"/>
      <c r="E450" s="19" t="s">
        <v>1944</v>
      </c>
      <c r="F450" s="19" t="s">
        <v>1945</v>
      </c>
      <c r="G450" s="19"/>
      <c r="H450" s="5">
        <v>879.23321868270705</v>
      </c>
      <c r="I450" s="5">
        <v>598.58999999999992</v>
      </c>
      <c r="J450" s="21">
        <f t="shared" si="12"/>
        <v>0.6808091269536255</v>
      </c>
      <c r="N450" s="55">
        <v>5272619</v>
      </c>
      <c r="O450" t="s">
        <v>1895</v>
      </c>
      <c r="P450" t="s">
        <v>36</v>
      </c>
    </row>
    <row r="451" spans="1:16" x14ac:dyDescent="0.25">
      <c r="A451" s="23"/>
      <c r="B451" s="20">
        <f t="shared" si="13"/>
        <v>450</v>
      </c>
      <c r="C451" s="19" t="s">
        <v>1069</v>
      </c>
      <c r="D451" s="19"/>
      <c r="E451" s="19" t="s">
        <v>1944</v>
      </c>
      <c r="F451" s="19" t="s">
        <v>1945</v>
      </c>
      <c r="G451" s="19"/>
      <c r="H451" s="5">
        <v>840.35770202289882</v>
      </c>
      <c r="I451" s="5">
        <v>171.59</v>
      </c>
      <c r="J451" s="21">
        <f t="shared" ref="J451:J514" si="14">+IFERROR(I451/H451,0)</f>
        <v>0.20418685946109691</v>
      </c>
      <c r="N451" s="55">
        <v>5272626</v>
      </c>
      <c r="O451" t="s">
        <v>1895</v>
      </c>
      <c r="P451" t="s">
        <v>39</v>
      </c>
    </row>
    <row r="452" spans="1:16" x14ac:dyDescent="0.25">
      <c r="A452" s="23"/>
      <c r="B452" s="20">
        <f t="shared" ref="B452:B515" si="15">+B451+1</f>
        <v>451</v>
      </c>
      <c r="C452" s="19" t="s">
        <v>1047</v>
      </c>
      <c r="D452" s="19"/>
      <c r="E452" s="19" t="s">
        <v>1944</v>
      </c>
      <c r="F452" s="19" t="s">
        <v>1945</v>
      </c>
      <c r="G452" s="19"/>
      <c r="H452" s="5">
        <v>1296.6866491941378</v>
      </c>
      <c r="I452" s="5">
        <v>598.58999999999992</v>
      </c>
      <c r="J452" s="21">
        <f t="shared" si="14"/>
        <v>0.46163041809060845</v>
      </c>
      <c r="N452" s="55">
        <v>5272640</v>
      </c>
      <c r="O452" t="s">
        <v>1895</v>
      </c>
      <c r="P452" t="s">
        <v>4</v>
      </c>
    </row>
    <row r="453" spans="1:16" x14ac:dyDescent="0.25">
      <c r="A453" s="23"/>
      <c r="B453" s="20">
        <f t="shared" si="15"/>
        <v>452</v>
      </c>
      <c r="C453" s="19" t="s">
        <v>1092</v>
      </c>
      <c r="D453" s="19"/>
      <c r="E453" s="19" t="s">
        <v>1944</v>
      </c>
      <c r="F453" s="19" t="s">
        <v>1945</v>
      </c>
      <c r="G453" s="19"/>
      <c r="H453" s="5">
        <v>1217.0015072893723</v>
      </c>
      <c r="I453" s="5">
        <v>1389.8489999999999</v>
      </c>
      <c r="J453" s="21">
        <f t="shared" si="14"/>
        <v>1.1420273448104521</v>
      </c>
      <c r="N453" s="55">
        <v>5272657</v>
      </c>
      <c r="O453" t="s">
        <v>1895</v>
      </c>
      <c r="P453" t="s">
        <v>16</v>
      </c>
    </row>
    <row r="454" spans="1:16" x14ac:dyDescent="0.25">
      <c r="A454" s="23"/>
      <c r="B454" s="20">
        <f t="shared" si="15"/>
        <v>453</v>
      </c>
      <c r="C454" s="19" t="s">
        <v>1091</v>
      </c>
      <c r="D454" s="19"/>
      <c r="E454" s="19" t="s">
        <v>1944</v>
      </c>
      <c r="F454" s="19" t="s">
        <v>1945</v>
      </c>
      <c r="G454" s="19"/>
      <c r="H454" s="5">
        <v>1004.897180013571</v>
      </c>
      <c r="I454" s="5">
        <v>597.52</v>
      </c>
      <c r="J454" s="21">
        <f t="shared" si="14"/>
        <v>0.59460809711092089</v>
      </c>
      <c r="N454" s="55">
        <v>5272664</v>
      </c>
      <c r="O454" t="s">
        <v>1895</v>
      </c>
      <c r="P454" t="s">
        <v>33</v>
      </c>
    </row>
    <row r="455" spans="1:16" x14ac:dyDescent="0.25">
      <c r="A455" s="23"/>
      <c r="B455" s="20">
        <f t="shared" si="15"/>
        <v>454</v>
      </c>
      <c r="C455" s="19" t="s">
        <v>1701</v>
      </c>
      <c r="D455" s="19"/>
      <c r="E455" s="19" t="s">
        <v>1944</v>
      </c>
      <c r="F455" s="19" t="s">
        <v>1945</v>
      </c>
      <c r="G455" s="19"/>
      <c r="H455" s="5">
        <v>1189.6830598334279</v>
      </c>
      <c r="I455" s="5">
        <v>238.464</v>
      </c>
      <c r="J455" s="21">
        <f t="shared" si="14"/>
        <v>0.20044330128848625</v>
      </c>
      <c r="N455" s="55">
        <v>5272761</v>
      </c>
      <c r="O455" t="s">
        <v>1895</v>
      </c>
      <c r="P455" t="s">
        <v>4</v>
      </c>
    </row>
    <row r="456" spans="1:16" x14ac:dyDescent="0.25">
      <c r="A456" s="23"/>
      <c r="B456" s="20">
        <f t="shared" si="15"/>
        <v>455</v>
      </c>
      <c r="C456" s="19" t="s">
        <v>485</v>
      </c>
      <c r="D456" s="19"/>
      <c r="E456" s="19" t="s">
        <v>60</v>
      </c>
      <c r="F456" s="19" t="s">
        <v>61</v>
      </c>
      <c r="G456" s="19"/>
      <c r="H456" s="5">
        <v>665.2260399612876</v>
      </c>
      <c r="I456" s="5">
        <v>238.464</v>
      </c>
      <c r="J456" s="21">
        <f t="shared" si="14"/>
        <v>0.35847063355168307</v>
      </c>
      <c r="N456" s="55">
        <v>5272778</v>
      </c>
      <c r="O456" t="s">
        <v>1895</v>
      </c>
      <c r="P456" t="s">
        <v>1930</v>
      </c>
    </row>
    <row r="457" spans="1:16" x14ac:dyDescent="0.25">
      <c r="A457" s="23"/>
      <c r="B457" s="20">
        <f t="shared" si="15"/>
        <v>456</v>
      </c>
      <c r="C457" s="19" t="s">
        <v>486</v>
      </c>
      <c r="D457" s="19"/>
      <c r="E457" s="19" t="s">
        <v>71</v>
      </c>
      <c r="F457" s="19" t="s">
        <v>72</v>
      </c>
      <c r="G457" s="19"/>
      <c r="H457" s="5">
        <v>0</v>
      </c>
      <c r="I457" s="5">
        <v>598.59</v>
      </c>
      <c r="J457" s="21">
        <f t="shared" si="14"/>
        <v>0</v>
      </c>
      <c r="N457" s="55">
        <v>5272785</v>
      </c>
      <c r="O457" t="s">
        <v>1894</v>
      </c>
      <c r="P457" t="s">
        <v>1920</v>
      </c>
    </row>
    <row r="458" spans="1:16" hidden="1" x14ac:dyDescent="0.25">
      <c r="A458" s="23"/>
      <c r="B458" s="20">
        <f t="shared" si="15"/>
        <v>457</v>
      </c>
      <c r="C458" s="19" t="s">
        <v>487</v>
      </c>
      <c r="D458" s="19"/>
      <c r="E458" s="19" t="s">
        <v>69</v>
      </c>
      <c r="F458" s="19" t="s">
        <v>70</v>
      </c>
      <c r="G458" s="19"/>
      <c r="H458" s="5">
        <v>1010.6937559894513</v>
      </c>
      <c r="I458" s="5">
        <v>0</v>
      </c>
      <c r="J458" s="21">
        <f t="shared" si="14"/>
        <v>0</v>
      </c>
      <c r="N458" s="55">
        <v>5272837</v>
      </c>
      <c r="O458" t="s">
        <v>1895</v>
      </c>
      <c r="P458" t="s">
        <v>1924</v>
      </c>
    </row>
    <row r="459" spans="1:16" x14ac:dyDescent="0.25">
      <c r="A459" s="23"/>
      <c r="B459" s="20">
        <f t="shared" si="15"/>
        <v>458</v>
      </c>
      <c r="C459" s="19" t="s">
        <v>488</v>
      </c>
      <c r="D459" s="19"/>
      <c r="E459" s="19" t="s">
        <v>69</v>
      </c>
      <c r="F459" s="19" t="s">
        <v>70</v>
      </c>
      <c r="G459" s="19"/>
      <c r="H459" s="5">
        <v>394.45839365214056</v>
      </c>
      <c r="I459" s="5">
        <v>902.08699999999999</v>
      </c>
      <c r="J459" s="21">
        <f t="shared" si="14"/>
        <v>2.2869002523888993</v>
      </c>
      <c r="N459" s="55">
        <v>5272851</v>
      </c>
      <c r="O459" t="s">
        <v>1895</v>
      </c>
      <c r="P459" t="s">
        <v>1926</v>
      </c>
    </row>
    <row r="460" spans="1:16" x14ac:dyDescent="0.25">
      <c r="A460" s="23"/>
      <c r="B460" s="20">
        <f t="shared" si="15"/>
        <v>459</v>
      </c>
      <c r="C460" s="19" t="s">
        <v>489</v>
      </c>
      <c r="D460" s="19"/>
      <c r="E460" s="19" t="s">
        <v>67</v>
      </c>
      <c r="F460" s="19" t="s">
        <v>68</v>
      </c>
      <c r="G460" s="19"/>
      <c r="H460" s="5">
        <v>151.36056318810239</v>
      </c>
      <c r="I460" s="5">
        <v>1205.5840000000001</v>
      </c>
      <c r="J460" s="21">
        <f t="shared" si="14"/>
        <v>7.9649809343122495</v>
      </c>
      <c r="N460" s="55">
        <v>5272868</v>
      </c>
      <c r="O460" t="s">
        <v>1894</v>
      </c>
      <c r="P460" t="s">
        <v>1909</v>
      </c>
    </row>
    <row r="461" spans="1:16" hidden="1" x14ac:dyDescent="0.25">
      <c r="A461" s="23"/>
      <c r="B461" s="20">
        <f t="shared" si="15"/>
        <v>460</v>
      </c>
      <c r="C461" s="19" t="s">
        <v>1704</v>
      </c>
      <c r="D461" s="19"/>
      <c r="E461" s="19" t="s">
        <v>1944</v>
      </c>
      <c r="F461" s="19" t="s">
        <v>1945</v>
      </c>
      <c r="G461" s="19"/>
      <c r="H461" s="5">
        <v>1145.7914307689373</v>
      </c>
      <c r="I461" s="5">
        <v>0</v>
      </c>
      <c r="J461" s="21">
        <f t="shared" si="14"/>
        <v>0</v>
      </c>
      <c r="N461" s="55">
        <v>5272875</v>
      </c>
      <c r="O461" t="s">
        <v>1895</v>
      </c>
      <c r="P461" t="s">
        <v>36</v>
      </c>
    </row>
    <row r="462" spans="1:16" x14ac:dyDescent="0.25">
      <c r="A462" s="23"/>
      <c r="B462" s="20">
        <f t="shared" si="15"/>
        <v>461</v>
      </c>
      <c r="C462" s="19" t="s">
        <v>490</v>
      </c>
      <c r="D462" s="19"/>
      <c r="E462" s="19" t="s">
        <v>60</v>
      </c>
      <c r="F462" s="19" t="s">
        <v>61</v>
      </c>
      <c r="G462" s="19"/>
      <c r="H462" s="5">
        <v>480.44016014143057</v>
      </c>
      <c r="I462" s="5">
        <v>902.08699999999999</v>
      </c>
      <c r="J462" s="21">
        <f t="shared" si="14"/>
        <v>1.877626132949515</v>
      </c>
      <c r="N462" s="55">
        <v>5272941</v>
      </c>
      <c r="O462" t="s">
        <v>1894</v>
      </c>
      <c r="P462" t="s">
        <v>1921</v>
      </c>
    </row>
    <row r="463" spans="1:16" hidden="1" x14ac:dyDescent="0.25">
      <c r="A463" s="23"/>
      <c r="B463" s="20">
        <f t="shared" si="15"/>
        <v>462</v>
      </c>
      <c r="C463" s="19" t="s">
        <v>1085</v>
      </c>
      <c r="D463" s="19"/>
      <c r="E463" s="19" t="s">
        <v>1944</v>
      </c>
      <c r="F463" s="19" t="s">
        <v>1945</v>
      </c>
      <c r="G463" s="19"/>
      <c r="H463" s="5">
        <v>461.81040433882333</v>
      </c>
      <c r="I463" s="5">
        <v>0</v>
      </c>
      <c r="J463" s="21">
        <f t="shared" si="14"/>
        <v>0</v>
      </c>
      <c r="N463" s="55">
        <v>5272989</v>
      </c>
      <c r="O463">
        <v>0</v>
      </c>
      <c r="P463">
        <v>0</v>
      </c>
    </row>
    <row r="464" spans="1:16" x14ac:dyDescent="0.25">
      <c r="A464" s="23"/>
      <c r="B464" s="20">
        <f t="shared" si="15"/>
        <v>463</v>
      </c>
      <c r="C464" s="19" t="s">
        <v>491</v>
      </c>
      <c r="D464" s="19"/>
      <c r="E464" s="19" t="s">
        <v>69</v>
      </c>
      <c r="F464" s="19" t="s">
        <v>70</v>
      </c>
      <c r="G464" s="19"/>
      <c r="H464" s="5">
        <v>879.23321868270705</v>
      </c>
      <c r="I464" s="5">
        <v>419.06200000000001</v>
      </c>
      <c r="J464" s="21">
        <f t="shared" si="14"/>
        <v>0.47662211924596182</v>
      </c>
      <c r="N464" s="55">
        <v>5273009</v>
      </c>
      <c r="O464" t="s">
        <v>1895</v>
      </c>
      <c r="P464" t="s">
        <v>1924</v>
      </c>
    </row>
    <row r="465" spans="1:16" x14ac:dyDescent="0.25">
      <c r="A465" s="23"/>
      <c r="B465" s="20">
        <f t="shared" si="15"/>
        <v>464</v>
      </c>
      <c r="C465" s="19" t="s">
        <v>1364</v>
      </c>
      <c r="D465" s="19"/>
      <c r="E465" s="19" t="s">
        <v>75</v>
      </c>
      <c r="F465" s="19" t="s">
        <v>76</v>
      </c>
      <c r="G465" s="19"/>
      <c r="H465" s="5">
        <v>624.85369144839581</v>
      </c>
      <c r="I465" s="5">
        <v>179.52799999999999</v>
      </c>
      <c r="J465" s="21">
        <f t="shared" si="14"/>
        <v>0.28731205793768844</v>
      </c>
      <c r="N465" s="55">
        <v>5273016</v>
      </c>
      <c r="O465" t="s">
        <v>1895</v>
      </c>
      <c r="P465" t="s">
        <v>1918</v>
      </c>
    </row>
    <row r="466" spans="1:16" x14ac:dyDescent="0.25">
      <c r="A466" s="23"/>
      <c r="B466" s="20">
        <f t="shared" si="15"/>
        <v>465</v>
      </c>
      <c r="C466" s="19" t="s">
        <v>1094</v>
      </c>
      <c r="D466" s="19"/>
      <c r="E466" s="19" t="s">
        <v>1944</v>
      </c>
      <c r="F466" s="19" t="s">
        <v>1945</v>
      </c>
      <c r="G466" s="19"/>
      <c r="H466" s="5">
        <v>1109.3780551465243</v>
      </c>
      <c r="I466" s="5">
        <v>484.09500000000003</v>
      </c>
      <c r="J466" s="21">
        <f t="shared" si="14"/>
        <v>0.43636612221977095</v>
      </c>
      <c r="N466" s="55">
        <v>5273241</v>
      </c>
      <c r="O466" t="s">
        <v>1895</v>
      </c>
      <c r="P466" t="s">
        <v>4</v>
      </c>
    </row>
    <row r="467" spans="1:16" x14ac:dyDescent="0.25">
      <c r="A467" s="23"/>
      <c r="B467" s="20">
        <f t="shared" si="15"/>
        <v>466</v>
      </c>
      <c r="C467" s="19" t="s">
        <v>492</v>
      </c>
      <c r="D467" s="19"/>
      <c r="E467" s="19" t="s">
        <v>65</v>
      </c>
      <c r="F467" s="19" t="s">
        <v>66</v>
      </c>
      <c r="G467" s="19"/>
      <c r="H467" s="5">
        <v>1101.3092262753255</v>
      </c>
      <c r="I467" s="5">
        <v>1204.5140000000001</v>
      </c>
      <c r="J467" s="21">
        <f t="shared" si="14"/>
        <v>1.0937109862174836</v>
      </c>
      <c r="N467" s="55">
        <v>5273421</v>
      </c>
      <c r="O467" t="s">
        <v>1895</v>
      </c>
      <c r="P467" t="s">
        <v>1922</v>
      </c>
    </row>
    <row r="468" spans="1:16" x14ac:dyDescent="0.25">
      <c r="A468" s="23"/>
      <c r="B468" s="20">
        <f t="shared" si="15"/>
        <v>467</v>
      </c>
      <c r="C468" s="19" t="s">
        <v>493</v>
      </c>
      <c r="D468" s="19"/>
      <c r="E468" s="19" t="s">
        <v>63</v>
      </c>
      <c r="F468" s="19" t="s">
        <v>64</v>
      </c>
      <c r="G468" s="19"/>
      <c r="H468" s="5">
        <v>891.93575135049002</v>
      </c>
      <c r="I468" s="5">
        <v>238.464</v>
      </c>
      <c r="J468" s="21">
        <f t="shared" si="14"/>
        <v>0.26735557985980374</v>
      </c>
      <c r="N468" s="55">
        <v>5273504</v>
      </c>
      <c r="O468" t="s">
        <v>1895</v>
      </c>
      <c r="P468" t="s">
        <v>1911</v>
      </c>
    </row>
    <row r="469" spans="1:16" x14ac:dyDescent="0.25">
      <c r="A469" s="23"/>
      <c r="B469" s="20">
        <f t="shared" si="15"/>
        <v>468</v>
      </c>
      <c r="C469" s="19" t="s">
        <v>494</v>
      </c>
      <c r="D469" s="19"/>
      <c r="E469" s="19" t="s">
        <v>75</v>
      </c>
      <c r="F469" s="19" t="s">
        <v>76</v>
      </c>
      <c r="G469" s="19"/>
      <c r="H469" s="5">
        <v>1059.8142426647341</v>
      </c>
      <c r="I469" s="5">
        <v>483.02499999999998</v>
      </c>
      <c r="J469" s="21">
        <f t="shared" si="14"/>
        <v>0.45576383158006117</v>
      </c>
      <c r="N469" s="55">
        <v>5273511</v>
      </c>
      <c r="O469" t="s">
        <v>1894</v>
      </c>
      <c r="P469" t="s">
        <v>1912</v>
      </c>
    </row>
    <row r="470" spans="1:16" x14ac:dyDescent="0.25">
      <c r="A470" s="23"/>
      <c r="B470" s="20">
        <f t="shared" si="15"/>
        <v>469</v>
      </c>
      <c r="C470" s="19" t="s">
        <v>1095</v>
      </c>
      <c r="D470" s="19"/>
      <c r="E470" s="19" t="s">
        <v>1944</v>
      </c>
      <c r="F470" s="19" t="s">
        <v>1945</v>
      </c>
      <c r="G470" s="19"/>
      <c r="H470" s="5">
        <v>946.59421007312153</v>
      </c>
      <c r="I470" s="5">
        <v>843.15200000000004</v>
      </c>
      <c r="J470" s="21">
        <f t="shared" si="14"/>
        <v>0.89072169576747051</v>
      </c>
      <c r="N470" s="55">
        <v>5273739</v>
      </c>
      <c r="O470" t="s">
        <v>1895</v>
      </c>
      <c r="P470" t="s">
        <v>3</v>
      </c>
    </row>
    <row r="471" spans="1:16" x14ac:dyDescent="0.25">
      <c r="A471" s="23"/>
      <c r="B471" s="20">
        <f t="shared" si="15"/>
        <v>470</v>
      </c>
      <c r="C471" s="19" t="s">
        <v>495</v>
      </c>
      <c r="D471" s="19"/>
      <c r="E471" s="19" t="s">
        <v>71</v>
      </c>
      <c r="F471" s="19" t="s">
        <v>72</v>
      </c>
      <c r="G471" s="19"/>
      <c r="H471" s="5">
        <v>928.45013759502467</v>
      </c>
      <c r="I471" s="5">
        <v>721.48900000000003</v>
      </c>
      <c r="J471" s="21">
        <f t="shared" si="14"/>
        <v>0.77708965811441577</v>
      </c>
      <c r="N471" s="55">
        <v>5273760</v>
      </c>
      <c r="O471" t="s">
        <v>1895</v>
      </c>
      <c r="P471" t="s">
        <v>1917</v>
      </c>
    </row>
    <row r="472" spans="1:16" x14ac:dyDescent="0.25">
      <c r="A472" s="23"/>
      <c r="B472" s="20">
        <f t="shared" si="15"/>
        <v>471</v>
      </c>
      <c r="C472" s="19" t="s">
        <v>496</v>
      </c>
      <c r="D472" s="19"/>
      <c r="E472" s="19" t="s">
        <v>69</v>
      </c>
      <c r="F472" s="19" t="s">
        <v>70</v>
      </c>
      <c r="G472" s="19"/>
      <c r="H472" s="5">
        <v>0</v>
      </c>
      <c r="I472" s="5">
        <v>179.52799999999999</v>
      </c>
      <c r="J472" s="21">
        <f t="shared" si="14"/>
        <v>0</v>
      </c>
      <c r="N472" s="55">
        <v>5273812</v>
      </c>
      <c r="O472" t="s">
        <v>1894</v>
      </c>
      <c r="P472" t="s">
        <v>1924</v>
      </c>
    </row>
    <row r="473" spans="1:16" x14ac:dyDescent="0.25">
      <c r="A473" s="23"/>
      <c r="B473" s="20">
        <f t="shared" si="15"/>
        <v>472</v>
      </c>
      <c r="C473" s="19" t="s">
        <v>1100</v>
      </c>
      <c r="D473" s="19"/>
      <c r="E473" s="19" t="s">
        <v>1944</v>
      </c>
      <c r="F473" s="19" t="s">
        <v>1945</v>
      </c>
      <c r="G473" s="19"/>
      <c r="H473" s="5">
        <v>946.59379101930267</v>
      </c>
      <c r="I473" s="5">
        <v>179.52799999999999</v>
      </c>
      <c r="J473" s="21">
        <f t="shared" si="14"/>
        <v>0.18965685355561254</v>
      </c>
      <c r="N473" s="55">
        <v>5273902</v>
      </c>
      <c r="O473" t="s">
        <v>1895</v>
      </c>
      <c r="P473" t="s">
        <v>1931</v>
      </c>
    </row>
    <row r="474" spans="1:16" hidden="1" x14ac:dyDescent="0.25">
      <c r="A474" s="23"/>
      <c r="B474" s="20">
        <f t="shared" si="15"/>
        <v>473</v>
      </c>
      <c r="C474" s="19" t="s">
        <v>1706</v>
      </c>
      <c r="D474" s="19"/>
      <c r="E474" s="19" t="s">
        <v>1944</v>
      </c>
      <c r="F474" s="19" t="s">
        <v>1945</v>
      </c>
      <c r="G474" s="19"/>
      <c r="H474" s="5">
        <v>840.35738153690704</v>
      </c>
      <c r="I474" s="5">
        <v>0</v>
      </c>
      <c r="J474" s="21">
        <f t="shared" si="14"/>
        <v>0</v>
      </c>
      <c r="N474" s="55">
        <v>5273919</v>
      </c>
      <c r="O474" t="s">
        <v>1895</v>
      </c>
      <c r="P474" t="s">
        <v>4</v>
      </c>
    </row>
    <row r="475" spans="1:16" x14ac:dyDescent="0.25">
      <c r="A475" s="23"/>
      <c r="B475" s="20">
        <f t="shared" si="15"/>
        <v>474</v>
      </c>
      <c r="C475" s="19" t="s">
        <v>497</v>
      </c>
      <c r="D475" s="19"/>
      <c r="E475" s="19" t="s">
        <v>69</v>
      </c>
      <c r="F475" s="19" t="s">
        <v>70</v>
      </c>
      <c r="G475" s="19"/>
      <c r="H475" s="5">
        <v>1175.9548841469139</v>
      </c>
      <c r="I475" s="5">
        <v>1086.3520000000001</v>
      </c>
      <c r="J475" s="21">
        <f t="shared" si="14"/>
        <v>0.92380414813964962</v>
      </c>
      <c r="N475" s="55">
        <v>5273926</v>
      </c>
      <c r="O475" t="s">
        <v>1895</v>
      </c>
      <c r="P475" t="s">
        <v>1924</v>
      </c>
    </row>
    <row r="476" spans="1:16" x14ac:dyDescent="0.25">
      <c r="A476" s="23"/>
      <c r="B476" s="20">
        <f t="shared" si="15"/>
        <v>475</v>
      </c>
      <c r="C476" s="19" t="s">
        <v>498</v>
      </c>
      <c r="D476" s="19"/>
      <c r="E476" s="19" t="s">
        <v>63</v>
      </c>
      <c r="F476" s="19" t="s">
        <v>64</v>
      </c>
      <c r="G476" s="19"/>
      <c r="H476" s="5">
        <v>480.44016014143057</v>
      </c>
      <c r="I476" s="5">
        <v>721.48900000000003</v>
      </c>
      <c r="J476" s="21">
        <f t="shared" si="14"/>
        <v>1.5017250010648782</v>
      </c>
      <c r="N476" s="55">
        <v>5274039</v>
      </c>
      <c r="O476" t="s">
        <v>1894</v>
      </c>
      <c r="P476" t="s">
        <v>1911</v>
      </c>
    </row>
    <row r="477" spans="1:16" x14ac:dyDescent="0.25">
      <c r="A477" s="23"/>
      <c r="B477" s="20">
        <f t="shared" si="15"/>
        <v>476</v>
      </c>
      <c r="C477" s="19" t="s">
        <v>1053</v>
      </c>
      <c r="D477" s="19"/>
      <c r="E477" s="19" t="s">
        <v>1944</v>
      </c>
      <c r="F477" s="19" t="s">
        <v>1945</v>
      </c>
      <c r="G477" s="19"/>
      <c r="H477" s="5">
        <v>1136.977089395562</v>
      </c>
      <c r="I477" s="5">
        <v>722.55899999999997</v>
      </c>
      <c r="J477" s="21">
        <f t="shared" si="14"/>
        <v>0.63550884775006833</v>
      </c>
      <c r="N477" s="55">
        <v>5274077</v>
      </c>
      <c r="O477" t="s">
        <v>1895</v>
      </c>
      <c r="P477" t="s">
        <v>1937</v>
      </c>
    </row>
    <row r="478" spans="1:16" x14ac:dyDescent="0.25">
      <c r="A478" s="23"/>
      <c r="B478" s="20">
        <f t="shared" si="15"/>
        <v>477</v>
      </c>
      <c r="C478" s="19" t="s">
        <v>998</v>
      </c>
      <c r="D478" s="19"/>
      <c r="E478" s="19" t="s">
        <v>1944</v>
      </c>
      <c r="F478" s="19" t="s">
        <v>1945</v>
      </c>
      <c r="G478" s="19"/>
      <c r="H478" s="5">
        <v>763.91033911836053</v>
      </c>
      <c r="I478" s="5">
        <v>1083.922</v>
      </c>
      <c r="J478" s="21">
        <f t="shared" si="14"/>
        <v>1.4189125928717883</v>
      </c>
      <c r="N478" s="55">
        <v>5274084</v>
      </c>
      <c r="O478" t="s">
        <v>1895</v>
      </c>
      <c r="P478" t="s">
        <v>1938</v>
      </c>
    </row>
    <row r="479" spans="1:16" x14ac:dyDescent="0.25">
      <c r="A479" s="23"/>
      <c r="B479" s="20">
        <f t="shared" si="15"/>
        <v>478</v>
      </c>
      <c r="C479" s="19" t="s">
        <v>1559</v>
      </c>
      <c r="D479" s="19"/>
      <c r="E479" s="19" t="s">
        <v>1944</v>
      </c>
      <c r="F479" s="19" t="s">
        <v>1945</v>
      </c>
      <c r="G479" s="19"/>
      <c r="H479" s="5">
        <v>763.91033911836053</v>
      </c>
      <c r="I479" s="5">
        <v>1263.45</v>
      </c>
      <c r="J479" s="21">
        <f t="shared" si="14"/>
        <v>1.6539244663950552</v>
      </c>
      <c r="N479" s="55">
        <v>5274091</v>
      </c>
      <c r="O479" t="s">
        <v>1895</v>
      </c>
      <c r="P479" t="s">
        <v>1938</v>
      </c>
    </row>
    <row r="480" spans="1:16" x14ac:dyDescent="0.25">
      <c r="A480" s="23"/>
      <c r="B480" s="20">
        <f t="shared" si="15"/>
        <v>479</v>
      </c>
      <c r="C480" s="19" t="s">
        <v>1020</v>
      </c>
      <c r="D480" s="19"/>
      <c r="E480" s="19" t="s">
        <v>1944</v>
      </c>
      <c r="F480" s="19" t="s">
        <v>1945</v>
      </c>
      <c r="G480" s="19"/>
      <c r="H480" s="5">
        <v>727.62219416216681</v>
      </c>
      <c r="I480" s="5">
        <v>484.09500000000003</v>
      </c>
      <c r="J480" s="21">
        <f t="shared" si="14"/>
        <v>0.66531093180495904</v>
      </c>
      <c r="N480" s="55">
        <v>5274105</v>
      </c>
      <c r="O480">
        <v>0</v>
      </c>
      <c r="P480">
        <v>0</v>
      </c>
    </row>
    <row r="481" spans="1:16" x14ac:dyDescent="0.25">
      <c r="A481" s="23"/>
      <c r="B481" s="20">
        <f t="shared" si="15"/>
        <v>480</v>
      </c>
      <c r="C481" s="19" t="s">
        <v>499</v>
      </c>
      <c r="D481" s="19"/>
      <c r="E481" s="19" t="s">
        <v>69</v>
      </c>
      <c r="F481" s="19" t="s">
        <v>70</v>
      </c>
      <c r="G481" s="19"/>
      <c r="H481" s="5">
        <v>763.91033911836053</v>
      </c>
      <c r="I481" s="5">
        <v>657.52600000000007</v>
      </c>
      <c r="J481" s="21">
        <f t="shared" si="14"/>
        <v>0.86073713933347196</v>
      </c>
      <c r="N481" s="55">
        <v>5274219</v>
      </c>
      <c r="O481" t="s">
        <v>1895</v>
      </c>
      <c r="P481" t="s">
        <v>1926</v>
      </c>
    </row>
    <row r="482" spans="1:16" hidden="1" x14ac:dyDescent="0.25">
      <c r="A482" s="23"/>
      <c r="B482" s="20">
        <f t="shared" si="15"/>
        <v>481</v>
      </c>
      <c r="C482" s="19" t="s">
        <v>500</v>
      </c>
      <c r="D482" s="19"/>
      <c r="E482" s="19" t="s">
        <v>60</v>
      </c>
      <c r="F482" s="19" t="s">
        <v>61</v>
      </c>
      <c r="G482" s="19"/>
      <c r="H482" s="5">
        <v>687.50030698171304</v>
      </c>
      <c r="I482" s="5">
        <v>0</v>
      </c>
      <c r="J482" s="21">
        <f t="shared" si="14"/>
        <v>0</v>
      </c>
      <c r="N482" s="55">
        <v>5274226</v>
      </c>
      <c r="O482" t="s">
        <v>1895</v>
      </c>
      <c r="P482" t="s">
        <v>1932</v>
      </c>
    </row>
    <row r="483" spans="1:16" x14ac:dyDescent="0.25">
      <c r="A483" s="23"/>
      <c r="B483" s="20">
        <f t="shared" si="15"/>
        <v>482</v>
      </c>
      <c r="C483" s="19" t="s">
        <v>1105</v>
      </c>
      <c r="D483" s="19"/>
      <c r="E483" s="19" t="s">
        <v>1944</v>
      </c>
      <c r="F483" s="19" t="s">
        <v>1945</v>
      </c>
      <c r="G483" s="19"/>
      <c r="H483" s="5">
        <v>985.98634671097898</v>
      </c>
      <c r="I483" s="5">
        <v>180.59800000000001</v>
      </c>
      <c r="J483" s="21">
        <f t="shared" si="14"/>
        <v>0.18316480811568325</v>
      </c>
      <c r="N483" s="55">
        <v>5274233</v>
      </c>
      <c r="O483" t="s">
        <v>1895</v>
      </c>
      <c r="P483" t="s">
        <v>38</v>
      </c>
    </row>
    <row r="484" spans="1:16" x14ac:dyDescent="0.25">
      <c r="A484" s="23"/>
      <c r="B484" s="20">
        <f t="shared" si="15"/>
        <v>483</v>
      </c>
      <c r="C484" s="19" t="s">
        <v>1581</v>
      </c>
      <c r="D484" s="19"/>
      <c r="E484" s="19" t="s">
        <v>1944</v>
      </c>
      <c r="F484" s="19" t="s">
        <v>1945</v>
      </c>
      <c r="G484" s="19"/>
      <c r="H484" s="5">
        <v>675.8175830602429</v>
      </c>
      <c r="I484" s="5">
        <v>599.65899999999999</v>
      </c>
      <c r="J484" s="21">
        <f t="shared" si="14"/>
        <v>0.88730896477214904</v>
      </c>
      <c r="N484" s="55">
        <v>5274499</v>
      </c>
      <c r="O484" t="s">
        <v>1895</v>
      </c>
      <c r="P484" t="s">
        <v>4</v>
      </c>
    </row>
    <row r="485" spans="1:16" x14ac:dyDescent="0.25">
      <c r="A485" s="23"/>
      <c r="B485" s="20">
        <f t="shared" si="15"/>
        <v>484</v>
      </c>
      <c r="C485" s="19" t="s">
        <v>1106</v>
      </c>
      <c r="D485" s="19"/>
      <c r="E485" s="19" t="s">
        <v>1944</v>
      </c>
      <c r="F485" s="19" t="s">
        <v>1945</v>
      </c>
      <c r="G485" s="19"/>
      <c r="H485" s="5">
        <v>524.45701987214056</v>
      </c>
      <c r="I485" s="5">
        <v>590.65200000000004</v>
      </c>
      <c r="J485" s="21">
        <f t="shared" si="14"/>
        <v>1.1262162152849007</v>
      </c>
      <c r="N485" s="55">
        <v>5274503</v>
      </c>
      <c r="O485" t="s">
        <v>1895</v>
      </c>
      <c r="P485" t="s">
        <v>4</v>
      </c>
    </row>
    <row r="486" spans="1:16" x14ac:dyDescent="0.25">
      <c r="A486" s="23"/>
      <c r="B486" s="20">
        <f t="shared" si="15"/>
        <v>485</v>
      </c>
      <c r="C486" s="19" t="s">
        <v>1104</v>
      </c>
      <c r="D486" s="19"/>
      <c r="E486" s="19" t="s">
        <v>1944</v>
      </c>
      <c r="F486" s="19" t="s">
        <v>1945</v>
      </c>
      <c r="G486" s="19"/>
      <c r="H486" s="5">
        <v>994.30563691461566</v>
      </c>
      <c r="I486" s="5">
        <v>303.49700000000001</v>
      </c>
      <c r="J486" s="21">
        <f t="shared" si="14"/>
        <v>0.3052351195973983</v>
      </c>
      <c r="N486" s="55">
        <v>5274510</v>
      </c>
      <c r="O486" t="s">
        <v>1895</v>
      </c>
      <c r="P486" t="s">
        <v>18</v>
      </c>
    </row>
    <row r="487" spans="1:16" x14ac:dyDescent="0.25">
      <c r="A487" s="23"/>
      <c r="B487" s="20">
        <f t="shared" si="15"/>
        <v>486</v>
      </c>
      <c r="C487" s="19" t="s">
        <v>1428</v>
      </c>
      <c r="D487" s="19"/>
      <c r="E487" s="19" t="s">
        <v>65</v>
      </c>
      <c r="F487" s="19" t="s">
        <v>66</v>
      </c>
      <c r="G487" s="19"/>
      <c r="H487" s="5">
        <v>480.44016014143057</v>
      </c>
      <c r="I487" s="5">
        <v>180.59800000000001</v>
      </c>
      <c r="J487" s="21">
        <f t="shared" si="14"/>
        <v>0.37590113188463703</v>
      </c>
      <c r="N487" s="55">
        <v>5274624</v>
      </c>
      <c r="O487" t="s">
        <v>1896</v>
      </c>
      <c r="P487" t="s">
        <v>1929</v>
      </c>
    </row>
    <row r="488" spans="1:16" x14ac:dyDescent="0.25">
      <c r="A488" s="23"/>
      <c r="B488" s="20">
        <f t="shared" si="15"/>
        <v>487</v>
      </c>
      <c r="C488" s="19" t="s">
        <v>501</v>
      </c>
      <c r="D488" s="19"/>
      <c r="E488" s="19" t="s">
        <v>60</v>
      </c>
      <c r="F488" s="19" t="s">
        <v>61</v>
      </c>
      <c r="G488" s="19"/>
      <c r="H488" s="5">
        <v>0</v>
      </c>
      <c r="I488" s="5">
        <v>360.12599999999998</v>
      </c>
      <c r="J488" s="21">
        <f t="shared" si="14"/>
        <v>0</v>
      </c>
      <c r="N488" s="55">
        <v>5274631</v>
      </c>
      <c r="O488" t="s">
        <v>1894</v>
      </c>
      <c r="P488" t="s">
        <v>1932</v>
      </c>
    </row>
    <row r="489" spans="1:16" x14ac:dyDescent="0.25">
      <c r="A489" s="23"/>
      <c r="B489" s="20">
        <f t="shared" si="15"/>
        <v>488</v>
      </c>
      <c r="C489" s="19" t="s">
        <v>1641</v>
      </c>
      <c r="D489" s="19"/>
      <c r="E489" s="19" t="s">
        <v>1944</v>
      </c>
      <c r="F489" s="19" t="s">
        <v>1945</v>
      </c>
      <c r="G489" s="19"/>
      <c r="H489" s="5">
        <v>994.30563691461566</v>
      </c>
      <c r="I489" s="5">
        <v>358.86199999999997</v>
      </c>
      <c r="J489" s="21">
        <f t="shared" si="14"/>
        <v>0.36091719354379626</v>
      </c>
      <c r="N489" s="55">
        <v>5274835</v>
      </c>
      <c r="O489" t="s">
        <v>1895</v>
      </c>
      <c r="P489" t="s">
        <v>1919</v>
      </c>
    </row>
    <row r="490" spans="1:16" x14ac:dyDescent="0.25">
      <c r="A490" s="23"/>
      <c r="B490" s="20">
        <f t="shared" si="15"/>
        <v>489</v>
      </c>
      <c r="C490" s="19" t="s">
        <v>566</v>
      </c>
      <c r="D490" s="19"/>
      <c r="E490" s="19" t="s">
        <v>1944</v>
      </c>
      <c r="F490" s="19" t="s">
        <v>1945</v>
      </c>
      <c r="G490" s="19"/>
      <c r="H490" s="5">
        <v>1425.1819845742561</v>
      </c>
      <c r="I490" s="5">
        <v>1565.71</v>
      </c>
      <c r="J490" s="21">
        <f t="shared" si="14"/>
        <v>1.098603558666035</v>
      </c>
      <c r="N490" s="55">
        <v>5274842</v>
      </c>
      <c r="O490" t="s">
        <v>1894</v>
      </c>
      <c r="P490" t="s">
        <v>1919</v>
      </c>
    </row>
    <row r="491" spans="1:16" x14ac:dyDescent="0.25">
      <c r="A491" s="23"/>
      <c r="B491" s="20">
        <f t="shared" si="15"/>
        <v>490</v>
      </c>
      <c r="C491" s="19" t="s">
        <v>567</v>
      </c>
      <c r="D491" s="19"/>
      <c r="E491" s="19" t="s">
        <v>1944</v>
      </c>
      <c r="F491" s="19" t="s">
        <v>1945</v>
      </c>
      <c r="G491" s="19"/>
      <c r="H491" s="5">
        <v>1129.2772429202446</v>
      </c>
      <c r="I491" s="5">
        <v>1205.5840000000001</v>
      </c>
      <c r="J491" s="21">
        <f t="shared" si="14"/>
        <v>1.0675713227713954</v>
      </c>
      <c r="N491" s="55">
        <v>5274859</v>
      </c>
      <c r="O491" t="s">
        <v>1895</v>
      </c>
      <c r="P491" t="s">
        <v>1919</v>
      </c>
    </row>
    <row r="492" spans="1:16" x14ac:dyDescent="0.25">
      <c r="A492" s="23"/>
      <c r="B492" s="20">
        <f t="shared" si="15"/>
        <v>491</v>
      </c>
      <c r="C492" s="19" t="s">
        <v>568</v>
      </c>
      <c r="D492" s="19"/>
      <c r="E492" s="19" t="s">
        <v>1944</v>
      </c>
      <c r="F492" s="19" t="s">
        <v>1945</v>
      </c>
      <c r="G492" s="19"/>
      <c r="H492" s="5">
        <v>994.30563691461566</v>
      </c>
      <c r="I492" s="5">
        <v>598.58999999999992</v>
      </c>
      <c r="J492" s="21">
        <f t="shared" si="14"/>
        <v>0.60201810970061198</v>
      </c>
      <c r="N492" s="55">
        <v>5274866</v>
      </c>
      <c r="O492" t="s">
        <v>1895</v>
      </c>
      <c r="P492" t="s">
        <v>1919</v>
      </c>
    </row>
    <row r="493" spans="1:16" x14ac:dyDescent="0.25">
      <c r="A493" s="23"/>
      <c r="B493" s="20">
        <f t="shared" si="15"/>
        <v>492</v>
      </c>
      <c r="C493" s="19" t="s">
        <v>569</v>
      </c>
      <c r="D493" s="19"/>
      <c r="E493" s="19" t="s">
        <v>1944</v>
      </c>
      <c r="F493" s="19" t="s">
        <v>1945</v>
      </c>
      <c r="G493" s="19"/>
      <c r="H493" s="5">
        <v>870.91392847907036</v>
      </c>
      <c r="I493" s="5">
        <v>483.02499999999998</v>
      </c>
      <c r="J493" s="21">
        <f t="shared" si="14"/>
        <v>0.55461852681990709</v>
      </c>
      <c r="N493" s="55">
        <v>5274873</v>
      </c>
      <c r="O493" t="s">
        <v>1895</v>
      </c>
      <c r="P493" t="s">
        <v>1919</v>
      </c>
    </row>
    <row r="494" spans="1:16" x14ac:dyDescent="0.25">
      <c r="A494" s="23"/>
      <c r="B494" s="20">
        <f t="shared" si="15"/>
        <v>493</v>
      </c>
      <c r="C494" s="19" t="s">
        <v>570</v>
      </c>
      <c r="D494" s="19"/>
      <c r="E494" s="19" t="s">
        <v>1944</v>
      </c>
      <c r="F494" s="19" t="s">
        <v>1945</v>
      </c>
      <c r="G494" s="19"/>
      <c r="H494" s="5">
        <v>1208.3128156360351</v>
      </c>
      <c r="I494" s="5">
        <v>1204.5140000000001</v>
      </c>
      <c r="J494" s="21">
        <f t="shared" si="14"/>
        <v>0.99685609919312546</v>
      </c>
      <c r="N494" s="55">
        <v>5274880</v>
      </c>
      <c r="O494" t="s">
        <v>1895</v>
      </c>
      <c r="P494" t="s">
        <v>1919</v>
      </c>
    </row>
    <row r="495" spans="1:16" x14ac:dyDescent="0.25">
      <c r="A495" s="23"/>
      <c r="B495" s="20">
        <f t="shared" si="15"/>
        <v>494</v>
      </c>
      <c r="C495" s="19" t="s">
        <v>571</v>
      </c>
      <c r="D495" s="19"/>
      <c r="E495" s="19" t="s">
        <v>1944</v>
      </c>
      <c r="F495" s="19" t="s">
        <v>1945</v>
      </c>
      <c r="G495" s="19"/>
      <c r="H495" s="5">
        <v>879.23321868270705</v>
      </c>
      <c r="I495" s="5">
        <v>238.464</v>
      </c>
      <c r="J495" s="21">
        <f t="shared" si="14"/>
        <v>0.27121814205026712</v>
      </c>
      <c r="N495" s="55">
        <v>5274897</v>
      </c>
      <c r="O495">
        <v>0</v>
      </c>
      <c r="P495">
        <v>0</v>
      </c>
    </row>
    <row r="496" spans="1:16" x14ac:dyDescent="0.25">
      <c r="A496" s="23"/>
      <c r="B496" s="20">
        <f t="shared" si="15"/>
        <v>495</v>
      </c>
      <c r="C496" s="19" t="s">
        <v>572</v>
      </c>
      <c r="D496" s="19"/>
      <c r="E496" s="19" t="s">
        <v>1944</v>
      </c>
      <c r="F496" s="19" t="s">
        <v>1945</v>
      </c>
      <c r="G496" s="19"/>
      <c r="H496" s="5">
        <v>1196.6292536069273</v>
      </c>
      <c r="I496" s="5">
        <v>837.05399999999986</v>
      </c>
      <c r="J496" s="21">
        <f t="shared" si="14"/>
        <v>0.69950989203792113</v>
      </c>
      <c r="N496" s="55">
        <v>5274901</v>
      </c>
      <c r="O496" t="s">
        <v>1894</v>
      </c>
      <c r="P496" t="s">
        <v>1919</v>
      </c>
    </row>
    <row r="497" spans="1:16" x14ac:dyDescent="0.25">
      <c r="A497" s="23"/>
      <c r="B497" s="20">
        <f t="shared" si="15"/>
        <v>496</v>
      </c>
      <c r="C497" s="19" t="s">
        <v>573</v>
      </c>
      <c r="D497" s="19"/>
      <c r="E497" s="19" t="s">
        <v>1944</v>
      </c>
      <c r="F497" s="19" t="s">
        <v>1945</v>
      </c>
      <c r="G497" s="19"/>
      <c r="H497" s="5">
        <v>1186.8142901438368</v>
      </c>
      <c r="I497" s="5">
        <v>417.99199999999996</v>
      </c>
      <c r="J497" s="21">
        <f t="shared" si="14"/>
        <v>0.3521966355404611</v>
      </c>
      <c r="N497" s="55">
        <v>5274918</v>
      </c>
      <c r="O497">
        <v>0</v>
      </c>
      <c r="P497">
        <v>0</v>
      </c>
    </row>
    <row r="498" spans="1:16" x14ac:dyDescent="0.25">
      <c r="A498" s="23"/>
      <c r="B498" s="20">
        <f t="shared" si="15"/>
        <v>497</v>
      </c>
      <c r="C498" s="19" t="s">
        <v>574</v>
      </c>
      <c r="D498" s="19"/>
      <c r="E498" s="19" t="s">
        <v>1944</v>
      </c>
      <c r="F498" s="19" t="s">
        <v>1945</v>
      </c>
      <c r="G498" s="19"/>
      <c r="H498" s="5">
        <v>994.30563691461566</v>
      </c>
      <c r="I498" s="5">
        <v>360.12599999999998</v>
      </c>
      <c r="J498" s="21">
        <f t="shared" si="14"/>
        <v>0.36218843243963744</v>
      </c>
      <c r="N498" s="55">
        <v>5274925</v>
      </c>
      <c r="O498" t="s">
        <v>1895</v>
      </c>
      <c r="P498" t="s">
        <v>1919</v>
      </c>
    </row>
    <row r="499" spans="1:16" x14ac:dyDescent="0.25">
      <c r="A499" s="23"/>
      <c r="B499" s="20">
        <f t="shared" si="15"/>
        <v>498</v>
      </c>
      <c r="C499" s="19" t="s">
        <v>575</v>
      </c>
      <c r="D499" s="19"/>
      <c r="E499" s="19" t="s">
        <v>1944</v>
      </c>
      <c r="F499" s="19" t="s">
        <v>1945</v>
      </c>
      <c r="G499" s="19"/>
      <c r="H499" s="5">
        <v>920.60440102421808</v>
      </c>
      <c r="I499" s="5">
        <v>902.08699999999999</v>
      </c>
      <c r="J499" s="21">
        <f t="shared" si="14"/>
        <v>0.97988560449676698</v>
      </c>
      <c r="N499" s="55">
        <v>5274932</v>
      </c>
      <c r="O499" t="s">
        <v>1895</v>
      </c>
      <c r="P499" t="s">
        <v>1919</v>
      </c>
    </row>
    <row r="500" spans="1:16" x14ac:dyDescent="0.25">
      <c r="A500" s="23"/>
      <c r="B500" s="20">
        <f t="shared" si="15"/>
        <v>499</v>
      </c>
      <c r="C500" s="19" t="s">
        <v>576</v>
      </c>
      <c r="D500" s="19"/>
      <c r="E500" s="19" t="s">
        <v>1944</v>
      </c>
      <c r="F500" s="19" t="s">
        <v>1945</v>
      </c>
      <c r="G500" s="19"/>
      <c r="H500" s="5">
        <v>763.91033911836053</v>
      </c>
      <c r="I500" s="5">
        <v>360.12599999999998</v>
      </c>
      <c r="J500" s="21">
        <f t="shared" si="14"/>
        <v>0.47142443498752273</v>
      </c>
      <c r="N500" s="55">
        <v>5274949</v>
      </c>
      <c r="O500" t="s">
        <v>1895</v>
      </c>
      <c r="P500" t="s">
        <v>1919</v>
      </c>
    </row>
    <row r="501" spans="1:16" x14ac:dyDescent="0.25">
      <c r="A501" s="23"/>
      <c r="B501" s="20">
        <f t="shared" si="15"/>
        <v>500</v>
      </c>
      <c r="C501" s="19" t="s">
        <v>577</v>
      </c>
      <c r="D501" s="19"/>
      <c r="E501" s="19" t="s">
        <v>1944</v>
      </c>
      <c r="F501" s="19" t="s">
        <v>1945</v>
      </c>
      <c r="G501" s="19"/>
      <c r="H501" s="5">
        <v>1136.977089395562</v>
      </c>
      <c r="I501" s="5">
        <v>901.01700000000005</v>
      </c>
      <c r="J501" s="21">
        <f t="shared" si="14"/>
        <v>0.79246715558621972</v>
      </c>
      <c r="N501" s="55">
        <v>5274956</v>
      </c>
      <c r="O501" t="s">
        <v>1895</v>
      </c>
      <c r="P501" t="s">
        <v>1919</v>
      </c>
    </row>
    <row r="502" spans="1:16" x14ac:dyDescent="0.25">
      <c r="A502" s="23"/>
      <c r="B502" s="20">
        <f t="shared" si="15"/>
        <v>501</v>
      </c>
      <c r="C502" s="19" t="s">
        <v>1642</v>
      </c>
      <c r="D502" s="19"/>
      <c r="E502" s="19" t="s">
        <v>1944</v>
      </c>
      <c r="F502" s="19" t="s">
        <v>1945</v>
      </c>
      <c r="G502" s="19"/>
      <c r="H502" s="5">
        <v>1093.2403974041265</v>
      </c>
      <c r="I502" s="5">
        <v>484.09500000000003</v>
      </c>
      <c r="J502" s="21">
        <f t="shared" si="14"/>
        <v>0.44280745675834171</v>
      </c>
      <c r="N502" s="55">
        <v>5274963</v>
      </c>
      <c r="O502" t="s">
        <v>1895</v>
      </c>
      <c r="P502" t="s">
        <v>1919</v>
      </c>
    </row>
    <row r="503" spans="1:16" hidden="1" x14ac:dyDescent="0.25">
      <c r="A503" s="23"/>
      <c r="B503" s="20">
        <f t="shared" si="15"/>
        <v>502</v>
      </c>
      <c r="C503" s="19" t="s">
        <v>579</v>
      </c>
      <c r="D503" s="19"/>
      <c r="E503" s="19" t="s">
        <v>1944</v>
      </c>
      <c r="F503" s="19" t="s">
        <v>1945</v>
      </c>
      <c r="G503" s="19"/>
      <c r="H503" s="5">
        <v>835.24606535883368</v>
      </c>
      <c r="I503" s="5">
        <v>0</v>
      </c>
      <c r="J503" s="21">
        <f t="shared" si="14"/>
        <v>0</v>
      </c>
      <c r="N503" s="55">
        <v>5274970</v>
      </c>
      <c r="O503" t="s">
        <v>1895</v>
      </c>
      <c r="P503" t="s">
        <v>1919</v>
      </c>
    </row>
    <row r="504" spans="1:16" x14ac:dyDescent="0.25">
      <c r="A504" s="23"/>
      <c r="B504" s="20">
        <f t="shared" si="15"/>
        <v>503</v>
      </c>
      <c r="C504" s="19" t="s">
        <v>580</v>
      </c>
      <c r="D504" s="19"/>
      <c r="E504" s="19" t="s">
        <v>1944</v>
      </c>
      <c r="F504" s="19" t="s">
        <v>1945</v>
      </c>
      <c r="G504" s="19"/>
      <c r="H504" s="5">
        <v>1051.84184603057</v>
      </c>
      <c r="I504" s="5">
        <v>419.06200000000001</v>
      </c>
      <c r="J504" s="21">
        <f t="shared" si="14"/>
        <v>0.39840780396924874</v>
      </c>
      <c r="N504" s="55">
        <v>5274987</v>
      </c>
      <c r="O504" t="s">
        <v>1895</v>
      </c>
      <c r="P504" t="s">
        <v>1919</v>
      </c>
    </row>
    <row r="505" spans="1:16" x14ac:dyDescent="0.25">
      <c r="A505" s="23"/>
      <c r="B505" s="20">
        <f t="shared" si="15"/>
        <v>504</v>
      </c>
      <c r="C505" s="19" t="s">
        <v>583</v>
      </c>
      <c r="D505" s="19"/>
      <c r="E505" s="19" t="s">
        <v>1944</v>
      </c>
      <c r="F505" s="19" t="s">
        <v>1945</v>
      </c>
      <c r="G505" s="19"/>
      <c r="H505" s="5">
        <v>549.90316039694085</v>
      </c>
      <c r="I505" s="5">
        <v>1082.6849999999999</v>
      </c>
      <c r="J505" s="21">
        <f t="shared" si="14"/>
        <v>1.9688648437999103</v>
      </c>
      <c r="N505" s="55">
        <v>5274994</v>
      </c>
      <c r="O505" t="s">
        <v>1895</v>
      </c>
      <c r="P505" t="s">
        <v>1919</v>
      </c>
    </row>
    <row r="506" spans="1:16" x14ac:dyDescent="0.25">
      <c r="A506" s="23"/>
      <c r="B506" s="20">
        <f t="shared" si="15"/>
        <v>505</v>
      </c>
      <c r="C506" s="19" t="s">
        <v>626</v>
      </c>
      <c r="D506" s="19"/>
      <c r="E506" s="19" t="s">
        <v>1944</v>
      </c>
      <c r="F506" s="19" t="s">
        <v>1945</v>
      </c>
      <c r="G506" s="19"/>
      <c r="H506" s="5">
        <v>879.23321868270705</v>
      </c>
      <c r="I506" s="5">
        <v>180.59800000000001</v>
      </c>
      <c r="J506" s="21">
        <f t="shared" si="14"/>
        <v>0.2054039771956947</v>
      </c>
      <c r="N506" s="55">
        <v>5275021</v>
      </c>
      <c r="O506" t="s">
        <v>1895</v>
      </c>
      <c r="P506" t="s">
        <v>1919</v>
      </c>
    </row>
    <row r="507" spans="1:16" x14ac:dyDescent="0.25">
      <c r="A507" s="23"/>
      <c r="B507" s="20">
        <f t="shared" si="15"/>
        <v>506</v>
      </c>
      <c r="C507" s="19" t="s">
        <v>627</v>
      </c>
      <c r="D507" s="19"/>
      <c r="E507" s="19" t="s">
        <v>1944</v>
      </c>
      <c r="F507" s="19" t="s">
        <v>1945</v>
      </c>
      <c r="G507" s="19"/>
      <c r="H507" s="5">
        <v>665.2260399612876</v>
      </c>
      <c r="I507" s="5">
        <v>419.06200000000001</v>
      </c>
      <c r="J507" s="21">
        <f t="shared" si="14"/>
        <v>0.62995429346750631</v>
      </c>
      <c r="N507" s="55">
        <v>5275045</v>
      </c>
      <c r="O507" t="s">
        <v>1895</v>
      </c>
      <c r="P507" t="s">
        <v>1919</v>
      </c>
    </row>
    <row r="508" spans="1:16" hidden="1" x14ac:dyDescent="0.25">
      <c r="A508" s="23"/>
      <c r="B508" s="20">
        <f t="shared" si="15"/>
        <v>507</v>
      </c>
      <c r="C508" s="19" t="s">
        <v>628</v>
      </c>
      <c r="D508" s="19"/>
      <c r="E508" s="19" t="s">
        <v>1944</v>
      </c>
      <c r="F508" s="19" t="s">
        <v>1945</v>
      </c>
      <c r="G508" s="19"/>
      <c r="H508" s="5">
        <v>1216.3816445072341</v>
      </c>
      <c r="I508" s="5">
        <v>0</v>
      </c>
      <c r="J508" s="21">
        <f t="shared" si="14"/>
        <v>0</v>
      </c>
      <c r="N508" s="55">
        <v>5275069</v>
      </c>
      <c r="O508" t="s">
        <v>1895</v>
      </c>
      <c r="P508" t="s">
        <v>1919</v>
      </c>
    </row>
    <row r="509" spans="1:16" x14ac:dyDescent="0.25">
      <c r="A509" s="23"/>
      <c r="B509" s="20">
        <f t="shared" si="15"/>
        <v>508</v>
      </c>
      <c r="C509" s="19" t="s">
        <v>633</v>
      </c>
      <c r="D509" s="19"/>
      <c r="E509" s="19" t="s">
        <v>1944</v>
      </c>
      <c r="F509" s="19" t="s">
        <v>1945</v>
      </c>
      <c r="G509" s="19"/>
      <c r="H509" s="5">
        <v>763.91033911836053</v>
      </c>
      <c r="I509" s="5">
        <v>837.05399999999986</v>
      </c>
      <c r="J509" s="21">
        <f t="shared" si="14"/>
        <v>1.0957490128567384</v>
      </c>
      <c r="N509" s="55">
        <v>5275076</v>
      </c>
      <c r="O509" t="s">
        <v>1895</v>
      </c>
      <c r="P509" t="s">
        <v>1919</v>
      </c>
    </row>
    <row r="510" spans="1:16" x14ac:dyDescent="0.25">
      <c r="A510" s="23"/>
      <c r="B510" s="20">
        <f t="shared" si="15"/>
        <v>509</v>
      </c>
      <c r="C510" s="19" t="s">
        <v>661</v>
      </c>
      <c r="D510" s="19"/>
      <c r="E510" s="19" t="s">
        <v>1944</v>
      </c>
      <c r="F510" s="19" t="s">
        <v>1945</v>
      </c>
      <c r="G510" s="19"/>
      <c r="H510" s="5">
        <v>941.96050627653733</v>
      </c>
      <c r="I510" s="5">
        <v>483.02499999999998</v>
      </c>
      <c r="J510" s="21">
        <f t="shared" si="14"/>
        <v>0.51278689157504365</v>
      </c>
      <c r="N510" s="55">
        <v>5275083</v>
      </c>
      <c r="O510" t="s">
        <v>1895</v>
      </c>
      <c r="P510" t="s">
        <v>1919</v>
      </c>
    </row>
    <row r="511" spans="1:16" hidden="1" x14ac:dyDescent="0.25">
      <c r="A511" s="23"/>
      <c r="B511" s="20">
        <f t="shared" si="15"/>
        <v>510</v>
      </c>
      <c r="C511" s="19" t="s">
        <v>1777</v>
      </c>
      <c r="D511" s="19"/>
      <c r="E511" s="19" t="s">
        <v>1944</v>
      </c>
      <c r="F511" s="19" t="s">
        <v>1945</v>
      </c>
      <c r="G511" s="19"/>
      <c r="H511" s="5">
        <v>151.36056318810239</v>
      </c>
      <c r="I511" s="5">
        <v>0</v>
      </c>
      <c r="J511" s="21">
        <f t="shared" si="14"/>
        <v>0</v>
      </c>
      <c r="N511" s="55">
        <v>5275090</v>
      </c>
      <c r="O511" t="s">
        <v>1894</v>
      </c>
      <c r="P511" t="s">
        <v>1919</v>
      </c>
    </row>
    <row r="512" spans="1:16" hidden="1" x14ac:dyDescent="0.25">
      <c r="A512" s="23"/>
      <c r="B512" s="20">
        <f t="shared" si="15"/>
        <v>511</v>
      </c>
      <c r="C512" s="19" t="s">
        <v>664</v>
      </c>
      <c r="D512" s="19"/>
      <c r="E512" s="19" t="s">
        <v>1944</v>
      </c>
      <c r="F512" s="19" t="s">
        <v>1945</v>
      </c>
      <c r="G512" s="19"/>
      <c r="H512" s="5">
        <v>994.30563691461566</v>
      </c>
      <c r="I512" s="5">
        <v>0</v>
      </c>
      <c r="J512" s="21">
        <f t="shared" si="14"/>
        <v>0</v>
      </c>
      <c r="N512" s="55">
        <v>5275104</v>
      </c>
      <c r="O512" t="s">
        <v>1895</v>
      </c>
      <c r="P512" t="s">
        <v>1919</v>
      </c>
    </row>
    <row r="513" spans="1:16" x14ac:dyDescent="0.25">
      <c r="A513" s="23"/>
      <c r="B513" s="20">
        <f t="shared" si="15"/>
        <v>512</v>
      </c>
      <c r="C513" s="19" t="s">
        <v>672</v>
      </c>
      <c r="D513" s="19"/>
      <c r="E513" s="19" t="s">
        <v>1944</v>
      </c>
      <c r="F513" s="19" t="s">
        <v>1945</v>
      </c>
      <c r="G513" s="19"/>
      <c r="H513" s="5">
        <v>444.15201518523679</v>
      </c>
      <c r="I513" s="5">
        <v>483.02499999999998</v>
      </c>
      <c r="J513" s="21">
        <f t="shared" si="14"/>
        <v>1.087521802188719</v>
      </c>
      <c r="N513" s="55">
        <v>5275111</v>
      </c>
      <c r="O513" t="s">
        <v>1894</v>
      </c>
      <c r="P513" t="s">
        <v>1919</v>
      </c>
    </row>
    <row r="514" spans="1:16" x14ac:dyDescent="0.25">
      <c r="A514" s="23"/>
      <c r="B514" s="20">
        <f t="shared" si="15"/>
        <v>513</v>
      </c>
      <c r="C514" s="19" t="s">
        <v>694</v>
      </c>
      <c r="D514" s="19"/>
      <c r="E514" s="19" t="s">
        <v>1944</v>
      </c>
      <c r="F514" s="19" t="s">
        <v>1945</v>
      </c>
      <c r="G514" s="19"/>
      <c r="H514" s="5">
        <v>780.29845819319621</v>
      </c>
      <c r="I514" s="5">
        <v>238.464</v>
      </c>
      <c r="J514" s="21">
        <f t="shared" si="14"/>
        <v>0.3056061401840654</v>
      </c>
      <c r="N514" s="55">
        <v>5275128</v>
      </c>
      <c r="O514" t="s">
        <v>1895</v>
      </c>
      <c r="P514" t="s">
        <v>1919</v>
      </c>
    </row>
    <row r="515" spans="1:16" x14ac:dyDescent="0.25">
      <c r="A515" s="23"/>
      <c r="B515" s="20">
        <f t="shared" si="15"/>
        <v>514</v>
      </c>
      <c r="C515" s="19" t="s">
        <v>710</v>
      </c>
      <c r="D515" s="19"/>
      <c r="E515" s="19" t="s">
        <v>1944</v>
      </c>
      <c r="F515" s="19" t="s">
        <v>1945</v>
      </c>
      <c r="G515" s="19"/>
      <c r="H515" s="5">
        <v>906.58179159930705</v>
      </c>
      <c r="I515" s="5">
        <v>662.55399999999997</v>
      </c>
      <c r="J515" s="21">
        <f t="shared" ref="J515:J578" si="16">+IFERROR(I515/H515,0)</f>
        <v>0.73082650251687054</v>
      </c>
      <c r="N515" s="55">
        <v>5275135</v>
      </c>
      <c r="O515" t="s">
        <v>1895</v>
      </c>
      <c r="P515" t="s">
        <v>1919</v>
      </c>
    </row>
    <row r="516" spans="1:16" x14ac:dyDescent="0.25">
      <c r="A516" s="23"/>
      <c r="B516" s="20">
        <f t="shared" ref="B516:B579" si="17">+B515+1</f>
        <v>515</v>
      </c>
      <c r="C516" s="19" t="s">
        <v>712</v>
      </c>
      <c r="D516" s="19"/>
      <c r="E516" s="19" t="s">
        <v>1944</v>
      </c>
      <c r="F516" s="19" t="s">
        <v>1945</v>
      </c>
      <c r="G516" s="19"/>
      <c r="H516" s="5">
        <v>870.91392847907036</v>
      </c>
      <c r="I516" s="5">
        <v>360.12599999999998</v>
      </c>
      <c r="J516" s="21">
        <f t="shared" si="16"/>
        <v>0.41350354865596167</v>
      </c>
      <c r="N516" s="55">
        <v>5275142</v>
      </c>
      <c r="O516" t="s">
        <v>1895</v>
      </c>
      <c r="P516" t="s">
        <v>1919</v>
      </c>
    </row>
    <row r="517" spans="1:16" x14ac:dyDescent="0.25">
      <c r="A517" s="23"/>
      <c r="B517" s="20">
        <f t="shared" si="17"/>
        <v>516</v>
      </c>
      <c r="C517" s="19" t="s">
        <v>718</v>
      </c>
      <c r="D517" s="19"/>
      <c r="E517" s="19" t="s">
        <v>1944</v>
      </c>
      <c r="F517" s="19" t="s">
        <v>1945</v>
      </c>
      <c r="G517" s="19"/>
      <c r="H517" s="5">
        <v>1044.1428376628903</v>
      </c>
      <c r="I517" s="5">
        <v>787.5920000000001</v>
      </c>
      <c r="J517" s="21">
        <f t="shared" si="16"/>
        <v>0.75429526650096157</v>
      </c>
      <c r="N517" s="55">
        <v>5275166</v>
      </c>
      <c r="O517" t="s">
        <v>1895</v>
      </c>
      <c r="P517" t="s">
        <v>1919</v>
      </c>
    </row>
    <row r="518" spans="1:16" x14ac:dyDescent="0.25">
      <c r="A518" s="23"/>
      <c r="B518" s="20">
        <f t="shared" si="17"/>
        <v>517</v>
      </c>
      <c r="C518" s="19" t="s">
        <v>719</v>
      </c>
      <c r="D518" s="19"/>
      <c r="E518" s="19" t="s">
        <v>1944</v>
      </c>
      <c r="F518" s="19" t="s">
        <v>1945</v>
      </c>
      <c r="G518" s="19"/>
      <c r="H518" s="5">
        <v>675.8175830602429</v>
      </c>
      <c r="I518" s="5">
        <v>1499.6079999999999</v>
      </c>
      <c r="J518" s="21">
        <f t="shared" si="16"/>
        <v>2.2189538088214018</v>
      </c>
      <c r="N518" s="55">
        <v>5275173</v>
      </c>
      <c r="O518" t="s">
        <v>1894</v>
      </c>
      <c r="P518" t="s">
        <v>1919</v>
      </c>
    </row>
    <row r="519" spans="1:16" x14ac:dyDescent="0.25">
      <c r="A519" s="23"/>
      <c r="B519" s="20">
        <f t="shared" si="17"/>
        <v>518</v>
      </c>
      <c r="C519" s="19" t="s">
        <v>724</v>
      </c>
      <c r="D519" s="19"/>
      <c r="E519" s="19" t="s">
        <v>1944</v>
      </c>
      <c r="F519" s="19" t="s">
        <v>1945</v>
      </c>
      <c r="G519" s="19"/>
      <c r="H519" s="5">
        <v>763.91033911836053</v>
      </c>
      <c r="I519" s="5">
        <v>541.96100000000001</v>
      </c>
      <c r="J519" s="21">
        <f t="shared" si="16"/>
        <v>0.70945629643589414</v>
      </c>
      <c r="N519" s="55">
        <v>5275180</v>
      </c>
      <c r="O519" t="s">
        <v>1895</v>
      </c>
      <c r="P519" t="s">
        <v>1919</v>
      </c>
    </row>
    <row r="520" spans="1:16" x14ac:dyDescent="0.25">
      <c r="A520" s="23"/>
      <c r="B520" s="20">
        <f t="shared" si="17"/>
        <v>519</v>
      </c>
      <c r="C520" s="19" t="s">
        <v>1551</v>
      </c>
      <c r="D520" s="19"/>
      <c r="E520" s="19" t="s">
        <v>1944</v>
      </c>
      <c r="F520" s="19" t="s">
        <v>1945</v>
      </c>
      <c r="G520" s="19"/>
      <c r="H520" s="5">
        <v>365.36774190952195</v>
      </c>
      <c r="I520" s="5">
        <v>597.52</v>
      </c>
      <c r="J520" s="21">
        <f t="shared" si="16"/>
        <v>1.6353934172655209</v>
      </c>
      <c r="N520" s="55">
        <v>5275197</v>
      </c>
      <c r="O520" t="s">
        <v>1894</v>
      </c>
      <c r="P520" t="s">
        <v>1919</v>
      </c>
    </row>
    <row r="521" spans="1:16" x14ac:dyDescent="0.25">
      <c r="A521" s="23"/>
      <c r="B521" s="20">
        <f t="shared" si="17"/>
        <v>520</v>
      </c>
      <c r="C521" s="19" t="s">
        <v>728</v>
      </c>
      <c r="D521" s="19"/>
      <c r="E521" s="19" t="s">
        <v>1944</v>
      </c>
      <c r="F521" s="19" t="s">
        <v>1945</v>
      </c>
      <c r="G521" s="19"/>
      <c r="H521" s="5">
        <v>751.20780645057755</v>
      </c>
      <c r="I521" s="5">
        <v>721.48900000000003</v>
      </c>
      <c r="J521" s="21">
        <f t="shared" si="16"/>
        <v>0.96043863469550783</v>
      </c>
      <c r="N521" s="55">
        <v>5275201</v>
      </c>
      <c r="O521" t="s">
        <v>1895</v>
      </c>
      <c r="P521" t="s">
        <v>1919</v>
      </c>
    </row>
    <row r="522" spans="1:16" x14ac:dyDescent="0.25">
      <c r="A522" s="23"/>
      <c r="B522" s="20">
        <f t="shared" si="17"/>
        <v>521</v>
      </c>
      <c r="C522" s="19" t="s">
        <v>744</v>
      </c>
      <c r="D522" s="19"/>
      <c r="E522" s="19" t="s">
        <v>1944</v>
      </c>
      <c r="F522" s="19" t="s">
        <v>1945</v>
      </c>
      <c r="G522" s="19"/>
      <c r="H522" s="5">
        <v>791.32969363103132</v>
      </c>
      <c r="I522" s="5">
        <v>1385.1120000000001</v>
      </c>
      <c r="J522" s="21">
        <f t="shared" si="16"/>
        <v>1.7503601989764688</v>
      </c>
      <c r="N522" s="55">
        <v>5275218</v>
      </c>
      <c r="O522" t="s">
        <v>1894</v>
      </c>
      <c r="P522" t="s">
        <v>1919</v>
      </c>
    </row>
    <row r="523" spans="1:16" x14ac:dyDescent="0.25">
      <c r="A523" s="23"/>
      <c r="B523" s="20">
        <f t="shared" si="17"/>
        <v>522</v>
      </c>
      <c r="C523" s="19" t="s">
        <v>749</v>
      </c>
      <c r="D523" s="19"/>
      <c r="E523" s="19" t="s">
        <v>1944</v>
      </c>
      <c r="F523" s="19" t="s">
        <v>1945</v>
      </c>
      <c r="G523" s="19"/>
      <c r="H523" s="5">
        <v>1422.319994357455</v>
      </c>
      <c r="I523" s="5">
        <v>303.49700000000001</v>
      </c>
      <c r="J523" s="21">
        <f t="shared" si="16"/>
        <v>0.21338165898251843</v>
      </c>
      <c r="N523" s="55">
        <v>5275225</v>
      </c>
      <c r="O523" t="s">
        <v>1895</v>
      </c>
      <c r="P523" t="s">
        <v>1919</v>
      </c>
    </row>
    <row r="524" spans="1:16" x14ac:dyDescent="0.25">
      <c r="A524" s="23"/>
      <c r="B524" s="20">
        <f t="shared" si="17"/>
        <v>523</v>
      </c>
      <c r="C524" s="19" t="s">
        <v>751</v>
      </c>
      <c r="D524" s="19"/>
      <c r="E524" s="19" t="s">
        <v>1944</v>
      </c>
      <c r="F524" s="19" t="s">
        <v>1945</v>
      </c>
      <c r="G524" s="19"/>
      <c r="H524" s="5">
        <v>727.87265549460471</v>
      </c>
      <c r="I524" s="5">
        <v>598.59</v>
      </c>
      <c r="J524" s="21">
        <f t="shared" si="16"/>
        <v>0.82238286530113647</v>
      </c>
      <c r="N524" s="55">
        <v>5275232</v>
      </c>
      <c r="O524">
        <v>0</v>
      </c>
      <c r="P524">
        <v>0</v>
      </c>
    </row>
    <row r="525" spans="1:16" x14ac:dyDescent="0.25">
      <c r="A525" s="23"/>
      <c r="B525" s="20">
        <f t="shared" si="17"/>
        <v>524</v>
      </c>
      <c r="C525" s="19" t="s">
        <v>754</v>
      </c>
      <c r="D525" s="19"/>
      <c r="E525" s="19" t="s">
        <v>1944</v>
      </c>
      <c r="F525" s="19" t="s">
        <v>1945</v>
      </c>
      <c r="G525" s="19"/>
      <c r="H525" s="5">
        <v>214.00717872141956</v>
      </c>
      <c r="I525" s="5">
        <v>657.52600000000007</v>
      </c>
      <c r="J525" s="21">
        <f t="shared" si="16"/>
        <v>3.0724483352772203</v>
      </c>
      <c r="N525" s="55">
        <v>5275249</v>
      </c>
      <c r="O525" t="s">
        <v>1894</v>
      </c>
      <c r="P525" t="s">
        <v>1919</v>
      </c>
    </row>
    <row r="526" spans="1:16" x14ac:dyDescent="0.25">
      <c r="A526" s="23"/>
      <c r="B526" s="20">
        <f t="shared" si="17"/>
        <v>525</v>
      </c>
      <c r="C526" s="19" t="s">
        <v>757</v>
      </c>
      <c r="D526" s="19"/>
      <c r="E526" s="19" t="s">
        <v>1944</v>
      </c>
      <c r="F526" s="19" t="s">
        <v>1945</v>
      </c>
      <c r="G526" s="19"/>
      <c r="H526" s="5">
        <v>774.75234354975373</v>
      </c>
      <c r="I526" s="5">
        <v>539.654</v>
      </c>
      <c r="J526" s="21">
        <f t="shared" si="16"/>
        <v>0.69655032926705052</v>
      </c>
      <c r="N526" s="55">
        <v>5275256</v>
      </c>
      <c r="O526" t="s">
        <v>1894</v>
      </c>
      <c r="P526" t="s">
        <v>1919</v>
      </c>
    </row>
    <row r="527" spans="1:16" hidden="1" x14ac:dyDescent="0.25">
      <c r="A527" s="23"/>
      <c r="B527" s="20">
        <f t="shared" si="17"/>
        <v>526</v>
      </c>
      <c r="C527" s="19" t="s">
        <v>760</v>
      </c>
      <c r="D527" s="19"/>
      <c r="E527" s="19" t="s">
        <v>1944</v>
      </c>
      <c r="F527" s="19" t="s">
        <v>1945</v>
      </c>
      <c r="G527" s="19"/>
      <c r="H527" s="5">
        <v>694.44733886285007</v>
      </c>
      <c r="I527" s="5">
        <v>0</v>
      </c>
      <c r="J527" s="21">
        <f t="shared" si="16"/>
        <v>0</v>
      </c>
      <c r="N527" s="55">
        <v>5275263</v>
      </c>
      <c r="O527">
        <v>0</v>
      </c>
      <c r="P527">
        <v>0</v>
      </c>
    </row>
    <row r="528" spans="1:16" x14ac:dyDescent="0.25">
      <c r="A528" s="23"/>
      <c r="B528" s="20">
        <f t="shared" si="17"/>
        <v>527</v>
      </c>
      <c r="C528" s="19" t="s">
        <v>762</v>
      </c>
      <c r="D528" s="19"/>
      <c r="E528" s="19" t="s">
        <v>1944</v>
      </c>
      <c r="F528" s="19" t="s">
        <v>1945</v>
      </c>
      <c r="G528" s="19"/>
      <c r="H528" s="5">
        <v>0</v>
      </c>
      <c r="I528" s="5">
        <v>721.48900000000003</v>
      </c>
      <c r="J528" s="21">
        <f t="shared" si="16"/>
        <v>0</v>
      </c>
      <c r="N528" s="55">
        <v>5275270</v>
      </c>
      <c r="O528" t="s">
        <v>1894</v>
      </c>
      <c r="P528" t="s">
        <v>1919</v>
      </c>
    </row>
    <row r="529" spans="1:16" x14ac:dyDescent="0.25">
      <c r="A529" s="23"/>
      <c r="B529" s="20">
        <f t="shared" si="17"/>
        <v>528</v>
      </c>
      <c r="C529" s="19" t="s">
        <v>765</v>
      </c>
      <c r="D529" s="19"/>
      <c r="E529" s="19" t="s">
        <v>1944</v>
      </c>
      <c r="F529" s="19" t="s">
        <v>1945</v>
      </c>
      <c r="G529" s="19"/>
      <c r="H529" s="5">
        <v>727.87265549460471</v>
      </c>
      <c r="I529" s="5">
        <v>598.59</v>
      </c>
      <c r="J529" s="21">
        <f t="shared" si="16"/>
        <v>0.82238286530113647</v>
      </c>
      <c r="N529" s="55">
        <v>5275287</v>
      </c>
      <c r="O529">
        <v>0</v>
      </c>
      <c r="P529">
        <v>0</v>
      </c>
    </row>
    <row r="530" spans="1:16" x14ac:dyDescent="0.25">
      <c r="A530" s="23"/>
      <c r="B530" s="20">
        <f t="shared" si="17"/>
        <v>529</v>
      </c>
      <c r="C530" s="19" t="s">
        <v>766</v>
      </c>
      <c r="D530" s="19"/>
      <c r="E530" s="19" t="s">
        <v>1944</v>
      </c>
      <c r="F530" s="19" t="s">
        <v>1945</v>
      </c>
      <c r="G530" s="19"/>
      <c r="H530" s="5">
        <v>879.23321868270705</v>
      </c>
      <c r="I530" s="5">
        <v>360.12599999999998</v>
      </c>
      <c r="J530" s="21">
        <f t="shared" si="16"/>
        <v>0.40959098490335849</v>
      </c>
      <c r="N530" s="55">
        <v>5275294</v>
      </c>
      <c r="O530" t="s">
        <v>1895</v>
      </c>
      <c r="P530" t="s">
        <v>1919</v>
      </c>
    </row>
    <row r="531" spans="1:16" x14ac:dyDescent="0.25">
      <c r="A531" s="23"/>
      <c r="B531" s="20">
        <f t="shared" si="17"/>
        <v>530</v>
      </c>
      <c r="C531" s="19" t="s">
        <v>1665</v>
      </c>
      <c r="D531" s="19"/>
      <c r="E531" s="19" t="s">
        <v>1944</v>
      </c>
      <c r="F531" s="19" t="s">
        <v>1945</v>
      </c>
      <c r="G531" s="19"/>
      <c r="H531" s="5">
        <v>365.36774190952195</v>
      </c>
      <c r="I531" s="5">
        <v>959.95299999999997</v>
      </c>
      <c r="J531" s="21">
        <f t="shared" si="16"/>
        <v>2.6273611211077261</v>
      </c>
      <c r="N531" s="55">
        <v>5275308</v>
      </c>
      <c r="O531" t="s">
        <v>1894</v>
      </c>
      <c r="P531" t="s">
        <v>1919</v>
      </c>
    </row>
    <row r="532" spans="1:16" hidden="1" x14ac:dyDescent="0.25">
      <c r="A532" s="23"/>
      <c r="B532" s="20">
        <f t="shared" si="17"/>
        <v>531</v>
      </c>
      <c r="C532" s="19" t="s">
        <v>775</v>
      </c>
      <c r="D532" s="19"/>
      <c r="E532" s="19" t="s">
        <v>1944</v>
      </c>
      <c r="F532" s="19" t="s">
        <v>1945</v>
      </c>
      <c r="G532" s="19"/>
      <c r="H532" s="5">
        <v>780.29845819319621</v>
      </c>
      <c r="I532" s="5">
        <v>0</v>
      </c>
      <c r="J532" s="21">
        <f t="shared" si="16"/>
        <v>0</v>
      </c>
      <c r="N532" s="55">
        <v>5275315</v>
      </c>
      <c r="O532" t="s">
        <v>1895</v>
      </c>
      <c r="P532" t="s">
        <v>1919</v>
      </c>
    </row>
    <row r="533" spans="1:16" x14ac:dyDescent="0.25">
      <c r="A533" s="23"/>
      <c r="B533" s="20">
        <f t="shared" si="17"/>
        <v>532</v>
      </c>
      <c r="C533" s="19" t="s">
        <v>778</v>
      </c>
      <c r="D533" s="19"/>
      <c r="E533" s="19" t="s">
        <v>1944</v>
      </c>
      <c r="F533" s="19" t="s">
        <v>1945</v>
      </c>
      <c r="G533" s="19"/>
      <c r="H533" s="5">
        <v>628.93789500509388</v>
      </c>
      <c r="I533" s="5">
        <v>180.59800000000001</v>
      </c>
      <c r="J533" s="21">
        <f t="shared" si="16"/>
        <v>0.2871475887115012</v>
      </c>
      <c r="N533" s="55">
        <v>5275339</v>
      </c>
      <c r="O533" t="s">
        <v>1895</v>
      </c>
      <c r="P533" t="s">
        <v>1919</v>
      </c>
    </row>
    <row r="534" spans="1:16" x14ac:dyDescent="0.25">
      <c r="A534" s="23"/>
      <c r="B534" s="20">
        <f t="shared" si="17"/>
        <v>533</v>
      </c>
      <c r="C534" s="19" t="s">
        <v>783</v>
      </c>
      <c r="D534" s="19"/>
      <c r="E534" s="19" t="s">
        <v>1944</v>
      </c>
      <c r="F534" s="19" t="s">
        <v>1945</v>
      </c>
      <c r="G534" s="19"/>
      <c r="H534" s="5">
        <v>838.86087016981537</v>
      </c>
      <c r="I534" s="5">
        <v>303.49700000000001</v>
      </c>
      <c r="J534" s="21">
        <f t="shared" si="16"/>
        <v>0.36179658724403413</v>
      </c>
      <c r="N534" s="55">
        <v>5275346</v>
      </c>
      <c r="O534" t="s">
        <v>1895</v>
      </c>
      <c r="P534" t="s">
        <v>1919</v>
      </c>
    </row>
    <row r="535" spans="1:16" x14ac:dyDescent="0.25">
      <c r="A535" s="23"/>
      <c r="B535" s="20">
        <f t="shared" si="17"/>
        <v>534</v>
      </c>
      <c r="C535" s="19" t="s">
        <v>785</v>
      </c>
      <c r="D535" s="19"/>
      <c r="E535" s="19" t="s">
        <v>1944</v>
      </c>
      <c r="F535" s="19" t="s">
        <v>1945</v>
      </c>
      <c r="G535" s="19"/>
      <c r="H535" s="5">
        <v>845.80706394331457</v>
      </c>
      <c r="I535" s="5">
        <v>837.05400000000009</v>
      </c>
      <c r="J535" s="21">
        <f t="shared" si="16"/>
        <v>0.98965122861175214</v>
      </c>
      <c r="N535" s="55">
        <v>5275353</v>
      </c>
      <c r="O535" t="s">
        <v>1894</v>
      </c>
      <c r="P535" t="s">
        <v>1919</v>
      </c>
    </row>
    <row r="536" spans="1:16" x14ac:dyDescent="0.25">
      <c r="A536" s="23"/>
      <c r="B536" s="20">
        <f t="shared" si="17"/>
        <v>535</v>
      </c>
      <c r="C536" s="19" t="s">
        <v>787</v>
      </c>
      <c r="D536" s="19"/>
      <c r="E536" s="19" t="s">
        <v>1944</v>
      </c>
      <c r="F536" s="19" t="s">
        <v>1945</v>
      </c>
      <c r="G536" s="19"/>
      <c r="H536" s="5">
        <v>763.91033911836053</v>
      </c>
      <c r="I536" s="5">
        <v>540.72399999999993</v>
      </c>
      <c r="J536" s="21">
        <f t="shared" si="16"/>
        <v>0.70783699645177856</v>
      </c>
      <c r="N536" s="55">
        <v>5275360</v>
      </c>
      <c r="O536" t="s">
        <v>1895</v>
      </c>
      <c r="P536" t="s">
        <v>1919</v>
      </c>
    </row>
    <row r="537" spans="1:16" x14ac:dyDescent="0.25">
      <c r="A537" s="23"/>
      <c r="B537" s="20">
        <f t="shared" si="17"/>
        <v>536</v>
      </c>
      <c r="C537" s="19" t="s">
        <v>795</v>
      </c>
      <c r="D537" s="19"/>
      <c r="E537" s="19" t="s">
        <v>1944</v>
      </c>
      <c r="F537" s="19" t="s">
        <v>1945</v>
      </c>
      <c r="G537" s="19"/>
      <c r="H537" s="5">
        <v>628.93789500509388</v>
      </c>
      <c r="I537" s="5">
        <v>417.99199999999996</v>
      </c>
      <c r="J537" s="21">
        <f t="shared" si="16"/>
        <v>0.66459980121982409</v>
      </c>
      <c r="N537" s="55">
        <v>5275377</v>
      </c>
      <c r="O537" t="s">
        <v>1895</v>
      </c>
      <c r="P537" t="s">
        <v>1919</v>
      </c>
    </row>
    <row r="538" spans="1:16" x14ac:dyDescent="0.25">
      <c r="A538" s="23"/>
      <c r="B538" s="20">
        <f t="shared" si="17"/>
        <v>537</v>
      </c>
      <c r="C538" s="19" t="s">
        <v>799</v>
      </c>
      <c r="D538" s="19"/>
      <c r="E538" s="19" t="s">
        <v>1944</v>
      </c>
      <c r="F538" s="19" t="s">
        <v>1945</v>
      </c>
      <c r="G538" s="19"/>
      <c r="H538" s="5">
        <v>425.96195172150937</v>
      </c>
      <c r="I538" s="5">
        <v>484.09500000000003</v>
      </c>
      <c r="J538" s="21">
        <f t="shared" si="16"/>
        <v>1.1364747439144463</v>
      </c>
      <c r="N538" s="55">
        <v>5275391</v>
      </c>
      <c r="O538" t="s">
        <v>1894</v>
      </c>
      <c r="P538" t="s">
        <v>1919</v>
      </c>
    </row>
    <row r="539" spans="1:16" x14ac:dyDescent="0.25">
      <c r="A539" s="23"/>
      <c r="B539" s="20">
        <f t="shared" si="17"/>
        <v>538</v>
      </c>
      <c r="C539" s="19" t="s">
        <v>806</v>
      </c>
      <c r="D539" s="19"/>
      <c r="E539" s="19" t="s">
        <v>1944</v>
      </c>
      <c r="F539" s="19" t="s">
        <v>1945</v>
      </c>
      <c r="G539" s="19"/>
      <c r="H539" s="5">
        <v>701.26288547740546</v>
      </c>
      <c r="I539" s="5">
        <v>417.99199999999996</v>
      </c>
      <c r="J539" s="21">
        <f t="shared" si="16"/>
        <v>0.59605607063525046</v>
      </c>
      <c r="N539" s="55">
        <v>5275412</v>
      </c>
      <c r="O539" t="s">
        <v>1895</v>
      </c>
      <c r="P539" t="s">
        <v>1919</v>
      </c>
    </row>
    <row r="540" spans="1:16" x14ac:dyDescent="0.25">
      <c r="A540" s="23"/>
      <c r="B540" s="20">
        <f t="shared" si="17"/>
        <v>539</v>
      </c>
      <c r="C540" s="19" t="s">
        <v>818</v>
      </c>
      <c r="D540" s="19"/>
      <c r="E540" s="19" t="s">
        <v>1944</v>
      </c>
      <c r="F540" s="19" t="s">
        <v>1945</v>
      </c>
      <c r="G540" s="19"/>
      <c r="H540" s="5">
        <v>1053.5977994338314</v>
      </c>
      <c r="I540" s="5">
        <v>1386.182</v>
      </c>
      <c r="J540" s="21">
        <f t="shared" si="16"/>
        <v>1.315665238428638</v>
      </c>
      <c r="N540" s="55">
        <v>5275429</v>
      </c>
      <c r="O540" t="s">
        <v>1895</v>
      </c>
      <c r="P540" t="s">
        <v>1919</v>
      </c>
    </row>
    <row r="541" spans="1:16" x14ac:dyDescent="0.25">
      <c r="A541" s="23"/>
      <c r="B541" s="20">
        <f t="shared" si="17"/>
        <v>540</v>
      </c>
      <c r="C541" s="19" t="s">
        <v>819</v>
      </c>
      <c r="D541" s="19"/>
      <c r="E541" s="19" t="s">
        <v>1944</v>
      </c>
      <c r="F541" s="19" t="s">
        <v>1945</v>
      </c>
      <c r="G541" s="19"/>
      <c r="H541" s="5">
        <v>0</v>
      </c>
      <c r="I541" s="5">
        <v>722.55899999999997</v>
      </c>
      <c r="J541" s="21">
        <f t="shared" si="16"/>
        <v>0</v>
      </c>
      <c r="N541" s="55">
        <v>5275436</v>
      </c>
      <c r="O541" t="s">
        <v>1894</v>
      </c>
      <c r="P541" t="s">
        <v>1919</v>
      </c>
    </row>
    <row r="542" spans="1:16" x14ac:dyDescent="0.25">
      <c r="A542" s="23"/>
      <c r="B542" s="20">
        <f t="shared" si="17"/>
        <v>541</v>
      </c>
      <c r="C542" s="19" t="s">
        <v>820</v>
      </c>
      <c r="D542" s="19"/>
      <c r="E542" s="19" t="s">
        <v>1944</v>
      </c>
      <c r="F542" s="19" t="s">
        <v>1945</v>
      </c>
      <c r="G542" s="19"/>
      <c r="H542" s="5">
        <v>1359.6725407164997</v>
      </c>
      <c r="I542" s="5">
        <v>179.52799999999999</v>
      </c>
      <c r="J542" s="21">
        <f t="shared" si="16"/>
        <v>0.13203767423691223</v>
      </c>
      <c r="N542" s="55">
        <v>5275443</v>
      </c>
      <c r="O542" t="s">
        <v>1895</v>
      </c>
      <c r="P542" t="s">
        <v>1919</v>
      </c>
    </row>
    <row r="543" spans="1:16" x14ac:dyDescent="0.25">
      <c r="A543" s="23"/>
      <c r="B543" s="20">
        <f t="shared" si="17"/>
        <v>542</v>
      </c>
      <c r="C543" s="19" t="s">
        <v>823</v>
      </c>
      <c r="D543" s="19"/>
      <c r="E543" s="19" t="s">
        <v>1944</v>
      </c>
      <c r="F543" s="19" t="s">
        <v>1945</v>
      </c>
      <c r="G543" s="19"/>
      <c r="H543" s="5">
        <v>842.94507372651333</v>
      </c>
      <c r="I543" s="5">
        <v>1083.922</v>
      </c>
      <c r="J543" s="21">
        <f t="shared" si="16"/>
        <v>1.2858750039408495</v>
      </c>
      <c r="N543" s="55">
        <v>5275450</v>
      </c>
      <c r="O543" t="s">
        <v>1895</v>
      </c>
      <c r="P543" t="s">
        <v>1919</v>
      </c>
    </row>
    <row r="544" spans="1:16" x14ac:dyDescent="0.25">
      <c r="A544" s="23"/>
      <c r="B544" s="20">
        <f t="shared" si="17"/>
        <v>543</v>
      </c>
      <c r="C544" s="19" t="s">
        <v>833</v>
      </c>
      <c r="D544" s="19"/>
      <c r="E544" s="19" t="s">
        <v>1944</v>
      </c>
      <c r="F544" s="19" t="s">
        <v>1945</v>
      </c>
      <c r="G544" s="19"/>
      <c r="H544" s="5">
        <v>306.80532993290274</v>
      </c>
      <c r="I544" s="5">
        <v>786.52199999999993</v>
      </c>
      <c r="J544" s="21">
        <f t="shared" si="16"/>
        <v>2.5635864936636192</v>
      </c>
      <c r="N544" s="55">
        <v>5275467</v>
      </c>
      <c r="O544" t="s">
        <v>1894</v>
      </c>
      <c r="P544" t="s">
        <v>1919</v>
      </c>
    </row>
    <row r="545" spans="1:16" hidden="1" x14ac:dyDescent="0.25">
      <c r="A545" s="23"/>
      <c r="B545" s="20">
        <f t="shared" si="17"/>
        <v>544</v>
      </c>
      <c r="C545" s="19" t="s">
        <v>846</v>
      </c>
      <c r="D545" s="19"/>
      <c r="E545" s="19" t="s">
        <v>1944</v>
      </c>
      <c r="F545" s="19" t="s">
        <v>1945</v>
      </c>
      <c r="G545" s="19"/>
      <c r="H545" s="5">
        <v>628.93789500509388</v>
      </c>
      <c r="I545" s="5">
        <v>0</v>
      </c>
      <c r="J545" s="21">
        <f t="shared" si="16"/>
        <v>0</v>
      </c>
      <c r="N545" s="55">
        <v>5275474</v>
      </c>
      <c r="O545" t="s">
        <v>1895</v>
      </c>
      <c r="P545" t="s">
        <v>1919</v>
      </c>
    </row>
    <row r="546" spans="1:16" x14ac:dyDescent="0.25">
      <c r="A546" s="23"/>
      <c r="B546" s="20">
        <f t="shared" si="17"/>
        <v>545</v>
      </c>
      <c r="C546" s="19" t="s">
        <v>847</v>
      </c>
      <c r="D546" s="19"/>
      <c r="E546" s="19" t="s">
        <v>1944</v>
      </c>
      <c r="F546" s="19" t="s">
        <v>1945</v>
      </c>
      <c r="G546" s="19"/>
      <c r="H546" s="5">
        <v>648.83792088645191</v>
      </c>
      <c r="I546" s="5">
        <v>238.464</v>
      </c>
      <c r="J546" s="21">
        <f t="shared" si="16"/>
        <v>0.36752475822345121</v>
      </c>
      <c r="N546" s="55">
        <v>5275481</v>
      </c>
      <c r="O546" t="s">
        <v>1895</v>
      </c>
      <c r="P546" t="s">
        <v>1919</v>
      </c>
    </row>
    <row r="547" spans="1:16" hidden="1" x14ac:dyDescent="0.25">
      <c r="A547" s="23"/>
      <c r="B547" s="20">
        <f t="shared" si="17"/>
        <v>546</v>
      </c>
      <c r="C547" s="19" t="s">
        <v>871</v>
      </c>
      <c r="D547" s="19"/>
      <c r="E547" s="19" t="s">
        <v>1944</v>
      </c>
      <c r="F547" s="19" t="s">
        <v>1945</v>
      </c>
      <c r="G547" s="19"/>
      <c r="H547" s="5">
        <v>755.84151024716175</v>
      </c>
      <c r="I547" s="5">
        <v>0</v>
      </c>
      <c r="J547" s="21">
        <f t="shared" si="16"/>
        <v>0</v>
      </c>
      <c r="N547" s="55">
        <v>5275498</v>
      </c>
      <c r="O547" t="s">
        <v>1895</v>
      </c>
      <c r="P547" t="s">
        <v>1919</v>
      </c>
    </row>
    <row r="548" spans="1:16" x14ac:dyDescent="0.25">
      <c r="A548" s="23"/>
      <c r="B548" s="20">
        <f t="shared" si="17"/>
        <v>547</v>
      </c>
      <c r="C548" s="19" t="s">
        <v>905</v>
      </c>
      <c r="D548" s="19"/>
      <c r="E548" s="19" t="s">
        <v>1944</v>
      </c>
      <c r="F548" s="19" t="s">
        <v>1945</v>
      </c>
      <c r="G548" s="19"/>
      <c r="H548" s="5">
        <v>1035.6768192561267</v>
      </c>
      <c r="I548" s="5">
        <v>837.05399999999986</v>
      </c>
      <c r="J548" s="21">
        <f t="shared" si="16"/>
        <v>0.80821930590395241</v>
      </c>
      <c r="N548" s="55">
        <v>5275502</v>
      </c>
      <c r="O548" t="s">
        <v>1895</v>
      </c>
      <c r="P548" t="s">
        <v>1919</v>
      </c>
    </row>
    <row r="549" spans="1:16" x14ac:dyDescent="0.25">
      <c r="A549" s="23"/>
      <c r="B549" s="20">
        <f t="shared" si="17"/>
        <v>548</v>
      </c>
      <c r="C549" s="19" t="s">
        <v>910</v>
      </c>
      <c r="D549" s="19"/>
      <c r="E549" s="19" t="s">
        <v>1944</v>
      </c>
      <c r="F549" s="19" t="s">
        <v>1945</v>
      </c>
      <c r="G549" s="19"/>
      <c r="H549" s="5">
        <v>1235.2550484741084</v>
      </c>
      <c r="I549" s="5">
        <v>541.96100000000001</v>
      </c>
      <c r="J549" s="21">
        <f t="shared" si="16"/>
        <v>0.43874420968323596</v>
      </c>
      <c r="N549" s="55">
        <v>5275519</v>
      </c>
      <c r="O549">
        <v>0</v>
      </c>
      <c r="P549">
        <v>0</v>
      </c>
    </row>
    <row r="550" spans="1:16" x14ac:dyDescent="0.25">
      <c r="A550" s="23"/>
      <c r="B550" s="20">
        <f t="shared" si="17"/>
        <v>549</v>
      </c>
      <c r="C550" s="19" t="s">
        <v>925</v>
      </c>
      <c r="D550" s="19"/>
      <c r="E550" s="19" t="s">
        <v>1944</v>
      </c>
      <c r="F550" s="19" t="s">
        <v>1945</v>
      </c>
      <c r="G550" s="19"/>
      <c r="H550" s="5">
        <v>862.84509960787136</v>
      </c>
      <c r="I550" s="5">
        <v>419.06200000000001</v>
      </c>
      <c r="J550" s="21">
        <f t="shared" si="16"/>
        <v>0.48567465955412731</v>
      </c>
      <c r="N550" s="55">
        <v>5275533</v>
      </c>
      <c r="O550" t="s">
        <v>1895</v>
      </c>
      <c r="P550" t="s">
        <v>1919</v>
      </c>
    </row>
    <row r="551" spans="1:16" hidden="1" x14ac:dyDescent="0.25">
      <c r="A551" s="23"/>
      <c r="B551" s="20">
        <f t="shared" si="17"/>
        <v>550</v>
      </c>
      <c r="C551" s="19" t="s">
        <v>1778</v>
      </c>
      <c r="D551" s="19"/>
      <c r="E551" s="19" t="s">
        <v>1944</v>
      </c>
      <c r="F551" s="19" t="s">
        <v>1945</v>
      </c>
      <c r="G551" s="19"/>
      <c r="H551" s="5">
        <v>879.23321868270705</v>
      </c>
      <c r="I551" s="5">
        <v>0</v>
      </c>
      <c r="J551" s="21">
        <f t="shared" si="16"/>
        <v>0</v>
      </c>
      <c r="N551" s="55">
        <v>5275540</v>
      </c>
      <c r="O551" t="s">
        <v>1895</v>
      </c>
      <c r="P551" t="s">
        <v>1919</v>
      </c>
    </row>
    <row r="552" spans="1:16" x14ac:dyDescent="0.25">
      <c r="A552" s="23"/>
      <c r="B552" s="20">
        <f t="shared" si="17"/>
        <v>551</v>
      </c>
      <c r="C552" s="19" t="s">
        <v>1557</v>
      </c>
      <c r="D552" s="19"/>
      <c r="E552" s="19" t="s">
        <v>1944</v>
      </c>
      <c r="F552" s="19" t="s">
        <v>1945</v>
      </c>
      <c r="G552" s="19"/>
      <c r="H552" s="5">
        <v>266.432981420011</v>
      </c>
      <c r="I552" s="5">
        <v>722.55899999999997</v>
      </c>
      <c r="J552" s="21">
        <f t="shared" si="16"/>
        <v>2.7119728051270857</v>
      </c>
      <c r="N552" s="55">
        <v>5275557</v>
      </c>
      <c r="O552" t="s">
        <v>1894</v>
      </c>
      <c r="P552" t="s">
        <v>1919</v>
      </c>
    </row>
    <row r="553" spans="1:16" hidden="1" x14ac:dyDescent="0.25">
      <c r="A553" s="23"/>
      <c r="B553" s="20">
        <f t="shared" si="17"/>
        <v>552</v>
      </c>
      <c r="C553" s="19" t="s">
        <v>927</v>
      </c>
      <c r="D553" s="19"/>
      <c r="E553" s="19" t="s">
        <v>1944</v>
      </c>
      <c r="F553" s="19" t="s">
        <v>1945</v>
      </c>
      <c r="G553" s="19"/>
      <c r="H553" s="5">
        <v>665.2260399612876</v>
      </c>
      <c r="I553" s="5">
        <v>0</v>
      </c>
      <c r="J553" s="21">
        <f t="shared" si="16"/>
        <v>0</v>
      </c>
      <c r="N553" s="55">
        <v>5275564</v>
      </c>
      <c r="O553">
        <v>0</v>
      </c>
      <c r="P553">
        <v>0</v>
      </c>
    </row>
    <row r="554" spans="1:16" x14ac:dyDescent="0.25">
      <c r="A554" s="23"/>
      <c r="B554" s="20">
        <f t="shared" si="17"/>
        <v>553</v>
      </c>
      <c r="C554" s="19" t="s">
        <v>928</v>
      </c>
      <c r="D554" s="19"/>
      <c r="E554" s="19" t="s">
        <v>1944</v>
      </c>
      <c r="F554" s="19" t="s">
        <v>1945</v>
      </c>
      <c r="G554" s="19"/>
      <c r="H554" s="5">
        <v>1122.3310491467453</v>
      </c>
      <c r="I554" s="5">
        <v>598.58999999999992</v>
      </c>
      <c r="J554" s="21">
        <f t="shared" si="16"/>
        <v>0.53334530881514797</v>
      </c>
      <c r="N554" s="55">
        <v>5275571</v>
      </c>
      <c r="O554" t="s">
        <v>1895</v>
      </c>
      <c r="P554" t="s">
        <v>1919</v>
      </c>
    </row>
    <row r="555" spans="1:16" x14ac:dyDescent="0.25">
      <c r="A555" s="23"/>
      <c r="B555" s="20">
        <f t="shared" si="17"/>
        <v>554</v>
      </c>
      <c r="C555" s="19" t="s">
        <v>929</v>
      </c>
      <c r="D555" s="19"/>
      <c r="E555" s="19" t="s">
        <v>1944</v>
      </c>
      <c r="F555" s="19" t="s">
        <v>1945</v>
      </c>
      <c r="G555" s="19"/>
      <c r="H555" s="5">
        <v>1070.7156690512634</v>
      </c>
      <c r="I555" s="5">
        <v>238.464</v>
      </c>
      <c r="J555" s="21">
        <f t="shared" si="16"/>
        <v>0.22271458884252388</v>
      </c>
      <c r="N555" s="55">
        <v>5275588</v>
      </c>
      <c r="O555" t="s">
        <v>1895</v>
      </c>
      <c r="P555" t="s">
        <v>1919</v>
      </c>
    </row>
    <row r="556" spans="1:16" x14ac:dyDescent="0.25">
      <c r="A556" s="23"/>
      <c r="B556" s="20">
        <f t="shared" si="17"/>
        <v>555</v>
      </c>
      <c r="C556" s="19" t="s">
        <v>935</v>
      </c>
      <c r="D556" s="19"/>
      <c r="E556" s="19" t="s">
        <v>1944</v>
      </c>
      <c r="F556" s="19" t="s">
        <v>1945</v>
      </c>
      <c r="G556" s="19"/>
      <c r="H556" s="5">
        <v>780.29845819319621</v>
      </c>
      <c r="I556" s="5">
        <v>419.06200000000001</v>
      </c>
      <c r="J556" s="21">
        <f t="shared" si="16"/>
        <v>0.53705347690978433</v>
      </c>
      <c r="N556" s="55">
        <v>5275595</v>
      </c>
      <c r="O556" t="s">
        <v>1895</v>
      </c>
      <c r="P556" t="s">
        <v>1919</v>
      </c>
    </row>
    <row r="557" spans="1:16" x14ac:dyDescent="0.25">
      <c r="A557" s="23"/>
      <c r="B557" s="20">
        <f t="shared" si="17"/>
        <v>556</v>
      </c>
      <c r="C557" s="19" t="s">
        <v>941</v>
      </c>
      <c r="D557" s="19"/>
      <c r="E557" s="19" t="s">
        <v>1944</v>
      </c>
      <c r="F557" s="19" t="s">
        <v>1945</v>
      </c>
      <c r="G557" s="19"/>
      <c r="H557" s="5">
        <v>1600.7989276522853</v>
      </c>
      <c r="I557" s="5">
        <v>423.40899999999999</v>
      </c>
      <c r="J557" s="21">
        <f t="shared" si="16"/>
        <v>0.26449855299501424</v>
      </c>
      <c r="N557" s="55">
        <v>5275609</v>
      </c>
      <c r="O557" t="s">
        <v>1895</v>
      </c>
      <c r="P557" t="s">
        <v>1919</v>
      </c>
    </row>
    <row r="558" spans="1:16" x14ac:dyDescent="0.25">
      <c r="A558" s="23"/>
      <c r="B558" s="20">
        <f t="shared" si="17"/>
        <v>557</v>
      </c>
      <c r="C558" s="19" t="s">
        <v>942</v>
      </c>
      <c r="D558" s="19"/>
      <c r="E558" s="19" t="s">
        <v>1944</v>
      </c>
      <c r="F558" s="19" t="s">
        <v>1945</v>
      </c>
      <c r="G558" s="19"/>
      <c r="H558" s="5">
        <v>1032.6631096585852</v>
      </c>
      <c r="I558" s="5">
        <v>1145.9679999999998</v>
      </c>
      <c r="J558" s="21">
        <f t="shared" si="16"/>
        <v>1.1097210593480724</v>
      </c>
      <c r="N558" s="55">
        <v>5275616</v>
      </c>
      <c r="O558" t="s">
        <v>1895</v>
      </c>
      <c r="P558" t="s">
        <v>1919</v>
      </c>
    </row>
    <row r="559" spans="1:16" x14ac:dyDescent="0.25">
      <c r="A559" s="23"/>
      <c r="B559" s="20">
        <f t="shared" si="17"/>
        <v>558</v>
      </c>
      <c r="C559" s="19" t="s">
        <v>977</v>
      </c>
      <c r="D559" s="19"/>
      <c r="E559" s="19" t="s">
        <v>1944</v>
      </c>
      <c r="F559" s="19" t="s">
        <v>1945</v>
      </c>
      <c r="G559" s="19"/>
      <c r="H559" s="5">
        <v>994.30563691461566</v>
      </c>
      <c r="I559" s="5">
        <v>598.58999999999992</v>
      </c>
      <c r="J559" s="21">
        <f t="shared" si="16"/>
        <v>0.60201810970061198</v>
      </c>
      <c r="N559" s="55">
        <v>5275623</v>
      </c>
      <c r="O559" t="s">
        <v>1895</v>
      </c>
      <c r="P559" t="s">
        <v>1919</v>
      </c>
    </row>
    <row r="560" spans="1:16" x14ac:dyDescent="0.25">
      <c r="A560" s="23"/>
      <c r="B560" s="20">
        <f t="shared" si="17"/>
        <v>559</v>
      </c>
      <c r="C560" s="19" t="s">
        <v>983</v>
      </c>
      <c r="D560" s="19"/>
      <c r="E560" s="19" t="s">
        <v>1944</v>
      </c>
      <c r="F560" s="19" t="s">
        <v>1945</v>
      </c>
      <c r="G560" s="19"/>
      <c r="H560" s="5">
        <v>840.6252846062996</v>
      </c>
      <c r="I560" s="5">
        <v>844.221</v>
      </c>
      <c r="J560" s="21">
        <f t="shared" si="16"/>
        <v>1.0042774295034254</v>
      </c>
      <c r="N560" s="55">
        <v>5275630</v>
      </c>
      <c r="O560" t="s">
        <v>1895</v>
      </c>
      <c r="P560" t="s">
        <v>1919</v>
      </c>
    </row>
    <row r="561" spans="1:16" x14ac:dyDescent="0.25">
      <c r="A561" s="23"/>
      <c r="B561" s="20">
        <f t="shared" si="17"/>
        <v>560</v>
      </c>
      <c r="C561" s="19" t="s">
        <v>990</v>
      </c>
      <c r="D561" s="19"/>
      <c r="E561" s="19" t="s">
        <v>1944</v>
      </c>
      <c r="F561" s="19" t="s">
        <v>1945</v>
      </c>
      <c r="G561" s="19"/>
      <c r="H561" s="5">
        <v>839.59062071241169</v>
      </c>
      <c r="I561" s="5">
        <v>419.06200000000001</v>
      </c>
      <c r="J561" s="21">
        <f t="shared" si="16"/>
        <v>0.49912658581680724</v>
      </c>
      <c r="N561" s="55">
        <v>5275647</v>
      </c>
      <c r="O561" t="s">
        <v>1895</v>
      </c>
      <c r="P561" t="s">
        <v>1919</v>
      </c>
    </row>
    <row r="562" spans="1:16" x14ac:dyDescent="0.25">
      <c r="A562" s="23"/>
      <c r="B562" s="20">
        <f t="shared" si="17"/>
        <v>561</v>
      </c>
      <c r="C562" s="19" t="s">
        <v>991</v>
      </c>
      <c r="D562" s="19"/>
      <c r="E562" s="19" t="s">
        <v>1944</v>
      </c>
      <c r="F562" s="19" t="s">
        <v>1945</v>
      </c>
      <c r="G562" s="19"/>
      <c r="H562" s="5">
        <v>612.54977593025819</v>
      </c>
      <c r="I562" s="5">
        <v>541.96100000000001</v>
      </c>
      <c r="J562" s="21">
        <f t="shared" si="16"/>
        <v>0.88476238388454642</v>
      </c>
      <c r="N562" s="55">
        <v>5275654</v>
      </c>
      <c r="O562" t="s">
        <v>1895</v>
      </c>
      <c r="P562" t="s">
        <v>1919</v>
      </c>
    </row>
    <row r="563" spans="1:16" hidden="1" x14ac:dyDescent="0.25">
      <c r="A563" s="23"/>
      <c r="B563" s="20">
        <f t="shared" si="17"/>
        <v>562</v>
      </c>
      <c r="C563" s="19" t="s">
        <v>993</v>
      </c>
      <c r="D563" s="19"/>
      <c r="E563" s="19" t="s">
        <v>1944</v>
      </c>
      <c r="F563" s="19" t="s">
        <v>1945</v>
      </c>
      <c r="G563" s="19"/>
      <c r="H563" s="5">
        <v>1101.3092262753255</v>
      </c>
      <c r="I563" s="5">
        <v>0</v>
      </c>
      <c r="J563" s="21">
        <f t="shared" si="16"/>
        <v>0</v>
      </c>
      <c r="N563" s="55">
        <v>5275661</v>
      </c>
      <c r="O563" t="s">
        <v>1895</v>
      </c>
      <c r="P563" t="s">
        <v>1919</v>
      </c>
    </row>
    <row r="564" spans="1:16" x14ac:dyDescent="0.25">
      <c r="A564" s="23"/>
      <c r="B564" s="20">
        <f t="shared" si="17"/>
        <v>563</v>
      </c>
      <c r="C564" s="19" t="s">
        <v>994</v>
      </c>
      <c r="D564" s="19"/>
      <c r="E564" s="19" t="s">
        <v>1944</v>
      </c>
      <c r="F564" s="19" t="s">
        <v>1945</v>
      </c>
      <c r="G564" s="19"/>
      <c r="H564" s="5">
        <v>1208.3128156360351</v>
      </c>
      <c r="I564" s="5">
        <v>663.62300000000005</v>
      </c>
      <c r="J564" s="21">
        <f t="shared" si="16"/>
        <v>0.54921456713233674</v>
      </c>
      <c r="N564" s="55">
        <v>5275678</v>
      </c>
      <c r="O564" t="s">
        <v>1895</v>
      </c>
      <c r="P564" t="s">
        <v>1919</v>
      </c>
    </row>
    <row r="565" spans="1:16" x14ac:dyDescent="0.25">
      <c r="A565" s="23"/>
      <c r="B565" s="20">
        <f t="shared" si="17"/>
        <v>564</v>
      </c>
      <c r="C565" s="19" t="s">
        <v>1683</v>
      </c>
      <c r="D565" s="19"/>
      <c r="E565" s="19" t="s">
        <v>1944</v>
      </c>
      <c r="F565" s="19" t="s">
        <v>1945</v>
      </c>
      <c r="G565" s="19"/>
      <c r="H565" s="5">
        <v>889.82476178166235</v>
      </c>
      <c r="I565" s="5">
        <v>657.52600000000007</v>
      </c>
      <c r="J565" s="21">
        <f t="shared" si="16"/>
        <v>0.73893875315793722</v>
      </c>
      <c r="N565" s="55">
        <v>5275685</v>
      </c>
      <c r="O565" t="s">
        <v>1895</v>
      </c>
      <c r="P565" t="s">
        <v>1919</v>
      </c>
    </row>
    <row r="566" spans="1:16" hidden="1" x14ac:dyDescent="0.25">
      <c r="A566" s="23"/>
      <c r="B566" s="20">
        <f t="shared" si="17"/>
        <v>565</v>
      </c>
      <c r="C566" s="19" t="s">
        <v>1007</v>
      </c>
      <c r="D566" s="19"/>
      <c r="E566" s="19" t="s">
        <v>1944</v>
      </c>
      <c r="F566" s="19" t="s">
        <v>1945</v>
      </c>
      <c r="G566" s="19"/>
      <c r="H566" s="5">
        <v>1307.2475761255462</v>
      </c>
      <c r="I566" s="5">
        <v>0</v>
      </c>
      <c r="J566" s="21">
        <f t="shared" si="16"/>
        <v>0</v>
      </c>
      <c r="N566" s="55">
        <v>5275692</v>
      </c>
      <c r="O566">
        <v>0</v>
      </c>
      <c r="P566">
        <v>0</v>
      </c>
    </row>
    <row r="567" spans="1:16" x14ac:dyDescent="0.25">
      <c r="A567" s="23"/>
      <c r="B567" s="20">
        <f t="shared" si="17"/>
        <v>566</v>
      </c>
      <c r="C567" s="19" t="s">
        <v>1008</v>
      </c>
      <c r="D567" s="19"/>
      <c r="E567" s="19" t="s">
        <v>1944</v>
      </c>
      <c r="F567" s="19" t="s">
        <v>1945</v>
      </c>
      <c r="G567" s="19"/>
      <c r="H567" s="5">
        <v>1069.9859185086668</v>
      </c>
      <c r="I567" s="5">
        <v>1141.6209999999999</v>
      </c>
      <c r="J567" s="21">
        <f t="shared" si="16"/>
        <v>1.0669495553653427</v>
      </c>
      <c r="N567" s="55">
        <v>5275706</v>
      </c>
      <c r="O567" t="s">
        <v>1895</v>
      </c>
      <c r="P567" t="s">
        <v>1919</v>
      </c>
    </row>
    <row r="568" spans="1:16" x14ac:dyDescent="0.25">
      <c r="A568" s="23"/>
      <c r="B568" s="20">
        <f t="shared" si="17"/>
        <v>567</v>
      </c>
      <c r="C568" s="19" t="s">
        <v>1013</v>
      </c>
      <c r="D568" s="19"/>
      <c r="E568" s="19" t="s">
        <v>1944</v>
      </c>
      <c r="F568" s="19" t="s">
        <v>1945</v>
      </c>
      <c r="G568" s="19"/>
      <c r="H568" s="5">
        <v>746.87294442578707</v>
      </c>
      <c r="I568" s="5">
        <v>1803.105</v>
      </c>
      <c r="J568" s="21">
        <f t="shared" si="16"/>
        <v>2.4142058076374266</v>
      </c>
      <c r="N568" s="55">
        <v>5275713</v>
      </c>
      <c r="O568" t="s">
        <v>1894</v>
      </c>
      <c r="P568" t="s">
        <v>1919</v>
      </c>
    </row>
    <row r="569" spans="1:16" x14ac:dyDescent="0.25">
      <c r="A569" s="23"/>
      <c r="B569" s="20">
        <f t="shared" si="17"/>
        <v>568</v>
      </c>
      <c r="C569" s="19" t="s">
        <v>1014</v>
      </c>
      <c r="D569" s="19"/>
      <c r="E569" s="19" t="s">
        <v>1944</v>
      </c>
      <c r="F569" s="19" t="s">
        <v>1945</v>
      </c>
      <c r="G569" s="19"/>
      <c r="H569" s="5">
        <v>564.82936838503224</v>
      </c>
      <c r="I569" s="5">
        <v>1386.182</v>
      </c>
      <c r="J569" s="21">
        <f t="shared" si="16"/>
        <v>2.4541606325524294</v>
      </c>
      <c r="N569" s="55">
        <v>5275720</v>
      </c>
      <c r="O569" t="s">
        <v>1894</v>
      </c>
      <c r="P569" t="s">
        <v>1919</v>
      </c>
    </row>
    <row r="570" spans="1:16" x14ac:dyDescent="0.25">
      <c r="A570" s="23"/>
      <c r="B570" s="20">
        <f t="shared" si="17"/>
        <v>569</v>
      </c>
      <c r="C570" s="19" t="s">
        <v>1032</v>
      </c>
      <c r="D570" s="19"/>
      <c r="E570" s="19" t="s">
        <v>1944</v>
      </c>
      <c r="F570" s="19" t="s">
        <v>1945</v>
      </c>
      <c r="G570" s="19"/>
      <c r="H570" s="5">
        <v>994.30563691461566</v>
      </c>
      <c r="I570" s="5">
        <v>902.08699999999999</v>
      </c>
      <c r="J570" s="21">
        <f t="shared" si="16"/>
        <v>0.90725322929801033</v>
      </c>
      <c r="N570" s="55">
        <v>5275737</v>
      </c>
      <c r="O570" t="s">
        <v>1895</v>
      </c>
      <c r="P570" t="s">
        <v>1919</v>
      </c>
    </row>
    <row r="571" spans="1:16" x14ac:dyDescent="0.25">
      <c r="A571" s="23"/>
      <c r="B571" s="20">
        <f t="shared" si="17"/>
        <v>570</v>
      </c>
      <c r="C571" s="19" t="s">
        <v>1038</v>
      </c>
      <c r="D571" s="19"/>
      <c r="E571" s="19" t="s">
        <v>1944</v>
      </c>
      <c r="F571" s="19" t="s">
        <v>1945</v>
      </c>
      <c r="G571" s="19"/>
      <c r="H571" s="5">
        <v>892.78227447478798</v>
      </c>
      <c r="I571" s="5">
        <v>360.12599999999998</v>
      </c>
      <c r="J571" s="21">
        <f t="shared" si="16"/>
        <v>0.40337494403308727</v>
      </c>
      <c r="N571" s="55">
        <v>5275744</v>
      </c>
      <c r="O571" t="s">
        <v>1895</v>
      </c>
      <c r="P571" t="s">
        <v>1919</v>
      </c>
    </row>
    <row r="572" spans="1:16" x14ac:dyDescent="0.25">
      <c r="A572" s="23"/>
      <c r="B572" s="20">
        <f t="shared" si="17"/>
        <v>571</v>
      </c>
      <c r="C572" s="19" t="s">
        <v>1039</v>
      </c>
      <c r="D572" s="19"/>
      <c r="E572" s="19" t="s">
        <v>1944</v>
      </c>
      <c r="F572" s="19" t="s">
        <v>1945</v>
      </c>
      <c r="G572" s="19"/>
      <c r="H572" s="5">
        <v>1145.666200102718</v>
      </c>
      <c r="I572" s="5">
        <v>179.52799999999999</v>
      </c>
      <c r="J572" s="21">
        <f t="shared" si="16"/>
        <v>0.15670183861922773</v>
      </c>
      <c r="N572" s="55">
        <v>5275751</v>
      </c>
      <c r="O572" t="s">
        <v>1895</v>
      </c>
      <c r="P572" t="s">
        <v>1919</v>
      </c>
    </row>
    <row r="573" spans="1:16" x14ac:dyDescent="0.25">
      <c r="A573" s="23"/>
      <c r="B573" s="20">
        <f t="shared" si="17"/>
        <v>572</v>
      </c>
      <c r="C573" s="19" t="s">
        <v>1042</v>
      </c>
      <c r="D573" s="19"/>
      <c r="E573" s="19" t="s">
        <v>1944</v>
      </c>
      <c r="F573" s="19" t="s">
        <v>1945</v>
      </c>
      <c r="G573" s="19"/>
      <c r="H573" s="5">
        <v>915.27090230646286</v>
      </c>
      <c r="I573" s="5">
        <v>663.62300000000005</v>
      </c>
      <c r="J573" s="21">
        <f t="shared" si="16"/>
        <v>0.72505637219284969</v>
      </c>
      <c r="N573" s="55">
        <v>5275768</v>
      </c>
      <c r="O573" t="s">
        <v>1895</v>
      </c>
      <c r="P573" t="s">
        <v>1919</v>
      </c>
    </row>
    <row r="574" spans="1:16" x14ac:dyDescent="0.25">
      <c r="A574" s="23"/>
      <c r="B574" s="20">
        <f t="shared" si="17"/>
        <v>573</v>
      </c>
      <c r="C574" s="19" t="s">
        <v>1056</v>
      </c>
      <c r="D574" s="19"/>
      <c r="E574" s="19" t="s">
        <v>1944</v>
      </c>
      <c r="F574" s="19" t="s">
        <v>1945</v>
      </c>
      <c r="G574" s="19"/>
      <c r="H574" s="5">
        <v>994.30563691461566</v>
      </c>
      <c r="I574" s="5">
        <v>238.464</v>
      </c>
      <c r="J574" s="21">
        <f t="shared" si="16"/>
        <v>0.23982967726097454</v>
      </c>
      <c r="N574" s="55">
        <v>5275775</v>
      </c>
      <c r="O574">
        <v>0</v>
      </c>
      <c r="P574">
        <v>0</v>
      </c>
    </row>
    <row r="575" spans="1:16" x14ac:dyDescent="0.25">
      <c r="A575" s="23"/>
      <c r="B575" s="20">
        <f t="shared" si="17"/>
        <v>574</v>
      </c>
      <c r="C575" s="19" t="s">
        <v>1571</v>
      </c>
      <c r="D575" s="19"/>
      <c r="E575" s="19" t="s">
        <v>1944</v>
      </c>
      <c r="F575" s="19" t="s">
        <v>1945</v>
      </c>
      <c r="G575" s="19"/>
      <c r="H575" s="5">
        <v>417.79270650047545</v>
      </c>
      <c r="I575" s="5">
        <v>483.02499999999998</v>
      </c>
      <c r="J575" s="21">
        <f t="shared" si="16"/>
        <v>1.1561355487651392</v>
      </c>
      <c r="N575" s="55">
        <v>5275782</v>
      </c>
      <c r="O575" t="s">
        <v>1894</v>
      </c>
      <c r="P575" t="s">
        <v>1919</v>
      </c>
    </row>
    <row r="576" spans="1:16" x14ac:dyDescent="0.25">
      <c r="A576" s="23"/>
      <c r="B576" s="20">
        <f t="shared" si="17"/>
        <v>575</v>
      </c>
      <c r="C576" s="19" t="s">
        <v>1062</v>
      </c>
      <c r="D576" s="19"/>
      <c r="E576" s="19" t="s">
        <v>1944</v>
      </c>
      <c r="F576" s="19" t="s">
        <v>1945</v>
      </c>
      <c r="G576" s="19"/>
      <c r="H576" s="5">
        <v>1207.2866127753705</v>
      </c>
      <c r="I576" s="5">
        <v>1205.5840000000001</v>
      </c>
      <c r="J576" s="21">
        <f t="shared" si="16"/>
        <v>0.99858971949381903</v>
      </c>
      <c r="N576" s="55">
        <v>5275799</v>
      </c>
      <c r="O576" t="s">
        <v>1895</v>
      </c>
      <c r="P576" t="s">
        <v>1919</v>
      </c>
    </row>
    <row r="577" spans="1:16" x14ac:dyDescent="0.25">
      <c r="A577" s="23"/>
      <c r="B577" s="20">
        <f t="shared" si="17"/>
        <v>576</v>
      </c>
      <c r="C577" s="19" t="s">
        <v>1063</v>
      </c>
      <c r="D577" s="19"/>
      <c r="E577" s="19" t="s">
        <v>1944</v>
      </c>
      <c r="F577" s="19" t="s">
        <v>1945</v>
      </c>
      <c r="G577" s="19"/>
      <c r="H577" s="5">
        <v>612.54977593025819</v>
      </c>
      <c r="I577" s="5">
        <v>720.25099999999998</v>
      </c>
      <c r="J577" s="21">
        <f t="shared" si="16"/>
        <v>1.175824444480744</v>
      </c>
      <c r="N577" s="55">
        <v>5275803</v>
      </c>
      <c r="O577" t="s">
        <v>1895</v>
      </c>
      <c r="P577" t="s">
        <v>1919</v>
      </c>
    </row>
    <row r="578" spans="1:16" x14ac:dyDescent="0.25">
      <c r="A578" s="23"/>
      <c r="B578" s="20">
        <f t="shared" si="17"/>
        <v>577</v>
      </c>
      <c r="C578" s="19" t="s">
        <v>1779</v>
      </c>
      <c r="D578" s="19"/>
      <c r="E578" s="19" t="s">
        <v>1944</v>
      </c>
      <c r="F578" s="19" t="s">
        <v>1945</v>
      </c>
      <c r="G578" s="19"/>
      <c r="H578" s="5">
        <v>879.23321868270705</v>
      </c>
      <c r="I578" s="5">
        <v>180.59800000000001</v>
      </c>
      <c r="J578" s="21">
        <f t="shared" si="16"/>
        <v>0.2054039771956947</v>
      </c>
      <c r="N578" s="55">
        <v>5275810</v>
      </c>
      <c r="O578">
        <v>0</v>
      </c>
      <c r="P578">
        <v>0</v>
      </c>
    </row>
    <row r="579" spans="1:16" x14ac:dyDescent="0.25">
      <c r="A579" s="23"/>
      <c r="B579" s="20">
        <f t="shared" si="17"/>
        <v>578</v>
      </c>
      <c r="C579" s="19" t="s">
        <v>1068</v>
      </c>
      <c r="D579" s="19"/>
      <c r="E579" s="19" t="s">
        <v>1944</v>
      </c>
      <c r="F579" s="19" t="s">
        <v>1945</v>
      </c>
      <c r="G579" s="19"/>
      <c r="H579" s="5">
        <v>994.30563691461566</v>
      </c>
      <c r="I579" s="5">
        <v>243.881</v>
      </c>
      <c r="J579" s="21">
        <f t="shared" ref="J579:J642" si="18">+IFERROR(I579/H579,0)</f>
        <v>0.24527770028215468</v>
      </c>
      <c r="N579" s="55">
        <v>5275827</v>
      </c>
      <c r="O579" t="s">
        <v>1895</v>
      </c>
      <c r="P579" t="s">
        <v>1919</v>
      </c>
    </row>
    <row r="580" spans="1:16" x14ac:dyDescent="0.25">
      <c r="A580" s="23"/>
      <c r="B580" s="20">
        <f t="shared" ref="B580:B643" si="19">+B579+1</f>
        <v>579</v>
      </c>
      <c r="C580" s="19" t="s">
        <v>1070</v>
      </c>
      <c r="D580" s="19"/>
      <c r="E580" s="19" t="s">
        <v>1944</v>
      </c>
      <c r="F580" s="19" t="s">
        <v>1945</v>
      </c>
      <c r="G580" s="19"/>
      <c r="H580" s="5">
        <v>994.30563691461566</v>
      </c>
      <c r="I580" s="5">
        <v>598.58999999999992</v>
      </c>
      <c r="J580" s="21">
        <f t="shared" si="18"/>
        <v>0.60201810970061198</v>
      </c>
      <c r="N580" s="55">
        <v>5275834</v>
      </c>
      <c r="O580" t="s">
        <v>1895</v>
      </c>
      <c r="P580" t="s">
        <v>1919</v>
      </c>
    </row>
    <row r="581" spans="1:16" x14ac:dyDescent="0.25">
      <c r="A581" s="23"/>
      <c r="B581" s="20">
        <f t="shared" si="19"/>
        <v>580</v>
      </c>
      <c r="C581" s="19" t="s">
        <v>1075</v>
      </c>
      <c r="D581" s="19"/>
      <c r="E581" s="19" t="s">
        <v>1944</v>
      </c>
      <c r="F581" s="19" t="s">
        <v>1945</v>
      </c>
      <c r="G581" s="19"/>
      <c r="H581" s="5">
        <v>623.6108809858888</v>
      </c>
      <c r="I581" s="5">
        <v>721.48900000000003</v>
      </c>
      <c r="J581" s="21">
        <f t="shared" si="18"/>
        <v>1.1569538345119512</v>
      </c>
      <c r="N581" s="55">
        <v>5275841</v>
      </c>
      <c r="O581" t="s">
        <v>1895</v>
      </c>
      <c r="P581" t="s">
        <v>1919</v>
      </c>
    </row>
    <row r="582" spans="1:16" x14ac:dyDescent="0.25">
      <c r="A582" s="23"/>
      <c r="B582" s="20">
        <f t="shared" si="19"/>
        <v>581</v>
      </c>
      <c r="C582" s="19" t="s">
        <v>1076</v>
      </c>
      <c r="D582" s="19"/>
      <c r="E582" s="19" t="s">
        <v>1944</v>
      </c>
      <c r="F582" s="19" t="s">
        <v>1945</v>
      </c>
      <c r="G582" s="19"/>
      <c r="H582" s="5">
        <v>1249.6838283414831</v>
      </c>
      <c r="I582" s="5">
        <v>657.52600000000007</v>
      </c>
      <c r="J582" s="21">
        <f t="shared" si="18"/>
        <v>0.52615388395690066</v>
      </c>
      <c r="N582" s="55">
        <v>5275858</v>
      </c>
      <c r="O582" t="s">
        <v>1895</v>
      </c>
      <c r="P582" t="s">
        <v>1919</v>
      </c>
    </row>
    <row r="583" spans="1:16" x14ac:dyDescent="0.25">
      <c r="A583" s="23"/>
      <c r="B583" s="20">
        <f t="shared" si="19"/>
        <v>582</v>
      </c>
      <c r="C583" s="19" t="s">
        <v>1702</v>
      </c>
      <c r="D583" s="19"/>
      <c r="E583" s="19" t="s">
        <v>1944</v>
      </c>
      <c r="F583" s="19" t="s">
        <v>1945</v>
      </c>
      <c r="G583" s="19"/>
      <c r="H583" s="5">
        <v>151.36056318810239</v>
      </c>
      <c r="I583" s="5">
        <v>845.45800000000008</v>
      </c>
      <c r="J583" s="21">
        <f t="shared" si="18"/>
        <v>5.585721816780719</v>
      </c>
      <c r="N583" s="55">
        <v>5275865</v>
      </c>
      <c r="O583" t="s">
        <v>1894</v>
      </c>
      <c r="P583" t="s">
        <v>1919</v>
      </c>
    </row>
    <row r="584" spans="1:16" hidden="1" x14ac:dyDescent="0.25">
      <c r="A584" s="23"/>
      <c r="B584" s="20">
        <f t="shared" si="19"/>
        <v>583</v>
      </c>
      <c r="C584" s="19" t="s">
        <v>1093</v>
      </c>
      <c r="D584" s="19"/>
      <c r="E584" s="19" t="s">
        <v>1944</v>
      </c>
      <c r="F584" s="19" t="s">
        <v>1945</v>
      </c>
      <c r="G584" s="19"/>
      <c r="H584" s="5">
        <v>1208.3128156360351</v>
      </c>
      <c r="I584" s="5">
        <v>0</v>
      </c>
      <c r="J584" s="21">
        <f t="shared" si="18"/>
        <v>0</v>
      </c>
      <c r="N584" s="55">
        <v>5275872</v>
      </c>
      <c r="O584" t="s">
        <v>1895</v>
      </c>
      <c r="P584" t="s">
        <v>1919</v>
      </c>
    </row>
    <row r="585" spans="1:16" x14ac:dyDescent="0.25">
      <c r="A585" s="23"/>
      <c r="B585" s="20">
        <f t="shared" si="19"/>
        <v>584</v>
      </c>
      <c r="C585" s="19" t="s">
        <v>1096</v>
      </c>
      <c r="D585" s="19"/>
      <c r="E585" s="19" t="s">
        <v>1944</v>
      </c>
      <c r="F585" s="19" t="s">
        <v>1945</v>
      </c>
      <c r="G585" s="19"/>
      <c r="H585" s="5">
        <v>755.04154867483749</v>
      </c>
      <c r="I585" s="5">
        <v>1205.5840000000001</v>
      </c>
      <c r="J585" s="21">
        <f t="shared" si="18"/>
        <v>1.5967121307640662</v>
      </c>
      <c r="N585" s="55">
        <v>5275889</v>
      </c>
      <c r="O585">
        <v>0</v>
      </c>
      <c r="P585">
        <v>0</v>
      </c>
    </row>
    <row r="586" spans="1:16" x14ac:dyDescent="0.25">
      <c r="A586" s="23"/>
      <c r="B586" s="20">
        <f t="shared" si="19"/>
        <v>585</v>
      </c>
      <c r="C586" s="19" t="s">
        <v>1097</v>
      </c>
      <c r="D586" s="19"/>
      <c r="E586" s="19" t="s">
        <v>1944</v>
      </c>
      <c r="F586" s="19" t="s">
        <v>1945</v>
      </c>
      <c r="G586" s="19"/>
      <c r="H586" s="5">
        <v>1208.3128156360351</v>
      </c>
      <c r="I586" s="5">
        <v>360.12599999999998</v>
      </c>
      <c r="J586" s="21">
        <f t="shared" si="18"/>
        <v>0.29804037111899356</v>
      </c>
      <c r="N586" s="55">
        <v>5275896</v>
      </c>
      <c r="O586">
        <v>0</v>
      </c>
      <c r="P586">
        <v>0</v>
      </c>
    </row>
    <row r="587" spans="1:16" x14ac:dyDescent="0.25">
      <c r="A587" s="23"/>
      <c r="B587" s="20">
        <f t="shared" si="19"/>
        <v>586</v>
      </c>
      <c r="C587" s="19" t="s">
        <v>1098</v>
      </c>
      <c r="D587" s="19"/>
      <c r="E587" s="19" t="s">
        <v>1944</v>
      </c>
      <c r="F587" s="19" t="s">
        <v>1945</v>
      </c>
      <c r="G587" s="19"/>
      <c r="H587" s="5">
        <v>0</v>
      </c>
      <c r="I587" s="5">
        <v>902.08699999999999</v>
      </c>
      <c r="J587" s="21">
        <f t="shared" si="18"/>
        <v>0</v>
      </c>
      <c r="N587" s="55">
        <v>5275900</v>
      </c>
      <c r="O587" t="s">
        <v>1894</v>
      </c>
      <c r="P587" t="s">
        <v>1919</v>
      </c>
    </row>
    <row r="588" spans="1:16" x14ac:dyDescent="0.25">
      <c r="A588" s="23"/>
      <c r="B588" s="20">
        <f t="shared" si="19"/>
        <v>587</v>
      </c>
      <c r="C588" s="19" t="s">
        <v>1099</v>
      </c>
      <c r="D588" s="19"/>
      <c r="E588" s="19" t="s">
        <v>1944</v>
      </c>
      <c r="F588" s="19" t="s">
        <v>1945</v>
      </c>
      <c r="G588" s="19"/>
      <c r="H588" s="5">
        <v>628.93789500509388</v>
      </c>
      <c r="I588" s="5">
        <v>484.09500000000003</v>
      </c>
      <c r="J588" s="21">
        <f t="shared" si="18"/>
        <v>0.76970238849430317</v>
      </c>
      <c r="N588" s="55">
        <v>5275917</v>
      </c>
      <c r="O588" t="s">
        <v>1895</v>
      </c>
      <c r="P588" t="s">
        <v>1919</v>
      </c>
    </row>
    <row r="589" spans="1:16" x14ac:dyDescent="0.25">
      <c r="A589" s="23"/>
      <c r="B589" s="20">
        <f t="shared" si="19"/>
        <v>588</v>
      </c>
      <c r="C589" s="19" t="s">
        <v>1101</v>
      </c>
      <c r="D589" s="19"/>
      <c r="E589" s="19" t="s">
        <v>1944</v>
      </c>
      <c r="F589" s="19" t="s">
        <v>1945</v>
      </c>
      <c r="G589" s="19"/>
      <c r="H589" s="5">
        <v>0</v>
      </c>
      <c r="I589" s="5">
        <v>721.48900000000003</v>
      </c>
      <c r="J589" s="21">
        <f t="shared" si="18"/>
        <v>0</v>
      </c>
      <c r="N589" s="55">
        <v>5275924</v>
      </c>
      <c r="O589" t="s">
        <v>1894</v>
      </c>
      <c r="P589" t="s">
        <v>1919</v>
      </c>
    </row>
    <row r="590" spans="1:16" x14ac:dyDescent="0.25">
      <c r="A590" s="23"/>
      <c r="B590" s="20">
        <f t="shared" si="19"/>
        <v>589</v>
      </c>
      <c r="C590" s="19" t="s">
        <v>1556</v>
      </c>
      <c r="D590" s="19"/>
      <c r="E590" s="19" t="s">
        <v>1944</v>
      </c>
      <c r="F590" s="19" t="s">
        <v>1945</v>
      </c>
      <c r="G590" s="19"/>
      <c r="H590" s="5">
        <v>972.80711142241717</v>
      </c>
      <c r="I590" s="5">
        <v>360.12599999999998</v>
      </c>
      <c r="J590" s="21">
        <f t="shared" si="18"/>
        <v>0.37019260629523121</v>
      </c>
      <c r="N590" s="55">
        <v>5275931</v>
      </c>
      <c r="O590">
        <v>0</v>
      </c>
      <c r="P590">
        <v>0</v>
      </c>
    </row>
    <row r="591" spans="1:16" x14ac:dyDescent="0.25">
      <c r="A591" s="23"/>
      <c r="B591" s="20">
        <f t="shared" si="19"/>
        <v>590</v>
      </c>
      <c r="C591" s="19" t="s">
        <v>915</v>
      </c>
      <c r="D591" s="19"/>
      <c r="E591" s="19" t="s">
        <v>1944</v>
      </c>
      <c r="F591" s="19" t="s">
        <v>1945</v>
      </c>
      <c r="G591" s="19"/>
      <c r="H591" s="5">
        <v>814.36386018106123</v>
      </c>
      <c r="I591" s="5">
        <v>786.52199999999993</v>
      </c>
      <c r="J591" s="21">
        <f t="shared" si="18"/>
        <v>0.9658115229046742</v>
      </c>
      <c r="N591" s="55">
        <v>5275948</v>
      </c>
      <c r="O591" t="s">
        <v>1895</v>
      </c>
      <c r="P591" t="s">
        <v>1939</v>
      </c>
    </row>
    <row r="592" spans="1:16" x14ac:dyDescent="0.25">
      <c r="A592" s="23"/>
      <c r="B592" s="20">
        <f t="shared" si="19"/>
        <v>591</v>
      </c>
      <c r="C592" s="19" t="s">
        <v>917</v>
      </c>
      <c r="D592" s="19"/>
      <c r="E592" s="19" t="s">
        <v>1944</v>
      </c>
      <c r="F592" s="19" t="s">
        <v>1945</v>
      </c>
      <c r="G592" s="19"/>
      <c r="H592" s="5">
        <v>1473.7102950545204</v>
      </c>
      <c r="I592" s="5">
        <v>1331.9830000000002</v>
      </c>
      <c r="J592" s="21">
        <f t="shared" si="18"/>
        <v>0.90382960916393884</v>
      </c>
      <c r="N592" s="55">
        <v>5275955</v>
      </c>
      <c r="O592" t="s">
        <v>1895</v>
      </c>
      <c r="P592" t="s">
        <v>1939</v>
      </c>
    </row>
    <row r="593" spans="1:16" x14ac:dyDescent="0.25">
      <c r="A593" s="23"/>
      <c r="B593" s="20">
        <f t="shared" si="19"/>
        <v>592</v>
      </c>
      <c r="C593" s="19" t="s">
        <v>938</v>
      </c>
      <c r="D593" s="19"/>
      <c r="E593" s="19" t="s">
        <v>1944</v>
      </c>
      <c r="F593" s="19" t="s">
        <v>1945</v>
      </c>
      <c r="G593" s="19"/>
      <c r="H593" s="5">
        <v>1099.7067651429541</v>
      </c>
      <c r="I593" s="5">
        <v>722.55899999999997</v>
      </c>
      <c r="J593" s="21">
        <f t="shared" si="18"/>
        <v>0.65704697188624861</v>
      </c>
      <c r="N593" s="55">
        <v>5275962</v>
      </c>
      <c r="O593" t="s">
        <v>1895</v>
      </c>
      <c r="P593" t="s">
        <v>1939</v>
      </c>
    </row>
    <row r="594" spans="1:16" x14ac:dyDescent="0.25">
      <c r="A594" s="23"/>
      <c r="B594" s="20">
        <f t="shared" si="19"/>
        <v>593</v>
      </c>
      <c r="C594" s="19" t="s">
        <v>939</v>
      </c>
      <c r="D594" s="19"/>
      <c r="E594" s="19" t="s">
        <v>1944</v>
      </c>
      <c r="F594" s="19" t="s">
        <v>1945</v>
      </c>
      <c r="G594" s="19"/>
      <c r="H594" s="5">
        <v>1060.6317590146512</v>
      </c>
      <c r="I594" s="5">
        <v>959.95299999999997</v>
      </c>
      <c r="J594" s="21">
        <f t="shared" si="18"/>
        <v>0.90507661291588715</v>
      </c>
      <c r="N594" s="55">
        <v>5275979</v>
      </c>
      <c r="O594" t="s">
        <v>1895</v>
      </c>
      <c r="P594" t="s">
        <v>1939</v>
      </c>
    </row>
    <row r="595" spans="1:16" x14ac:dyDescent="0.25">
      <c r="A595" s="23"/>
      <c r="B595" s="20">
        <f t="shared" si="19"/>
        <v>594</v>
      </c>
      <c r="C595" s="19" t="s">
        <v>940</v>
      </c>
      <c r="D595" s="19"/>
      <c r="E595" s="19" t="s">
        <v>1944</v>
      </c>
      <c r="F595" s="19" t="s">
        <v>1945</v>
      </c>
      <c r="G595" s="19"/>
      <c r="H595" s="5">
        <v>763.91033911836053</v>
      </c>
      <c r="I595" s="5">
        <v>483.02499999999998</v>
      </c>
      <c r="J595" s="21">
        <f t="shared" si="18"/>
        <v>0.63230588102455298</v>
      </c>
      <c r="N595" s="55">
        <v>5275986</v>
      </c>
      <c r="O595" t="s">
        <v>1895</v>
      </c>
      <c r="P595" t="s">
        <v>1939</v>
      </c>
    </row>
    <row r="596" spans="1:16" x14ac:dyDescent="0.25">
      <c r="A596" s="23"/>
      <c r="B596" s="20">
        <f t="shared" si="19"/>
        <v>595</v>
      </c>
      <c r="C596" s="19" t="s">
        <v>1040</v>
      </c>
      <c r="D596" s="19"/>
      <c r="E596" s="19" t="s">
        <v>1944</v>
      </c>
      <c r="F596" s="19" t="s">
        <v>1945</v>
      </c>
      <c r="G596" s="19"/>
      <c r="H596" s="5">
        <v>977.91751783977998</v>
      </c>
      <c r="I596" s="5">
        <v>419.06200000000001</v>
      </c>
      <c r="J596" s="21">
        <f t="shared" si="18"/>
        <v>0.4285248933117673</v>
      </c>
      <c r="N596" s="55">
        <v>5276006</v>
      </c>
      <c r="O596" t="s">
        <v>1895</v>
      </c>
      <c r="P596" t="s">
        <v>1939</v>
      </c>
    </row>
    <row r="597" spans="1:16" hidden="1" x14ac:dyDescent="0.25">
      <c r="A597" s="23"/>
      <c r="B597" s="20">
        <f t="shared" si="19"/>
        <v>596</v>
      </c>
      <c r="C597" s="19" t="s">
        <v>1705</v>
      </c>
      <c r="D597" s="19"/>
      <c r="E597" s="19" t="s">
        <v>1944</v>
      </c>
      <c r="F597" s="19" t="s">
        <v>1945</v>
      </c>
      <c r="G597" s="19"/>
      <c r="H597" s="5">
        <v>1056.9522524479328</v>
      </c>
      <c r="I597" s="5">
        <v>0</v>
      </c>
      <c r="J597" s="21">
        <f t="shared" si="18"/>
        <v>0</v>
      </c>
      <c r="N597" s="55">
        <v>5276013</v>
      </c>
      <c r="O597">
        <v>0</v>
      </c>
      <c r="P597">
        <v>0</v>
      </c>
    </row>
    <row r="598" spans="1:16" x14ac:dyDescent="0.25">
      <c r="A598" s="23"/>
      <c r="B598" s="20">
        <f t="shared" si="19"/>
        <v>597</v>
      </c>
      <c r="C598" s="19" t="s">
        <v>999</v>
      </c>
      <c r="D598" s="19"/>
      <c r="E598" s="19" t="s">
        <v>1944</v>
      </c>
      <c r="F598" s="19" t="s">
        <v>1945</v>
      </c>
      <c r="G598" s="19"/>
      <c r="H598" s="5">
        <v>1519.1019327758008</v>
      </c>
      <c r="I598" s="5">
        <v>1628.9929999999999</v>
      </c>
      <c r="J598" s="21">
        <f t="shared" si="18"/>
        <v>1.0723394953644745</v>
      </c>
      <c r="N598" s="55">
        <v>5276020</v>
      </c>
      <c r="O598" t="s">
        <v>1895</v>
      </c>
      <c r="P598" t="s">
        <v>1937</v>
      </c>
    </row>
    <row r="599" spans="1:16" x14ac:dyDescent="0.25">
      <c r="A599" s="23"/>
      <c r="B599" s="20">
        <f t="shared" si="19"/>
        <v>598</v>
      </c>
      <c r="C599" s="19" t="s">
        <v>1015</v>
      </c>
      <c r="D599" s="19"/>
      <c r="E599" s="19" t="s">
        <v>1944</v>
      </c>
      <c r="F599" s="19" t="s">
        <v>1945</v>
      </c>
      <c r="G599" s="19"/>
      <c r="H599" s="5">
        <v>1030.5937818708094</v>
      </c>
      <c r="I599" s="5">
        <v>179.52799999999999</v>
      </c>
      <c r="J599" s="21">
        <f t="shared" si="18"/>
        <v>0.17419860585041336</v>
      </c>
      <c r="N599" s="55">
        <v>5276037</v>
      </c>
      <c r="O599" t="s">
        <v>1895</v>
      </c>
      <c r="P599" t="s">
        <v>1937</v>
      </c>
    </row>
    <row r="600" spans="1:16" x14ac:dyDescent="0.25">
      <c r="A600" s="23"/>
      <c r="B600" s="20">
        <f t="shared" si="19"/>
        <v>599</v>
      </c>
      <c r="C600" s="19" t="s">
        <v>1024</v>
      </c>
      <c r="D600" s="19"/>
      <c r="E600" s="19" t="s">
        <v>1944</v>
      </c>
      <c r="F600" s="19" t="s">
        <v>1945</v>
      </c>
      <c r="G600" s="19"/>
      <c r="H600" s="5">
        <v>842.94507372651333</v>
      </c>
      <c r="I600" s="5">
        <v>721.48900000000003</v>
      </c>
      <c r="J600" s="21">
        <f t="shared" si="18"/>
        <v>0.85591460521908369</v>
      </c>
      <c r="N600" s="55">
        <v>5276044</v>
      </c>
      <c r="O600" t="s">
        <v>1895</v>
      </c>
      <c r="P600" t="s">
        <v>1937</v>
      </c>
    </row>
    <row r="601" spans="1:16" x14ac:dyDescent="0.25">
      <c r="A601" s="23"/>
      <c r="B601" s="20">
        <f t="shared" si="19"/>
        <v>600</v>
      </c>
      <c r="C601" s="19" t="s">
        <v>1041</v>
      </c>
      <c r="D601" s="19"/>
      <c r="E601" s="19" t="s">
        <v>1944</v>
      </c>
      <c r="F601" s="19" t="s">
        <v>1945</v>
      </c>
      <c r="G601" s="19"/>
      <c r="H601" s="5">
        <v>612.54977593025819</v>
      </c>
      <c r="I601" s="5">
        <v>598.58999999999992</v>
      </c>
      <c r="J601" s="21">
        <f t="shared" si="18"/>
        <v>0.97721038113342207</v>
      </c>
      <c r="N601" s="55">
        <v>5276051</v>
      </c>
      <c r="O601">
        <v>0</v>
      </c>
      <c r="P601">
        <v>0</v>
      </c>
    </row>
    <row r="602" spans="1:16" x14ac:dyDescent="0.25">
      <c r="A602" s="23"/>
      <c r="B602" s="20">
        <f t="shared" si="19"/>
        <v>601</v>
      </c>
      <c r="C602" s="19" t="s">
        <v>1011</v>
      </c>
      <c r="D602" s="19"/>
      <c r="E602" s="19" t="s">
        <v>1944</v>
      </c>
      <c r="F602" s="19" t="s">
        <v>1945</v>
      </c>
      <c r="G602" s="19"/>
      <c r="H602" s="5">
        <v>1101.3092262753255</v>
      </c>
      <c r="I602" s="5">
        <v>484.09500000000003</v>
      </c>
      <c r="J602" s="21">
        <f t="shared" si="18"/>
        <v>0.43956319301639724</v>
      </c>
      <c r="N602" s="55">
        <v>5276068</v>
      </c>
      <c r="O602" t="s">
        <v>1895</v>
      </c>
      <c r="P602" t="s">
        <v>1940</v>
      </c>
    </row>
    <row r="603" spans="1:16" x14ac:dyDescent="0.25">
      <c r="A603" s="23"/>
      <c r="B603" s="20">
        <f t="shared" si="19"/>
        <v>602</v>
      </c>
      <c r="C603" s="19" t="s">
        <v>1012</v>
      </c>
      <c r="D603" s="19"/>
      <c r="E603" s="19" t="s">
        <v>1944</v>
      </c>
      <c r="F603" s="19" t="s">
        <v>1945</v>
      </c>
      <c r="G603" s="19"/>
      <c r="H603" s="5">
        <v>727.87265549460471</v>
      </c>
      <c r="I603" s="5">
        <v>424.47900000000004</v>
      </c>
      <c r="J603" s="21">
        <f t="shared" si="18"/>
        <v>0.58317756106878016</v>
      </c>
      <c r="N603" s="55">
        <v>5276075</v>
      </c>
      <c r="O603" t="s">
        <v>1895</v>
      </c>
      <c r="P603" t="s">
        <v>1940</v>
      </c>
    </row>
    <row r="604" spans="1:16" x14ac:dyDescent="0.25">
      <c r="A604" s="23"/>
      <c r="B604" s="20">
        <f t="shared" si="19"/>
        <v>603</v>
      </c>
      <c r="C604" s="19" t="s">
        <v>1018</v>
      </c>
      <c r="D604" s="19"/>
      <c r="E604" s="19" t="s">
        <v>1944</v>
      </c>
      <c r="F604" s="19" t="s">
        <v>1945</v>
      </c>
      <c r="G604" s="19"/>
      <c r="H604" s="5">
        <v>994.30563691461566</v>
      </c>
      <c r="I604" s="5">
        <v>657.52600000000007</v>
      </c>
      <c r="J604" s="21">
        <f t="shared" si="18"/>
        <v>0.66129163467315633</v>
      </c>
      <c r="N604" s="55">
        <v>5276082</v>
      </c>
      <c r="O604" t="s">
        <v>1895</v>
      </c>
      <c r="P604" t="s">
        <v>1940</v>
      </c>
    </row>
    <row r="605" spans="1:16" x14ac:dyDescent="0.25">
      <c r="A605" s="23"/>
      <c r="B605" s="20">
        <f t="shared" si="19"/>
        <v>604</v>
      </c>
      <c r="C605" s="19" t="s">
        <v>1019</v>
      </c>
      <c r="D605" s="19"/>
      <c r="E605" s="19" t="s">
        <v>1944</v>
      </c>
      <c r="F605" s="19" t="s">
        <v>1945</v>
      </c>
      <c r="G605" s="19"/>
      <c r="H605" s="5">
        <v>994.30563691461566</v>
      </c>
      <c r="I605" s="5">
        <v>179.52799999999999</v>
      </c>
      <c r="J605" s="21">
        <f t="shared" si="18"/>
        <v>0.18055615228843025</v>
      </c>
      <c r="N605" s="55">
        <v>5276099</v>
      </c>
      <c r="O605">
        <v>0</v>
      </c>
      <c r="P605">
        <v>0</v>
      </c>
    </row>
    <row r="606" spans="1:16" x14ac:dyDescent="0.25">
      <c r="A606" s="23"/>
      <c r="B606" s="20">
        <f t="shared" si="19"/>
        <v>605</v>
      </c>
      <c r="C606" s="19" t="s">
        <v>1574</v>
      </c>
      <c r="D606" s="19"/>
      <c r="E606" s="19" t="s">
        <v>1944</v>
      </c>
      <c r="F606" s="19" t="s">
        <v>1945</v>
      </c>
      <c r="G606" s="19"/>
      <c r="H606" s="5">
        <v>842.94507372651333</v>
      </c>
      <c r="I606" s="5">
        <v>419.06200000000001</v>
      </c>
      <c r="J606" s="21">
        <f t="shared" si="18"/>
        <v>0.49714033934310797</v>
      </c>
      <c r="N606" s="55">
        <v>5276103</v>
      </c>
      <c r="O606" t="s">
        <v>1895</v>
      </c>
      <c r="P606" t="s">
        <v>1940</v>
      </c>
    </row>
    <row r="607" spans="1:16" x14ac:dyDescent="0.25">
      <c r="A607" s="23"/>
      <c r="B607" s="20">
        <f t="shared" si="19"/>
        <v>606</v>
      </c>
      <c r="C607" s="19" t="s">
        <v>1695</v>
      </c>
      <c r="D607" s="19"/>
      <c r="E607" s="19" t="s">
        <v>1944</v>
      </c>
      <c r="F607" s="19" t="s">
        <v>1945</v>
      </c>
      <c r="G607" s="19"/>
      <c r="H607" s="5">
        <v>842.94507372651333</v>
      </c>
      <c r="I607" s="5">
        <v>419.06200000000001</v>
      </c>
      <c r="J607" s="21">
        <f t="shared" si="18"/>
        <v>0.49714033934310797</v>
      </c>
      <c r="N607" s="55">
        <v>5276110</v>
      </c>
      <c r="O607" t="s">
        <v>1895</v>
      </c>
      <c r="P607" t="s">
        <v>1940</v>
      </c>
    </row>
    <row r="608" spans="1:16" x14ac:dyDescent="0.25">
      <c r="A608" s="23"/>
      <c r="B608" s="20">
        <f t="shared" si="19"/>
        <v>607</v>
      </c>
      <c r="C608" s="19" t="s">
        <v>964</v>
      </c>
      <c r="D608" s="19"/>
      <c r="E608" s="19" t="s">
        <v>1944</v>
      </c>
      <c r="F608" s="19" t="s">
        <v>1945</v>
      </c>
      <c r="G608" s="19"/>
      <c r="H608" s="5">
        <v>1022.2740726133538</v>
      </c>
      <c r="I608" s="5">
        <v>360.12599999999998</v>
      </c>
      <c r="J608" s="21">
        <f t="shared" si="18"/>
        <v>0.35227930517632078</v>
      </c>
      <c r="N608" s="55">
        <v>5276127</v>
      </c>
      <c r="O608" t="s">
        <v>1895</v>
      </c>
      <c r="P608" t="s">
        <v>1938</v>
      </c>
    </row>
    <row r="609" spans="1:16" x14ac:dyDescent="0.25">
      <c r="A609" s="23"/>
      <c r="B609" s="20">
        <f t="shared" si="19"/>
        <v>608</v>
      </c>
      <c r="C609" s="19" t="s">
        <v>965</v>
      </c>
      <c r="D609" s="19"/>
      <c r="E609" s="19" t="s">
        <v>1944</v>
      </c>
      <c r="F609" s="19" t="s">
        <v>1945</v>
      </c>
      <c r="G609" s="19"/>
      <c r="H609" s="5">
        <v>899.16893160671498</v>
      </c>
      <c r="I609" s="5">
        <v>1081.615</v>
      </c>
      <c r="J609" s="21">
        <f t="shared" si="18"/>
        <v>1.202905218341201</v>
      </c>
      <c r="N609" s="55">
        <v>5276134</v>
      </c>
      <c r="O609" t="s">
        <v>1895</v>
      </c>
      <c r="P609" t="s">
        <v>1938</v>
      </c>
    </row>
    <row r="610" spans="1:16" x14ac:dyDescent="0.25">
      <c r="A610" s="23"/>
      <c r="B610" s="20">
        <f t="shared" si="19"/>
        <v>609</v>
      </c>
      <c r="C610" s="19" t="s">
        <v>1560</v>
      </c>
      <c r="D610" s="19"/>
      <c r="E610" s="19" t="s">
        <v>1944</v>
      </c>
      <c r="F610" s="19" t="s">
        <v>1945</v>
      </c>
      <c r="G610" s="19"/>
      <c r="H610" s="5">
        <v>763.91033911836053</v>
      </c>
      <c r="I610" s="5">
        <v>1205.5840000000001</v>
      </c>
      <c r="J610" s="21">
        <f t="shared" si="18"/>
        <v>1.5781747389247032</v>
      </c>
      <c r="N610" s="55">
        <v>5276141</v>
      </c>
      <c r="O610" t="s">
        <v>1895</v>
      </c>
      <c r="P610" t="s">
        <v>1938</v>
      </c>
    </row>
    <row r="611" spans="1:16" x14ac:dyDescent="0.25">
      <c r="A611" s="23"/>
      <c r="B611" s="20">
        <f t="shared" si="19"/>
        <v>610</v>
      </c>
      <c r="C611" s="19" t="s">
        <v>1684</v>
      </c>
      <c r="D611" s="19"/>
      <c r="E611" s="19" t="s">
        <v>1944</v>
      </c>
      <c r="F611" s="19" t="s">
        <v>1945</v>
      </c>
      <c r="G611" s="19"/>
      <c r="H611" s="5">
        <v>802.26781186233006</v>
      </c>
      <c r="I611" s="5">
        <v>1205.5840000000001</v>
      </c>
      <c r="J611" s="21">
        <f t="shared" si="18"/>
        <v>1.5027201417958413</v>
      </c>
      <c r="N611" s="55">
        <v>5276158</v>
      </c>
      <c r="O611" t="s">
        <v>1895</v>
      </c>
      <c r="P611" t="s">
        <v>1938</v>
      </c>
    </row>
    <row r="612" spans="1:16" x14ac:dyDescent="0.25">
      <c r="A612" s="23"/>
      <c r="B612" s="20">
        <f t="shared" si="19"/>
        <v>611</v>
      </c>
      <c r="C612" s="19" t="s">
        <v>1693</v>
      </c>
      <c r="D612" s="19"/>
      <c r="E612" s="19" t="s">
        <v>1944</v>
      </c>
      <c r="F612" s="19" t="s">
        <v>1945</v>
      </c>
      <c r="G612" s="19"/>
      <c r="H612" s="5">
        <v>1101.3092262753255</v>
      </c>
      <c r="I612" s="5">
        <v>1087.0319999999999</v>
      </c>
      <c r="J612" s="21">
        <f t="shared" si="18"/>
        <v>0.98703613305446303</v>
      </c>
      <c r="N612" s="55">
        <v>5276165</v>
      </c>
      <c r="O612" t="s">
        <v>1895</v>
      </c>
      <c r="P612" t="s">
        <v>1938</v>
      </c>
    </row>
    <row r="613" spans="1:16" x14ac:dyDescent="0.25">
      <c r="A613" s="23"/>
      <c r="B613" s="20">
        <f t="shared" si="19"/>
        <v>612</v>
      </c>
      <c r="C613" s="19" t="s">
        <v>1570</v>
      </c>
      <c r="D613" s="19"/>
      <c r="E613" s="19" t="s">
        <v>1944</v>
      </c>
      <c r="F613" s="19" t="s">
        <v>1945</v>
      </c>
      <c r="G613" s="19"/>
      <c r="H613" s="5">
        <v>763.91033911836053</v>
      </c>
      <c r="I613" s="5">
        <v>721.48900000000003</v>
      </c>
      <c r="J613" s="21">
        <f t="shared" si="18"/>
        <v>0.94446816995916094</v>
      </c>
      <c r="N613" s="55">
        <v>5276172</v>
      </c>
      <c r="O613" t="s">
        <v>1895</v>
      </c>
      <c r="P613" t="s">
        <v>1938</v>
      </c>
    </row>
    <row r="614" spans="1:16" x14ac:dyDescent="0.25">
      <c r="A614" s="23"/>
      <c r="B614" s="20">
        <f t="shared" si="19"/>
        <v>613</v>
      </c>
      <c r="C614" s="19" t="s">
        <v>1050</v>
      </c>
      <c r="D614" s="19"/>
      <c r="E614" s="19" t="s">
        <v>1944</v>
      </c>
      <c r="F614" s="19" t="s">
        <v>1945</v>
      </c>
      <c r="G614" s="19"/>
      <c r="H614" s="5">
        <v>802.26781186233006</v>
      </c>
      <c r="I614" s="5">
        <v>902.08699999999999</v>
      </c>
      <c r="J614" s="21">
        <f t="shared" si="18"/>
        <v>1.1244212801034064</v>
      </c>
      <c r="N614" s="55">
        <v>5276189</v>
      </c>
      <c r="O614" t="s">
        <v>1895</v>
      </c>
      <c r="P614" t="s">
        <v>1938</v>
      </c>
    </row>
    <row r="615" spans="1:16" x14ac:dyDescent="0.25">
      <c r="A615" s="23"/>
      <c r="B615" s="20">
        <f t="shared" si="19"/>
        <v>614</v>
      </c>
      <c r="C615" s="19" t="s">
        <v>1051</v>
      </c>
      <c r="D615" s="19"/>
      <c r="E615" s="19" t="s">
        <v>1944</v>
      </c>
      <c r="F615" s="19" t="s">
        <v>1945</v>
      </c>
      <c r="G615" s="19"/>
      <c r="H615" s="5">
        <v>763.91033911836053</v>
      </c>
      <c r="I615" s="5">
        <v>722.55899999999997</v>
      </c>
      <c r="J615" s="21">
        <f t="shared" si="18"/>
        <v>0.94586885790015007</v>
      </c>
      <c r="N615" s="55">
        <v>5276196</v>
      </c>
      <c r="O615" t="s">
        <v>1895</v>
      </c>
      <c r="P615" t="s">
        <v>1938</v>
      </c>
    </row>
    <row r="616" spans="1:16" x14ac:dyDescent="0.25">
      <c r="A616" s="23"/>
      <c r="B616" s="20">
        <f t="shared" si="19"/>
        <v>615</v>
      </c>
      <c r="C616" s="19" t="s">
        <v>1052</v>
      </c>
      <c r="D616" s="19"/>
      <c r="E616" s="19" t="s">
        <v>1944</v>
      </c>
      <c r="F616" s="19" t="s">
        <v>1945</v>
      </c>
      <c r="G616" s="19"/>
      <c r="H616" s="5">
        <v>1016.2749905837495</v>
      </c>
      <c r="I616" s="5">
        <v>1320.079</v>
      </c>
      <c r="J616" s="21">
        <f t="shared" si="18"/>
        <v>1.2989387835291952</v>
      </c>
      <c r="N616" s="55">
        <v>5276200</v>
      </c>
      <c r="O616" t="s">
        <v>1895</v>
      </c>
      <c r="P616" t="s">
        <v>1938</v>
      </c>
    </row>
    <row r="617" spans="1:16" x14ac:dyDescent="0.25">
      <c r="A617" s="23"/>
      <c r="B617" s="20">
        <f t="shared" si="19"/>
        <v>616</v>
      </c>
      <c r="C617" s="19" t="s">
        <v>1073</v>
      </c>
      <c r="D617" s="19"/>
      <c r="E617" s="19" t="s">
        <v>1944</v>
      </c>
      <c r="F617" s="19" t="s">
        <v>1945</v>
      </c>
      <c r="G617" s="19"/>
      <c r="H617" s="5">
        <v>870.91392847907036</v>
      </c>
      <c r="I617" s="5">
        <v>417.99199999999996</v>
      </c>
      <c r="J617" s="21">
        <f t="shared" si="18"/>
        <v>0.47994639462244526</v>
      </c>
      <c r="N617" s="55">
        <v>5276217</v>
      </c>
      <c r="O617" t="s">
        <v>1895</v>
      </c>
      <c r="P617" t="s">
        <v>1938</v>
      </c>
    </row>
    <row r="618" spans="1:16" x14ac:dyDescent="0.25">
      <c r="A618" s="23"/>
      <c r="B618" s="20">
        <f t="shared" si="19"/>
        <v>617</v>
      </c>
      <c r="C618" s="19" t="s">
        <v>1088</v>
      </c>
      <c r="D618" s="19"/>
      <c r="E618" s="19" t="s">
        <v>1944</v>
      </c>
      <c r="F618" s="19" t="s">
        <v>1945</v>
      </c>
      <c r="G618" s="19"/>
      <c r="H618" s="5">
        <v>763.91033911836053</v>
      </c>
      <c r="I618" s="5">
        <v>845.45800000000008</v>
      </c>
      <c r="J618" s="21">
        <f t="shared" si="18"/>
        <v>1.1067503039371804</v>
      </c>
      <c r="N618" s="55">
        <v>5276224</v>
      </c>
      <c r="O618" t="s">
        <v>1895</v>
      </c>
      <c r="P618" t="s">
        <v>1938</v>
      </c>
    </row>
    <row r="619" spans="1:16" x14ac:dyDescent="0.25">
      <c r="A619" s="23"/>
      <c r="B619" s="20">
        <f t="shared" si="19"/>
        <v>618</v>
      </c>
      <c r="C619" s="19" t="s">
        <v>673</v>
      </c>
      <c r="D619" s="19"/>
      <c r="E619" s="19" t="s">
        <v>1944</v>
      </c>
      <c r="F619" s="19" t="s">
        <v>1945</v>
      </c>
      <c r="G619" s="19"/>
      <c r="H619" s="5">
        <v>842.94507372651333</v>
      </c>
      <c r="I619" s="5">
        <v>541.96100000000001</v>
      </c>
      <c r="J619" s="21">
        <f t="shared" si="18"/>
        <v>0.64293750197042476</v>
      </c>
      <c r="N619" s="55">
        <v>5276248</v>
      </c>
      <c r="O619" t="s">
        <v>1895</v>
      </c>
      <c r="P619" t="s">
        <v>1919</v>
      </c>
    </row>
    <row r="620" spans="1:16" x14ac:dyDescent="0.25">
      <c r="A620" s="23"/>
      <c r="B620" s="20">
        <f t="shared" si="19"/>
        <v>619</v>
      </c>
      <c r="C620" s="19" t="s">
        <v>578</v>
      </c>
      <c r="D620" s="19"/>
      <c r="E620" s="19" t="s">
        <v>1944</v>
      </c>
      <c r="F620" s="19" t="s">
        <v>1945</v>
      </c>
      <c r="G620" s="19"/>
      <c r="H620" s="5">
        <v>1051.84184603057</v>
      </c>
      <c r="I620" s="5">
        <v>419.06200000000001</v>
      </c>
      <c r="J620" s="21">
        <f t="shared" si="18"/>
        <v>0.39840780396924874</v>
      </c>
      <c r="N620" s="55">
        <v>5276255</v>
      </c>
      <c r="O620" t="s">
        <v>1895</v>
      </c>
      <c r="P620" t="s">
        <v>1919</v>
      </c>
    </row>
    <row r="621" spans="1:16" x14ac:dyDescent="0.25">
      <c r="A621" s="23"/>
      <c r="B621" s="20">
        <f t="shared" si="19"/>
        <v>620</v>
      </c>
      <c r="C621" s="19" t="s">
        <v>1036</v>
      </c>
      <c r="D621" s="19"/>
      <c r="E621" s="19" t="s">
        <v>1944</v>
      </c>
      <c r="F621" s="19" t="s">
        <v>1945</v>
      </c>
      <c r="G621" s="19"/>
      <c r="H621" s="5">
        <v>991.98584779440193</v>
      </c>
      <c r="I621" s="5">
        <v>1141.6199999999999</v>
      </c>
      <c r="J621" s="21">
        <f t="shared" si="18"/>
        <v>1.1508430312169242</v>
      </c>
      <c r="N621" s="55">
        <v>5276262</v>
      </c>
      <c r="O621" t="s">
        <v>1895</v>
      </c>
      <c r="P621" t="s">
        <v>1938</v>
      </c>
    </row>
    <row r="622" spans="1:16" x14ac:dyDescent="0.25">
      <c r="A622" s="23"/>
      <c r="B622" s="20">
        <f t="shared" si="19"/>
        <v>621</v>
      </c>
      <c r="C622" s="19" t="s">
        <v>995</v>
      </c>
      <c r="D622" s="19"/>
      <c r="E622" s="19" t="s">
        <v>1944</v>
      </c>
      <c r="F622" s="19" t="s">
        <v>1945</v>
      </c>
      <c r="G622" s="19"/>
      <c r="H622" s="5">
        <v>1072.0280202870158</v>
      </c>
      <c r="I622" s="5">
        <v>662.94299999999998</v>
      </c>
      <c r="J622" s="21">
        <f t="shared" si="18"/>
        <v>0.61840081364898392</v>
      </c>
      <c r="N622" s="55">
        <v>5276279</v>
      </c>
      <c r="O622" t="s">
        <v>1895</v>
      </c>
      <c r="P622" t="s">
        <v>1919</v>
      </c>
    </row>
    <row r="623" spans="1:16" x14ac:dyDescent="0.25">
      <c r="A623" s="23"/>
      <c r="B623" s="20">
        <f t="shared" si="19"/>
        <v>622</v>
      </c>
      <c r="C623" s="19" t="s">
        <v>1580</v>
      </c>
      <c r="D623" s="19"/>
      <c r="E623" s="19" t="s">
        <v>1944</v>
      </c>
      <c r="F623" s="19" t="s">
        <v>1945</v>
      </c>
      <c r="G623" s="19"/>
      <c r="H623" s="5">
        <v>830.07071161781823</v>
      </c>
      <c r="I623" s="5">
        <v>303.49700000000001</v>
      </c>
      <c r="J623" s="21">
        <f t="shared" si="18"/>
        <v>0.36562788657906092</v>
      </c>
      <c r="N623" s="55">
        <v>5277133</v>
      </c>
      <c r="O623">
        <v>0</v>
      </c>
      <c r="P623">
        <v>0</v>
      </c>
    </row>
    <row r="624" spans="1:16" hidden="1" x14ac:dyDescent="0.25">
      <c r="A624" s="23"/>
      <c r="B624" s="20">
        <f t="shared" si="19"/>
        <v>623</v>
      </c>
      <c r="C624" s="19" t="s">
        <v>502</v>
      </c>
      <c r="D624" s="19"/>
      <c r="E624" s="19" t="s">
        <v>69</v>
      </c>
      <c r="F624" s="19" t="s">
        <v>70</v>
      </c>
      <c r="G624" s="19"/>
      <c r="H624" s="5">
        <v>1160.6885218907148</v>
      </c>
      <c r="I624" s="5">
        <v>0</v>
      </c>
      <c r="J624" s="21">
        <f t="shared" si="18"/>
        <v>0</v>
      </c>
      <c r="N624" s="55">
        <v>5277991</v>
      </c>
      <c r="O624" t="s">
        <v>1895</v>
      </c>
      <c r="P624" t="s">
        <v>1926</v>
      </c>
    </row>
    <row r="625" spans="1:16" hidden="1" x14ac:dyDescent="0.25">
      <c r="A625" s="23"/>
      <c r="B625" s="20">
        <f t="shared" si="19"/>
        <v>624</v>
      </c>
      <c r="C625" s="19" t="s">
        <v>1365</v>
      </c>
      <c r="D625" s="19"/>
      <c r="E625" s="19" t="s">
        <v>63</v>
      </c>
      <c r="F625" s="19" t="s">
        <v>64</v>
      </c>
      <c r="G625" s="19"/>
      <c r="H625" s="5">
        <v>214.00717872141956</v>
      </c>
      <c r="I625" s="5">
        <v>0</v>
      </c>
      <c r="J625" s="21">
        <f t="shared" si="18"/>
        <v>0</v>
      </c>
      <c r="N625" s="55">
        <v>5278004</v>
      </c>
      <c r="O625" t="s">
        <v>1895</v>
      </c>
      <c r="P625" t="s">
        <v>1911</v>
      </c>
    </row>
    <row r="626" spans="1:16" x14ac:dyDescent="0.25">
      <c r="A626" s="23"/>
      <c r="B626" s="20">
        <f t="shared" si="19"/>
        <v>625</v>
      </c>
      <c r="C626" s="19" t="s">
        <v>1366</v>
      </c>
      <c r="D626" s="19"/>
      <c r="E626" s="19" t="s">
        <v>67</v>
      </c>
      <c r="F626" s="19" t="s">
        <v>68</v>
      </c>
      <c r="G626" s="19"/>
      <c r="H626" s="5">
        <v>1224.700934710871</v>
      </c>
      <c r="I626" s="5">
        <v>604.00700000000006</v>
      </c>
      <c r="J626" s="21">
        <f t="shared" si="18"/>
        <v>0.49318734303292977</v>
      </c>
      <c r="N626" s="55">
        <v>5278011</v>
      </c>
      <c r="O626" t="s">
        <v>1895</v>
      </c>
      <c r="P626" t="s">
        <v>1909</v>
      </c>
    </row>
    <row r="627" spans="1:16" x14ac:dyDescent="0.25">
      <c r="A627" s="23"/>
      <c r="B627" s="20">
        <f t="shared" si="19"/>
        <v>626</v>
      </c>
      <c r="C627" s="19" t="s">
        <v>503</v>
      </c>
      <c r="D627" s="19"/>
      <c r="E627" s="19" t="s">
        <v>63</v>
      </c>
      <c r="F627" s="19" t="s">
        <v>64</v>
      </c>
      <c r="G627" s="19"/>
      <c r="H627" s="5">
        <v>115.07241823190861</v>
      </c>
      <c r="I627" s="5">
        <v>541.96100000000001</v>
      </c>
      <c r="J627" s="21">
        <f t="shared" si="18"/>
        <v>4.7097385136008096</v>
      </c>
      <c r="N627" s="55">
        <v>5278028</v>
      </c>
      <c r="O627" t="s">
        <v>1894</v>
      </c>
      <c r="P627" t="s">
        <v>1911</v>
      </c>
    </row>
    <row r="628" spans="1:16" hidden="1" x14ac:dyDescent="0.25">
      <c r="A628" s="23"/>
      <c r="B628" s="20">
        <f t="shared" si="19"/>
        <v>627</v>
      </c>
      <c r="C628" s="19" t="s">
        <v>504</v>
      </c>
      <c r="D628" s="19"/>
      <c r="E628" s="19" t="s">
        <v>75</v>
      </c>
      <c r="F628" s="19" t="s">
        <v>76</v>
      </c>
      <c r="G628" s="19"/>
      <c r="H628" s="5">
        <v>985.51547836261875</v>
      </c>
      <c r="I628" s="5">
        <v>0</v>
      </c>
      <c r="J628" s="21">
        <f t="shared" si="18"/>
        <v>0</v>
      </c>
      <c r="N628" s="55">
        <v>5278035</v>
      </c>
      <c r="O628" t="s">
        <v>1895</v>
      </c>
      <c r="P628" t="s">
        <v>1910</v>
      </c>
    </row>
    <row r="629" spans="1:16" hidden="1" x14ac:dyDescent="0.25">
      <c r="A629" s="23"/>
      <c r="B629" s="20">
        <f t="shared" si="19"/>
        <v>628</v>
      </c>
      <c r="C629" s="19" t="s">
        <v>1367</v>
      </c>
      <c r="D629" s="19"/>
      <c r="E629" s="19" t="s">
        <v>71</v>
      </c>
      <c r="F629" s="19" t="s">
        <v>72</v>
      </c>
      <c r="G629" s="19"/>
      <c r="H629" s="5">
        <v>1158.619194102939</v>
      </c>
      <c r="I629" s="5">
        <v>0</v>
      </c>
      <c r="J629" s="21">
        <f t="shared" si="18"/>
        <v>0</v>
      </c>
      <c r="N629" s="55">
        <v>5278042</v>
      </c>
      <c r="O629" t="s">
        <v>1895</v>
      </c>
      <c r="P629" t="s">
        <v>1920</v>
      </c>
    </row>
    <row r="630" spans="1:16" x14ac:dyDescent="0.25">
      <c r="A630" s="23"/>
      <c r="B630" s="20">
        <f t="shared" si="19"/>
        <v>629</v>
      </c>
      <c r="C630" s="19" t="s">
        <v>505</v>
      </c>
      <c r="D630" s="19"/>
      <c r="E630" s="19" t="s">
        <v>60</v>
      </c>
      <c r="F630" s="19" t="s">
        <v>61</v>
      </c>
      <c r="G630" s="19"/>
      <c r="H630" s="5">
        <v>480.44016014143057</v>
      </c>
      <c r="I630" s="5">
        <v>902.08699999999999</v>
      </c>
      <c r="J630" s="21">
        <f t="shared" si="18"/>
        <v>1.877626132949515</v>
      </c>
      <c r="N630" s="55">
        <v>5278059</v>
      </c>
      <c r="O630" t="s">
        <v>1894</v>
      </c>
      <c r="P630" t="s">
        <v>1930</v>
      </c>
    </row>
    <row r="631" spans="1:16" hidden="1" x14ac:dyDescent="0.25">
      <c r="A631" s="23"/>
      <c r="B631" s="20">
        <f t="shared" si="19"/>
        <v>630</v>
      </c>
      <c r="C631" s="19" t="s">
        <v>1368</v>
      </c>
      <c r="D631" s="19"/>
      <c r="E631" s="19" t="s">
        <v>60</v>
      </c>
      <c r="F631" s="19" t="s">
        <v>61</v>
      </c>
      <c r="G631" s="19"/>
      <c r="H631" s="5">
        <v>889.82476178166235</v>
      </c>
      <c r="I631" s="5">
        <v>0</v>
      </c>
      <c r="J631" s="21">
        <f t="shared" si="18"/>
        <v>0</v>
      </c>
      <c r="N631" s="55">
        <v>5278066</v>
      </c>
      <c r="O631" t="s">
        <v>1895</v>
      </c>
      <c r="P631" t="s">
        <v>1930</v>
      </c>
    </row>
    <row r="632" spans="1:16" hidden="1" x14ac:dyDescent="0.25">
      <c r="A632" s="23"/>
      <c r="B632" s="20">
        <f t="shared" si="19"/>
        <v>631</v>
      </c>
      <c r="C632" s="19" t="s">
        <v>1369</v>
      </c>
      <c r="D632" s="19"/>
      <c r="E632" s="19" t="s">
        <v>65</v>
      </c>
      <c r="F632" s="19" t="s">
        <v>66</v>
      </c>
      <c r="G632" s="19"/>
      <c r="H632" s="5">
        <v>0</v>
      </c>
      <c r="I632" s="5">
        <v>0</v>
      </c>
      <c r="J632" s="21">
        <f t="shared" si="18"/>
        <v>0</v>
      </c>
      <c r="N632" s="55">
        <v>5278073</v>
      </c>
      <c r="O632" t="s">
        <v>1895</v>
      </c>
      <c r="P632" t="s">
        <v>1934</v>
      </c>
    </row>
    <row r="633" spans="1:16" x14ac:dyDescent="0.25">
      <c r="A633" s="23"/>
      <c r="B633" s="20">
        <f t="shared" si="19"/>
        <v>632</v>
      </c>
      <c r="C633" s="19" t="s">
        <v>1109</v>
      </c>
      <c r="D633" s="19"/>
      <c r="E633" s="19" t="s">
        <v>1944</v>
      </c>
      <c r="F633" s="19" t="s">
        <v>1945</v>
      </c>
      <c r="G633" s="19"/>
      <c r="H633" s="5">
        <v>1355.5883371598018</v>
      </c>
      <c r="I633" s="5">
        <v>902.08699999999999</v>
      </c>
      <c r="J633" s="21">
        <f t="shared" si="18"/>
        <v>0.66545792352421118</v>
      </c>
      <c r="N633" s="55">
        <v>5278080</v>
      </c>
      <c r="O633" t="s">
        <v>1894</v>
      </c>
      <c r="P633" t="s">
        <v>3</v>
      </c>
    </row>
    <row r="634" spans="1:16" hidden="1" x14ac:dyDescent="0.25">
      <c r="A634" s="23"/>
      <c r="B634" s="20">
        <f t="shared" si="19"/>
        <v>633</v>
      </c>
      <c r="C634" s="19" t="s">
        <v>1583</v>
      </c>
      <c r="D634" s="19"/>
      <c r="E634" s="19" t="s">
        <v>1944</v>
      </c>
      <c r="F634" s="19" t="s">
        <v>1945</v>
      </c>
      <c r="G634" s="19"/>
      <c r="H634" s="5">
        <v>1224.700934710871</v>
      </c>
      <c r="I634" s="5">
        <v>0</v>
      </c>
      <c r="J634" s="21">
        <f t="shared" si="18"/>
        <v>0</v>
      </c>
      <c r="N634" s="55">
        <v>5278097</v>
      </c>
      <c r="O634" t="s">
        <v>1895</v>
      </c>
      <c r="P634" t="s">
        <v>25</v>
      </c>
    </row>
    <row r="635" spans="1:16" x14ac:dyDescent="0.25">
      <c r="A635" s="23"/>
      <c r="B635" s="20">
        <f t="shared" si="19"/>
        <v>634</v>
      </c>
      <c r="C635" s="19" t="s">
        <v>1582</v>
      </c>
      <c r="D635" s="19"/>
      <c r="E635" s="19" t="s">
        <v>1944</v>
      </c>
      <c r="F635" s="19" t="s">
        <v>1945</v>
      </c>
      <c r="G635" s="19"/>
      <c r="H635" s="5">
        <v>1177.0768546228783</v>
      </c>
      <c r="I635" s="5">
        <v>238.464</v>
      </c>
      <c r="J635" s="21">
        <f t="shared" si="18"/>
        <v>0.20259000001864882</v>
      </c>
      <c r="N635" s="55">
        <v>5278101</v>
      </c>
      <c r="O635" t="s">
        <v>1895</v>
      </c>
      <c r="P635" t="s">
        <v>25</v>
      </c>
    </row>
    <row r="636" spans="1:16" x14ac:dyDescent="0.25">
      <c r="A636" s="23"/>
      <c r="B636" s="20">
        <f t="shared" si="19"/>
        <v>635</v>
      </c>
      <c r="C636" s="19" t="s">
        <v>1102</v>
      </c>
      <c r="D636" s="19"/>
      <c r="E636" s="19" t="s">
        <v>1944</v>
      </c>
      <c r="F636" s="19" t="s">
        <v>1945</v>
      </c>
      <c r="G636" s="19"/>
      <c r="H636" s="5">
        <v>879.23321868270705</v>
      </c>
      <c r="I636" s="5">
        <v>961.02299999999991</v>
      </c>
      <c r="J636" s="21">
        <f t="shared" si="18"/>
        <v>1.0930239890615514</v>
      </c>
      <c r="N636" s="55">
        <v>5278118</v>
      </c>
      <c r="O636" t="s">
        <v>1895</v>
      </c>
      <c r="P636" t="s">
        <v>42</v>
      </c>
    </row>
    <row r="637" spans="1:16" x14ac:dyDescent="0.25">
      <c r="A637" s="23"/>
      <c r="B637" s="20">
        <f t="shared" si="19"/>
        <v>636</v>
      </c>
      <c r="C637" s="19" t="s">
        <v>1116</v>
      </c>
      <c r="D637" s="19"/>
      <c r="E637" s="19" t="s">
        <v>1944</v>
      </c>
      <c r="F637" s="19" t="s">
        <v>1945</v>
      </c>
      <c r="G637" s="19"/>
      <c r="H637" s="5">
        <v>1236.2816703885924</v>
      </c>
      <c r="I637" s="5">
        <v>360.12599999999998</v>
      </c>
      <c r="J637" s="21">
        <f t="shared" si="18"/>
        <v>0.29129769422756541</v>
      </c>
      <c r="N637" s="55">
        <v>5278125</v>
      </c>
      <c r="O637" t="s">
        <v>1895</v>
      </c>
      <c r="P637" t="s">
        <v>38</v>
      </c>
    </row>
    <row r="638" spans="1:16" x14ac:dyDescent="0.25">
      <c r="A638" s="23"/>
      <c r="B638" s="20">
        <f t="shared" si="19"/>
        <v>637</v>
      </c>
      <c r="C638" s="19" t="s">
        <v>1708</v>
      </c>
      <c r="D638" s="19"/>
      <c r="E638" s="19" t="s">
        <v>1944</v>
      </c>
      <c r="F638" s="19" t="s">
        <v>1945</v>
      </c>
      <c r="G638" s="19"/>
      <c r="H638" s="5">
        <v>900.48128284246764</v>
      </c>
      <c r="I638" s="5">
        <v>179.52799999999999</v>
      </c>
      <c r="J638" s="21">
        <f t="shared" si="18"/>
        <v>0.19936894127693608</v>
      </c>
      <c r="N638" s="55">
        <v>5278132</v>
      </c>
      <c r="O638" t="s">
        <v>1895</v>
      </c>
      <c r="P638" t="s">
        <v>3</v>
      </c>
    </row>
    <row r="639" spans="1:16" x14ac:dyDescent="0.25">
      <c r="A639" s="23"/>
      <c r="B639" s="20">
        <f t="shared" si="19"/>
        <v>638</v>
      </c>
      <c r="C639" s="19" t="s">
        <v>1115</v>
      </c>
      <c r="D639" s="19"/>
      <c r="E639" s="19" t="s">
        <v>1944</v>
      </c>
      <c r="F639" s="19" t="s">
        <v>1945</v>
      </c>
      <c r="G639" s="19"/>
      <c r="H639" s="5">
        <v>1141.6815747882174</v>
      </c>
      <c r="I639" s="5">
        <v>238.464</v>
      </c>
      <c r="J639" s="21">
        <f t="shared" si="18"/>
        <v>0.20887084916320492</v>
      </c>
      <c r="N639" s="55">
        <v>5278149</v>
      </c>
      <c r="O639" t="s">
        <v>1895</v>
      </c>
      <c r="P639" t="s">
        <v>1919</v>
      </c>
    </row>
    <row r="640" spans="1:16" x14ac:dyDescent="0.25">
      <c r="A640" s="23"/>
      <c r="B640" s="20">
        <f t="shared" si="19"/>
        <v>639</v>
      </c>
      <c r="C640" s="19" t="s">
        <v>1107</v>
      </c>
      <c r="D640" s="19"/>
      <c r="E640" s="19" t="s">
        <v>1944</v>
      </c>
      <c r="F640" s="19" t="s">
        <v>1945</v>
      </c>
      <c r="G640" s="19"/>
      <c r="H640" s="5">
        <v>818.4890355411892</v>
      </c>
      <c r="I640" s="5">
        <v>532.78600000000006</v>
      </c>
      <c r="J640" s="21">
        <f t="shared" si="18"/>
        <v>0.65093846938061817</v>
      </c>
      <c r="N640" s="55">
        <v>5278156</v>
      </c>
      <c r="O640" t="s">
        <v>1895</v>
      </c>
      <c r="P640" t="s">
        <v>1919</v>
      </c>
    </row>
    <row r="641" spans="1:16" x14ac:dyDescent="0.25">
      <c r="A641" s="23"/>
      <c r="B641" s="20">
        <f t="shared" si="19"/>
        <v>640</v>
      </c>
      <c r="C641" s="19" t="s">
        <v>1110</v>
      </c>
      <c r="D641" s="19"/>
      <c r="E641" s="19" t="s">
        <v>1944</v>
      </c>
      <c r="F641" s="19" t="s">
        <v>1945</v>
      </c>
      <c r="G641" s="19"/>
      <c r="H641" s="5">
        <v>155.44476674480038</v>
      </c>
      <c r="I641" s="5">
        <v>967.12000000000012</v>
      </c>
      <c r="J641" s="21">
        <f t="shared" si="18"/>
        <v>6.2216311314472108</v>
      </c>
      <c r="N641" s="55">
        <v>5278163</v>
      </c>
      <c r="O641" t="s">
        <v>1894</v>
      </c>
      <c r="P641" t="s">
        <v>1919</v>
      </c>
    </row>
    <row r="642" spans="1:16" x14ac:dyDescent="0.25">
      <c r="A642" s="23"/>
      <c r="B642" s="20">
        <f t="shared" si="19"/>
        <v>641</v>
      </c>
      <c r="C642" s="19" t="s">
        <v>1111</v>
      </c>
      <c r="D642" s="19"/>
      <c r="E642" s="19" t="s">
        <v>1944</v>
      </c>
      <c r="F642" s="19" t="s">
        <v>1945</v>
      </c>
      <c r="G642" s="19"/>
      <c r="H642" s="5">
        <v>866.28022468248616</v>
      </c>
      <c r="I642" s="5">
        <v>721.48900000000003</v>
      </c>
      <c r="J642" s="21">
        <f t="shared" si="18"/>
        <v>0.83285867487560872</v>
      </c>
      <c r="N642" s="55">
        <v>5278170</v>
      </c>
      <c r="O642" t="s">
        <v>1895</v>
      </c>
      <c r="P642" t="s">
        <v>1919</v>
      </c>
    </row>
    <row r="643" spans="1:16" x14ac:dyDescent="0.25">
      <c r="A643" s="23"/>
      <c r="B643" s="20">
        <f t="shared" si="19"/>
        <v>642</v>
      </c>
      <c r="C643" s="19" t="s">
        <v>1114</v>
      </c>
      <c r="D643" s="19"/>
      <c r="E643" s="19" t="s">
        <v>1944</v>
      </c>
      <c r="F643" s="19" t="s">
        <v>1945</v>
      </c>
      <c r="G643" s="19"/>
      <c r="H643" s="5">
        <v>1041.184486862127</v>
      </c>
      <c r="I643" s="5">
        <v>657.52600000000007</v>
      </c>
      <c r="J643" s="21">
        <f t="shared" ref="J643:J706" si="20">+IFERROR(I643/H643,0)</f>
        <v>0.63151728468565749</v>
      </c>
      <c r="N643" s="55">
        <v>5278208</v>
      </c>
      <c r="O643" t="s">
        <v>1895</v>
      </c>
      <c r="P643" t="s">
        <v>1939</v>
      </c>
    </row>
    <row r="644" spans="1:16" x14ac:dyDescent="0.25">
      <c r="A644" s="23"/>
      <c r="B644" s="20">
        <f t="shared" ref="B644:B707" si="21">+B643+1</f>
        <v>643</v>
      </c>
      <c r="C644" s="19" t="s">
        <v>1780</v>
      </c>
      <c r="D644" s="19"/>
      <c r="E644" s="19" t="s">
        <v>1944</v>
      </c>
      <c r="F644" s="19" t="s">
        <v>1945</v>
      </c>
      <c r="G644" s="19"/>
      <c r="H644" s="5">
        <v>560.74516482833428</v>
      </c>
      <c r="I644" s="5">
        <v>238.464</v>
      </c>
      <c r="J644" s="21">
        <f t="shared" si="20"/>
        <v>0.42526269499444197</v>
      </c>
      <c r="N644" s="55">
        <v>5278215</v>
      </c>
      <c r="O644" t="s">
        <v>1895</v>
      </c>
      <c r="P644" t="s">
        <v>1939</v>
      </c>
    </row>
    <row r="645" spans="1:16" x14ac:dyDescent="0.25">
      <c r="A645" s="23"/>
      <c r="B645" s="20">
        <f t="shared" si="21"/>
        <v>644</v>
      </c>
      <c r="C645" s="19" t="s">
        <v>1712</v>
      </c>
      <c r="D645" s="19"/>
      <c r="E645" s="19" t="s">
        <v>1944</v>
      </c>
      <c r="F645" s="19" t="s">
        <v>1945</v>
      </c>
      <c r="G645" s="19"/>
      <c r="H645" s="5">
        <v>842.94507372651333</v>
      </c>
      <c r="I645" s="5">
        <v>722.55899999999997</v>
      </c>
      <c r="J645" s="21">
        <f t="shared" si="20"/>
        <v>0.85718396431892352</v>
      </c>
      <c r="N645" s="55">
        <v>5278222</v>
      </c>
      <c r="O645">
        <v>0</v>
      </c>
      <c r="P645">
        <v>0</v>
      </c>
    </row>
    <row r="646" spans="1:16" x14ac:dyDescent="0.25">
      <c r="A646" s="23"/>
      <c r="B646" s="20">
        <f t="shared" si="21"/>
        <v>645</v>
      </c>
      <c r="C646" s="19" t="s">
        <v>506</v>
      </c>
      <c r="D646" s="19"/>
      <c r="E646" s="19" t="s">
        <v>69</v>
      </c>
      <c r="F646" s="19" t="s">
        <v>70</v>
      </c>
      <c r="G646" s="19"/>
      <c r="H646" s="5">
        <v>891.93575135049002</v>
      </c>
      <c r="I646" s="5">
        <v>417.99199999999996</v>
      </c>
      <c r="J646" s="21">
        <f t="shared" si="20"/>
        <v>0.46863465150613542</v>
      </c>
      <c r="N646" s="55">
        <v>5278239</v>
      </c>
      <c r="O646" t="s">
        <v>1895</v>
      </c>
      <c r="P646" t="s">
        <v>1926</v>
      </c>
    </row>
    <row r="647" spans="1:16" hidden="1" x14ac:dyDescent="0.25">
      <c r="A647" s="23"/>
      <c r="B647" s="20">
        <f t="shared" si="21"/>
        <v>646</v>
      </c>
      <c r="C647" s="19" t="s">
        <v>507</v>
      </c>
      <c r="D647" s="19"/>
      <c r="E647" s="19" t="s">
        <v>67</v>
      </c>
      <c r="F647" s="19" t="s">
        <v>68</v>
      </c>
      <c r="G647" s="19"/>
      <c r="H647" s="5">
        <v>1352.7263469430004</v>
      </c>
      <c r="I647" s="5">
        <v>0</v>
      </c>
      <c r="J647" s="21">
        <f t="shared" si="20"/>
        <v>0</v>
      </c>
      <c r="N647" s="55">
        <v>5278246</v>
      </c>
      <c r="O647" t="s">
        <v>1895</v>
      </c>
      <c r="P647" t="s">
        <v>1909</v>
      </c>
    </row>
    <row r="648" spans="1:16" x14ac:dyDescent="0.25">
      <c r="A648" s="23"/>
      <c r="B648" s="20">
        <f t="shared" si="21"/>
        <v>647</v>
      </c>
      <c r="C648" s="19" t="s">
        <v>508</v>
      </c>
      <c r="D648" s="19"/>
      <c r="E648" s="19" t="s">
        <v>67</v>
      </c>
      <c r="F648" s="19" t="s">
        <v>68</v>
      </c>
      <c r="G648" s="19"/>
      <c r="H648" s="5">
        <v>756.96330723722338</v>
      </c>
      <c r="I648" s="5">
        <v>180.59800000000001</v>
      </c>
      <c r="J648" s="21">
        <f t="shared" si="20"/>
        <v>0.23858223809968998</v>
      </c>
      <c r="N648" s="55">
        <v>5278253</v>
      </c>
      <c r="O648" t="s">
        <v>1895</v>
      </c>
      <c r="P648" t="s">
        <v>1909</v>
      </c>
    </row>
    <row r="649" spans="1:16" x14ac:dyDescent="0.25">
      <c r="A649" s="23"/>
      <c r="B649" s="20">
        <f t="shared" si="21"/>
        <v>648</v>
      </c>
      <c r="C649" s="19" t="s">
        <v>1429</v>
      </c>
      <c r="D649" s="19"/>
      <c r="E649" s="19" t="s">
        <v>65</v>
      </c>
      <c r="F649" s="19" t="s">
        <v>66</v>
      </c>
      <c r="G649" s="19"/>
      <c r="H649" s="5">
        <v>675.8175830602429</v>
      </c>
      <c r="I649" s="5">
        <v>590.65200000000004</v>
      </c>
      <c r="J649" s="21">
        <f t="shared" si="20"/>
        <v>0.87398140386552936</v>
      </c>
      <c r="N649" s="55">
        <v>5278260</v>
      </c>
      <c r="O649" t="s">
        <v>1896</v>
      </c>
      <c r="P649" t="s">
        <v>1929</v>
      </c>
    </row>
    <row r="650" spans="1:16" x14ac:dyDescent="0.25">
      <c r="A650" s="23"/>
      <c r="B650" s="20">
        <f t="shared" si="21"/>
        <v>649</v>
      </c>
      <c r="C650" s="19" t="s">
        <v>1370</v>
      </c>
      <c r="D650" s="19"/>
      <c r="E650" s="19" t="s">
        <v>63</v>
      </c>
      <c r="F650" s="19" t="s">
        <v>64</v>
      </c>
      <c r="G650" s="19"/>
      <c r="H650" s="5">
        <v>624.85369144839581</v>
      </c>
      <c r="I650" s="5">
        <v>476.928</v>
      </c>
      <c r="J650" s="21">
        <f t="shared" si="20"/>
        <v>0.76326347515766835</v>
      </c>
      <c r="N650" s="55">
        <v>5278277</v>
      </c>
      <c r="O650" t="s">
        <v>1895</v>
      </c>
      <c r="P650" t="s">
        <v>1911</v>
      </c>
    </row>
    <row r="651" spans="1:16" hidden="1" x14ac:dyDescent="0.25">
      <c r="A651" s="23"/>
      <c r="B651" s="20">
        <f t="shared" si="21"/>
        <v>650</v>
      </c>
      <c r="C651" s="19" t="s">
        <v>1371</v>
      </c>
      <c r="D651" s="19"/>
      <c r="E651" s="19" t="s">
        <v>60</v>
      </c>
      <c r="F651" s="19" t="s">
        <v>61</v>
      </c>
      <c r="G651" s="19"/>
      <c r="H651" s="5">
        <v>675.8175830602429</v>
      </c>
      <c r="I651" s="5">
        <v>0</v>
      </c>
      <c r="J651" s="21">
        <f t="shared" si="20"/>
        <v>0</v>
      </c>
      <c r="N651" s="55">
        <v>5278284</v>
      </c>
      <c r="O651" t="s">
        <v>1895</v>
      </c>
      <c r="P651" t="s">
        <v>1930</v>
      </c>
    </row>
    <row r="652" spans="1:16" x14ac:dyDescent="0.25">
      <c r="A652" s="23"/>
      <c r="B652" s="20">
        <f t="shared" si="21"/>
        <v>651</v>
      </c>
      <c r="C652" s="19" t="s">
        <v>1856</v>
      </c>
      <c r="D652" s="19"/>
      <c r="E652" s="19" t="s">
        <v>63</v>
      </c>
      <c r="F652" s="19" t="s">
        <v>64</v>
      </c>
      <c r="G652" s="19"/>
      <c r="H652" s="5">
        <v>763.91033911836053</v>
      </c>
      <c r="I652" s="5">
        <v>238.464</v>
      </c>
      <c r="J652" s="21">
        <f t="shared" si="20"/>
        <v>0.31216228893460796</v>
      </c>
      <c r="N652" s="55">
        <v>5278523</v>
      </c>
      <c r="O652" t="s">
        <v>1894</v>
      </c>
      <c r="P652" t="s">
        <v>1911</v>
      </c>
    </row>
    <row r="653" spans="1:16" x14ac:dyDescent="0.25">
      <c r="A653" s="23"/>
      <c r="B653" s="20">
        <f t="shared" si="21"/>
        <v>652</v>
      </c>
      <c r="C653" s="19" t="s">
        <v>509</v>
      </c>
      <c r="D653" s="19"/>
      <c r="E653" s="19" t="s">
        <v>73</v>
      </c>
      <c r="F653" s="19" t="s">
        <v>74</v>
      </c>
      <c r="G653" s="19"/>
      <c r="H653" s="5">
        <v>1007.2586309148368</v>
      </c>
      <c r="I653" s="5">
        <v>598.58999999999992</v>
      </c>
      <c r="J653" s="21">
        <f t="shared" si="20"/>
        <v>0.59427636718916377</v>
      </c>
      <c r="N653" s="55">
        <v>5278530</v>
      </c>
      <c r="O653" t="s">
        <v>1895</v>
      </c>
      <c r="P653" t="s">
        <v>1914</v>
      </c>
    </row>
    <row r="654" spans="1:16" x14ac:dyDescent="0.25">
      <c r="A654" s="23"/>
      <c r="B654" s="20">
        <f t="shared" si="21"/>
        <v>653</v>
      </c>
      <c r="C654" s="19" t="s">
        <v>510</v>
      </c>
      <c r="D654" s="19"/>
      <c r="E654" s="19" t="s">
        <v>63</v>
      </c>
      <c r="F654" s="19" t="s">
        <v>64</v>
      </c>
      <c r="G654" s="19"/>
      <c r="H654" s="5">
        <v>214.00717872141956</v>
      </c>
      <c r="I654" s="5">
        <v>179.52799999999999</v>
      </c>
      <c r="J654" s="21">
        <f t="shared" si="20"/>
        <v>0.83888774700262603</v>
      </c>
      <c r="N654" s="55">
        <v>5278547</v>
      </c>
      <c r="O654" t="s">
        <v>1895</v>
      </c>
      <c r="P654" t="s">
        <v>1911</v>
      </c>
    </row>
    <row r="655" spans="1:16" x14ac:dyDescent="0.25">
      <c r="A655" s="23"/>
      <c r="B655" s="20">
        <f t="shared" si="21"/>
        <v>654</v>
      </c>
      <c r="C655" s="19" t="s">
        <v>511</v>
      </c>
      <c r="D655" s="19"/>
      <c r="E655" s="19" t="s">
        <v>63</v>
      </c>
      <c r="F655" s="19" t="s">
        <v>64</v>
      </c>
      <c r="G655" s="19"/>
      <c r="H655" s="5">
        <v>1007.2586309148367</v>
      </c>
      <c r="I655" s="5">
        <v>179.52799999999999</v>
      </c>
      <c r="J655" s="21">
        <f t="shared" si="20"/>
        <v>0.17823426326657013</v>
      </c>
      <c r="N655" s="55">
        <v>5278561</v>
      </c>
      <c r="O655" t="s">
        <v>1895</v>
      </c>
      <c r="P655" t="s">
        <v>1908</v>
      </c>
    </row>
    <row r="656" spans="1:16" x14ac:dyDescent="0.25">
      <c r="A656" s="23"/>
      <c r="B656" s="20">
        <f t="shared" si="21"/>
        <v>655</v>
      </c>
      <c r="C656" s="19" t="s">
        <v>1372</v>
      </c>
      <c r="D656" s="19"/>
      <c r="E656" s="19" t="s">
        <v>71</v>
      </c>
      <c r="F656" s="19" t="s">
        <v>72</v>
      </c>
      <c r="G656" s="19"/>
      <c r="H656" s="5">
        <v>842.94507372651333</v>
      </c>
      <c r="I656" s="5">
        <v>238.464</v>
      </c>
      <c r="J656" s="21">
        <f t="shared" si="20"/>
        <v>0.28289387699460916</v>
      </c>
      <c r="N656" s="55">
        <v>5278578</v>
      </c>
      <c r="O656" t="s">
        <v>1895</v>
      </c>
      <c r="P656" t="s">
        <v>1920</v>
      </c>
    </row>
    <row r="657" spans="1:16" x14ac:dyDescent="0.25">
      <c r="A657" s="23"/>
      <c r="B657" s="20">
        <f t="shared" si="21"/>
        <v>656</v>
      </c>
      <c r="C657" s="19" t="s">
        <v>512</v>
      </c>
      <c r="D657" s="19"/>
      <c r="E657" s="19" t="s">
        <v>75</v>
      </c>
      <c r="F657" s="19" t="s">
        <v>76</v>
      </c>
      <c r="G657" s="19"/>
      <c r="H657" s="5">
        <v>516.72830509762434</v>
      </c>
      <c r="I657" s="5">
        <v>417.99199999999996</v>
      </c>
      <c r="J657" s="21">
        <f t="shared" si="20"/>
        <v>0.8089202698525092</v>
      </c>
      <c r="N657" s="55">
        <v>5278585</v>
      </c>
      <c r="O657" t="s">
        <v>1894</v>
      </c>
      <c r="P657" t="s">
        <v>1912</v>
      </c>
    </row>
    <row r="658" spans="1:16" hidden="1" x14ac:dyDescent="0.25">
      <c r="A658" s="23"/>
      <c r="B658" s="20">
        <f t="shared" si="21"/>
        <v>657</v>
      </c>
      <c r="C658" s="19" t="s">
        <v>513</v>
      </c>
      <c r="D658" s="19"/>
      <c r="E658" s="19" t="s">
        <v>65</v>
      </c>
      <c r="F658" s="19" t="s">
        <v>66</v>
      </c>
      <c r="G658" s="19"/>
      <c r="H658" s="5">
        <v>214.00717872141956</v>
      </c>
      <c r="I658" s="5">
        <v>0</v>
      </c>
      <c r="J658" s="21">
        <f t="shared" si="20"/>
        <v>0</v>
      </c>
      <c r="N658" s="55">
        <v>5278592</v>
      </c>
      <c r="O658" t="s">
        <v>1895</v>
      </c>
      <c r="P658" t="s">
        <v>1922</v>
      </c>
    </row>
    <row r="659" spans="1:16" x14ac:dyDescent="0.25">
      <c r="A659" s="23"/>
      <c r="B659" s="20">
        <f t="shared" si="21"/>
        <v>658</v>
      </c>
      <c r="C659" s="19" t="s">
        <v>514</v>
      </c>
      <c r="D659" s="19"/>
      <c r="E659" s="19" t="s">
        <v>75</v>
      </c>
      <c r="F659" s="19" t="s">
        <v>76</v>
      </c>
      <c r="G659" s="19"/>
      <c r="H659" s="5">
        <v>994.30563691461566</v>
      </c>
      <c r="I659" s="5">
        <v>360.12599999999998</v>
      </c>
      <c r="J659" s="21">
        <f t="shared" si="20"/>
        <v>0.36218843243963744</v>
      </c>
      <c r="N659" s="55">
        <v>5278606</v>
      </c>
      <c r="O659" t="s">
        <v>1895</v>
      </c>
      <c r="P659" t="s">
        <v>1910</v>
      </c>
    </row>
    <row r="660" spans="1:16" hidden="1" x14ac:dyDescent="0.25">
      <c r="A660" s="23"/>
      <c r="B660" s="20">
        <f t="shared" si="21"/>
        <v>659</v>
      </c>
      <c r="C660" s="19" t="s">
        <v>1584</v>
      </c>
      <c r="D660" s="19"/>
      <c r="E660" s="19" t="s">
        <v>1944</v>
      </c>
      <c r="F660" s="19" t="s">
        <v>1945</v>
      </c>
      <c r="G660" s="19"/>
      <c r="H660" s="5">
        <v>786.43506747122387</v>
      </c>
      <c r="I660" s="5">
        <v>0</v>
      </c>
      <c r="J660" s="21">
        <f t="shared" si="20"/>
        <v>0</v>
      </c>
      <c r="N660" s="55">
        <v>5278613</v>
      </c>
      <c r="O660" t="s">
        <v>1895</v>
      </c>
      <c r="P660" t="s">
        <v>4</v>
      </c>
    </row>
    <row r="661" spans="1:16" x14ac:dyDescent="0.25">
      <c r="A661" s="23"/>
      <c r="B661" s="20">
        <f t="shared" si="21"/>
        <v>660</v>
      </c>
      <c r="C661" s="19" t="s">
        <v>1117</v>
      </c>
      <c r="D661" s="19"/>
      <c r="E661" s="19" t="s">
        <v>1944</v>
      </c>
      <c r="F661" s="19" t="s">
        <v>1945</v>
      </c>
      <c r="G661" s="19"/>
      <c r="H661" s="5">
        <v>957.42892341991558</v>
      </c>
      <c r="I661" s="5">
        <v>180.59800000000001</v>
      </c>
      <c r="J661" s="21">
        <f t="shared" si="20"/>
        <v>0.18862810134762573</v>
      </c>
      <c r="N661" s="55">
        <v>5278620</v>
      </c>
      <c r="O661" t="s">
        <v>1895</v>
      </c>
      <c r="P661" t="s">
        <v>1919</v>
      </c>
    </row>
    <row r="662" spans="1:16" x14ac:dyDescent="0.25">
      <c r="A662" s="23"/>
      <c r="B662" s="20">
        <f t="shared" si="21"/>
        <v>661</v>
      </c>
      <c r="C662" s="19" t="s">
        <v>1517</v>
      </c>
      <c r="D662" s="19"/>
      <c r="E662" s="19" t="s">
        <v>1944</v>
      </c>
      <c r="F662" s="19" t="s">
        <v>1945</v>
      </c>
      <c r="G662" s="19"/>
      <c r="H662" s="5">
        <v>782.82117242095273</v>
      </c>
      <c r="I662" s="5">
        <v>657.52600000000007</v>
      </c>
      <c r="J662" s="21">
        <f t="shared" si="20"/>
        <v>0.83994406789808096</v>
      </c>
      <c r="N662" s="55">
        <v>5278637</v>
      </c>
      <c r="O662" t="s">
        <v>1896</v>
      </c>
      <c r="P662" t="s">
        <v>3</v>
      </c>
    </row>
    <row r="663" spans="1:16" x14ac:dyDescent="0.25">
      <c r="A663" s="23"/>
      <c r="B663" s="20">
        <f t="shared" si="21"/>
        <v>662</v>
      </c>
      <c r="C663" s="19" t="s">
        <v>1125</v>
      </c>
      <c r="D663" s="19"/>
      <c r="E663" s="19" t="s">
        <v>1944</v>
      </c>
      <c r="F663" s="19" t="s">
        <v>1945</v>
      </c>
      <c r="G663" s="19"/>
      <c r="H663" s="5">
        <v>994.30563691461566</v>
      </c>
      <c r="I663" s="5">
        <v>180.59800000000001</v>
      </c>
      <c r="J663" s="21">
        <f t="shared" si="20"/>
        <v>0.18163228015120722</v>
      </c>
      <c r="N663" s="55">
        <v>5278644</v>
      </c>
      <c r="O663" t="s">
        <v>1895</v>
      </c>
      <c r="P663" t="s">
        <v>3</v>
      </c>
    </row>
    <row r="664" spans="1:16" x14ac:dyDescent="0.25">
      <c r="A664" s="23"/>
      <c r="B664" s="20">
        <f t="shared" si="21"/>
        <v>663</v>
      </c>
      <c r="C664" s="19" t="s">
        <v>1108</v>
      </c>
      <c r="D664" s="19"/>
      <c r="E664" s="19" t="s">
        <v>1944</v>
      </c>
      <c r="F664" s="19" t="s">
        <v>1945</v>
      </c>
      <c r="G664" s="19"/>
      <c r="H664" s="5">
        <v>994.30563691461566</v>
      </c>
      <c r="I664" s="5">
        <v>661.87300000000005</v>
      </c>
      <c r="J664" s="21">
        <f t="shared" si="20"/>
        <v>0.66566352983155952</v>
      </c>
      <c r="N664" s="55">
        <v>5278651</v>
      </c>
      <c r="O664" t="s">
        <v>1895</v>
      </c>
      <c r="P664" t="s">
        <v>42</v>
      </c>
    </row>
    <row r="665" spans="1:16" x14ac:dyDescent="0.25">
      <c r="A665" s="23"/>
      <c r="B665" s="20">
        <f t="shared" si="21"/>
        <v>664</v>
      </c>
      <c r="C665" s="19" t="s">
        <v>1585</v>
      </c>
      <c r="D665" s="19"/>
      <c r="E665" s="19" t="s">
        <v>1944</v>
      </c>
      <c r="F665" s="19" t="s">
        <v>1945</v>
      </c>
      <c r="G665" s="19"/>
      <c r="H665" s="5">
        <v>701.26288547740546</v>
      </c>
      <c r="I665" s="5">
        <v>179.52799999999999</v>
      </c>
      <c r="J665" s="21">
        <f t="shared" si="20"/>
        <v>0.25600670407329629</v>
      </c>
      <c r="N665" s="55">
        <v>5278668</v>
      </c>
      <c r="O665">
        <v>0</v>
      </c>
      <c r="P665">
        <v>0</v>
      </c>
    </row>
    <row r="666" spans="1:16" hidden="1" x14ac:dyDescent="0.25">
      <c r="A666" s="23"/>
      <c r="B666" s="20">
        <f t="shared" si="21"/>
        <v>665</v>
      </c>
      <c r="C666" s="19" t="s">
        <v>1714</v>
      </c>
      <c r="D666" s="19"/>
      <c r="E666" s="19" t="s">
        <v>1944</v>
      </c>
      <c r="F666" s="19" t="s">
        <v>1945</v>
      </c>
      <c r="G666" s="19"/>
      <c r="H666" s="5">
        <v>572.42788874980442</v>
      </c>
      <c r="I666" s="5">
        <v>0</v>
      </c>
      <c r="J666" s="21">
        <f t="shared" si="20"/>
        <v>0</v>
      </c>
      <c r="N666" s="55">
        <v>5278675</v>
      </c>
      <c r="O666" t="s">
        <v>1894</v>
      </c>
      <c r="P666" t="s">
        <v>3</v>
      </c>
    </row>
    <row r="667" spans="1:16" hidden="1" x14ac:dyDescent="0.25">
      <c r="A667" s="23"/>
      <c r="B667" s="20">
        <f t="shared" si="21"/>
        <v>666</v>
      </c>
      <c r="C667" s="19" t="s">
        <v>1119</v>
      </c>
      <c r="D667" s="19"/>
      <c r="E667" s="19" t="s">
        <v>1944</v>
      </c>
      <c r="F667" s="19" t="s">
        <v>1945</v>
      </c>
      <c r="G667" s="19"/>
      <c r="H667" s="5">
        <v>1030.5937818708094</v>
      </c>
      <c r="I667" s="5">
        <v>0</v>
      </c>
      <c r="J667" s="21">
        <f t="shared" si="20"/>
        <v>0</v>
      </c>
      <c r="N667" s="55">
        <v>5278682</v>
      </c>
      <c r="O667" t="s">
        <v>1895</v>
      </c>
      <c r="P667" t="s">
        <v>4</v>
      </c>
    </row>
    <row r="668" spans="1:16" x14ac:dyDescent="0.25">
      <c r="A668" s="23"/>
      <c r="B668" s="20">
        <f t="shared" si="21"/>
        <v>667</v>
      </c>
      <c r="C668" s="19" t="s">
        <v>1709</v>
      </c>
      <c r="D668" s="19"/>
      <c r="E668" s="19" t="s">
        <v>1944</v>
      </c>
      <c r="F668" s="19" t="s">
        <v>1945</v>
      </c>
      <c r="G668" s="19"/>
      <c r="H668" s="5">
        <v>365.36774190952195</v>
      </c>
      <c r="I668" s="5">
        <v>531.71600000000001</v>
      </c>
      <c r="J668" s="21">
        <f t="shared" si="20"/>
        <v>1.4552899421856236</v>
      </c>
      <c r="N668" s="55">
        <v>5278699</v>
      </c>
      <c r="O668" t="s">
        <v>1895</v>
      </c>
      <c r="P668" t="s">
        <v>4</v>
      </c>
    </row>
    <row r="669" spans="1:16" x14ac:dyDescent="0.25">
      <c r="A669" s="23"/>
      <c r="B669" s="20">
        <f t="shared" si="21"/>
        <v>668</v>
      </c>
      <c r="C669" s="19" t="s">
        <v>1113</v>
      </c>
      <c r="D669" s="19"/>
      <c r="E669" s="19" t="s">
        <v>1944</v>
      </c>
      <c r="F669" s="19" t="s">
        <v>1945</v>
      </c>
      <c r="G669" s="19"/>
      <c r="H669" s="5">
        <v>675.8175830602429</v>
      </c>
      <c r="I669" s="5">
        <v>119.232</v>
      </c>
      <c r="J669" s="21">
        <f t="shared" si="20"/>
        <v>0.17642630643034271</v>
      </c>
      <c r="N669" s="55">
        <v>5278800</v>
      </c>
      <c r="O669" t="s">
        <v>1895</v>
      </c>
      <c r="P669" t="s">
        <v>1919</v>
      </c>
    </row>
    <row r="670" spans="1:16" x14ac:dyDescent="0.25">
      <c r="A670" s="23"/>
      <c r="B670" s="20">
        <f t="shared" si="21"/>
        <v>669</v>
      </c>
      <c r="C670" s="19" t="s">
        <v>1710</v>
      </c>
      <c r="D670" s="19"/>
      <c r="E670" s="19" t="s">
        <v>1944</v>
      </c>
      <c r="F670" s="19" t="s">
        <v>1945</v>
      </c>
      <c r="G670" s="19"/>
      <c r="H670" s="5">
        <v>1307.2475761255462</v>
      </c>
      <c r="I670" s="5">
        <v>238.464</v>
      </c>
      <c r="J670" s="21">
        <f t="shared" si="20"/>
        <v>0.18241686146916844</v>
      </c>
      <c r="N670" s="55">
        <v>5278848</v>
      </c>
      <c r="O670">
        <v>0</v>
      </c>
      <c r="P670">
        <v>0</v>
      </c>
    </row>
    <row r="671" spans="1:16" x14ac:dyDescent="0.25">
      <c r="A671" s="23"/>
      <c r="B671" s="20">
        <f t="shared" si="21"/>
        <v>670</v>
      </c>
      <c r="C671" s="19" t="s">
        <v>515</v>
      </c>
      <c r="D671" s="19"/>
      <c r="E671" s="19" t="s">
        <v>63</v>
      </c>
      <c r="F671" s="19" t="s">
        <v>64</v>
      </c>
      <c r="G671" s="19"/>
      <c r="H671" s="5">
        <v>115.07241823190861</v>
      </c>
      <c r="I671" s="5">
        <v>541.96100000000001</v>
      </c>
      <c r="J671" s="21">
        <f t="shared" si="20"/>
        <v>4.7097385136008096</v>
      </c>
      <c r="N671" s="55">
        <v>5278855</v>
      </c>
      <c r="O671" t="s">
        <v>1894</v>
      </c>
      <c r="P671" t="s">
        <v>1908</v>
      </c>
    </row>
    <row r="672" spans="1:16" hidden="1" x14ac:dyDescent="0.25">
      <c r="A672" s="23"/>
      <c r="B672" s="20">
        <f t="shared" si="21"/>
        <v>671</v>
      </c>
      <c r="C672" s="19" t="s">
        <v>516</v>
      </c>
      <c r="D672" s="19"/>
      <c r="E672" s="19" t="s">
        <v>67</v>
      </c>
      <c r="F672" s="19" t="s">
        <v>68</v>
      </c>
      <c r="G672" s="19"/>
      <c r="H672" s="5">
        <v>1122.3310491467453</v>
      </c>
      <c r="I672" s="5">
        <v>0</v>
      </c>
      <c r="J672" s="21">
        <f t="shared" si="20"/>
        <v>0</v>
      </c>
      <c r="N672" s="55">
        <v>5278862</v>
      </c>
      <c r="O672" t="s">
        <v>1895</v>
      </c>
      <c r="P672" t="s">
        <v>1909</v>
      </c>
    </row>
    <row r="673" spans="1:16" x14ac:dyDescent="0.25">
      <c r="A673" s="23"/>
      <c r="B673" s="20">
        <f t="shared" si="21"/>
        <v>672</v>
      </c>
      <c r="C673" s="19" t="s">
        <v>517</v>
      </c>
      <c r="D673" s="19"/>
      <c r="E673" s="19" t="s">
        <v>60</v>
      </c>
      <c r="F673" s="19" t="s">
        <v>61</v>
      </c>
      <c r="G673" s="19"/>
      <c r="H673" s="5">
        <v>624.85369144839581</v>
      </c>
      <c r="I673" s="5">
        <v>476.928</v>
      </c>
      <c r="J673" s="21">
        <f t="shared" si="20"/>
        <v>0.76326347515766835</v>
      </c>
      <c r="N673" s="55">
        <v>5278879</v>
      </c>
      <c r="O673" t="s">
        <v>1895</v>
      </c>
      <c r="P673" t="s">
        <v>1930</v>
      </c>
    </row>
    <row r="674" spans="1:16" x14ac:dyDescent="0.25">
      <c r="A674" s="23"/>
      <c r="B674" s="20">
        <f t="shared" si="21"/>
        <v>673</v>
      </c>
      <c r="C674" s="19" t="s">
        <v>518</v>
      </c>
      <c r="D674" s="19"/>
      <c r="E674" s="19" t="s">
        <v>60</v>
      </c>
      <c r="F674" s="19" t="s">
        <v>61</v>
      </c>
      <c r="G674" s="19"/>
      <c r="H674" s="5">
        <v>0</v>
      </c>
      <c r="I674" s="5">
        <v>967.11999999999989</v>
      </c>
      <c r="J674" s="21">
        <f t="shared" si="20"/>
        <v>0</v>
      </c>
      <c r="N674" s="55">
        <v>5278886</v>
      </c>
      <c r="O674" t="s">
        <v>1894</v>
      </c>
      <c r="P674" t="s">
        <v>1930</v>
      </c>
    </row>
    <row r="675" spans="1:16" x14ac:dyDescent="0.25">
      <c r="A675" s="23"/>
      <c r="B675" s="20">
        <f t="shared" si="21"/>
        <v>674</v>
      </c>
      <c r="C675" s="19" t="s">
        <v>519</v>
      </c>
      <c r="D675" s="19"/>
      <c r="E675" s="19" t="s">
        <v>75</v>
      </c>
      <c r="F675" s="19" t="s">
        <v>76</v>
      </c>
      <c r="G675" s="19"/>
      <c r="H675" s="5">
        <v>115.07241823190861</v>
      </c>
      <c r="I675" s="5">
        <v>238.464</v>
      </c>
      <c r="J675" s="21">
        <f t="shared" si="20"/>
        <v>2.0722950265928795</v>
      </c>
      <c r="N675" s="55">
        <v>5278893</v>
      </c>
      <c r="O675" t="s">
        <v>1894</v>
      </c>
      <c r="P675" t="s">
        <v>1910</v>
      </c>
    </row>
    <row r="676" spans="1:16" x14ac:dyDescent="0.25">
      <c r="A676" s="23"/>
      <c r="B676" s="20">
        <f t="shared" si="21"/>
        <v>675</v>
      </c>
      <c r="C676" s="19" t="s">
        <v>520</v>
      </c>
      <c r="D676" s="19"/>
      <c r="E676" s="19" t="s">
        <v>63</v>
      </c>
      <c r="F676" s="19" t="s">
        <v>64</v>
      </c>
      <c r="G676" s="19"/>
      <c r="H676" s="5">
        <v>365.36774190952195</v>
      </c>
      <c r="I676" s="5">
        <v>238.464</v>
      </c>
      <c r="J676" s="21">
        <f t="shared" si="20"/>
        <v>0.65266845604298629</v>
      </c>
      <c r="N676" s="55">
        <v>5278907</v>
      </c>
      <c r="O676" t="s">
        <v>1895</v>
      </c>
      <c r="P676" t="s">
        <v>1911</v>
      </c>
    </row>
    <row r="677" spans="1:16" hidden="1" x14ac:dyDescent="0.25">
      <c r="A677" s="23"/>
      <c r="B677" s="20">
        <f t="shared" si="21"/>
        <v>676</v>
      </c>
      <c r="C677" s="19" t="s">
        <v>521</v>
      </c>
      <c r="D677" s="19"/>
      <c r="E677" s="19" t="s">
        <v>69</v>
      </c>
      <c r="F677" s="19" t="s">
        <v>70</v>
      </c>
      <c r="G677" s="19"/>
      <c r="H677" s="5">
        <v>509.78127321648719</v>
      </c>
      <c r="I677" s="5">
        <v>0</v>
      </c>
      <c r="J677" s="21">
        <f t="shared" si="20"/>
        <v>0</v>
      </c>
      <c r="N677" s="55">
        <v>5278914</v>
      </c>
      <c r="O677" t="s">
        <v>1895</v>
      </c>
      <c r="P677" t="s">
        <v>1926</v>
      </c>
    </row>
    <row r="678" spans="1:16" x14ac:dyDescent="0.25">
      <c r="A678" s="23"/>
      <c r="B678" s="20">
        <f t="shared" si="21"/>
        <v>677</v>
      </c>
      <c r="C678" s="19" t="s">
        <v>522</v>
      </c>
      <c r="D678" s="19"/>
      <c r="E678" s="19" t="s">
        <v>69</v>
      </c>
      <c r="F678" s="19" t="s">
        <v>70</v>
      </c>
      <c r="G678" s="19"/>
      <c r="H678" s="5">
        <v>1581.748967362937</v>
      </c>
      <c r="I678" s="5">
        <v>2042.6389999999999</v>
      </c>
      <c r="J678" s="21">
        <f t="shared" si="20"/>
        <v>1.2913800117128891</v>
      </c>
      <c r="N678" s="55">
        <v>5278921</v>
      </c>
      <c r="O678" t="s">
        <v>1895</v>
      </c>
      <c r="P678" t="s">
        <v>1926</v>
      </c>
    </row>
    <row r="679" spans="1:16" x14ac:dyDescent="0.25">
      <c r="A679" s="23"/>
      <c r="B679" s="20">
        <f t="shared" si="21"/>
        <v>678</v>
      </c>
      <c r="C679" s="19" t="s">
        <v>1127</v>
      </c>
      <c r="D679" s="19"/>
      <c r="E679" s="19" t="s">
        <v>1944</v>
      </c>
      <c r="F679" s="19" t="s">
        <v>1945</v>
      </c>
      <c r="G679" s="19"/>
      <c r="H679" s="5">
        <v>1109.6285164789624</v>
      </c>
      <c r="I679" s="5">
        <v>419.06200000000001</v>
      </c>
      <c r="J679" s="21">
        <f t="shared" si="20"/>
        <v>0.3776597246524937</v>
      </c>
      <c r="N679" s="55">
        <v>5278938</v>
      </c>
      <c r="O679" t="s">
        <v>1895</v>
      </c>
      <c r="P679" t="s">
        <v>4</v>
      </c>
    </row>
    <row r="680" spans="1:16" hidden="1" x14ac:dyDescent="0.25">
      <c r="A680" s="23"/>
      <c r="B680" s="20">
        <f t="shared" si="21"/>
        <v>679</v>
      </c>
      <c r="C680" s="19" t="s">
        <v>1129</v>
      </c>
      <c r="D680" s="19"/>
      <c r="E680" s="19" t="s">
        <v>1944</v>
      </c>
      <c r="F680" s="19" t="s">
        <v>1945</v>
      </c>
      <c r="G680" s="19"/>
      <c r="H680" s="5">
        <v>994.30563691461566</v>
      </c>
      <c r="I680" s="5">
        <v>0</v>
      </c>
      <c r="J680" s="21">
        <f t="shared" si="20"/>
        <v>0</v>
      </c>
      <c r="N680" s="55">
        <v>5278945</v>
      </c>
      <c r="O680" t="s">
        <v>1895</v>
      </c>
      <c r="P680" t="s">
        <v>42</v>
      </c>
    </row>
    <row r="681" spans="1:16" hidden="1" x14ac:dyDescent="0.25">
      <c r="A681" s="23"/>
      <c r="B681" s="20">
        <f t="shared" si="21"/>
        <v>680</v>
      </c>
      <c r="C681" s="19" t="s">
        <v>1715</v>
      </c>
      <c r="D681" s="19"/>
      <c r="E681" s="19" t="s">
        <v>1944</v>
      </c>
      <c r="F681" s="19" t="s">
        <v>1945</v>
      </c>
      <c r="G681" s="19"/>
      <c r="H681" s="5">
        <v>727.87265549460471</v>
      </c>
      <c r="I681" s="5">
        <v>0</v>
      </c>
      <c r="J681" s="21">
        <f t="shared" si="20"/>
        <v>0</v>
      </c>
      <c r="N681" s="55">
        <v>5278952</v>
      </c>
      <c r="O681" t="s">
        <v>1895</v>
      </c>
      <c r="P681" t="s">
        <v>36</v>
      </c>
    </row>
    <row r="682" spans="1:16" x14ac:dyDescent="0.25">
      <c r="A682" s="23"/>
      <c r="B682" s="20">
        <f t="shared" si="21"/>
        <v>681</v>
      </c>
      <c r="C682" s="19" t="s">
        <v>1121</v>
      </c>
      <c r="D682" s="19"/>
      <c r="E682" s="19" t="s">
        <v>1944</v>
      </c>
      <c r="F682" s="19" t="s">
        <v>1945</v>
      </c>
      <c r="G682" s="19"/>
      <c r="H682" s="5">
        <v>1066.2913513978826</v>
      </c>
      <c r="I682" s="5">
        <v>180.59800000000001</v>
      </c>
      <c r="J682" s="21">
        <f t="shared" si="20"/>
        <v>0.1693702192775364</v>
      </c>
      <c r="N682" s="55">
        <v>5278969</v>
      </c>
      <c r="O682" t="s">
        <v>1895</v>
      </c>
      <c r="P682" t="s">
        <v>16</v>
      </c>
    </row>
    <row r="683" spans="1:16" x14ac:dyDescent="0.25">
      <c r="A683" s="23"/>
      <c r="B683" s="20">
        <f t="shared" si="21"/>
        <v>682</v>
      </c>
      <c r="C683" s="19" t="s">
        <v>1118</v>
      </c>
      <c r="D683" s="19"/>
      <c r="E683" s="19" t="s">
        <v>1944</v>
      </c>
      <c r="F683" s="19" t="s">
        <v>1945</v>
      </c>
      <c r="G683" s="19"/>
      <c r="H683" s="5">
        <v>675.8175830602429</v>
      </c>
      <c r="I683" s="5">
        <v>838.12400000000002</v>
      </c>
      <c r="J683" s="21">
        <f t="shared" si="20"/>
        <v>1.2401630573220659</v>
      </c>
      <c r="N683" s="55">
        <v>5279065</v>
      </c>
      <c r="O683" t="s">
        <v>1895</v>
      </c>
      <c r="P683" t="s">
        <v>1919</v>
      </c>
    </row>
    <row r="684" spans="1:16" x14ac:dyDescent="0.25">
      <c r="A684" s="23"/>
      <c r="B684" s="20">
        <f t="shared" si="21"/>
        <v>683</v>
      </c>
      <c r="C684" s="19" t="s">
        <v>1707</v>
      </c>
      <c r="D684" s="19"/>
      <c r="E684" s="19" t="s">
        <v>1944</v>
      </c>
      <c r="F684" s="19" t="s">
        <v>1945</v>
      </c>
      <c r="G684" s="19"/>
      <c r="H684" s="5">
        <v>986.23680804341689</v>
      </c>
      <c r="I684" s="5">
        <v>180.59800000000001</v>
      </c>
      <c r="J684" s="21">
        <f t="shared" si="20"/>
        <v>0.18311829220639836</v>
      </c>
      <c r="N684" s="55">
        <v>5279072</v>
      </c>
      <c r="O684" t="s">
        <v>1895</v>
      </c>
      <c r="P684" t="s">
        <v>19</v>
      </c>
    </row>
    <row r="685" spans="1:16" x14ac:dyDescent="0.25">
      <c r="A685" s="23"/>
      <c r="B685" s="20">
        <f t="shared" si="21"/>
        <v>684</v>
      </c>
      <c r="C685" s="19" t="s">
        <v>1713</v>
      </c>
      <c r="D685" s="19"/>
      <c r="E685" s="19" t="s">
        <v>1944</v>
      </c>
      <c r="F685" s="19" t="s">
        <v>1945</v>
      </c>
      <c r="G685" s="19"/>
      <c r="H685" s="5">
        <v>994.30563691461566</v>
      </c>
      <c r="I685" s="5">
        <v>179.52799999999999</v>
      </c>
      <c r="J685" s="21">
        <f t="shared" si="20"/>
        <v>0.18055615228843025</v>
      </c>
      <c r="N685" s="55">
        <v>5279089</v>
      </c>
      <c r="O685" t="s">
        <v>1895</v>
      </c>
      <c r="P685" t="s">
        <v>19</v>
      </c>
    </row>
    <row r="686" spans="1:16" x14ac:dyDescent="0.25">
      <c r="A686" s="23"/>
      <c r="B686" s="20">
        <f t="shared" si="21"/>
        <v>685</v>
      </c>
      <c r="C686" s="19" t="s">
        <v>523</v>
      </c>
      <c r="D686" s="19"/>
      <c r="E686" s="19" t="s">
        <v>67</v>
      </c>
      <c r="F686" s="19" t="s">
        <v>68</v>
      </c>
      <c r="G686" s="19"/>
      <c r="H686" s="5">
        <v>1233.4910932628682</v>
      </c>
      <c r="I686" s="5">
        <v>238.464</v>
      </c>
      <c r="J686" s="21">
        <f t="shared" si="20"/>
        <v>0.19332446038925807</v>
      </c>
      <c r="N686" s="55">
        <v>5279096</v>
      </c>
      <c r="O686" t="s">
        <v>1895</v>
      </c>
      <c r="P686" t="s">
        <v>1909</v>
      </c>
    </row>
    <row r="687" spans="1:16" x14ac:dyDescent="0.25">
      <c r="A687" s="23"/>
      <c r="B687" s="20">
        <f t="shared" si="21"/>
        <v>686</v>
      </c>
      <c r="C687" s="19" t="s">
        <v>1373</v>
      </c>
      <c r="D687" s="19"/>
      <c r="E687" s="19" t="s">
        <v>63</v>
      </c>
      <c r="F687" s="19" t="s">
        <v>64</v>
      </c>
      <c r="G687" s="19"/>
      <c r="H687" s="5">
        <v>358.42071002838475</v>
      </c>
      <c r="I687" s="5">
        <v>180.59800000000001</v>
      </c>
      <c r="J687" s="21">
        <f t="shared" si="20"/>
        <v>0.50387155358767566</v>
      </c>
      <c r="N687" s="55">
        <v>5279100</v>
      </c>
      <c r="O687" t="s">
        <v>1895</v>
      </c>
      <c r="P687" t="s">
        <v>1908</v>
      </c>
    </row>
    <row r="688" spans="1:16" x14ac:dyDescent="0.25">
      <c r="A688" s="23"/>
      <c r="B688" s="20">
        <f t="shared" si="21"/>
        <v>687</v>
      </c>
      <c r="C688" s="19" t="s">
        <v>1374</v>
      </c>
      <c r="D688" s="19"/>
      <c r="E688" s="19" t="s">
        <v>75</v>
      </c>
      <c r="F688" s="19" t="s">
        <v>76</v>
      </c>
      <c r="G688" s="19"/>
      <c r="H688" s="5">
        <v>480.44016014143057</v>
      </c>
      <c r="I688" s="5">
        <v>171.59</v>
      </c>
      <c r="J688" s="21">
        <f t="shared" si="20"/>
        <v>0.3571516584905971</v>
      </c>
      <c r="N688" s="55">
        <v>5279117</v>
      </c>
      <c r="O688" t="s">
        <v>1895</v>
      </c>
      <c r="P688" t="s">
        <v>1918</v>
      </c>
    </row>
    <row r="689" spans="1:16" x14ac:dyDescent="0.25">
      <c r="A689" s="23"/>
      <c r="B689" s="20">
        <f t="shared" si="21"/>
        <v>688</v>
      </c>
      <c r="C689" s="19" t="s">
        <v>524</v>
      </c>
      <c r="D689" s="19"/>
      <c r="E689" s="19" t="s">
        <v>60</v>
      </c>
      <c r="F689" s="19" t="s">
        <v>61</v>
      </c>
      <c r="G689" s="19"/>
      <c r="H689" s="5">
        <v>723.78845193790676</v>
      </c>
      <c r="I689" s="5">
        <v>360.12599999999998</v>
      </c>
      <c r="J689" s="21">
        <f t="shared" si="20"/>
        <v>0.49755698510494462</v>
      </c>
      <c r="N689" s="55">
        <v>5279124</v>
      </c>
      <c r="O689" t="s">
        <v>1895</v>
      </c>
      <c r="P689" t="s">
        <v>1932</v>
      </c>
    </row>
    <row r="690" spans="1:16" x14ac:dyDescent="0.25">
      <c r="A690" s="23"/>
      <c r="B690" s="20">
        <f t="shared" si="21"/>
        <v>689</v>
      </c>
      <c r="C690" s="19" t="s">
        <v>525</v>
      </c>
      <c r="D690" s="19"/>
      <c r="E690" s="19" t="s">
        <v>65</v>
      </c>
      <c r="F690" s="19" t="s">
        <v>66</v>
      </c>
      <c r="G690" s="19"/>
      <c r="H690" s="5">
        <v>790.89000129215151</v>
      </c>
      <c r="I690" s="5">
        <v>837.05399999999986</v>
      </c>
      <c r="J690" s="21">
        <f t="shared" si="20"/>
        <v>1.0583696830563363</v>
      </c>
      <c r="N690" s="55">
        <v>5279131</v>
      </c>
      <c r="O690" t="s">
        <v>1895</v>
      </c>
      <c r="P690" t="s">
        <v>1922</v>
      </c>
    </row>
    <row r="691" spans="1:16" x14ac:dyDescent="0.25">
      <c r="A691" s="23"/>
      <c r="B691" s="20">
        <f t="shared" si="21"/>
        <v>690</v>
      </c>
      <c r="C691" s="19" t="s">
        <v>526</v>
      </c>
      <c r="D691" s="19"/>
      <c r="E691" s="19" t="s">
        <v>67</v>
      </c>
      <c r="F691" s="19" t="s">
        <v>68</v>
      </c>
      <c r="G691" s="19"/>
      <c r="H691" s="5">
        <v>1273.6916123348476</v>
      </c>
      <c r="I691" s="5">
        <v>238.464</v>
      </c>
      <c r="J691" s="21">
        <f t="shared" si="20"/>
        <v>0.18722271363855769</v>
      </c>
      <c r="N691" s="55">
        <v>5279148</v>
      </c>
      <c r="O691" t="s">
        <v>1895</v>
      </c>
      <c r="P691" t="s">
        <v>1916</v>
      </c>
    </row>
    <row r="692" spans="1:16" x14ac:dyDescent="0.25">
      <c r="A692" s="23"/>
      <c r="B692" s="20">
        <f t="shared" si="21"/>
        <v>691</v>
      </c>
      <c r="C692" s="19" t="s">
        <v>527</v>
      </c>
      <c r="D692" s="19"/>
      <c r="E692" s="19" t="s">
        <v>60</v>
      </c>
      <c r="F692" s="19" t="s">
        <v>61</v>
      </c>
      <c r="G692" s="19"/>
      <c r="H692" s="5">
        <v>0</v>
      </c>
      <c r="I692" s="5">
        <v>786.52199999999993</v>
      </c>
      <c r="J692" s="21">
        <f t="shared" si="20"/>
        <v>0</v>
      </c>
      <c r="N692" s="55">
        <v>5279155</v>
      </c>
      <c r="O692" t="s">
        <v>1894</v>
      </c>
      <c r="P692" t="s">
        <v>1921</v>
      </c>
    </row>
    <row r="693" spans="1:16" x14ac:dyDescent="0.25">
      <c r="A693" s="23"/>
      <c r="B693" s="20">
        <f t="shared" si="21"/>
        <v>692</v>
      </c>
      <c r="C693" s="19" t="s">
        <v>528</v>
      </c>
      <c r="D693" s="19"/>
      <c r="E693" s="19" t="s">
        <v>63</v>
      </c>
      <c r="F693" s="19" t="s">
        <v>64</v>
      </c>
      <c r="G693" s="19"/>
      <c r="H693" s="5">
        <v>0</v>
      </c>
      <c r="I693" s="5">
        <v>179.52799999999999</v>
      </c>
      <c r="J693" s="21">
        <f t="shared" si="20"/>
        <v>0</v>
      </c>
      <c r="N693" s="55">
        <v>5279162</v>
      </c>
      <c r="O693" t="s">
        <v>1894</v>
      </c>
      <c r="P693" t="s">
        <v>1911</v>
      </c>
    </row>
    <row r="694" spans="1:16" hidden="1" x14ac:dyDescent="0.25">
      <c r="A694" s="23"/>
      <c r="B694" s="20">
        <f t="shared" si="21"/>
        <v>693</v>
      </c>
      <c r="C694" s="19" t="s">
        <v>1849</v>
      </c>
      <c r="D694" s="19"/>
      <c r="E694" s="19" t="s">
        <v>75</v>
      </c>
      <c r="F694" s="19" t="s">
        <v>76</v>
      </c>
      <c r="G694" s="19"/>
      <c r="H694" s="5">
        <v>644.75371732975395</v>
      </c>
      <c r="I694" s="5">
        <v>0</v>
      </c>
      <c r="J694" s="21">
        <f t="shared" si="20"/>
        <v>0</v>
      </c>
      <c r="N694" s="55">
        <v>5279179</v>
      </c>
      <c r="O694" t="s">
        <v>1894</v>
      </c>
      <c r="P694" t="s">
        <v>1910</v>
      </c>
    </row>
    <row r="695" spans="1:16" x14ac:dyDescent="0.25">
      <c r="A695" s="23"/>
      <c r="B695" s="20">
        <f t="shared" si="21"/>
        <v>694</v>
      </c>
      <c r="C695" s="19" t="s">
        <v>529</v>
      </c>
      <c r="D695" s="19"/>
      <c r="E695" s="19" t="s">
        <v>63</v>
      </c>
      <c r="F695" s="19" t="s">
        <v>64</v>
      </c>
      <c r="G695" s="19"/>
      <c r="H695" s="5">
        <v>480.44016014143057</v>
      </c>
      <c r="I695" s="5">
        <v>179.52799999999999</v>
      </c>
      <c r="J695" s="21">
        <f t="shared" si="20"/>
        <v>0.37367400749169483</v>
      </c>
      <c r="N695" s="55">
        <v>5279186</v>
      </c>
      <c r="O695" t="s">
        <v>1895</v>
      </c>
      <c r="P695" t="s">
        <v>1911</v>
      </c>
    </row>
    <row r="696" spans="1:16" x14ac:dyDescent="0.25">
      <c r="A696" s="23"/>
      <c r="B696" s="20">
        <f t="shared" si="21"/>
        <v>695</v>
      </c>
      <c r="C696" s="19" t="s">
        <v>1587</v>
      </c>
      <c r="D696" s="19"/>
      <c r="E696" s="19" t="s">
        <v>1944</v>
      </c>
      <c r="F696" s="19" t="s">
        <v>1945</v>
      </c>
      <c r="G696" s="19"/>
      <c r="H696" s="5">
        <v>480.44016014143057</v>
      </c>
      <c r="I696" s="5">
        <v>180.59800000000001</v>
      </c>
      <c r="J696" s="21">
        <f t="shared" si="20"/>
        <v>0.37590113188463703</v>
      </c>
      <c r="N696" s="55">
        <v>5279193</v>
      </c>
      <c r="O696">
        <v>0</v>
      </c>
      <c r="P696">
        <v>0</v>
      </c>
    </row>
    <row r="697" spans="1:16" x14ac:dyDescent="0.25">
      <c r="A697" s="23"/>
      <c r="B697" s="20">
        <f t="shared" si="21"/>
        <v>696</v>
      </c>
      <c r="C697" s="19" t="s">
        <v>1112</v>
      </c>
      <c r="D697" s="19"/>
      <c r="E697" s="19" t="s">
        <v>1944</v>
      </c>
      <c r="F697" s="19" t="s">
        <v>1945</v>
      </c>
      <c r="G697" s="19"/>
      <c r="H697" s="5">
        <v>524.45701987214056</v>
      </c>
      <c r="I697" s="5">
        <v>419.06200000000001</v>
      </c>
      <c r="J697" s="21">
        <f t="shared" si="20"/>
        <v>0.79903973847497511</v>
      </c>
      <c r="N697" s="55">
        <v>5279207</v>
      </c>
      <c r="O697" t="s">
        <v>1895</v>
      </c>
      <c r="P697" t="s">
        <v>1931</v>
      </c>
    </row>
    <row r="698" spans="1:16" hidden="1" x14ac:dyDescent="0.25">
      <c r="A698" s="23"/>
      <c r="B698" s="20">
        <f t="shared" si="21"/>
        <v>697</v>
      </c>
      <c r="C698" s="19" t="s">
        <v>1120</v>
      </c>
      <c r="D698" s="19"/>
      <c r="E698" s="19" t="s">
        <v>1944</v>
      </c>
      <c r="F698" s="19" t="s">
        <v>1945</v>
      </c>
      <c r="G698" s="19"/>
      <c r="H698" s="5">
        <v>859.33319280134901</v>
      </c>
      <c r="I698" s="5">
        <v>0</v>
      </c>
      <c r="J698" s="21">
        <f t="shared" si="20"/>
        <v>0</v>
      </c>
      <c r="N698" s="55">
        <v>5279214</v>
      </c>
      <c r="O698">
        <v>0</v>
      </c>
      <c r="P698">
        <v>0</v>
      </c>
    </row>
    <row r="699" spans="1:16" x14ac:dyDescent="0.25">
      <c r="A699" s="23"/>
      <c r="B699" s="20">
        <f t="shared" si="21"/>
        <v>698</v>
      </c>
      <c r="C699" s="19" t="s">
        <v>1131</v>
      </c>
      <c r="D699" s="19"/>
      <c r="E699" s="19" t="s">
        <v>1944</v>
      </c>
      <c r="F699" s="19" t="s">
        <v>1945</v>
      </c>
      <c r="G699" s="19"/>
      <c r="H699" s="5">
        <v>994.30563691461566</v>
      </c>
      <c r="I699" s="5">
        <v>238.464</v>
      </c>
      <c r="J699" s="21">
        <f t="shared" si="20"/>
        <v>0.23982967726097454</v>
      </c>
      <c r="N699" s="55">
        <v>5279221</v>
      </c>
      <c r="O699" t="s">
        <v>1895</v>
      </c>
      <c r="P699" t="s">
        <v>1919</v>
      </c>
    </row>
    <row r="700" spans="1:16" hidden="1" x14ac:dyDescent="0.25">
      <c r="A700" s="23"/>
      <c r="B700" s="20">
        <f t="shared" si="21"/>
        <v>699</v>
      </c>
      <c r="C700" s="19" t="s">
        <v>1132</v>
      </c>
      <c r="D700" s="19"/>
      <c r="E700" s="19" t="s">
        <v>1944</v>
      </c>
      <c r="F700" s="19" t="s">
        <v>1945</v>
      </c>
      <c r="G700" s="19"/>
      <c r="H700" s="5">
        <v>346.73798610691472</v>
      </c>
      <c r="I700" s="5">
        <v>0</v>
      </c>
      <c r="J700" s="21">
        <f t="shared" si="20"/>
        <v>0</v>
      </c>
      <c r="N700" s="55">
        <v>5279238</v>
      </c>
      <c r="O700" t="s">
        <v>1895</v>
      </c>
      <c r="P700" t="s">
        <v>1939</v>
      </c>
    </row>
    <row r="701" spans="1:16" x14ac:dyDescent="0.25">
      <c r="A701" s="23"/>
      <c r="B701" s="20">
        <f t="shared" si="21"/>
        <v>700</v>
      </c>
      <c r="C701" s="19" t="s">
        <v>1718</v>
      </c>
      <c r="D701" s="19"/>
      <c r="E701" s="19" t="s">
        <v>1944</v>
      </c>
      <c r="F701" s="19" t="s">
        <v>1945</v>
      </c>
      <c r="G701" s="19"/>
      <c r="H701" s="5">
        <v>409.38460164023189</v>
      </c>
      <c r="I701" s="5">
        <v>180.59800000000001</v>
      </c>
      <c r="J701" s="21">
        <f t="shared" si="20"/>
        <v>0.44114507305946488</v>
      </c>
      <c r="N701" s="55">
        <v>5279245</v>
      </c>
      <c r="O701">
        <v>0</v>
      </c>
      <c r="P701">
        <v>0</v>
      </c>
    </row>
    <row r="702" spans="1:16" hidden="1" x14ac:dyDescent="0.25">
      <c r="A702" s="23"/>
      <c r="B702" s="20">
        <f t="shared" si="21"/>
        <v>701</v>
      </c>
      <c r="C702" s="19" t="s">
        <v>1720</v>
      </c>
      <c r="D702" s="19"/>
      <c r="E702" s="19" t="s">
        <v>1944</v>
      </c>
      <c r="F702" s="19" t="s">
        <v>1945</v>
      </c>
      <c r="G702" s="19"/>
      <c r="H702" s="5">
        <v>675.8175830602429</v>
      </c>
      <c r="I702" s="5">
        <v>0</v>
      </c>
      <c r="J702" s="21">
        <f t="shared" si="20"/>
        <v>0</v>
      </c>
      <c r="N702" s="55">
        <v>5279252</v>
      </c>
      <c r="O702" t="s">
        <v>1895</v>
      </c>
      <c r="P702" t="s">
        <v>1939</v>
      </c>
    </row>
    <row r="703" spans="1:16" x14ac:dyDescent="0.25">
      <c r="A703" s="23"/>
      <c r="B703" s="20">
        <f t="shared" si="21"/>
        <v>702</v>
      </c>
      <c r="C703" s="19" t="s">
        <v>1137</v>
      </c>
      <c r="D703" s="19"/>
      <c r="E703" s="19" t="s">
        <v>1944</v>
      </c>
      <c r="F703" s="19" t="s">
        <v>1945</v>
      </c>
      <c r="G703" s="19"/>
      <c r="H703" s="5">
        <v>1093.2403974041267</v>
      </c>
      <c r="I703" s="5">
        <v>599.66000000000008</v>
      </c>
      <c r="J703" s="21">
        <f t="shared" si="20"/>
        <v>0.54851613736912619</v>
      </c>
      <c r="N703" s="55">
        <v>5279795</v>
      </c>
      <c r="O703" t="s">
        <v>1895</v>
      </c>
      <c r="P703" t="s">
        <v>1937</v>
      </c>
    </row>
    <row r="704" spans="1:16" x14ac:dyDescent="0.25">
      <c r="A704" s="23"/>
      <c r="B704" s="20">
        <f t="shared" si="21"/>
        <v>703</v>
      </c>
      <c r="C704" s="19" t="s">
        <v>530</v>
      </c>
      <c r="D704" s="19"/>
      <c r="E704" s="19" t="s">
        <v>65</v>
      </c>
      <c r="F704" s="19" t="s">
        <v>66</v>
      </c>
      <c r="G704" s="19"/>
      <c r="H704" s="5">
        <v>524.45701987214056</v>
      </c>
      <c r="I704" s="5">
        <v>598.59</v>
      </c>
      <c r="J704" s="21">
        <f t="shared" si="20"/>
        <v>1.1413518693027174</v>
      </c>
      <c r="N704" s="55">
        <v>5279830</v>
      </c>
      <c r="O704" t="s">
        <v>1895</v>
      </c>
      <c r="P704" t="s">
        <v>1934</v>
      </c>
    </row>
    <row r="705" spans="1:16" hidden="1" x14ac:dyDescent="0.25">
      <c r="A705" s="23"/>
      <c r="B705" s="20">
        <f t="shared" si="21"/>
        <v>704</v>
      </c>
      <c r="C705" s="19" t="s">
        <v>531</v>
      </c>
      <c r="D705" s="19"/>
      <c r="E705" s="19" t="s">
        <v>69</v>
      </c>
      <c r="F705" s="19" t="s">
        <v>70</v>
      </c>
      <c r="G705" s="19"/>
      <c r="H705" s="5">
        <v>985.51547836261875</v>
      </c>
      <c r="I705" s="5">
        <v>0</v>
      </c>
      <c r="J705" s="21">
        <f t="shared" si="20"/>
        <v>0</v>
      </c>
      <c r="N705" s="55">
        <v>5279847</v>
      </c>
      <c r="O705" t="s">
        <v>1895</v>
      </c>
      <c r="P705" t="s">
        <v>1926</v>
      </c>
    </row>
    <row r="706" spans="1:16" x14ac:dyDescent="0.25">
      <c r="A706" s="23"/>
      <c r="B706" s="20">
        <f t="shared" si="21"/>
        <v>705</v>
      </c>
      <c r="C706" s="19" t="s">
        <v>532</v>
      </c>
      <c r="D706" s="19"/>
      <c r="E706" s="19" t="s">
        <v>75</v>
      </c>
      <c r="F706" s="19" t="s">
        <v>76</v>
      </c>
      <c r="G706" s="19"/>
      <c r="H706" s="5">
        <v>740.57518816238769</v>
      </c>
      <c r="I706" s="5">
        <v>180.59800000000001</v>
      </c>
      <c r="J706" s="21">
        <f t="shared" si="20"/>
        <v>0.24386180213264161</v>
      </c>
      <c r="N706" s="55">
        <v>5279854</v>
      </c>
      <c r="O706" t="s">
        <v>1895</v>
      </c>
      <c r="P706" t="s">
        <v>1915</v>
      </c>
    </row>
    <row r="707" spans="1:16" x14ac:dyDescent="0.25">
      <c r="A707" s="23"/>
      <c r="B707" s="20">
        <f t="shared" si="21"/>
        <v>706</v>
      </c>
      <c r="C707" s="19" t="s">
        <v>1866</v>
      </c>
      <c r="D707" s="19"/>
      <c r="E707" s="19" t="s">
        <v>73</v>
      </c>
      <c r="F707" s="19" t="s">
        <v>74</v>
      </c>
      <c r="G707" s="19"/>
      <c r="H707" s="5">
        <v>243.09783046403817</v>
      </c>
      <c r="I707" s="5">
        <v>419.06200000000001</v>
      </c>
      <c r="J707" s="21">
        <f t="shared" ref="J707:J770" si="22">+IFERROR(I707/H707,0)</f>
        <v>1.7238409705264419</v>
      </c>
      <c r="N707" s="55">
        <v>5279861</v>
      </c>
      <c r="O707" t="s">
        <v>1894</v>
      </c>
      <c r="P707" t="s">
        <v>1914</v>
      </c>
    </row>
    <row r="708" spans="1:16" x14ac:dyDescent="0.25">
      <c r="A708" s="23"/>
      <c r="B708" s="20">
        <f t="shared" ref="B708:B771" si="23">+B707+1</f>
        <v>707</v>
      </c>
      <c r="C708" s="19" t="s">
        <v>1430</v>
      </c>
      <c r="D708" s="19"/>
      <c r="E708" s="19" t="s">
        <v>65</v>
      </c>
      <c r="F708" s="19" t="s">
        <v>66</v>
      </c>
      <c r="G708" s="19"/>
      <c r="H708" s="5">
        <v>889.82476178166235</v>
      </c>
      <c r="I708" s="5">
        <v>828.04600000000005</v>
      </c>
      <c r="J708" s="21">
        <f t="shared" si="22"/>
        <v>0.93057199076145625</v>
      </c>
      <c r="N708" s="55">
        <v>5279878</v>
      </c>
      <c r="O708" t="s">
        <v>1896</v>
      </c>
      <c r="P708" t="s">
        <v>1929</v>
      </c>
    </row>
    <row r="709" spans="1:16" x14ac:dyDescent="0.25">
      <c r="A709" s="23"/>
      <c r="B709" s="20">
        <f t="shared" si="23"/>
        <v>708</v>
      </c>
      <c r="C709" s="19" t="s">
        <v>1375</v>
      </c>
      <c r="D709" s="19"/>
      <c r="E709" s="19" t="s">
        <v>63</v>
      </c>
      <c r="F709" s="19" t="s">
        <v>64</v>
      </c>
      <c r="G709" s="19"/>
      <c r="H709" s="5">
        <v>780.29845819319621</v>
      </c>
      <c r="I709" s="5">
        <v>180.59800000000001</v>
      </c>
      <c r="J709" s="21">
        <f t="shared" si="22"/>
        <v>0.23144733672571896</v>
      </c>
      <c r="N709" s="55">
        <v>5279885</v>
      </c>
      <c r="O709" t="s">
        <v>1895</v>
      </c>
      <c r="P709" t="s">
        <v>1908</v>
      </c>
    </row>
    <row r="710" spans="1:16" hidden="1" x14ac:dyDescent="0.25">
      <c r="A710" s="23"/>
      <c r="B710" s="20">
        <f t="shared" si="23"/>
        <v>709</v>
      </c>
      <c r="C710" s="19" t="s">
        <v>1128</v>
      </c>
      <c r="D710" s="19"/>
      <c r="E710" s="19" t="s">
        <v>1944</v>
      </c>
      <c r="F710" s="19" t="s">
        <v>1945</v>
      </c>
      <c r="G710" s="19"/>
      <c r="H710" s="5">
        <v>842.94507372651333</v>
      </c>
      <c r="I710" s="5">
        <v>0</v>
      </c>
      <c r="J710" s="21">
        <f t="shared" si="22"/>
        <v>0</v>
      </c>
      <c r="N710" s="55">
        <v>5279892</v>
      </c>
      <c r="O710">
        <v>0</v>
      </c>
      <c r="P710">
        <v>0</v>
      </c>
    </row>
    <row r="711" spans="1:16" x14ac:dyDescent="0.25">
      <c r="A711" s="23"/>
      <c r="B711" s="20">
        <f t="shared" si="23"/>
        <v>710</v>
      </c>
      <c r="C711" s="19" t="s">
        <v>1244</v>
      </c>
      <c r="D711" s="19"/>
      <c r="E711" s="19" t="s">
        <v>1944</v>
      </c>
      <c r="F711" s="19" t="s">
        <v>1945</v>
      </c>
      <c r="G711" s="19"/>
      <c r="H711" s="5">
        <v>628.93789500509388</v>
      </c>
      <c r="I711" s="5">
        <v>180.59800000000001</v>
      </c>
      <c r="J711" s="21">
        <f t="shared" si="22"/>
        <v>0.2871475887115012</v>
      </c>
      <c r="N711" s="55">
        <v>5279906</v>
      </c>
      <c r="O711">
        <v>0</v>
      </c>
      <c r="P711">
        <v>0</v>
      </c>
    </row>
    <row r="712" spans="1:16" x14ac:dyDescent="0.25">
      <c r="A712" s="23"/>
      <c r="B712" s="20">
        <f t="shared" si="23"/>
        <v>711</v>
      </c>
      <c r="C712" s="19" t="s">
        <v>1133</v>
      </c>
      <c r="D712" s="19"/>
      <c r="E712" s="19" t="s">
        <v>1944</v>
      </c>
      <c r="F712" s="19" t="s">
        <v>1945</v>
      </c>
      <c r="G712" s="19"/>
      <c r="H712" s="5">
        <v>816.58660314938993</v>
      </c>
      <c r="I712" s="5">
        <v>238.464</v>
      </c>
      <c r="J712" s="21">
        <f t="shared" si="22"/>
        <v>0.29202536397278411</v>
      </c>
      <c r="N712" s="55">
        <v>5279913</v>
      </c>
      <c r="O712" t="s">
        <v>1895</v>
      </c>
      <c r="P712" t="s">
        <v>19</v>
      </c>
    </row>
    <row r="713" spans="1:16" x14ac:dyDescent="0.25">
      <c r="A713" s="23"/>
      <c r="B713" s="20">
        <f t="shared" si="23"/>
        <v>712</v>
      </c>
      <c r="C713" s="19" t="s">
        <v>1135</v>
      </c>
      <c r="D713" s="19"/>
      <c r="E713" s="19" t="s">
        <v>1944</v>
      </c>
      <c r="F713" s="19" t="s">
        <v>1945</v>
      </c>
      <c r="G713" s="19"/>
      <c r="H713" s="5">
        <v>444.40247651767481</v>
      </c>
      <c r="I713" s="5">
        <v>721.48900000000003</v>
      </c>
      <c r="J713" s="21">
        <f t="shared" si="22"/>
        <v>1.6235035539260882</v>
      </c>
      <c r="N713" s="55">
        <v>5279920</v>
      </c>
      <c r="O713" t="s">
        <v>1895</v>
      </c>
      <c r="P713" t="s">
        <v>3</v>
      </c>
    </row>
    <row r="714" spans="1:16" hidden="1" x14ac:dyDescent="0.25">
      <c r="A714" s="23"/>
      <c r="B714" s="20">
        <f t="shared" si="23"/>
        <v>713</v>
      </c>
      <c r="C714" s="19" t="s">
        <v>1130</v>
      </c>
      <c r="D714" s="19"/>
      <c r="E714" s="19" t="s">
        <v>1944</v>
      </c>
      <c r="F714" s="19" t="s">
        <v>1945</v>
      </c>
      <c r="G714" s="19"/>
      <c r="H714" s="5">
        <v>1176.9890888155578</v>
      </c>
      <c r="I714" s="5">
        <v>0</v>
      </c>
      <c r="J714" s="21">
        <f t="shared" si="22"/>
        <v>0</v>
      </c>
      <c r="N714" s="55">
        <v>5279937</v>
      </c>
      <c r="O714" t="s">
        <v>1895</v>
      </c>
      <c r="P714" t="s">
        <v>3</v>
      </c>
    </row>
    <row r="715" spans="1:16" x14ac:dyDescent="0.25">
      <c r="A715" s="23"/>
      <c r="B715" s="20">
        <f t="shared" si="23"/>
        <v>714</v>
      </c>
      <c r="C715" s="19" t="s">
        <v>533</v>
      </c>
      <c r="D715" s="19"/>
      <c r="E715" s="19" t="s">
        <v>69</v>
      </c>
      <c r="F715" s="19" t="s">
        <v>70</v>
      </c>
      <c r="G715" s="19"/>
      <c r="H715" s="5">
        <v>977.91751783977998</v>
      </c>
      <c r="I715" s="5">
        <v>303.49700000000001</v>
      </c>
      <c r="J715" s="21">
        <f t="shared" si="22"/>
        <v>0.31035030507524292</v>
      </c>
      <c r="N715" s="55">
        <v>5279944</v>
      </c>
      <c r="O715" t="s">
        <v>1895</v>
      </c>
      <c r="P715" t="s">
        <v>1926</v>
      </c>
    </row>
    <row r="716" spans="1:16" x14ac:dyDescent="0.25">
      <c r="A716" s="23"/>
      <c r="B716" s="20">
        <f t="shared" si="23"/>
        <v>715</v>
      </c>
      <c r="C716" s="19" t="s">
        <v>534</v>
      </c>
      <c r="D716" s="19"/>
      <c r="E716" s="19" t="s">
        <v>67</v>
      </c>
      <c r="F716" s="19" t="s">
        <v>68</v>
      </c>
      <c r="G716" s="19"/>
      <c r="H716" s="5">
        <v>214.00717872141956</v>
      </c>
      <c r="I716" s="5">
        <v>958.71599999999989</v>
      </c>
      <c r="J716" s="21">
        <f t="shared" si="22"/>
        <v>4.4798310305655358</v>
      </c>
      <c r="N716" s="55">
        <v>5279975</v>
      </c>
      <c r="O716" t="s">
        <v>1894</v>
      </c>
      <c r="P716" t="s">
        <v>1916</v>
      </c>
    </row>
    <row r="717" spans="1:16" x14ac:dyDescent="0.25">
      <c r="A717" s="23"/>
      <c r="B717" s="20">
        <f t="shared" si="23"/>
        <v>716</v>
      </c>
      <c r="C717" s="19" t="s">
        <v>1376</v>
      </c>
      <c r="D717" s="19"/>
      <c r="E717" s="19" t="s">
        <v>65</v>
      </c>
      <c r="F717" s="19" t="s">
        <v>66</v>
      </c>
      <c r="G717" s="19"/>
      <c r="H717" s="5">
        <v>560.74516482833428</v>
      </c>
      <c r="I717" s="5">
        <v>238.464</v>
      </c>
      <c r="J717" s="21">
        <f t="shared" si="22"/>
        <v>0.42526269499444197</v>
      </c>
      <c r="N717" s="55">
        <v>5279982</v>
      </c>
      <c r="O717" t="s">
        <v>1895</v>
      </c>
      <c r="P717" t="s">
        <v>1922</v>
      </c>
    </row>
    <row r="718" spans="1:16" x14ac:dyDescent="0.25">
      <c r="A718" s="23"/>
      <c r="B718" s="20">
        <f t="shared" si="23"/>
        <v>717</v>
      </c>
      <c r="C718" s="19" t="s">
        <v>1711</v>
      </c>
      <c r="D718" s="19"/>
      <c r="E718" s="19" t="s">
        <v>1944</v>
      </c>
      <c r="F718" s="19" t="s">
        <v>1945</v>
      </c>
      <c r="G718" s="19"/>
      <c r="H718" s="5">
        <v>994.30563691461566</v>
      </c>
      <c r="I718" s="5">
        <v>483.02499999999998</v>
      </c>
      <c r="J718" s="21">
        <f t="shared" si="22"/>
        <v>0.48579127188582855</v>
      </c>
      <c r="N718" s="55">
        <v>5279999</v>
      </c>
      <c r="O718" t="s">
        <v>1895</v>
      </c>
      <c r="P718" t="s">
        <v>1933</v>
      </c>
    </row>
    <row r="719" spans="1:16" x14ac:dyDescent="0.25">
      <c r="A719" s="23"/>
      <c r="B719" s="20">
        <f t="shared" si="23"/>
        <v>718</v>
      </c>
      <c r="C719" s="19" t="s">
        <v>1138</v>
      </c>
      <c r="D719" s="19"/>
      <c r="E719" s="19" t="s">
        <v>1944</v>
      </c>
      <c r="F719" s="19" t="s">
        <v>1945</v>
      </c>
      <c r="G719" s="19"/>
      <c r="H719" s="5">
        <v>628.93789500509388</v>
      </c>
      <c r="I719" s="5">
        <v>726.226</v>
      </c>
      <c r="J719" s="21">
        <f t="shared" si="22"/>
        <v>1.1546863462474592</v>
      </c>
      <c r="N719" s="55">
        <v>5290006</v>
      </c>
      <c r="O719" t="s">
        <v>1895</v>
      </c>
      <c r="P719" t="s">
        <v>1933</v>
      </c>
    </row>
    <row r="720" spans="1:16" x14ac:dyDescent="0.25">
      <c r="A720" s="23"/>
      <c r="B720" s="20">
        <f t="shared" si="23"/>
        <v>719</v>
      </c>
      <c r="C720" s="19" t="s">
        <v>1586</v>
      </c>
      <c r="D720" s="19"/>
      <c r="E720" s="19" t="s">
        <v>1944</v>
      </c>
      <c r="F720" s="19" t="s">
        <v>1945</v>
      </c>
      <c r="G720" s="19"/>
      <c r="H720" s="5">
        <v>879.23321868270705</v>
      </c>
      <c r="I720" s="5">
        <v>179.52799999999999</v>
      </c>
      <c r="J720" s="21">
        <f t="shared" si="22"/>
        <v>0.20418700770766385</v>
      </c>
      <c r="N720" s="55">
        <v>5290013</v>
      </c>
      <c r="O720" t="s">
        <v>1895</v>
      </c>
      <c r="P720" t="s">
        <v>16</v>
      </c>
    </row>
    <row r="721" spans="1:16" x14ac:dyDescent="0.25">
      <c r="A721" s="23"/>
      <c r="B721" s="20">
        <f t="shared" si="23"/>
        <v>720</v>
      </c>
      <c r="C721" s="19" t="s">
        <v>535</v>
      </c>
      <c r="D721" s="19"/>
      <c r="E721" s="19" t="s">
        <v>73</v>
      </c>
      <c r="F721" s="19" t="s">
        <v>74</v>
      </c>
      <c r="G721" s="19"/>
      <c r="H721" s="5">
        <v>930.29322409445967</v>
      </c>
      <c r="I721" s="5">
        <v>1205.5840000000001</v>
      </c>
      <c r="J721" s="21">
        <f t="shared" si="22"/>
        <v>1.2959182855206823</v>
      </c>
      <c r="N721" s="55">
        <v>5290255</v>
      </c>
      <c r="O721" t="s">
        <v>1895</v>
      </c>
      <c r="P721" t="s">
        <v>1914</v>
      </c>
    </row>
    <row r="722" spans="1:16" x14ac:dyDescent="0.25">
      <c r="A722" s="23"/>
      <c r="B722" s="20">
        <f t="shared" si="23"/>
        <v>721</v>
      </c>
      <c r="C722" s="19" t="s">
        <v>536</v>
      </c>
      <c r="D722" s="19"/>
      <c r="E722" s="19" t="s">
        <v>60</v>
      </c>
      <c r="F722" s="19" t="s">
        <v>61</v>
      </c>
      <c r="G722" s="19"/>
      <c r="H722" s="5">
        <v>838.86087016981537</v>
      </c>
      <c r="I722" s="5">
        <v>180.59800000000001</v>
      </c>
      <c r="J722" s="21">
        <f t="shared" si="22"/>
        <v>0.21528957473417557</v>
      </c>
      <c r="N722" s="55">
        <v>5290262</v>
      </c>
      <c r="O722" t="s">
        <v>1895</v>
      </c>
      <c r="P722" t="s">
        <v>1932</v>
      </c>
    </row>
    <row r="723" spans="1:16" hidden="1" x14ac:dyDescent="0.25">
      <c r="A723" s="23"/>
      <c r="B723" s="20">
        <f t="shared" si="23"/>
        <v>722</v>
      </c>
      <c r="C723" s="19" t="s">
        <v>537</v>
      </c>
      <c r="D723" s="19"/>
      <c r="E723" s="19" t="s">
        <v>71</v>
      </c>
      <c r="F723" s="19" t="s">
        <v>72</v>
      </c>
      <c r="G723" s="19"/>
      <c r="H723" s="5">
        <v>329.07959695332818</v>
      </c>
      <c r="I723" s="5">
        <v>0</v>
      </c>
      <c r="J723" s="21">
        <f t="shared" si="22"/>
        <v>0</v>
      </c>
      <c r="N723" s="55">
        <v>5290293</v>
      </c>
      <c r="O723" t="s">
        <v>1894</v>
      </c>
      <c r="P723" t="s">
        <v>1917</v>
      </c>
    </row>
    <row r="724" spans="1:16" x14ac:dyDescent="0.25">
      <c r="A724" s="23"/>
      <c r="B724" s="20">
        <f t="shared" si="23"/>
        <v>723</v>
      </c>
      <c r="C724" s="19" t="s">
        <v>1134</v>
      </c>
      <c r="D724" s="19"/>
      <c r="E724" s="19" t="s">
        <v>1944</v>
      </c>
      <c r="F724" s="19" t="s">
        <v>1945</v>
      </c>
      <c r="G724" s="19"/>
      <c r="H724" s="5">
        <v>941.87983421602416</v>
      </c>
      <c r="I724" s="5">
        <v>238.464</v>
      </c>
      <c r="J724" s="21">
        <f t="shared" si="22"/>
        <v>0.25317879344819616</v>
      </c>
      <c r="N724" s="55">
        <v>5290307</v>
      </c>
      <c r="O724" t="s">
        <v>1895</v>
      </c>
      <c r="P724" t="s">
        <v>4</v>
      </c>
    </row>
    <row r="725" spans="1:16" hidden="1" x14ac:dyDescent="0.25">
      <c r="A725" s="23"/>
      <c r="B725" s="20">
        <f t="shared" si="23"/>
        <v>724</v>
      </c>
      <c r="C725" s="19" t="s">
        <v>1589</v>
      </c>
      <c r="D725" s="19"/>
      <c r="E725" s="19" t="s">
        <v>1944</v>
      </c>
      <c r="F725" s="19" t="s">
        <v>1945</v>
      </c>
      <c r="G725" s="19"/>
      <c r="H725" s="5">
        <v>1331.7045240715809</v>
      </c>
      <c r="I725" s="5">
        <v>0</v>
      </c>
      <c r="J725" s="21">
        <f t="shared" si="22"/>
        <v>0</v>
      </c>
      <c r="N725" s="55">
        <v>5290314</v>
      </c>
      <c r="O725" t="s">
        <v>1895</v>
      </c>
      <c r="P725" t="s">
        <v>4</v>
      </c>
    </row>
    <row r="726" spans="1:16" x14ac:dyDescent="0.25">
      <c r="A726" s="23"/>
      <c r="B726" s="20">
        <f t="shared" si="23"/>
        <v>725</v>
      </c>
      <c r="C726" s="19" t="s">
        <v>1717</v>
      </c>
      <c r="D726" s="19"/>
      <c r="E726" s="19" t="s">
        <v>1944</v>
      </c>
      <c r="F726" s="19" t="s">
        <v>1945</v>
      </c>
      <c r="G726" s="19"/>
      <c r="H726" s="5">
        <v>480.44016014143057</v>
      </c>
      <c r="I726" s="5">
        <v>238.464</v>
      </c>
      <c r="J726" s="21">
        <f t="shared" si="22"/>
        <v>0.49634485162481351</v>
      </c>
      <c r="N726" s="55">
        <v>5290518</v>
      </c>
      <c r="O726" t="s">
        <v>1895</v>
      </c>
      <c r="P726" t="s">
        <v>4</v>
      </c>
    </row>
    <row r="727" spans="1:16" x14ac:dyDescent="0.25">
      <c r="A727" s="23"/>
      <c r="B727" s="20">
        <f t="shared" si="23"/>
        <v>726</v>
      </c>
      <c r="C727" s="19" t="s">
        <v>538</v>
      </c>
      <c r="D727" s="19"/>
      <c r="E727" s="19" t="s">
        <v>71</v>
      </c>
      <c r="F727" s="19" t="s">
        <v>72</v>
      </c>
      <c r="G727" s="19"/>
      <c r="H727" s="5">
        <v>358.42071002838475</v>
      </c>
      <c r="I727" s="5">
        <v>483.02499999999998</v>
      </c>
      <c r="J727" s="21">
        <f t="shared" si="22"/>
        <v>1.347648131051767</v>
      </c>
      <c r="N727" s="55">
        <v>5290525</v>
      </c>
      <c r="O727" t="s">
        <v>1895</v>
      </c>
      <c r="P727" t="s">
        <v>1920</v>
      </c>
    </row>
    <row r="728" spans="1:16" x14ac:dyDescent="0.25">
      <c r="A728" s="23"/>
      <c r="B728" s="20">
        <f t="shared" si="23"/>
        <v>727</v>
      </c>
      <c r="C728" s="19" t="s">
        <v>1140</v>
      </c>
      <c r="D728" s="19"/>
      <c r="E728" s="19" t="s">
        <v>1944</v>
      </c>
      <c r="F728" s="19" t="s">
        <v>1945</v>
      </c>
      <c r="G728" s="19"/>
      <c r="H728" s="5">
        <v>581.99354947408654</v>
      </c>
      <c r="I728" s="5">
        <v>769.1099999999999</v>
      </c>
      <c r="J728" s="21">
        <f t="shared" si="22"/>
        <v>1.3215094921498693</v>
      </c>
      <c r="N728" s="55">
        <v>5290563</v>
      </c>
      <c r="O728" t="s">
        <v>1895</v>
      </c>
      <c r="P728" t="s">
        <v>1919</v>
      </c>
    </row>
    <row r="729" spans="1:16" x14ac:dyDescent="0.25">
      <c r="A729" s="23"/>
      <c r="B729" s="20">
        <f t="shared" si="23"/>
        <v>728</v>
      </c>
      <c r="C729" s="19" t="s">
        <v>1142</v>
      </c>
      <c r="D729" s="19"/>
      <c r="E729" s="19" t="s">
        <v>1944</v>
      </c>
      <c r="F729" s="19" t="s">
        <v>1945</v>
      </c>
      <c r="G729" s="19"/>
      <c r="H729" s="5">
        <v>827.17814624834523</v>
      </c>
      <c r="I729" s="5">
        <v>950.77800000000002</v>
      </c>
      <c r="J729" s="21">
        <f t="shared" si="22"/>
        <v>1.1494235000189985</v>
      </c>
      <c r="N729" s="55">
        <v>5290570</v>
      </c>
      <c r="O729" t="s">
        <v>1895</v>
      </c>
      <c r="P729" t="s">
        <v>1940</v>
      </c>
    </row>
    <row r="730" spans="1:16" hidden="1" x14ac:dyDescent="0.25">
      <c r="A730" s="23"/>
      <c r="B730" s="20">
        <f t="shared" si="23"/>
        <v>729</v>
      </c>
      <c r="C730" s="19" t="s">
        <v>1139</v>
      </c>
      <c r="D730" s="19"/>
      <c r="E730" s="19" t="s">
        <v>1944</v>
      </c>
      <c r="F730" s="19" t="s">
        <v>1945</v>
      </c>
      <c r="G730" s="19"/>
      <c r="H730" s="5">
        <v>838.86087016981537</v>
      </c>
      <c r="I730" s="5">
        <v>0</v>
      </c>
      <c r="J730" s="21">
        <f t="shared" si="22"/>
        <v>0</v>
      </c>
      <c r="N730" s="55">
        <v>5290587</v>
      </c>
      <c r="O730" t="s">
        <v>1895</v>
      </c>
      <c r="P730" t="s">
        <v>1940</v>
      </c>
    </row>
    <row r="731" spans="1:16" x14ac:dyDescent="0.25">
      <c r="A731" s="23"/>
      <c r="B731" s="20">
        <f t="shared" si="23"/>
        <v>730</v>
      </c>
      <c r="C731" s="19" t="s">
        <v>1591</v>
      </c>
      <c r="D731" s="19"/>
      <c r="E731" s="19" t="s">
        <v>1944</v>
      </c>
      <c r="F731" s="19" t="s">
        <v>1945</v>
      </c>
      <c r="G731" s="19"/>
      <c r="H731" s="5">
        <v>747.15330930071605</v>
      </c>
      <c r="I731" s="5">
        <v>179.52799999999999</v>
      </c>
      <c r="J731" s="21">
        <f t="shared" si="22"/>
        <v>0.24028268062952945</v>
      </c>
      <c r="N731" s="55">
        <v>5290615</v>
      </c>
      <c r="O731" t="s">
        <v>1895</v>
      </c>
      <c r="P731" t="s">
        <v>1931</v>
      </c>
    </row>
    <row r="732" spans="1:16" x14ac:dyDescent="0.25">
      <c r="A732" s="23"/>
      <c r="B732" s="20">
        <f t="shared" si="23"/>
        <v>731</v>
      </c>
      <c r="C732" s="19" t="s">
        <v>1721</v>
      </c>
      <c r="D732" s="19"/>
      <c r="E732" s="19" t="s">
        <v>1944</v>
      </c>
      <c r="F732" s="19" t="s">
        <v>1945</v>
      </c>
      <c r="G732" s="19"/>
      <c r="H732" s="5">
        <v>365.36774190952195</v>
      </c>
      <c r="I732" s="5">
        <v>352.18799999999999</v>
      </c>
      <c r="J732" s="21">
        <f t="shared" si="22"/>
        <v>0.96392746157435616</v>
      </c>
      <c r="N732" s="55">
        <v>5290622</v>
      </c>
      <c r="O732" t="s">
        <v>1895</v>
      </c>
      <c r="P732" t="s">
        <v>4</v>
      </c>
    </row>
    <row r="733" spans="1:16" x14ac:dyDescent="0.25">
      <c r="A733" s="23"/>
      <c r="B733" s="20">
        <f t="shared" si="23"/>
        <v>732</v>
      </c>
      <c r="C733" s="19" t="s">
        <v>1124</v>
      </c>
      <c r="D733" s="19"/>
      <c r="E733" s="19" t="s">
        <v>1944</v>
      </c>
      <c r="F733" s="19" t="s">
        <v>1945</v>
      </c>
      <c r="G733" s="19"/>
      <c r="H733" s="5">
        <v>727.87265549460471</v>
      </c>
      <c r="I733" s="5">
        <v>180.59800000000001</v>
      </c>
      <c r="J733" s="21">
        <f t="shared" si="22"/>
        <v>0.24811757748651772</v>
      </c>
      <c r="N733" s="55">
        <v>5290639</v>
      </c>
      <c r="O733" t="s">
        <v>1895</v>
      </c>
      <c r="P733" t="s">
        <v>19</v>
      </c>
    </row>
    <row r="734" spans="1:16" x14ac:dyDescent="0.25">
      <c r="A734" s="23"/>
      <c r="B734" s="20">
        <f t="shared" si="23"/>
        <v>733</v>
      </c>
      <c r="C734" s="19" t="s">
        <v>539</v>
      </c>
      <c r="D734" s="19"/>
      <c r="E734" s="19" t="s">
        <v>65</v>
      </c>
      <c r="F734" s="19" t="s">
        <v>66</v>
      </c>
      <c r="G734" s="19"/>
      <c r="H734" s="5">
        <v>214.00717872141956</v>
      </c>
      <c r="I734" s="5">
        <v>419.06200000000001</v>
      </c>
      <c r="J734" s="21">
        <f t="shared" si="22"/>
        <v>1.9581679572791681</v>
      </c>
      <c r="N734" s="55">
        <v>5290646</v>
      </c>
      <c r="O734" t="s">
        <v>1895</v>
      </c>
      <c r="P734" t="s">
        <v>1922</v>
      </c>
    </row>
    <row r="735" spans="1:16" x14ac:dyDescent="0.25">
      <c r="A735" s="23"/>
      <c r="B735" s="20">
        <f t="shared" si="23"/>
        <v>734</v>
      </c>
      <c r="C735" s="19" t="s">
        <v>1126</v>
      </c>
      <c r="D735" s="19"/>
      <c r="E735" s="19" t="s">
        <v>1944</v>
      </c>
      <c r="F735" s="19" t="s">
        <v>1945</v>
      </c>
      <c r="G735" s="19"/>
      <c r="H735" s="5">
        <v>879.23321868270705</v>
      </c>
      <c r="I735" s="5">
        <v>417.99199999999996</v>
      </c>
      <c r="J735" s="21">
        <f t="shared" si="22"/>
        <v>0.47540514975793091</v>
      </c>
      <c r="N735" s="55">
        <v>5290653</v>
      </c>
      <c r="O735" t="s">
        <v>1895</v>
      </c>
      <c r="P735" t="s">
        <v>36</v>
      </c>
    </row>
    <row r="736" spans="1:16" hidden="1" x14ac:dyDescent="0.25">
      <c r="A736" s="23"/>
      <c r="B736" s="20">
        <f t="shared" si="23"/>
        <v>735</v>
      </c>
      <c r="C736" s="19" t="s">
        <v>1588</v>
      </c>
      <c r="D736" s="19"/>
      <c r="E736" s="19" t="s">
        <v>1944</v>
      </c>
      <c r="F736" s="19" t="s">
        <v>1945</v>
      </c>
      <c r="G736" s="19"/>
      <c r="H736" s="5">
        <v>346.73798610691472</v>
      </c>
      <c r="I736" s="5">
        <v>0</v>
      </c>
      <c r="J736" s="21">
        <f t="shared" si="22"/>
        <v>0</v>
      </c>
      <c r="N736" s="55">
        <v>5290660</v>
      </c>
      <c r="O736" t="s">
        <v>1895</v>
      </c>
      <c r="P736" t="s">
        <v>31</v>
      </c>
    </row>
    <row r="737" spans="1:16" hidden="1" x14ac:dyDescent="0.25">
      <c r="A737" s="23"/>
      <c r="B737" s="20">
        <f t="shared" si="23"/>
        <v>736</v>
      </c>
      <c r="C737" s="19" t="s">
        <v>1518</v>
      </c>
      <c r="D737" s="19"/>
      <c r="E737" s="19" t="s">
        <v>1944</v>
      </c>
      <c r="F737" s="19" t="s">
        <v>1945</v>
      </c>
      <c r="G737" s="19"/>
      <c r="H737" s="5">
        <v>675.8175830602429</v>
      </c>
      <c r="I737" s="5">
        <v>0</v>
      </c>
      <c r="J737" s="21">
        <f t="shared" si="22"/>
        <v>0</v>
      </c>
      <c r="N737" s="55">
        <v>5290677</v>
      </c>
      <c r="O737" t="s">
        <v>1896</v>
      </c>
      <c r="P737" t="s">
        <v>15</v>
      </c>
    </row>
    <row r="738" spans="1:16" x14ac:dyDescent="0.25">
      <c r="A738" s="23"/>
      <c r="B738" s="20">
        <f t="shared" si="23"/>
        <v>737</v>
      </c>
      <c r="C738" s="19" t="s">
        <v>1519</v>
      </c>
      <c r="D738" s="19"/>
      <c r="E738" s="19" t="s">
        <v>1944</v>
      </c>
      <c r="F738" s="19" t="s">
        <v>1945</v>
      </c>
      <c r="G738" s="19"/>
      <c r="H738" s="5">
        <v>675.8175830602429</v>
      </c>
      <c r="I738" s="5">
        <v>598.58999999999992</v>
      </c>
      <c r="J738" s="21">
        <f t="shared" si="22"/>
        <v>0.88572717698385361</v>
      </c>
      <c r="N738" s="55">
        <v>5290684</v>
      </c>
      <c r="O738" t="s">
        <v>1896</v>
      </c>
      <c r="P738" t="s">
        <v>15</v>
      </c>
    </row>
    <row r="739" spans="1:16" hidden="1" x14ac:dyDescent="0.25">
      <c r="A739" s="23"/>
      <c r="B739" s="20">
        <f t="shared" si="23"/>
        <v>738</v>
      </c>
      <c r="C739" s="19" t="s">
        <v>1716</v>
      </c>
      <c r="D739" s="19"/>
      <c r="E739" s="19" t="s">
        <v>1944</v>
      </c>
      <c r="F739" s="19" t="s">
        <v>1945</v>
      </c>
      <c r="G739" s="19"/>
      <c r="H739" s="5">
        <v>628.93789500509388</v>
      </c>
      <c r="I739" s="5">
        <v>0</v>
      </c>
      <c r="J739" s="21">
        <f t="shared" si="22"/>
        <v>0</v>
      </c>
      <c r="N739" s="55">
        <v>5290691</v>
      </c>
      <c r="O739" t="s">
        <v>1895</v>
      </c>
      <c r="P739" t="s">
        <v>19</v>
      </c>
    </row>
    <row r="740" spans="1:16" x14ac:dyDescent="0.25">
      <c r="A740" s="23"/>
      <c r="B740" s="20">
        <f t="shared" si="23"/>
        <v>739</v>
      </c>
      <c r="C740" s="19" t="s">
        <v>540</v>
      </c>
      <c r="D740" s="19"/>
      <c r="E740" s="19" t="s">
        <v>69</v>
      </c>
      <c r="F740" s="19" t="s">
        <v>70</v>
      </c>
      <c r="G740" s="19"/>
      <c r="H740" s="5">
        <v>628.93789500509388</v>
      </c>
      <c r="I740" s="5">
        <v>238.464</v>
      </c>
      <c r="J740" s="21">
        <f t="shared" si="22"/>
        <v>0.37915349336371063</v>
      </c>
      <c r="N740" s="55">
        <v>5290705</v>
      </c>
      <c r="O740" t="s">
        <v>1895</v>
      </c>
      <c r="P740" t="s">
        <v>1926</v>
      </c>
    </row>
    <row r="741" spans="1:16" x14ac:dyDescent="0.25">
      <c r="A741" s="23"/>
      <c r="B741" s="20">
        <f t="shared" si="23"/>
        <v>740</v>
      </c>
      <c r="C741" s="19" t="s">
        <v>541</v>
      </c>
      <c r="D741" s="19"/>
      <c r="E741" s="19" t="s">
        <v>67</v>
      </c>
      <c r="F741" s="19" t="s">
        <v>68</v>
      </c>
      <c r="G741" s="19"/>
      <c r="H741" s="5">
        <v>151.36056318810239</v>
      </c>
      <c r="I741" s="5">
        <v>1379.0149999999999</v>
      </c>
      <c r="J741" s="21">
        <f t="shared" si="22"/>
        <v>9.1107945884572175</v>
      </c>
      <c r="N741" s="55">
        <v>5290712</v>
      </c>
      <c r="O741" t="s">
        <v>1894</v>
      </c>
      <c r="P741" t="s">
        <v>1916</v>
      </c>
    </row>
    <row r="742" spans="1:16" x14ac:dyDescent="0.25">
      <c r="A742" s="23"/>
      <c r="B742" s="20">
        <f t="shared" si="23"/>
        <v>741</v>
      </c>
      <c r="C742" s="19" t="s">
        <v>1590</v>
      </c>
      <c r="D742" s="19"/>
      <c r="E742" s="19" t="s">
        <v>1944</v>
      </c>
      <c r="F742" s="19" t="s">
        <v>1945</v>
      </c>
      <c r="G742" s="19"/>
      <c r="H742" s="5">
        <v>994.30563691461566</v>
      </c>
      <c r="I742" s="5">
        <v>541.96100000000001</v>
      </c>
      <c r="J742" s="21">
        <f t="shared" si="22"/>
        <v>0.54506479685837284</v>
      </c>
      <c r="N742" s="55">
        <v>5290729</v>
      </c>
      <c r="O742" t="s">
        <v>1895</v>
      </c>
      <c r="P742" t="s">
        <v>4</v>
      </c>
    </row>
    <row r="743" spans="1:16" x14ac:dyDescent="0.25">
      <c r="A743" s="23"/>
      <c r="B743" s="20">
        <f t="shared" si="23"/>
        <v>742</v>
      </c>
      <c r="C743" s="19" t="s">
        <v>1815</v>
      </c>
      <c r="D743" s="19"/>
      <c r="E743" s="19" t="s">
        <v>1944</v>
      </c>
      <c r="F743" s="19" t="s">
        <v>1945</v>
      </c>
      <c r="G743" s="19"/>
      <c r="H743" s="5">
        <v>151.36056318810239</v>
      </c>
      <c r="I743" s="5">
        <v>419.06200000000001</v>
      </c>
      <c r="J743" s="21">
        <f t="shared" si="22"/>
        <v>2.768633990078468</v>
      </c>
      <c r="N743" s="55">
        <v>5290736</v>
      </c>
      <c r="O743">
        <v>0</v>
      </c>
      <c r="P743">
        <v>0</v>
      </c>
    </row>
    <row r="744" spans="1:16" x14ac:dyDescent="0.25">
      <c r="A744" s="23"/>
      <c r="B744" s="20">
        <f t="shared" si="23"/>
        <v>743</v>
      </c>
      <c r="C744" s="19" t="s">
        <v>1377</v>
      </c>
      <c r="D744" s="19"/>
      <c r="E744" s="19" t="s">
        <v>65</v>
      </c>
      <c r="F744" s="19" t="s">
        <v>66</v>
      </c>
      <c r="G744" s="19"/>
      <c r="H744" s="5">
        <v>365.36774190952195</v>
      </c>
      <c r="I744" s="5">
        <v>360.12599999999998</v>
      </c>
      <c r="J744" s="21">
        <f t="shared" si="22"/>
        <v>0.98565351751600438</v>
      </c>
      <c r="N744" s="55">
        <v>5290750</v>
      </c>
      <c r="O744" t="s">
        <v>1895</v>
      </c>
      <c r="P744" t="s">
        <v>1922</v>
      </c>
    </row>
    <row r="745" spans="1:16" hidden="1" x14ac:dyDescent="0.25">
      <c r="A745" s="23"/>
      <c r="B745" s="20">
        <f t="shared" si="23"/>
        <v>744</v>
      </c>
      <c r="C745" s="19" t="s">
        <v>1378</v>
      </c>
      <c r="D745" s="19"/>
      <c r="E745" s="19" t="s">
        <v>69</v>
      </c>
      <c r="F745" s="19" t="s">
        <v>70</v>
      </c>
      <c r="G745" s="19"/>
      <c r="H745" s="5">
        <v>1990.663679550561</v>
      </c>
      <c r="I745" s="5">
        <v>0</v>
      </c>
      <c r="J745" s="21">
        <f t="shared" si="22"/>
        <v>0</v>
      </c>
      <c r="N745" s="55">
        <v>5290767</v>
      </c>
      <c r="O745" t="s">
        <v>1895</v>
      </c>
      <c r="P745" t="s">
        <v>1926</v>
      </c>
    </row>
    <row r="746" spans="1:16" hidden="1" x14ac:dyDescent="0.25">
      <c r="A746" s="23"/>
      <c r="B746" s="20">
        <f t="shared" si="23"/>
        <v>745</v>
      </c>
      <c r="C746" s="19" t="s">
        <v>1141</v>
      </c>
      <c r="D746" s="19"/>
      <c r="E746" s="19" t="s">
        <v>1944</v>
      </c>
      <c r="F746" s="19" t="s">
        <v>1945</v>
      </c>
      <c r="G746" s="19"/>
      <c r="H746" s="5">
        <v>1109.3780551465243</v>
      </c>
      <c r="I746" s="5">
        <v>0</v>
      </c>
      <c r="J746" s="21">
        <f t="shared" si="22"/>
        <v>0</v>
      </c>
      <c r="N746" s="55">
        <v>5290774</v>
      </c>
      <c r="O746" t="s">
        <v>1895</v>
      </c>
      <c r="P746" t="s">
        <v>1919</v>
      </c>
    </row>
    <row r="747" spans="1:16" hidden="1" x14ac:dyDescent="0.25">
      <c r="A747" s="23"/>
      <c r="B747" s="20">
        <f t="shared" si="23"/>
        <v>746</v>
      </c>
      <c r="C747" s="19" t="s">
        <v>1379</v>
      </c>
      <c r="D747" s="19"/>
      <c r="E747" s="19" t="s">
        <v>60</v>
      </c>
      <c r="F747" s="19" t="s">
        <v>61</v>
      </c>
      <c r="G747" s="19"/>
      <c r="H747" s="5">
        <v>962.97390828615903</v>
      </c>
      <c r="I747" s="5">
        <v>0</v>
      </c>
      <c r="J747" s="21">
        <f t="shared" si="22"/>
        <v>0</v>
      </c>
      <c r="N747" s="55">
        <v>5290781</v>
      </c>
      <c r="O747" t="s">
        <v>1895</v>
      </c>
      <c r="P747" t="s">
        <v>1932</v>
      </c>
    </row>
    <row r="748" spans="1:16" hidden="1" x14ac:dyDescent="0.25">
      <c r="A748" s="23"/>
      <c r="B748" s="20">
        <f t="shared" si="23"/>
        <v>747</v>
      </c>
      <c r="C748" s="19" t="s">
        <v>1122</v>
      </c>
      <c r="D748" s="19"/>
      <c r="E748" s="19" t="s">
        <v>1944</v>
      </c>
      <c r="F748" s="19" t="s">
        <v>1945</v>
      </c>
      <c r="G748" s="19"/>
      <c r="H748" s="5">
        <v>1417.209587940092</v>
      </c>
      <c r="I748" s="5">
        <v>0</v>
      </c>
      <c r="J748" s="21">
        <f t="shared" si="22"/>
        <v>0</v>
      </c>
      <c r="N748" s="55">
        <v>5290798</v>
      </c>
      <c r="O748" t="s">
        <v>1895</v>
      </c>
      <c r="P748" t="s">
        <v>38</v>
      </c>
    </row>
    <row r="749" spans="1:16" hidden="1" x14ac:dyDescent="0.25">
      <c r="A749" s="23"/>
      <c r="B749" s="20">
        <f t="shared" si="23"/>
        <v>748</v>
      </c>
      <c r="C749" s="19" t="s">
        <v>1136</v>
      </c>
      <c r="D749" s="19"/>
      <c r="E749" s="19" t="s">
        <v>1944</v>
      </c>
      <c r="F749" s="19" t="s">
        <v>1945</v>
      </c>
      <c r="G749" s="19"/>
      <c r="H749" s="5">
        <v>994.30563691461566</v>
      </c>
      <c r="I749" s="5">
        <v>0</v>
      </c>
      <c r="J749" s="21">
        <f t="shared" si="22"/>
        <v>0</v>
      </c>
      <c r="N749" s="55">
        <v>5290871</v>
      </c>
      <c r="O749" t="s">
        <v>1895</v>
      </c>
      <c r="P749" t="s">
        <v>18</v>
      </c>
    </row>
    <row r="750" spans="1:16" x14ac:dyDescent="0.25">
      <c r="A750" s="23"/>
      <c r="B750" s="20">
        <f t="shared" si="23"/>
        <v>749</v>
      </c>
      <c r="C750" s="19" t="s">
        <v>1592</v>
      </c>
      <c r="D750" s="19"/>
      <c r="E750" s="19" t="s">
        <v>1944</v>
      </c>
      <c r="F750" s="19" t="s">
        <v>1945</v>
      </c>
      <c r="G750" s="19"/>
      <c r="H750" s="5">
        <v>524.45701987214056</v>
      </c>
      <c r="I750" s="5">
        <v>590.65200000000004</v>
      </c>
      <c r="J750" s="21">
        <f t="shared" si="22"/>
        <v>1.1262162152849007</v>
      </c>
      <c r="N750" s="55">
        <v>5290888</v>
      </c>
      <c r="O750">
        <v>0</v>
      </c>
      <c r="P750">
        <v>0</v>
      </c>
    </row>
    <row r="751" spans="1:16" x14ac:dyDescent="0.25">
      <c r="A751" s="23"/>
      <c r="B751" s="20">
        <f t="shared" si="23"/>
        <v>750</v>
      </c>
      <c r="C751" s="19" t="s">
        <v>1781</v>
      </c>
      <c r="D751" s="19"/>
      <c r="E751" s="19" t="s">
        <v>1944</v>
      </c>
      <c r="F751" s="19" t="s">
        <v>1945</v>
      </c>
      <c r="G751" s="19"/>
      <c r="H751" s="5">
        <v>994.30563691461566</v>
      </c>
      <c r="I751" s="5">
        <v>482.34500000000003</v>
      </c>
      <c r="J751" s="21">
        <f t="shared" si="22"/>
        <v>0.48510737754312921</v>
      </c>
      <c r="N751" s="55">
        <v>5290895</v>
      </c>
      <c r="O751" t="s">
        <v>1895</v>
      </c>
      <c r="P751" t="s">
        <v>1937</v>
      </c>
    </row>
    <row r="752" spans="1:16" hidden="1" x14ac:dyDescent="0.25">
      <c r="A752" s="23"/>
      <c r="B752" s="20">
        <f t="shared" si="23"/>
        <v>751</v>
      </c>
      <c r="C752" s="19" t="s">
        <v>1725</v>
      </c>
      <c r="D752" s="19"/>
      <c r="E752" s="19" t="s">
        <v>1944</v>
      </c>
      <c r="F752" s="19" t="s">
        <v>1945</v>
      </c>
      <c r="G752" s="19"/>
      <c r="H752" s="5">
        <v>1145.66536199508</v>
      </c>
      <c r="I752" s="5">
        <v>0</v>
      </c>
      <c r="J752" s="21">
        <f t="shared" si="22"/>
        <v>0</v>
      </c>
      <c r="N752" s="55">
        <v>5290909</v>
      </c>
      <c r="O752" t="s">
        <v>1895</v>
      </c>
      <c r="P752" t="s">
        <v>19</v>
      </c>
    </row>
    <row r="753" spans="1:16" x14ac:dyDescent="0.25">
      <c r="A753" s="23"/>
      <c r="B753" s="20">
        <f t="shared" si="23"/>
        <v>752</v>
      </c>
      <c r="C753" s="19" t="s">
        <v>1123</v>
      </c>
      <c r="D753" s="19"/>
      <c r="E753" s="19" t="s">
        <v>1944</v>
      </c>
      <c r="F753" s="19" t="s">
        <v>1945</v>
      </c>
      <c r="G753" s="19"/>
      <c r="H753" s="5">
        <v>310.44984115072094</v>
      </c>
      <c r="I753" s="5">
        <v>895.99</v>
      </c>
      <c r="J753" s="21">
        <f t="shared" si="22"/>
        <v>2.8861022981326117</v>
      </c>
      <c r="N753" s="55">
        <v>5290916</v>
      </c>
      <c r="O753" t="s">
        <v>1895</v>
      </c>
      <c r="P753" t="s">
        <v>31</v>
      </c>
    </row>
    <row r="754" spans="1:16" x14ac:dyDescent="0.25">
      <c r="A754" s="23"/>
      <c r="B754" s="20">
        <f t="shared" si="23"/>
        <v>753</v>
      </c>
      <c r="C754" s="19" t="s">
        <v>1144</v>
      </c>
      <c r="D754" s="19"/>
      <c r="E754" s="19" t="s">
        <v>1944</v>
      </c>
      <c r="F754" s="19" t="s">
        <v>1945</v>
      </c>
      <c r="G754" s="19"/>
      <c r="H754" s="5">
        <v>2177.2938629016094</v>
      </c>
      <c r="I754" s="5">
        <v>352.18799999999999</v>
      </c>
      <c r="J754" s="21">
        <f t="shared" si="22"/>
        <v>0.16175492247548542</v>
      </c>
      <c r="N754" s="55">
        <v>5290923</v>
      </c>
      <c r="O754">
        <v>0</v>
      </c>
      <c r="P754">
        <v>0</v>
      </c>
    </row>
    <row r="755" spans="1:16" x14ac:dyDescent="0.25">
      <c r="A755" s="23"/>
      <c r="B755" s="20">
        <f t="shared" si="23"/>
        <v>754</v>
      </c>
      <c r="C755" s="19" t="s">
        <v>1719</v>
      </c>
      <c r="D755" s="19"/>
      <c r="E755" s="19" t="s">
        <v>1944</v>
      </c>
      <c r="F755" s="19" t="s">
        <v>1945</v>
      </c>
      <c r="G755" s="19"/>
      <c r="H755" s="5">
        <v>773.48207347100288</v>
      </c>
      <c r="I755" s="5">
        <v>360.12599999999998</v>
      </c>
      <c r="J755" s="21">
        <f t="shared" si="22"/>
        <v>0.46559062239662979</v>
      </c>
      <c r="N755" s="55">
        <v>5290930</v>
      </c>
      <c r="O755" t="s">
        <v>1894</v>
      </c>
      <c r="P755" t="s">
        <v>3</v>
      </c>
    </row>
    <row r="756" spans="1:16" hidden="1" x14ac:dyDescent="0.25">
      <c r="A756" s="23"/>
      <c r="B756" s="20">
        <f t="shared" si="23"/>
        <v>755</v>
      </c>
      <c r="C756" s="19" t="s">
        <v>1380</v>
      </c>
      <c r="D756" s="19"/>
      <c r="E756" s="19" t="s">
        <v>67</v>
      </c>
      <c r="F756" s="19" t="s">
        <v>68</v>
      </c>
      <c r="G756" s="19"/>
      <c r="H756" s="5">
        <v>1090.9993205182886</v>
      </c>
      <c r="I756" s="5">
        <v>0</v>
      </c>
      <c r="J756" s="21">
        <f t="shared" si="22"/>
        <v>0</v>
      </c>
      <c r="N756" s="55">
        <v>5290947</v>
      </c>
      <c r="O756" t="s">
        <v>1895</v>
      </c>
      <c r="P756" t="s">
        <v>1916</v>
      </c>
    </row>
    <row r="757" spans="1:16" x14ac:dyDescent="0.25">
      <c r="A757" s="23"/>
      <c r="B757" s="20">
        <f t="shared" si="23"/>
        <v>756</v>
      </c>
      <c r="C757" s="19" t="s">
        <v>1143</v>
      </c>
      <c r="D757" s="19"/>
      <c r="E757" s="19" t="s">
        <v>1944</v>
      </c>
      <c r="F757" s="19" t="s">
        <v>1945</v>
      </c>
      <c r="G757" s="19"/>
      <c r="H757" s="5">
        <v>1168.9577481426861</v>
      </c>
      <c r="I757" s="5">
        <v>419.06200000000001</v>
      </c>
      <c r="J757" s="21">
        <f t="shared" si="22"/>
        <v>0.35849199910418678</v>
      </c>
      <c r="N757" s="55">
        <v>5291005</v>
      </c>
      <c r="O757" t="s">
        <v>1895</v>
      </c>
      <c r="P757" t="s">
        <v>34</v>
      </c>
    </row>
    <row r="758" spans="1:16" hidden="1" x14ac:dyDescent="0.25">
      <c r="A758" s="23"/>
      <c r="B758" s="20">
        <f t="shared" si="23"/>
        <v>757</v>
      </c>
      <c r="C758" s="19" t="s">
        <v>542</v>
      </c>
      <c r="D758" s="19"/>
      <c r="E758" s="19" t="s">
        <v>75</v>
      </c>
      <c r="F758" s="19" t="s">
        <v>76</v>
      </c>
      <c r="G758" s="19"/>
      <c r="H758" s="5">
        <v>0</v>
      </c>
      <c r="I758" s="5">
        <v>0</v>
      </c>
      <c r="J758" s="21">
        <f t="shared" si="22"/>
        <v>0</v>
      </c>
      <c r="N758" s="55">
        <v>5291067</v>
      </c>
      <c r="O758" t="s">
        <v>1894</v>
      </c>
      <c r="P758" t="s">
        <v>1918</v>
      </c>
    </row>
    <row r="759" spans="1:16" x14ac:dyDescent="0.25">
      <c r="A759" s="23"/>
      <c r="B759" s="20">
        <f t="shared" si="23"/>
        <v>758</v>
      </c>
      <c r="C759" s="19" t="s">
        <v>1146</v>
      </c>
      <c r="D759" s="19"/>
      <c r="E759" s="19" t="s">
        <v>1944</v>
      </c>
      <c r="F759" s="19" t="s">
        <v>1945</v>
      </c>
      <c r="G759" s="19"/>
      <c r="H759" s="5">
        <v>128.02541223212955</v>
      </c>
      <c r="I759" s="5">
        <v>541.96100000000001</v>
      </c>
      <c r="J759" s="21">
        <f t="shared" si="22"/>
        <v>4.2332298764040868</v>
      </c>
      <c r="N759" s="55">
        <v>5291074</v>
      </c>
      <c r="O759" t="s">
        <v>1895</v>
      </c>
      <c r="P759" t="s">
        <v>3</v>
      </c>
    </row>
    <row r="760" spans="1:16" hidden="1" x14ac:dyDescent="0.25">
      <c r="A760" s="23"/>
      <c r="B760" s="20">
        <f t="shared" si="23"/>
        <v>759</v>
      </c>
      <c r="C760" s="19" t="s">
        <v>1723</v>
      </c>
      <c r="D760" s="19"/>
      <c r="E760" s="19" t="s">
        <v>1944</v>
      </c>
      <c r="F760" s="19" t="s">
        <v>1945</v>
      </c>
      <c r="G760" s="19"/>
      <c r="H760" s="5">
        <v>727.87265549460471</v>
      </c>
      <c r="I760" s="5">
        <v>0</v>
      </c>
      <c r="J760" s="21">
        <f t="shared" si="22"/>
        <v>0</v>
      </c>
      <c r="N760" s="55">
        <v>5291081</v>
      </c>
      <c r="O760" t="s">
        <v>1895</v>
      </c>
      <c r="P760" t="s">
        <v>3</v>
      </c>
    </row>
    <row r="761" spans="1:16" x14ac:dyDescent="0.25">
      <c r="A761" s="23"/>
      <c r="B761" s="20">
        <f t="shared" si="23"/>
        <v>760</v>
      </c>
      <c r="C761" s="19" t="s">
        <v>1804</v>
      </c>
      <c r="D761" s="19"/>
      <c r="E761" s="19" t="s">
        <v>1944</v>
      </c>
      <c r="F761" s="19" t="s">
        <v>1945</v>
      </c>
      <c r="G761" s="19"/>
      <c r="H761" s="5">
        <v>365.36774190952195</v>
      </c>
      <c r="I761" s="5">
        <v>171.59</v>
      </c>
      <c r="J761" s="21">
        <f t="shared" si="22"/>
        <v>0.46963642466961902</v>
      </c>
      <c r="N761" s="55">
        <v>5291098</v>
      </c>
      <c r="O761" t="s">
        <v>1895</v>
      </c>
      <c r="P761" t="s">
        <v>4</v>
      </c>
    </row>
    <row r="762" spans="1:16" hidden="1" x14ac:dyDescent="0.25">
      <c r="A762" s="23"/>
      <c r="B762" s="20">
        <f t="shared" si="23"/>
        <v>761</v>
      </c>
      <c r="C762" s="19" t="s">
        <v>1722</v>
      </c>
      <c r="D762" s="19"/>
      <c r="E762" s="19" t="s">
        <v>1944</v>
      </c>
      <c r="F762" s="19" t="s">
        <v>1945</v>
      </c>
      <c r="G762" s="19"/>
      <c r="H762" s="5">
        <v>727.87265549460471</v>
      </c>
      <c r="I762" s="5">
        <v>0</v>
      </c>
      <c r="J762" s="21">
        <f t="shared" si="22"/>
        <v>0</v>
      </c>
      <c r="N762" s="55">
        <v>5291119</v>
      </c>
      <c r="O762" t="s">
        <v>1895</v>
      </c>
      <c r="P762" t="s">
        <v>36</v>
      </c>
    </row>
    <row r="763" spans="1:16" x14ac:dyDescent="0.25">
      <c r="A763" s="23"/>
      <c r="B763" s="20">
        <f t="shared" si="23"/>
        <v>762</v>
      </c>
      <c r="C763" s="19" t="s">
        <v>1724</v>
      </c>
      <c r="D763" s="19"/>
      <c r="E763" s="19" t="s">
        <v>1944</v>
      </c>
      <c r="F763" s="19" t="s">
        <v>1945</v>
      </c>
      <c r="G763" s="19"/>
      <c r="H763" s="5">
        <v>879.23321868270705</v>
      </c>
      <c r="I763" s="5">
        <v>180.59800000000001</v>
      </c>
      <c r="J763" s="21">
        <f t="shared" si="22"/>
        <v>0.2054039771956947</v>
      </c>
      <c r="N763" s="55">
        <v>5291126</v>
      </c>
      <c r="O763" t="s">
        <v>1895</v>
      </c>
      <c r="P763" t="s">
        <v>36</v>
      </c>
    </row>
    <row r="764" spans="1:16" x14ac:dyDescent="0.25">
      <c r="A764" s="23"/>
      <c r="B764" s="20">
        <f t="shared" si="23"/>
        <v>763</v>
      </c>
      <c r="C764" s="19" t="s">
        <v>1381</v>
      </c>
      <c r="D764" s="19"/>
      <c r="E764" s="19" t="s">
        <v>75</v>
      </c>
      <c r="F764" s="19" t="s">
        <v>76</v>
      </c>
      <c r="G764" s="19"/>
      <c r="H764" s="5">
        <v>1003.3462567990507</v>
      </c>
      <c r="I764" s="5">
        <v>423.40899999999999</v>
      </c>
      <c r="J764" s="21">
        <f t="shared" si="22"/>
        <v>0.42199689003753366</v>
      </c>
      <c r="N764" s="55">
        <v>5291157</v>
      </c>
      <c r="O764" t="s">
        <v>1895</v>
      </c>
      <c r="P764" t="s">
        <v>1910</v>
      </c>
    </row>
    <row r="765" spans="1:16" x14ac:dyDescent="0.25">
      <c r="A765" s="23"/>
      <c r="B765" s="20">
        <f t="shared" si="23"/>
        <v>764</v>
      </c>
      <c r="C765" s="19" t="s">
        <v>543</v>
      </c>
      <c r="D765" s="19"/>
      <c r="E765" s="19" t="s">
        <v>69</v>
      </c>
      <c r="F765" s="19" t="s">
        <v>70</v>
      </c>
      <c r="G765" s="19"/>
      <c r="H765" s="5">
        <v>1114.2622202755465</v>
      </c>
      <c r="I765" s="5">
        <v>483.02499999999998</v>
      </c>
      <c r="J765" s="21">
        <f t="shared" si="22"/>
        <v>0.43349311428736448</v>
      </c>
      <c r="N765" s="55">
        <v>5291164</v>
      </c>
      <c r="O765" t="s">
        <v>1895</v>
      </c>
      <c r="P765" t="s">
        <v>1926</v>
      </c>
    </row>
    <row r="766" spans="1:16" x14ac:dyDescent="0.25">
      <c r="A766" s="23"/>
      <c r="B766" s="20">
        <f t="shared" si="23"/>
        <v>765</v>
      </c>
      <c r="C766" s="19" t="s">
        <v>544</v>
      </c>
      <c r="D766" s="19"/>
      <c r="E766" s="19" t="s">
        <v>71</v>
      </c>
      <c r="F766" s="19" t="s">
        <v>72</v>
      </c>
      <c r="G766" s="19"/>
      <c r="H766" s="5">
        <v>480.44016014143051</v>
      </c>
      <c r="I766" s="5">
        <v>843.15100000000007</v>
      </c>
      <c r="J766" s="21">
        <f t="shared" si="22"/>
        <v>1.7549552888163966</v>
      </c>
      <c r="N766" s="55">
        <v>5291171</v>
      </c>
      <c r="O766" t="s">
        <v>1894</v>
      </c>
      <c r="P766" t="s">
        <v>1917</v>
      </c>
    </row>
    <row r="767" spans="1:16" x14ac:dyDescent="0.25">
      <c r="A767" s="23"/>
      <c r="B767" s="20">
        <f t="shared" si="23"/>
        <v>766</v>
      </c>
      <c r="C767" s="19" t="s">
        <v>545</v>
      </c>
      <c r="D767" s="19"/>
      <c r="E767" s="19" t="s">
        <v>69</v>
      </c>
      <c r="F767" s="19" t="s">
        <v>70</v>
      </c>
      <c r="G767" s="19"/>
      <c r="H767" s="5">
        <v>1331.2278214508019</v>
      </c>
      <c r="I767" s="5">
        <v>482.34500000000003</v>
      </c>
      <c r="J767" s="21">
        <f t="shared" si="22"/>
        <v>0.36233091904158798</v>
      </c>
      <c r="N767" s="55">
        <v>5291188</v>
      </c>
      <c r="O767" t="s">
        <v>1895</v>
      </c>
      <c r="P767" t="s">
        <v>1926</v>
      </c>
    </row>
    <row r="768" spans="1:16" x14ac:dyDescent="0.25">
      <c r="A768" s="23"/>
      <c r="B768" s="20">
        <f t="shared" si="23"/>
        <v>767</v>
      </c>
      <c r="C768" s="19" t="s">
        <v>546</v>
      </c>
      <c r="D768" s="19"/>
      <c r="E768" s="19" t="s">
        <v>71</v>
      </c>
      <c r="F768" s="19" t="s">
        <v>72</v>
      </c>
      <c r="G768" s="19"/>
      <c r="H768" s="5">
        <v>0</v>
      </c>
      <c r="I768" s="5">
        <v>417.99199999999996</v>
      </c>
      <c r="J768" s="21">
        <f t="shared" si="22"/>
        <v>0</v>
      </c>
      <c r="N768" s="55">
        <v>5291195</v>
      </c>
      <c r="O768" t="s">
        <v>1894</v>
      </c>
      <c r="P768" t="s">
        <v>1917</v>
      </c>
    </row>
    <row r="769" spans="1:16" x14ac:dyDescent="0.25">
      <c r="A769" s="23"/>
      <c r="B769" s="20">
        <f t="shared" si="23"/>
        <v>768</v>
      </c>
      <c r="C769" s="19" t="s">
        <v>1382</v>
      </c>
      <c r="D769" s="19"/>
      <c r="E769" s="19" t="s">
        <v>63</v>
      </c>
      <c r="F769" s="19" t="s">
        <v>64</v>
      </c>
      <c r="G769" s="19"/>
      <c r="H769" s="5">
        <v>793.25145219341709</v>
      </c>
      <c r="I769" s="5">
        <v>842.471</v>
      </c>
      <c r="J769" s="21">
        <f t="shared" si="22"/>
        <v>1.0620478508680773</v>
      </c>
      <c r="N769" s="55">
        <v>5291209</v>
      </c>
      <c r="O769" t="s">
        <v>1895</v>
      </c>
      <c r="P769" t="s">
        <v>1908</v>
      </c>
    </row>
    <row r="770" spans="1:16" x14ac:dyDescent="0.25">
      <c r="A770" s="23"/>
      <c r="B770" s="20">
        <f t="shared" si="23"/>
        <v>769</v>
      </c>
      <c r="C770" s="19" t="s">
        <v>1149</v>
      </c>
      <c r="D770" s="19"/>
      <c r="E770" s="19" t="s">
        <v>1944</v>
      </c>
      <c r="F770" s="19" t="s">
        <v>1945</v>
      </c>
      <c r="G770" s="19"/>
      <c r="H770" s="5">
        <v>763.91033911836053</v>
      </c>
      <c r="I770" s="5">
        <v>419.06200000000001</v>
      </c>
      <c r="J770" s="21">
        <f t="shared" si="22"/>
        <v>0.54857485039886389</v>
      </c>
      <c r="N770" s="55">
        <v>5291593</v>
      </c>
      <c r="O770">
        <v>0</v>
      </c>
      <c r="P770">
        <v>0</v>
      </c>
    </row>
    <row r="771" spans="1:16" x14ac:dyDescent="0.25">
      <c r="A771" s="23"/>
      <c r="B771" s="20">
        <f t="shared" si="23"/>
        <v>770</v>
      </c>
      <c r="C771" s="19" t="s">
        <v>1307</v>
      </c>
      <c r="D771" s="19"/>
      <c r="E771" s="19" t="s">
        <v>1944</v>
      </c>
      <c r="F771" s="19" t="s">
        <v>1945</v>
      </c>
      <c r="G771" s="19"/>
      <c r="H771" s="5">
        <v>763.91033911836053</v>
      </c>
      <c r="I771" s="5">
        <v>1024.9860000000001</v>
      </c>
      <c r="J771" s="21">
        <f t="shared" ref="J771:J834" si="24">+IFERROR(I771/H771,0)</f>
        <v>1.3417621774604473</v>
      </c>
      <c r="N771" s="55">
        <v>5291607</v>
      </c>
      <c r="O771" t="s">
        <v>1895</v>
      </c>
      <c r="P771" t="s">
        <v>1940</v>
      </c>
    </row>
    <row r="772" spans="1:16" x14ac:dyDescent="0.25">
      <c r="A772" s="23"/>
      <c r="B772" s="20">
        <f t="shared" ref="B772:B835" si="25">+B771+1</f>
        <v>771</v>
      </c>
      <c r="C772" s="19" t="s">
        <v>1153</v>
      </c>
      <c r="D772" s="19"/>
      <c r="E772" s="19" t="s">
        <v>1944</v>
      </c>
      <c r="F772" s="19" t="s">
        <v>1945</v>
      </c>
      <c r="G772" s="19"/>
      <c r="H772" s="5">
        <v>1208.3128156360351</v>
      </c>
      <c r="I772" s="5">
        <v>1023.0690000000001</v>
      </c>
      <c r="J772" s="21">
        <f t="shared" si="24"/>
        <v>0.84669217007474518</v>
      </c>
      <c r="N772" s="55">
        <v>5291614</v>
      </c>
      <c r="O772" t="s">
        <v>1895</v>
      </c>
      <c r="P772" t="s">
        <v>1939</v>
      </c>
    </row>
    <row r="773" spans="1:16" hidden="1" x14ac:dyDescent="0.25">
      <c r="A773" s="23"/>
      <c r="B773" s="20">
        <f t="shared" si="25"/>
        <v>772</v>
      </c>
      <c r="C773" s="19" t="s">
        <v>1158</v>
      </c>
      <c r="D773" s="19"/>
      <c r="E773" s="19" t="s">
        <v>1944</v>
      </c>
      <c r="F773" s="19" t="s">
        <v>1945</v>
      </c>
      <c r="G773" s="19"/>
      <c r="H773" s="5">
        <v>628.93789500509388</v>
      </c>
      <c r="I773" s="5">
        <v>0</v>
      </c>
      <c r="J773" s="21">
        <f t="shared" si="24"/>
        <v>0</v>
      </c>
      <c r="N773" s="55">
        <v>5291621</v>
      </c>
      <c r="O773" t="s">
        <v>1895</v>
      </c>
      <c r="P773" t="s">
        <v>1919</v>
      </c>
    </row>
    <row r="774" spans="1:16" hidden="1" x14ac:dyDescent="0.25">
      <c r="A774" s="23"/>
      <c r="B774" s="20">
        <f t="shared" si="25"/>
        <v>773</v>
      </c>
      <c r="C774" s="19" t="s">
        <v>1782</v>
      </c>
      <c r="D774" s="19"/>
      <c r="E774" s="19" t="s">
        <v>1944</v>
      </c>
      <c r="F774" s="19" t="s">
        <v>1945</v>
      </c>
      <c r="G774" s="19"/>
      <c r="H774" s="5">
        <v>954.91308122293935</v>
      </c>
      <c r="I774" s="5">
        <v>0</v>
      </c>
      <c r="J774" s="21">
        <f t="shared" si="24"/>
        <v>0</v>
      </c>
      <c r="N774" s="55">
        <v>5291638</v>
      </c>
      <c r="O774" t="s">
        <v>1895</v>
      </c>
      <c r="P774" t="s">
        <v>1937</v>
      </c>
    </row>
    <row r="775" spans="1:16" x14ac:dyDescent="0.25">
      <c r="A775" s="23"/>
      <c r="B775" s="20">
        <f t="shared" si="25"/>
        <v>774</v>
      </c>
      <c r="C775" s="19" t="s">
        <v>1833</v>
      </c>
      <c r="D775" s="19"/>
      <c r="E775" s="19" t="s">
        <v>1944</v>
      </c>
      <c r="F775" s="19" t="s">
        <v>1945</v>
      </c>
      <c r="G775" s="19"/>
      <c r="H775" s="5">
        <v>329.07959695332818</v>
      </c>
      <c r="I775" s="5">
        <v>417.99199999999996</v>
      </c>
      <c r="J775" s="21">
        <f t="shared" si="24"/>
        <v>1.2701850976779998</v>
      </c>
      <c r="N775" s="55">
        <v>5291645</v>
      </c>
      <c r="O775" t="s">
        <v>1894</v>
      </c>
      <c r="P775" t="s">
        <v>1919</v>
      </c>
    </row>
    <row r="776" spans="1:16" x14ac:dyDescent="0.25">
      <c r="A776" s="23"/>
      <c r="B776" s="20">
        <f t="shared" si="25"/>
        <v>775</v>
      </c>
      <c r="C776" s="19" t="s">
        <v>1598</v>
      </c>
      <c r="D776" s="19"/>
      <c r="E776" s="19" t="s">
        <v>1944</v>
      </c>
      <c r="F776" s="19" t="s">
        <v>1945</v>
      </c>
      <c r="G776" s="19"/>
      <c r="H776" s="5">
        <v>346.73798610691472</v>
      </c>
      <c r="I776" s="5">
        <v>657.52600000000007</v>
      </c>
      <c r="J776" s="21">
        <f t="shared" si="24"/>
        <v>1.8963194871797393</v>
      </c>
      <c r="N776" s="55">
        <v>5291652</v>
      </c>
      <c r="O776" t="s">
        <v>1895</v>
      </c>
      <c r="P776" t="s">
        <v>1939</v>
      </c>
    </row>
    <row r="777" spans="1:16" x14ac:dyDescent="0.25">
      <c r="A777" s="23"/>
      <c r="B777" s="20">
        <f t="shared" si="25"/>
        <v>776</v>
      </c>
      <c r="C777" s="19" t="s">
        <v>1155</v>
      </c>
      <c r="D777" s="19"/>
      <c r="E777" s="19" t="s">
        <v>1944</v>
      </c>
      <c r="F777" s="19" t="s">
        <v>1945</v>
      </c>
      <c r="G777" s="19"/>
      <c r="H777" s="5">
        <v>727.87265549460471</v>
      </c>
      <c r="I777" s="5">
        <v>179.52799999999999</v>
      </c>
      <c r="J777" s="21">
        <f t="shared" si="24"/>
        <v>0.24664754012225801</v>
      </c>
      <c r="N777" s="55">
        <v>5291669</v>
      </c>
      <c r="O777" t="s">
        <v>1895</v>
      </c>
      <c r="P777" t="s">
        <v>1937</v>
      </c>
    </row>
    <row r="778" spans="1:16" x14ac:dyDescent="0.25">
      <c r="A778" s="23"/>
      <c r="B778" s="20">
        <f t="shared" si="25"/>
        <v>777</v>
      </c>
      <c r="C778" s="19" t="s">
        <v>1729</v>
      </c>
      <c r="D778" s="19"/>
      <c r="E778" s="19" t="s">
        <v>1944</v>
      </c>
      <c r="F778" s="19" t="s">
        <v>1945</v>
      </c>
      <c r="G778" s="19"/>
      <c r="H778" s="5">
        <v>365.36774190952195</v>
      </c>
      <c r="I778" s="5">
        <v>787.5920000000001</v>
      </c>
      <c r="J778" s="21">
        <f t="shared" si="24"/>
        <v>2.15561449372571</v>
      </c>
      <c r="N778" s="55">
        <v>5291676</v>
      </c>
      <c r="O778" t="s">
        <v>1894</v>
      </c>
      <c r="P778" t="s">
        <v>1919</v>
      </c>
    </row>
    <row r="779" spans="1:16" x14ac:dyDescent="0.25">
      <c r="A779" s="23"/>
      <c r="B779" s="20">
        <f t="shared" si="25"/>
        <v>778</v>
      </c>
      <c r="C779" s="19" t="s">
        <v>547</v>
      </c>
      <c r="D779" s="19"/>
      <c r="E779" s="19" t="s">
        <v>69</v>
      </c>
      <c r="F779" s="19" t="s">
        <v>70</v>
      </c>
      <c r="G779" s="19"/>
      <c r="H779" s="5">
        <v>608.46557237356012</v>
      </c>
      <c r="I779" s="5">
        <v>238.464</v>
      </c>
      <c r="J779" s="21">
        <f t="shared" si="24"/>
        <v>0.3919104232467534</v>
      </c>
      <c r="N779" s="55">
        <v>5291683</v>
      </c>
      <c r="O779" t="s">
        <v>1895</v>
      </c>
      <c r="P779" t="s">
        <v>1926</v>
      </c>
    </row>
    <row r="780" spans="1:16" x14ac:dyDescent="0.25">
      <c r="A780" s="23"/>
      <c r="B780" s="20">
        <f t="shared" si="25"/>
        <v>779</v>
      </c>
      <c r="C780" s="19" t="s">
        <v>1145</v>
      </c>
      <c r="D780" s="19"/>
      <c r="E780" s="19" t="s">
        <v>1944</v>
      </c>
      <c r="F780" s="19" t="s">
        <v>1945</v>
      </c>
      <c r="G780" s="19"/>
      <c r="H780" s="5">
        <v>1265.8490247519894</v>
      </c>
      <c r="I780" s="5">
        <v>843.54099999999994</v>
      </c>
      <c r="J780" s="21">
        <f t="shared" si="24"/>
        <v>0.66638357616562538</v>
      </c>
      <c r="N780" s="55">
        <v>5291704</v>
      </c>
      <c r="O780" t="s">
        <v>1895</v>
      </c>
      <c r="P780" t="s">
        <v>18</v>
      </c>
    </row>
    <row r="781" spans="1:16" hidden="1" x14ac:dyDescent="0.25">
      <c r="A781" s="23"/>
      <c r="B781" s="20">
        <f t="shared" si="25"/>
        <v>780</v>
      </c>
      <c r="C781" s="19" t="s">
        <v>1383</v>
      </c>
      <c r="D781" s="19"/>
      <c r="E781" s="19" t="s">
        <v>65</v>
      </c>
      <c r="F781" s="19" t="s">
        <v>66</v>
      </c>
      <c r="G781" s="19"/>
      <c r="H781" s="5">
        <v>845.46778795426985</v>
      </c>
      <c r="I781" s="5">
        <v>0</v>
      </c>
      <c r="J781" s="21">
        <f t="shared" si="24"/>
        <v>0</v>
      </c>
      <c r="N781" s="55">
        <v>5291711</v>
      </c>
      <c r="O781" t="s">
        <v>1895</v>
      </c>
      <c r="P781" t="s">
        <v>1934</v>
      </c>
    </row>
    <row r="782" spans="1:16" x14ac:dyDescent="0.25">
      <c r="A782" s="23"/>
      <c r="B782" s="20">
        <f t="shared" si="25"/>
        <v>781</v>
      </c>
      <c r="C782" s="19" t="s">
        <v>1431</v>
      </c>
      <c r="D782" s="19"/>
      <c r="E782" s="19" t="s">
        <v>65</v>
      </c>
      <c r="F782" s="19" t="s">
        <v>66</v>
      </c>
      <c r="G782" s="19"/>
      <c r="H782" s="5">
        <v>1103.831940503082</v>
      </c>
      <c r="I782" s="5">
        <v>238.464</v>
      </c>
      <c r="J782" s="21">
        <f t="shared" si="24"/>
        <v>0.21603288621211461</v>
      </c>
      <c r="N782" s="55">
        <v>5291728</v>
      </c>
      <c r="O782" t="s">
        <v>1896</v>
      </c>
      <c r="P782" t="s">
        <v>1929</v>
      </c>
    </row>
    <row r="783" spans="1:16" x14ac:dyDescent="0.25">
      <c r="A783" s="23"/>
      <c r="B783" s="20">
        <f t="shared" si="25"/>
        <v>782</v>
      </c>
      <c r="C783" s="19" t="s">
        <v>548</v>
      </c>
      <c r="D783" s="19"/>
      <c r="E783" s="19" t="s">
        <v>63</v>
      </c>
      <c r="F783" s="19" t="s">
        <v>64</v>
      </c>
      <c r="G783" s="19"/>
      <c r="H783" s="5">
        <v>0</v>
      </c>
      <c r="I783" s="5">
        <v>902.08699999999999</v>
      </c>
      <c r="J783" s="21">
        <f t="shared" si="24"/>
        <v>0</v>
      </c>
      <c r="N783" s="55">
        <v>5291735</v>
      </c>
      <c r="O783" t="s">
        <v>1894</v>
      </c>
      <c r="P783" t="s">
        <v>1911</v>
      </c>
    </row>
    <row r="784" spans="1:16" hidden="1" x14ac:dyDescent="0.25">
      <c r="A784" s="23"/>
      <c r="B784" s="20">
        <f t="shared" si="25"/>
        <v>783</v>
      </c>
      <c r="C784" s="19" t="s">
        <v>549</v>
      </c>
      <c r="D784" s="19"/>
      <c r="E784" s="19" t="s">
        <v>60</v>
      </c>
      <c r="F784" s="19" t="s">
        <v>61</v>
      </c>
      <c r="G784" s="19"/>
      <c r="H784" s="5">
        <v>365.36774190952195</v>
      </c>
      <c r="I784" s="5">
        <v>0</v>
      </c>
      <c r="J784" s="21">
        <f t="shared" si="24"/>
        <v>0</v>
      </c>
      <c r="N784" s="55">
        <v>5291742</v>
      </c>
      <c r="O784" t="s">
        <v>1895</v>
      </c>
      <c r="P784" t="s">
        <v>1930</v>
      </c>
    </row>
    <row r="785" spans="1:16" x14ac:dyDescent="0.25">
      <c r="A785" s="23"/>
      <c r="B785" s="20">
        <f t="shared" si="25"/>
        <v>784</v>
      </c>
      <c r="C785" s="19" t="s">
        <v>1148</v>
      </c>
      <c r="D785" s="19"/>
      <c r="E785" s="19" t="s">
        <v>1944</v>
      </c>
      <c r="F785" s="19" t="s">
        <v>1945</v>
      </c>
      <c r="G785" s="19"/>
      <c r="H785" s="5">
        <v>807.92719884907046</v>
      </c>
      <c r="I785" s="5">
        <v>417.99199999999996</v>
      </c>
      <c r="J785" s="21">
        <f t="shared" si="24"/>
        <v>0.51736344635438547</v>
      </c>
      <c r="N785" s="55">
        <v>5291759</v>
      </c>
      <c r="O785" t="s">
        <v>1895</v>
      </c>
      <c r="P785" t="s">
        <v>19</v>
      </c>
    </row>
    <row r="786" spans="1:16" x14ac:dyDescent="0.25">
      <c r="A786" s="23"/>
      <c r="B786" s="20">
        <f t="shared" si="25"/>
        <v>785</v>
      </c>
      <c r="C786" s="19" t="s">
        <v>1726</v>
      </c>
      <c r="D786" s="19"/>
      <c r="E786" s="19" t="s">
        <v>1944</v>
      </c>
      <c r="F786" s="19" t="s">
        <v>1945</v>
      </c>
      <c r="G786" s="19"/>
      <c r="H786" s="5">
        <v>780.29845819319621</v>
      </c>
      <c r="I786" s="5">
        <v>417.99199999999996</v>
      </c>
      <c r="J786" s="21">
        <f t="shared" si="24"/>
        <v>0.53568220673903755</v>
      </c>
      <c r="N786" s="55">
        <v>5291766</v>
      </c>
      <c r="O786" t="s">
        <v>1895</v>
      </c>
      <c r="P786" t="s">
        <v>19</v>
      </c>
    </row>
    <row r="787" spans="1:16" x14ac:dyDescent="0.25">
      <c r="A787" s="23"/>
      <c r="B787" s="20">
        <f t="shared" si="25"/>
        <v>786</v>
      </c>
      <c r="C787" s="19" t="s">
        <v>1156</v>
      </c>
      <c r="D787" s="19"/>
      <c r="E787" s="19" t="s">
        <v>1944</v>
      </c>
      <c r="F787" s="19" t="s">
        <v>1945</v>
      </c>
      <c r="G787" s="19"/>
      <c r="H787" s="5">
        <v>889.82476178166235</v>
      </c>
      <c r="I787" s="5">
        <v>180.59800000000001</v>
      </c>
      <c r="J787" s="21">
        <f t="shared" si="24"/>
        <v>0.20295906312878448</v>
      </c>
      <c r="N787" s="55">
        <v>5291773</v>
      </c>
      <c r="O787">
        <v>0</v>
      </c>
      <c r="P787">
        <v>0</v>
      </c>
    </row>
    <row r="788" spans="1:16" hidden="1" x14ac:dyDescent="0.25">
      <c r="A788" s="23"/>
      <c r="B788" s="20">
        <f t="shared" si="25"/>
        <v>787</v>
      </c>
      <c r="C788" s="19" t="s">
        <v>1728</v>
      </c>
      <c r="D788" s="19"/>
      <c r="E788" s="19" t="s">
        <v>1944</v>
      </c>
      <c r="F788" s="19" t="s">
        <v>1945</v>
      </c>
      <c r="G788" s="19"/>
      <c r="H788" s="5">
        <v>694.44733886285007</v>
      </c>
      <c r="I788" s="5">
        <v>0</v>
      </c>
      <c r="J788" s="21">
        <f t="shared" si="24"/>
        <v>0</v>
      </c>
      <c r="N788" s="55">
        <v>5291780</v>
      </c>
      <c r="O788">
        <v>0</v>
      </c>
      <c r="P788">
        <v>0</v>
      </c>
    </row>
    <row r="789" spans="1:16" hidden="1" x14ac:dyDescent="0.25">
      <c r="A789" s="23"/>
      <c r="B789" s="20">
        <f t="shared" si="25"/>
        <v>788</v>
      </c>
      <c r="C789" s="19" t="s">
        <v>1727</v>
      </c>
      <c r="D789" s="19"/>
      <c r="E789" s="19" t="s">
        <v>1944</v>
      </c>
      <c r="F789" s="19" t="s">
        <v>1945</v>
      </c>
      <c r="G789" s="19"/>
      <c r="H789" s="5">
        <v>941.87983421602416</v>
      </c>
      <c r="I789" s="5">
        <v>0</v>
      </c>
      <c r="J789" s="21">
        <f t="shared" si="24"/>
        <v>0</v>
      </c>
      <c r="N789" s="55">
        <v>5291797</v>
      </c>
      <c r="O789" t="s">
        <v>1895</v>
      </c>
      <c r="P789" t="s">
        <v>4</v>
      </c>
    </row>
    <row r="790" spans="1:16" x14ac:dyDescent="0.25">
      <c r="A790" s="23"/>
      <c r="B790" s="20">
        <f t="shared" si="25"/>
        <v>789</v>
      </c>
      <c r="C790" s="19" t="s">
        <v>550</v>
      </c>
      <c r="D790" s="19"/>
      <c r="E790" s="19" t="s">
        <v>75</v>
      </c>
      <c r="F790" s="19" t="s">
        <v>76</v>
      </c>
      <c r="G790" s="19"/>
      <c r="H790" s="5">
        <v>1208.3128156360351</v>
      </c>
      <c r="I790" s="5">
        <v>424.47900000000004</v>
      </c>
      <c r="J790" s="21">
        <f t="shared" si="24"/>
        <v>0.35129893063044404</v>
      </c>
      <c r="N790" s="55">
        <v>5291801</v>
      </c>
      <c r="O790" t="s">
        <v>1895</v>
      </c>
      <c r="P790" t="s">
        <v>1910</v>
      </c>
    </row>
    <row r="791" spans="1:16" x14ac:dyDescent="0.25">
      <c r="A791" s="23"/>
      <c r="B791" s="20">
        <f t="shared" si="25"/>
        <v>790</v>
      </c>
      <c r="C791" s="19" t="s">
        <v>1593</v>
      </c>
      <c r="D791" s="19"/>
      <c r="E791" s="19" t="s">
        <v>1944</v>
      </c>
      <c r="F791" s="19" t="s">
        <v>1945</v>
      </c>
      <c r="G791" s="19"/>
      <c r="H791" s="5">
        <v>346.73798610691472</v>
      </c>
      <c r="I791" s="5">
        <v>779.1869999999999</v>
      </c>
      <c r="J791" s="21">
        <f t="shared" si="24"/>
        <v>2.2471924946802395</v>
      </c>
      <c r="N791" s="55">
        <v>5291818</v>
      </c>
      <c r="O791" t="s">
        <v>1895</v>
      </c>
      <c r="P791" t="s">
        <v>1931</v>
      </c>
    </row>
    <row r="792" spans="1:16" x14ac:dyDescent="0.25">
      <c r="A792" s="23"/>
      <c r="B792" s="20">
        <f t="shared" si="25"/>
        <v>791</v>
      </c>
      <c r="C792" s="19" t="s">
        <v>551</v>
      </c>
      <c r="D792" s="19"/>
      <c r="E792" s="19" t="s">
        <v>71</v>
      </c>
      <c r="F792" s="19" t="s">
        <v>72</v>
      </c>
      <c r="G792" s="19"/>
      <c r="H792" s="5">
        <v>480.44016014143057</v>
      </c>
      <c r="I792" s="5">
        <v>483.02499999999998</v>
      </c>
      <c r="J792" s="21">
        <f t="shared" si="24"/>
        <v>1.0053801494400645</v>
      </c>
      <c r="N792" s="55">
        <v>5291825</v>
      </c>
      <c r="O792" t="s">
        <v>1894</v>
      </c>
      <c r="P792" t="s">
        <v>1917</v>
      </c>
    </row>
    <row r="793" spans="1:16" x14ac:dyDescent="0.25">
      <c r="A793" s="23"/>
      <c r="B793" s="20">
        <f t="shared" si="25"/>
        <v>792</v>
      </c>
      <c r="C793" s="19" t="s">
        <v>1157</v>
      </c>
      <c r="D793" s="19"/>
      <c r="E793" s="19" t="s">
        <v>1944</v>
      </c>
      <c r="F793" s="19" t="s">
        <v>1945</v>
      </c>
      <c r="G793" s="19"/>
      <c r="H793" s="5">
        <v>480.44016014143057</v>
      </c>
      <c r="I793" s="5">
        <v>950.77800000000002</v>
      </c>
      <c r="J793" s="21">
        <f t="shared" si="24"/>
        <v>1.9789727813763796</v>
      </c>
      <c r="N793" s="55">
        <v>5291832</v>
      </c>
      <c r="O793" t="s">
        <v>1895</v>
      </c>
      <c r="P793" t="s">
        <v>31</v>
      </c>
    </row>
    <row r="794" spans="1:16" x14ac:dyDescent="0.25">
      <c r="A794" s="23"/>
      <c r="B794" s="20">
        <f t="shared" si="25"/>
        <v>793</v>
      </c>
      <c r="C794" s="19" t="s">
        <v>552</v>
      </c>
      <c r="D794" s="19"/>
      <c r="E794" s="19" t="s">
        <v>71</v>
      </c>
      <c r="F794" s="19" t="s">
        <v>72</v>
      </c>
      <c r="G794" s="19"/>
      <c r="H794" s="5">
        <v>0</v>
      </c>
      <c r="I794" s="5">
        <v>179.52799999999999</v>
      </c>
      <c r="J794" s="21">
        <f t="shared" si="24"/>
        <v>0</v>
      </c>
      <c r="N794" s="55">
        <v>5291849</v>
      </c>
      <c r="O794" t="s">
        <v>1894</v>
      </c>
      <c r="P794" t="s">
        <v>1917</v>
      </c>
    </row>
    <row r="795" spans="1:16" x14ac:dyDescent="0.25">
      <c r="A795" s="23"/>
      <c r="B795" s="20">
        <f t="shared" si="25"/>
        <v>794</v>
      </c>
      <c r="C795" s="19" t="s">
        <v>1594</v>
      </c>
      <c r="D795" s="19"/>
      <c r="E795" s="19" t="s">
        <v>1944</v>
      </c>
      <c r="F795" s="19" t="s">
        <v>1945</v>
      </c>
      <c r="G795" s="19"/>
      <c r="H795" s="5">
        <v>879.23321868270727</v>
      </c>
      <c r="I795" s="5">
        <v>662.94299999999998</v>
      </c>
      <c r="J795" s="21">
        <f t="shared" si="24"/>
        <v>0.75400131149871752</v>
      </c>
      <c r="N795" s="55">
        <v>5291856</v>
      </c>
      <c r="O795" t="s">
        <v>1895</v>
      </c>
      <c r="P795" t="s">
        <v>1933</v>
      </c>
    </row>
    <row r="796" spans="1:16" x14ac:dyDescent="0.25">
      <c r="A796" s="23"/>
      <c r="B796" s="20">
        <f t="shared" si="25"/>
        <v>795</v>
      </c>
      <c r="C796" s="19" t="s">
        <v>1150</v>
      </c>
      <c r="D796" s="19"/>
      <c r="E796" s="19" t="s">
        <v>1944</v>
      </c>
      <c r="F796" s="19" t="s">
        <v>1945</v>
      </c>
      <c r="G796" s="19"/>
      <c r="H796" s="5">
        <v>628.93789500509388</v>
      </c>
      <c r="I796" s="5">
        <v>1086.3519999999999</v>
      </c>
      <c r="J796" s="21">
        <f t="shared" si="24"/>
        <v>1.7272802428150738</v>
      </c>
      <c r="N796" s="55">
        <v>5291863</v>
      </c>
      <c r="O796" t="s">
        <v>1895</v>
      </c>
      <c r="P796" t="s">
        <v>38</v>
      </c>
    </row>
    <row r="797" spans="1:16" x14ac:dyDescent="0.25">
      <c r="A797" s="23"/>
      <c r="B797" s="20">
        <f t="shared" si="25"/>
        <v>796</v>
      </c>
      <c r="C797" s="19" t="s">
        <v>553</v>
      </c>
      <c r="D797" s="19"/>
      <c r="E797" s="19" t="s">
        <v>60</v>
      </c>
      <c r="F797" s="19" t="s">
        <v>61</v>
      </c>
      <c r="G797" s="19"/>
      <c r="H797" s="5">
        <v>756.96330723722338</v>
      </c>
      <c r="I797" s="5">
        <v>419.06200000000001</v>
      </c>
      <c r="J797" s="21">
        <f t="shared" si="24"/>
        <v>0.55360939690656752</v>
      </c>
      <c r="N797" s="55">
        <v>5291870</v>
      </c>
      <c r="O797" t="s">
        <v>1895</v>
      </c>
      <c r="P797" t="s">
        <v>1930</v>
      </c>
    </row>
    <row r="798" spans="1:16" x14ac:dyDescent="0.25">
      <c r="A798" s="23"/>
      <c r="B798" s="20">
        <f t="shared" si="25"/>
        <v>797</v>
      </c>
      <c r="C798" s="19" t="s">
        <v>554</v>
      </c>
      <c r="D798" s="19"/>
      <c r="E798" s="19" t="s">
        <v>63</v>
      </c>
      <c r="F798" s="19" t="s">
        <v>64</v>
      </c>
      <c r="G798" s="19"/>
      <c r="H798" s="5">
        <v>480.44016014143057</v>
      </c>
      <c r="I798" s="5">
        <v>663.62300000000005</v>
      </c>
      <c r="J798" s="21">
        <f t="shared" si="24"/>
        <v>1.3812812813247015</v>
      </c>
      <c r="N798" s="55">
        <v>5291887</v>
      </c>
      <c r="O798" t="s">
        <v>1894</v>
      </c>
      <c r="P798" t="s">
        <v>1908</v>
      </c>
    </row>
    <row r="799" spans="1:16" x14ac:dyDescent="0.25">
      <c r="A799" s="23"/>
      <c r="B799" s="20">
        <f t="shared" si="25"/>
        <v>798</v>
      </c>
      <c r="C799" s="19" t="s">
        <v>555</v>
      </c>
      <c r="D799" s="19"/>
      <c r="E799" s="19" t="s">
        <v>75</v>
      </c>
      <c r="F799" s="19" t="s">
        <v>76</v>
      </c>
      <c r="G799" s="19"/>
      <c r="H799" s="5">
        <v>0</v>
      </c>
      <c r="I799" s="5">
        <v>721.48900000000003</v>
      </c>
      <c r="J799" s="21">
        <f t="shared" si="24"/>
        <v>0</v>
      </c>
      <c r="N799" s="55">
        <v>5291894</v>
      </c>
      <c r="O799" t="s">
        <v>1894</v>
      </c>
      <c r="P799" t="s">
        <v>1910</v>
      </c>
    </row>
    <row r="800" spans="1:16" x14ac:dyDescent="0.25">
      <c r="A800" s="23"/>
      <c r="B800" s="20">
        <f t="shared" si="25"/>
        <v>799</v>
      </c>
      <c r="C800" s="19" t="s">
        <v>1730</v>
      </c>
      <c r="D800" s="19"/>
      <c r="E800" s="19" t="s">
        <v>1944</v>
      </c>
      <c r="F800" s="19" t="s">
        <v>1945</v>
      </c>
      <c r="G800" s="19"/>
      <c r="H800" s="5">
        <v>687.50030698171304</v>
      </c>
      <c r="I800" s="5">
        <v>180.59800000000001</v>
      </c>
      <c r="J800" s="21">
        <f t="shared" si="24"/>
        <v>0.26268788270490734</v>
      </c>
      <c r="N800" s="55">
        <v>5291908</v>
      </c>
      <c r="O800" t="s">
        <v>1895</v>
      </c>
      <c r="P800" t="s">
        <v>36</v>
      </c>
    </row>
    <row r="801" spans="1:16" x14ac:dyDescent="0.25">
      <c r="A801" s="23"/>
      <c r="B801" s="20">
        <f t="shared" si="25"/>
        <v>800</v>
      </c>
      <c r="C801" s="19" t="s">
        <v>1159</v>
      </c>
      <c r="D801" s="19"/>
      <c r="E801" s="19" t="s">
        <v>1944</v>
      </c>
      <c r="F801" s="19" t="s">
        <v>1945</v>
      </c>
      <c r="G801" s="19"/>
      <c r="H801" s="5">
        <v>994.30563691461566</v>
      </c>
      <c r="I801" s="5">
        <v>180.59800000000001</v>
      </c>
      <c r="J801" s="21">
        <f t="shared" si="24"/>
        <v>0.18163228015120722</v>
      </c>
      <c r="N801" s="55">
        <v>5291915</v>
      </c>
      <c r="O801" t="s">
        <v>1895</v>
      </c>
      <c r="P801" t="s">
        <v>1925</v>
      </c>
    </row>
    <row r="802" spans="1:16" x14ac:dyDescent="0.25">
      <c r="A802" s="23"/>
      <c r="B802" s="20">
        <f t="shared" si="25"/>
        <v>801</v>
      </c>
      <c r="C802" s="19" t="s">
        <v>1596</v>
      </c>
      <c r="D802" s="19"/>
      <c r="E802" s="19" t="s">
        <v>69</v>
      </c>
      <c r="F802" s="19" t="s">
        <v>70</v>
      </c>
      <c r="G802" s="19"/>
      <c r="H802" s="5">
        <v>1535.1507758615919</v>
      </c>
      <c r="I802" s="5">
        <v>180.59800000000001</v>
      </c>
      <c r="J802" s="21">
        <f t="shared" si="24"/>
        <v>0.11764186478597891</v>
      </c>
      <c r="N802" s="55">
        <v>5291922</v>
      </c>
      <c r="O802" t="s">
        <v>1895</v>
      </c>
      <c r="P802" t="s">
        <v>1926</v>
      </c>
    </row>
    <row r="803" spans="1:16" x14ac:dyDescent="0.25">
      <c r="A803" s="23"/>
      <c r="B803" s="20">
        <f t="shared" si="25"/>
        <v>802</v>
      </c>
      <c r="C803" s="19" t="s">
        <v>1595</v>
      </c>
      <c r="D803" s="19"/>
      <c r="E803" s="19" t="s">
        <v>1944</v>
      </c>
      <c r="F803" s="19" t="s">
        <v>1945</v>
      </c>
      <c r="G803" s="19"/>
      <c r="H803" s="5">
        <v>513.86547677318515</v>
      </c>
      <c r="I803" s="5">
        <v>180.59800000000001</v>
      </c>
      <c r="J803" s="21">
        <f t="shared" si="24"/>
        <v>0.35144995755321795</v>
      </c>
      <c r="N803" s="55">
        <v>5291946</v>
      </c>
      <c r="O803" t="s">
        <v>1895</v>
      </c>
      <c r="P803" t="s">
        <v>16</v>
      </c>
    </row>
    <row r="804" spans="1:16" x14ac:dyDescent="0.25">
      <c r="A804" s="23"/>
      <c r="B804" s="20">
        <f t="shared" si="25"/>
        <v>803</v>
      </c>
      <c r="C804" s="19" t="s">
        <v>1312</v>
      </c>
      <c r="D804" s="19"/>
      <c r="E804" s="19" t="s">
        <v>1944</v>
      </c>
      <c r="F804" s="19" t="s">
        <v>1945</v>
      </c>
      <c r="G804" s="19"/>
      <c r="H804" s="5">
        <v>3235.4201431617903</v>
      </c>
      <c r="I804" s="5">
        <v>694.29899999999998</v>
      </c>
      <c r="J804" s="21">
        <f t="shared" si="24"/>
        <v>0.21459314997077983</v>
      </c>
      <c r="N804" s="55">
        <v>5291960</v>
      </c>
      <c r="O804" t="s">
        <v>1893</v>
      </c>
      <c r="P804" t="s">
        <v>15</v>
      </c>
    </row>
    <row r="805" spans="1:16" x14ac:dyDescent="0.25">
      <c r="A805" s="23"/>
      <c r="B805" s="20">
        <f t="shared" si="25"/>
        <v>804</v>
      </c>
      <c r="C805" s="19" t="s">
        <v>1340</v>
      </c>
      <c r="D805" s="19"/>
      <c r="E805" s="19" t="s">
        <v>1944</v>
      </c>
      <c r="F805" s="19" t="s">
        <v>1945</v>
      </c>
      <c r="G805" s="19"/>
      <c r="H805" s="5">
        <v>2447.7602558328813</v>
      </c>
      <c r="I805" s="5">
        <v>2449.5359999999996</v>
      </c>
      <c r="J805" s="21">
        <f t="shared" si="24"/>
        <v>1.0007254567365766</v>
      </c>
      <c r="N805" s="55">
        <v>5292035</v>
      </c>
      <c r="O805" t="s">
        <v>1893</v>
      </c>
      <c r="P805" t="s">
        <v>30</v>
      </c>
    </row>
    <row r="806" spans="1:16" hidden="1" x14ac:dyDescent="0.25">
      <c r="A806" s="23"/>
      <c r="B806" s="20">
        <f t="shared" si="25"/>
        <v>805</v>
      </c>
      <c r="C806" s="19" t="s">
        <v>1151</v>
      </c>
      <c r="D806" s="19"/>
      <c r="E806" s="19" t="s">
        <v>1944</v>
      </c>
      <c r="F806" s="19" t="s">
        <v>1945</v>
      </c>
      <c r="G806" s="19"/>
      <c r="H806" s="5">
        <v>879.23321868270705</v>
      </c>
      <c r="I806" s="5">
        <v>0</v>
      </c>
      <c r="J806" s="21">
        <f t="shared" si="24"/>
        <v>0</v>
      </c>
      <c r="N806" s="55">
        <v>5292042</v>
      </c>
      <c r="O806" t="s">
        <v>1895</v>
      </c>
      <c r="P806" t="s">
        <v>3</v>
      </c>
    </row>
    <row r="807" spans="1:16" x14ac:dyDescent="0.25">
      <c r="A807" s="23"/>
      <c r="B807" s="20">
        <f t="shared" si="25"/>
        <v>806</v>
      </c>
      <c r="C807" s="19" t="s">
        <v>1152</v>
      </c>
      <c r="D807" s="19"/>
      <c r="E807" s="19" t="s">
        <v>1944</v>
      </c>
      <c r="F807" s="19" t="s">
        <v>1945</v>
      </c>
      <c r="G807" s="19"/>
      <c r="H807" s="5">
        <v>365.36774190952195</v>
      </c>
      <c r="I807" s="5">
        <v>360.12599999999998</v>
      </c>
      <c r="J807" s="21">
        <f t="shared" si="24"/>
        <v>0.98565351751600438</v>
      </c>
      <c r="N807" s="55">
        <v>5292260</v>
      </c>
      <c r="O807" t="s">
        <v>1894</v>
      </c>
      <c r="P807" t="s">
        <v>1919</v>
      </c>
    </row>
    <row r="808" spans="1:16" x14ac:dyDescent="0.25">
      <c r="A808" s="23"/>
      <c r="B808" s="20">
        <f t="shared" si="25"/>
        <v>807</v>
      </c>
      <c r="C808" s="19" t="s">
        <v>1147</v>
      </c>
      <c r="D808" s="19"/>
      <c r="E808" s="19" t="s">
        <v>1944</v>
      </c>
      <c r="F808" s="19" t="s">
        <v>1945</v>
      </c>
      <c r="G808" s="19"/>
      <c r="H808" s="5">
        <v>484.52436369812858</v>
      </c>
      <c r="I808" s="5">
        <v>902.08699999999999</v>
      </c>
      <c r="J808" s="21">
        <f t="shared" si="24"/>
        <v>1.8617990499277017</v>
      </c>
      <c r="N808" s="55">
        <v>5292277</v>
      </c>
      <c r="O808" t="s">
        <v>1894</v>
      </c>
      <c r="P808" t="s">
        <v>1919</v>
      </c>
    </row>
    <row r="809" spans="1:16" x14ac:dyDescent="0.25">
      <c r="A809" s="23"/>
      <c r="B809" s="20">
        <f t="shared" si="25"/>
        <v>808</v>
      </c>
      <c r="C809" s="19" t="s">
        <v>1154</v>
      </c>
      <c r="D809" s="19"/>
      <c r="E809" s="19" t="s">
        <v>1944</v>
      </c>
      <c r="F809" s="19" t="s">
        <v>1945</v>
      </c>
      <c r="G809" s="19"/>
      <c r="H809" s="5">
        <v>922.09867994581975</v>
      </c>
      <c r="I809" s="5">
        <v>417.99199999999996</v>
      </c>
      <c r="J809" s="21">
        <f t="shared" si="24"/>
        <v>0.45330506277761956</v>
      </c>
      <c r="N809" s="55">
        <v>5292284</v>
      </c>
      <c r="O809" t="s">
        <v>1895</v>
      </c>
      <c r="P809" t="s">
        <v>1919</v>
      </c>
    </row>
    <row r="810" spans="1:16" x14ac:dyDescent="0.25">
      <c r="A810" s="23"/>
      <c r="B810" s="20">
        <f t="shared" si="25"/>
        <v>809</v>
      </c>
      <c r="C810" s="19" t="s">
        <v>1162</v>
      </c>
      <c r="D810" s="19"/>
      <c r="E810" s="19" t="s">
        <v>1944</v>
      </c>
      <c r="F810" s="19" t="s">
        <v>1945</v>
      </c>
      <c r="G810" s="19"/>
      <c r="H810" s="5">
        <v>667.74875418904412</v>
      </c>
      <c r="I810" s="5">
        <v>419.06200000000001</v>
      </c>
      <c r="J810" s="21">
        <f t="shared" si="24"/>
        <v>0.62757436441635173</v>
      </c>
      <c r="N810" s="55">
        <v>5292291</v>
      </c>
      <c r="O810" t="s">
        <v>1895</v>
      </c>
      <c r="P810" t="s">
        <v>1939</v>
      </c>
    </row>
    <row r="811" spans="1:16" hidden="1" x14ac:dyDescent="0.25">
      <c r="A811" s="23"/>
      <c r="B811" s="20">
        <f t="shared" si="25"/>
        <v>810</v>
      </c>
      <c r="C811" s="19" t="s">
        <v>556</v>
      </c>
      <c r="D811" s="19"/>
      <c r="E811" s="19" t="s">
        <v>71</v>
      </c>
      <c r="F811" s="19" t="s">
        <v>72</v>
      </c>
      <c r="G811" s="19"/>
      <c r="H811" s="5">
        <v>1149.7504036594162</v>
      </c>
      <c r="I811" s="5">
        <v>0</v>
      </c>
      <c r="J811" s="21">
        <f t="shared" si="24"/>
        <v>0</v>
      </c>
      <c r="N811" s="55">
        <v>5292312</v>
      </c>
      <c r="O811" t="s">
        <v>1895</v>
      </c>
      <c r="P811" t="s">
        <v>1917</v>
      </c>
    </row>
    <row r="812" spans="1:16" x14ac:dyDescent="0.25">
      <c r="A812" s="23"/>
      <c r="B812" s="20">
        <f t="shared" si="25"/>
        <v>811</v>
      </c>
      <c r="C812" s="19" t="s">
        <v>557</v>
      </c>
      <c r="D812" s="19"/>
      <c r="E812" s="19" t="s">
        <v>65</v>
      </c>
      <c r="F812" s="19" t="s">
        <v>66</v>
      </c>
      <c r="G812" s="19"/>
      <c r="H812" s="5">
        <v>1166.4785560363991</v>
      </c>
      <c r="I812" s="5">
        <v>598.58999999999992</v>
      </c>
      <c r="J812" s="21">
        <f t="shared" si="24"/>
        <v>0.51315988356782216</v>
      </c>
      <c r="N812" s="55">
        <v>5292329</v>
      </c>
      <c r="O812" t="s">
        <v>1895</v>
      </c>
      <c r="P812" t="s">
        <v>1934</v>
      </c>
    </row>
    <row r="813" spans="1:16" x14ac:dyDescent="0.25">
      <c r="A813" s="23"/>
      <c r="B813" s="20">
        <f t="shared" si="25"/>
        <v>812</v>
      </c>
      <c r="C813" s="19" t="s">
        <v>1432</v>
      </c>
      <c r="D813" s="19"/>
      <c r="E813" s="19" t="s">
        <v>65</v>
      </c>
      <c r="F813" s="19" t="s">
        <v>66</v>
      </c>
      <c r="G813" s="19"/>
      <c r="H813" s="5">
        <v>115.07241823190861</v>
      </c>
      <c r="I813" s="5">
        <v>417.99199999999996</v>
      </c>
      <c r="J813" s="21">
        <f t="shared" si="24"/>
        <v>3.6324256187752062</v>
      </c>
      <c r="N813" s="55">
        <v>5292336</v>
      </c>
      <c r="O813" t="s">
        <v>1896</v>
      </c>
      <c r="P813" t="s">
        <v>1929</v>
      </c>
    </row>
    <row r="814" spans="1:16" x14ac:dyDescent="0.25">
      <c r="A814" s="23"/>
      <c r="B814" s="20">
        <f t="shared" si="25"/>
        <v>813</v>
      </c>
      <c r="C814" s="19" t="s">
        <v>558</v>
      </c>
      <c r="D814" s="19"/>
      <c r="E814" s="19" t="s">
        <v>63</v>
      </c>
      <c r="F814" s="19" t="s">
        <v>64</v>
      </c>
      <c r="G814" s="19"/>
      <c r="H814" s="5">
        <v>1007.2586309148367</v>
      </c>
      <c r="I814" s="5">
        <v>180.59800000000001</v>
      </c>
      <c r="J814" s="21">
        <f t="shared" si="24"/>
        <v>0.17929655250109194</v>
      </c>
      <c r="N814" s="55">
        <v>5292343</v>
      </c>
      <c r="O814" t="s">
        <v>1895</v>
      </c>
      <c r="P814" t="s">
        <v>1908</v>
      </c>
    </row>
    <row r="815" spans="1:16" x14ac:dyDescent="0.25">
      <c r="A815" s="23"/>
      <c r="B815" s="20">
        <f t="shared" si="25"/>
        <v>814</v>
      </c>
      <c r="C815" s="19" t="s">
        <v>1384</v>
      </c>
      <c r="D815" s="19"/>
      <c r="E815" s="19" t="s">
        <v>63</v>
      </c>
      <c r="F815" s="19" t="s">
        <v>64</v>
      </c>
      <c r="G815" s="19"/>
      <c r="H815" s="5">
        <v>0</v>
      </c>
      <c r="I815" s="5">
        <v>541.96100000000001</v>
      </c>
      <c r="J815" s="21">
        <f t="shared" si="24"/>
        <v>0</v>
      </c>
      <c r="N815" s="55">
        <v>5292350</v>
      </c>
      <c r="O815" t="s">
        <v>1894</v>
      </c>
      <c r="P815" t="s">
        <v>1908</v>
      </c>
    </row>
    <row r="816" spans="1:16" x14ac:dyDescent="0.25">
      <c r="A816" s="23"/>
      <c r="B816" s="20">
        <f t="shared" si="25"/>
        <v>815</v>
      </c>
      <c r="C816" s="19" t="s">
        <v>1385</v>
      </c>
      <c r="D816" s="19"/>
      <c r="E816" s="19" t="s">
        <v>60</v>
      </c>
      <c r="F816" s="19" t="s">
        <v>61</v>
      </c>
      <c r="G816" s="19"/>
      <c r="H816" s="5">
        <v>675.8175830602429</v>
      </c>
      <c r="I816" s="5">
        <v>198.72</v>
      </c>
      <c r="J816" s="21">
        <f t="shared" si="24"/>
        <v>0.29404384405057116</v>
      </c>
      <c r="N816" s="55">
        <v>5292367</v>
      </c>
      <c r="O816" t="s">
        <v>1895</v>
      </c>
      <c r="P816" t="s">
        <v>1930</v>
      </c>
    </row>
    <row r="817" spans="1:16" hidden="1" x14ac:dyDescent="0.25">
      <c r="A817" s="23"/>
      <c r="B817" s="20">
        <f t="shared" si="25"/>
        <v>816</v>
      </c>
      <c r="C817" s="19" t="s">
        <v>559</v>
      </c>
      <c r="D817" s="19"/>
      <c r="E817" s="19" t="s">
        <v>60</v>
      </c>
      <c r="F817" s="19" t="s">
        <v>61</v>
      </c>
      <c r="G817" s="19"/>
      <c r="H817" s="5">
        <v>1629.3801411977374</v>
      </c>
      <c r="I817" s="5">
        <v>0</v>
      </c>
      <c r="J817" s="21">
        <f t="shared" si="24"/>
        <v>0</v>
      </c>
      <c r="N817" s="55">
        <v>5292374</v>
      </c>
      <c r="O817" t="s">
        <v>1895</v>
      </c>
      <c r="P817" t="s">
        <v>1930</v>
      </c>
    </row>
    <row r="818" spans="1:16" x14ac:dyDescent="0.25">
      <c r="A818" s="23"/>
      <c r="B818" s="20">
        <f t="shared" si="25"/>
        <v>817</v>
      </c>
      <c r="C818" s="19" t="s">
        <v>1601</v>
      </c>
      <c r="D818" s="19"/>
      <c r="E818" s="19" t="s">
        <v>1944</v>
      </c>
      <c r="F818" s="19" t="s">
        <v>1945</v>
      </c>
      <c r="G818" s="19"/>
      <c r="H818" s="5">
        <v>310.44984115072094</v>
      </c>
      <c r="I818" s="5">
        <v>419.06200000000001</v>
      </c>
      <c r="J818" s="21">
        <f t="shared" si="24"/>
        <v>1.3498541292425681</v>
      </c>
      <c r="N818" s="55">
        <v>5292381</v>
      </c>
      <c r="O818" t="s">
        <v>1895</v>
      </c>
      <c r="P818" t="s">
        <v>1931</v>
      </c>
    </row>
    <row r="819" spans="1:16" hidden="1" x14ac:dyDescent="0.25">
      <c r="A819" s="23"/>
      <c r="B819" s="20">
        <f t="shared" si="25"/>
        <v>818</v>
      </c>
      <c r="C819" s="19" t="s">
        <v>1597</v>
      </c>
      <c r="D819" s="19"/>
      <c r="E819" s="19" t="s">
        <v>1944</v>
      </c>
      <c r="F819" s="19" t="s">
        <v>1945</v>
      </c>
      <c r="G819" s="19"/>
      <c r="H819" s="5">
        <v>667.74875418904412</v>
      </c>
      <c r="I819" s="5">
        <v>0</v>
      </c>
      <c r="J819" s="21">
        <f t="shared" si="24"/>
        <v>0</v>
      </c>
      <c r="N819" s="55">
        <v>5292398</v>
      </c>
      <c r="O819" t="s">
        <v>1895</v>
      </c>
      <c r="P819" t="s">
        <v>1941</v>
      </c>
    </row>
    <row r="820" spans="1:16" x14ac:dyDescent="0.25">
      <c r="A820" s="23"/>
      <c r="B820" s="20">
        <f t="shared" si="25"/>
        <v>819</v>
      </c>
      <c r="C820" s="19" t="s">
        <v>1165</v>
      </c>
      <c r="D820" s="19"/>
      <c r="E820" s="19" t="s">
        <v>1944</v>
      </c>
      <c r="F820" s="19" t="s">
        <v>1945</v>
      </c>
      <c r="G820" s="19"/>
      <c r="H820" s="5">
        <v>214.00717872141956</v>
      </c>
      <c r="I820" s="5">
        <v>419.06200000000001</v>
      </c>
      <c r="J820" s="21">
        <f t="shared" si="24"/>
        <v>1.9581679572791681</v>
      </c>
      <c r="N820" s="55">
        <v>5292402</v>
      </c>
      <c r="O820">
        <v>0</v>
      </c>
      <c r="P820">
        <v>0</v>
      </c>
    </row>
    <row r="821" spans="1:16" x14ac:dyDescent="0.25">
      <c r="A821" s="23"/>
      <c r="B821" s="20">
        <f t="shared" si="25"/>
        <v>820</v>
      </c>
      <c r="C821" s="19" t="s">
        <v>1851</v>
      </c>
      <c r="D821" s="19"/>
      <c r="E821" s="19" t="s">
        <v>71</v>
      </c>
      <c r="F821" s="19" t="s">
        <v>72</v>
      </c>
      <c r="G821" s="19"/>
      <c r="H821" s="5">
        <v>671.11218790687735</v>
      </c>
      <c r="I821" s="5">
        <v>360.12599999999998</v>
      </c>
      <c r="J821" s="21">
        <f t="shared" si="24"/>
        <v>0.53661072841366808</v>
      </c>
      <c r="N821" s="55">
        <v>5292464</v>
      </c>
      <c r="O821" t="s">
        <v>1894</v>
      </c>
      <c r="P821" t="s">
        <v>1917</v>
      </c>
    </row>
    <row r="822" spans="1:16" x14ac:dyDescent="0.25">
      <c r="A822" s="23"/>
      <c r="B822" s="20">
        <f t="shared" si="25"/>
        <v>821</v>
      </c>
      <c r="C822" s="19" t="s">
        <v>1783</v>
      </c>
      <c r="D822" s="19"/>
      <c r="E822" s="19" t="s">
        <v>1944</v>
      </c>
      <c r="F822" s="19" t="s">
        <v>1945</v>
      </c>
      <c r="G822" s="19"/>
      <c r="H822" s="5">
        <v>409.38460164023189</v>
      </c>
      <c r="I822" s="5">
        <v>657.52600000000007</v>
      </c>
      <c r="J822" s="21">
        <f t="shared" si="24"/>
        <v>1.606132710819044</v>
      </c>
      <c r="N822" s="55">
        <v>5292547</v>
      </c>
      <c r="O822" t="s">
        <v>1895</v>
      </c>
      <c r="P822" t="s">
        <v>1937</v>
      </c>
    </row>
    <row r="823" spans="1:16" hidden="1" x14ac:dyDescent="0.25">
      <c r="A823" s="23"/>
      <c r="B823" s="20">
        <f t="shared" si="25"/>
        <v>822</v>
      </c>
      <c r="C823" s="19" t="s">
        <v>1731</v>
      </c>
      <c r="D823" s="19"/>
      <c r="E823" s="19" t="s">
        <v>1944</v>
      </c>
      <c r="F823" s="19" t="s">
        <v>1945</v>
      </c>
      <c r="G823" s="19"/>
      <c r="H823" s="5">
        <v>994.30563691461566</v>
      </c>
      <c r="I823" s="5">
        <v>0</v>
      </c>
      <c r="J823" s="21">
        <f t="shared" si="24"/>
        <v>0</v>
      </c>
      <c r="N823" s="55">
        <v>5292554</v>
      </c>
      <c r="O823" t="s">
        <v>1895</v>
      </c>
      <c r="P823" t="s">
        <v>1931</v>
      </c>
    </row>
    <row r="824" spans="1:16" x14ac:dyDescent="0.25">
      <c r="A824" s="23"/>
      <c r="B824" s="20">
        <f t="shared" si="25"/>
        <v>823</v>
      </c>
      <c r="C824" s="19" t="s">
        <v>1161</v>
      </c>
      <c r="D824" s="19"/>
      <c r="E824" s="19" t="s">
        <v>1944</v>
      </c>
      <c r="F824" s="19" t="s">
        <v>1945</v>
      </c>
      <c r="G824" s="19"/>
      <c r="H824" s="5">
        <v>151.36056318810239</v>
      </c>
      <c r="I824" s="5">
        <v>238.464</v>
      </c>
      <c r="J824" s="21">
        <f t="shared" si="24"/>
        <v>1.575469825014131</v>
      </c>
      <c r="N824" s="55">
        <v>5292561</v>
      </c>
      <c r="O824">
        <v>0</v>
      </c>
      <c r="P824">
        <v>0</v>
      </c>
    </row>
    <row r="825" spans="1:16" x14ac:dyDescent="0.25">
      <c r="A825" s="23"/>
      <c r="B825" s="20">
        <f t="shared" si="25"/>
        <v>824</v>
      </c>
      <c r="C825" s="19" t="s">
        <v>1164</v>
      </c>
      <c r="D825" s="19"/>
      <c r="E825" s="19" t="s">
        <v>1944</v>
      </c>
      <c r="F825" s="19" t="s">
        <v>1945</v>
      </c>
      <c r="G825" s="19"/>
      <c r="H825" s="5">
        <v>1036.5608237950769</v>
      </c>
      <c r="I825" s="5">
        <v>476.928</v>
      </c>
      <c r="J825" s="21">
        <f t="shared" si="24"/>
        <v>0.46010614047119958</v>
      </c>
      <c r="N825" s="55">
        <v>5292800</v>
      </c>
      <c r="O825" t="s">
        <v>1895</v>
      </c>
      <c r="P825" t="s">
        <v>1936</v>
      </c>
    </row>
    <row r="826" spans="1:16" hidden="1" x14ac:dyDescent="0.25">
      <c r="A826" s="23"/>
      <c r="B826" s="20">
        <f t="shared" si="25"/>
        <v>825</v>
      </c>
      <c r="C826" s="19" t="s">
        <v>1600</v>
      </c>
      <c r="D826" s="19"/>
      <c r="E826" s="19" t="s">
        <v>1944</v>
      </c>
      <c r="F826" s="19" t="s">
        <v>1945</v>
      </c>
      <c r="G826" s="19"/>
      <c r="H826" s="5">
        <v>727.87265549460471</v>
      </c>
      <c r="I826" s="5">
        <v>0</v>
      </c>
      <c r="J826" s="21">
        <f t="shared" si="24"/>
        <v>0</v>
      </c>
      <c r="N826" s="55">
        <v>5292817</v>
      </c>
      <c r="O826">
        <v>0</v>
      </c>
      <c r="P826">
        <v>0</v>
      </c>
    </row>
    <row r="827" spans="1:16" x14ac:dyDescent="0.25">
      <c r="A827" s="23"/>
      <c r="B827" s="20">
        <f t="shared" si="25"/>
        <v>826</v>
      </c>
      <c r="C827" s="19" t="s">
        <v>1433</v>
      </c>
      <c r="D827" s="19"/>
      <c r="E827" s="19" t="s">
        <v>65</v>
      </c>
      <c r="F827" s="19" t="s">
        <v>66</v>
      </c>
      <c r="G827" s="19"/>
      <c r="H827" s="5">
        <v>884.71383774265337</v>
      </c>
      <c r="I827" s="5">
        <v>589.58199999999988</v>
      </c>
      <c r="J827" s="21">
        <f t="shared" si="24"/>
        <v>0.66640983202468929</v>
      </c>
      <c r="N827" s="55">
        <v>5292824</v>
      </c>
      <c r="O827" t="s">
        <v>1896</v>
      </c>
      <c r="P827" t="s">
        <v>1929</v>
      </c>
    </row>
    <row r="828" spans="1:16" hidden="1" x14ac:dyDescent="0.25">
      <c r="A828" s="23"/>
      <c r="B828" s="20">
        <f t="shared" si="25"/>
        <v>827</v>
      </c>
      <c r="C828" s="19" t="s">
        <v>1386</v>
      </c>
      <c r="D828" s="19"/>
      <c r="E828" s="19" t="s">
        <v>67</v>
      </c>
      <c r="F828" s="19" t="s">
        <v>68</v>
      </c>
      <c r="G828" s="19"/>
      <c r="H828" s="5">
        <v>842.94507372651333</v>
      </c>
      <c r="I828" s="5">
        <v>0</v>
      </c>
      <c r="J828" s="21">
        <f t="shared" si="24"/>
        <v>0</v>
      </c>
      <c r="N828" s="55">
        <v>5292831</v>
      </c>
      <c r="O828" t="s">
        <v>1895</v>
      </c>
      <c r="P828" t="s">
        <v>1909</v>
      </c>
    </row>
    <row r="829" spans="1:16" x14ac:dyDescent="0.25">
      <c r="A829" s="23"/>
      <c r="B829" s="20">
        <f t="shared" si="25"/>
        <v>828</v>
      </c>
      <c r="C829" s="19" t="s">
        <v>1602</v>
      </c>
      <c r="D829" s="19"/>
      <c r="E829" s="19" t="s">
        <v>1944</v>
      </c>
      <c r="F829" s="19" t="s">
        <v>1945</v>
      </c>
      <c r="G829" s="19"/>
      <c r="H829" s="5">
        <v>358.42071002838475</v>
      </c>
      <c r="I829" s="5">
        <v>484.09500000000003</v>
      </c>
      <c r="J829" s="21">
        <f t="shared" si="24"/>
        <v>1.3506334496175252</v>
      </c>
      <c r="N829" s="55">
        <v>5292848</v>
      </c>
      <c r="O829">
        <v>0</v>
      </c>
      <c r="P829">
        <v>0</v>
      </c>
    </row>
    <row r="830" spans="1:16" x14ac:dyDescent="0.25">
      <c r="A830" s="23"/>
      <c r="B830" s="20">
        <f t="shared" si="25"/>
        <v>829</v>
      </c>
      <c r="C830" s="19" t="s">
        <v>1168</v>
      </c>
      <c r="D830" s="19"/>
      <c r="E830" s="19" t="s">
        <v>1944</v>
      </c>
      <c r="F830" s="19" t="s">
        <v>1945</v>
      </c>
      <c r="G830" s="19"/>
      <c r="H830" s="5">
        <v>1141.3212256953211</v>
      </c>
      <c r="I830" s="5">
        <v>179.52799999999999</v>
      </c>
      <c r="J830" s="21">
        <f t="shared" si="24"/>
        <v>0.15729839764491113</v>
      </c>
      <c r="N830" s="55">
        <v>5292855</v>
      </c>
      <c r="O830" t="s">
        <v>1895</v>
      </c>
      <c r="P830" t="s">
        <v>1931</v>
      </c>
    </row>
    <row r="831" spans="1:16" x14ac:dyDescent="0.25">
      <c r="A831" s="23"/>
      <c r="B831" s="20">
        <f t="shared" si="25"/>
        <v>830</v>
      </c>
      <c r="C831" s="19" t="s">
        <v>1170</v>
      </c>
      <c r="D831" s="19"/>
      <c r="E831" s="19" t="s">
        <v>67</v>
      </c>
      <c r="F831" s="19" t="s">
        <v>68</v>
      </c>
      <c r="G831" s="19"/>
      <c r="H831" s="5">
        <v>365.36774190952195</v>
      </c>
      <c r="I831" s="5">
        <v>598.58999999999992</v>
      </c>
      <c r="J831" s="21">
        <f t="shared" si="24"/>
        <v>1.6383219735589907</v>
      </c>
      <c r="N831" s="55">
        <v>5292862</v>
      </c>
      <c r="O831" t="s">
        <v>1894</v>
      </c>
      <c r="P831" t="s">
        <v>1909</v>
      </c>
    </row>
    <row r="832" spans="1:16" x14ac:dyDescent="0.25">
      <c r="A832" s="23"/>
      <c r="B832" s="20">
        <f t="shared" si="25"/>
        <v>831</v>
      </c>
      <c r="C832" s="19" t="s">
        <v>1174</v>
      </c>
      <c r="D832" s="19"/>
      <c r="E832" s="19" t="s">
        <v>73</v>
      </c>
      <c r="F832" s="19" t="s">
        <v>74</v>
      </c>
      <c r="G832" s="19"/>
      <c r="H832" s="5">
        <v>1113.5408905947484</v>
      </c>
      <c r="I832" s="5">
        <v>598.58999999999992</v>
      </c>
      <c r="J832" s="21">
        <f t="shared" si="24"/>
        <v>0.53755547286664052</v>
      </c>
      <c r="N832" s="55">
        <v>5292879</v>
      </c>
      <c r="O832" t="s">
        <v>1895</v>
      </c>
      <c r="P832" t="s">
        <v>1914</v>
      </c>
    </row>
    <row r="833" spans="1:16" x14ac:dyDescent="0.25">
      <c r="A833" s="23"/>
      <c r="B833" s="20">
        <f t="shared" si="25"/>
        <v>832</v>
      </c>
      <c r="C833" s="19" t="s">
        <v>1766</v>
      </c>
      <c r="D833" s="19"/>
      <c r="E833" s="19" t="s">
        <v>1944</v>
      </c>
      <c r="F833" s="19" t="s">
        <v>1945</v>
      </c>
      <c r="G833" s="19"/>
      <c r="H833" s="5">
        <v>665.2260399612876</v>
      </c>
      <c r="I833" s="5">
        <v>179.52799999999999</v>
      </c>
      <c r="J833" s="21">
        <f t="shared" si="24"/>
        <v>0.26987518409599165</v>
      </c>
      <c r="N833" s="55">
        <v>5292886</v>
      </c>
      <c r="O833">
        <v>0</v>
      </c>
      <c r="P833">
        <v>0</v>
      </c>
    </row>
    <row r="834" spans="1:16" hidden="1" x14ac:dyDescent="0.25">
      <c r="A834" s="23"/>
      <c r="B834" s="20">
        <f t="shared" si="25"/>
        <v>833</v>
      </c>
      <c r="C834" s="19" t="s">
        <v>1733</v>
      </c>
      <c r="D834" s="19"/>
      <c r="E834" s="19" t="s">
        <v>1944</v>
      </c>
      <c r="F834" s="19" t="s">
        <v>1945</v>
      </c>
      <c r="G834" s="19"/>
      <c r="H834" s="5">
        <v>346.73798610691472</v>
      </c>
      <c r="I834" s="5">
        <v>0</v>
      </c>
      <c r="J834" s="21">
        <f t="shared" si="24"/>
        <v>0</v>
      </c>
      <c r="N834" s="55">
        <v>5292893</v>
      </c>
      <c r="O834" t="s">
        <v>1895</v>
      </c>
      <c r="P834" t="s">
        <v>4</v>
      </c>
    </row>
    <row r="835" spans="1:16" hidden="1" x14ac:dyDescent="0.25">
      <c r="A835" s="23"/>
      <c r="B835" s="20">
        <f t="shared" si="25"/>
        <v>834</v>
      </c>
      <c r="C835" s="19" t="s">
        <v>1734</v>
      </c>
      <c r="D835" s="19"/>
      <c r="E835" s="19" t="s">
        <v>1944</v>
      </c>
      <c r="F835" s="19" t="s">
        <v>1945</v>
      </c>
      <c r="G835" s="19"/>
      <c r="H835" s="5">
        <v>1056.9522524479328</v>
      </c>
      <c r="I835" s="5">
        <v>0</v>
      </c>
      <c r="J835" s="21">
        <f t="shared" ref="J835:J898" si="26">+IFERROR(I835/H835,0)</f>
        <v>0</v>
      </c>
      <c r="N835" s="55">
        <v>5292907</v>
      </c>
      <c r="O835" t="s">
        <v>1895</v>
      </c>
      <c r="P835" t="s">
        <v>4</v>
      </c>
    </row>
    <row r="836" spans="1:16" x14ac:dyDescent="0.25">
      <c r="A836" s="23"/>
      <c r="B836" s="20">
        <f t="shared" ref="B836:B899" si="27">+B835+1</f>
        <v>835</v>
      </c>
      <c r="C836" s="19" t="s">
        <v>1169</v>
      </c>
      <c r="D836" s="19"/>
      <c r="E836" s="19" t="s">
        <v>75</v>
      </c>
      <c r="F836" s="19" t="s">
        <v>76</v>
      </c>
      <c r="G836" s="19"/>
      <c r="H836" s="5">
        <v>1129.2776619740634</v>
      </c>
      <c r="I836" s="5">
        <v>483.02499999999998</v>
      </c>
      <c r="J836" s="21">
        <f t="shared" si="26"/>
        <v>0.42772917260723592</v>
      </c>
      <c r="N836" s="55">
        <v>5292914</v>
      </c>
      <c r="O836" t="s">
        <v>1895</v>
      </c>
      <c r="P836" t="s">
        <v>1912</v>
      </c>
    </row>
    <row r="837" spans="1:16" x14ac:dyDescent="0.25">
      <c r="A837" s="23"/>
      <c r="B837" s="20">
        <f t="shared" si="27"/>
        <v>836</v>
      </c>
      <c r="C837" s="19" t="s">
        <v>1166</v>
      </c>
      <c r="D837" s="19"/>
      <c r="E837" s="19" t="s">
        <v>75</v>
      </c>
      <c r="F837" s="19" t="s">
        <v>76</v>
      </c>
      <c r="G837" s="19"/>
      <c r="H837" s="5">
        <v>967.05811184285699</v>
      </c>
      <c r="I837" s="5">
        <v>419.06200000000001</v>
      </c>
      <c r="J837" s="21">
        <f t="shared" si="26"/>
        <v>0.43333693691004982</v>
      </c>
      <c r="N837" s="55">
        <v>5292921</v>
      </c>
      <c r="O837" t="s">
        <v>1895</v>
      </c>
      <c r="P837" t="s">
        <v>1910</v>
      </c>
    </row>
    <row r="838" spans="1:16" hidden="1" x14ac:dyDescent="0.25">
      <c r="A838" s="23"/>
      <c r="B838" s="20">
        <f t="shared" si="27"/>
        <v>837</v>
      </c>
      <c r="C838" s="19" t="s">
        <v>1173</v>
      </c>
      <c r="D838" s="19"/>
      <c r="E838" s="19" t="s">
        <v>75</v>
      </c>
      <c r="F838" s="19" t="s">
        <v>76</v>
      </c>
      <c r="G838" s="19"/>
      <c r="H838" s="5">
        <v>966.88628240194487</v>
      </c>
      <c r="I838" s="5">
        <v>0</v>
      </c>
      <c r="J838" s="21">
        <f t="shared" si="26"/>
        <v>0</v>
      </c>
      <c r="N838" s="55">
        <v>5292938</v>
      </c>
      <c r="O838" t="s">
        <v>1895</v>
      </c>
      <c r="P838" t="s">
        <v>1910</v>
      </c>
    </row>
    <row r="839" spans="1:16" x14ac:dyDescent="0.25">
      <c r="A839" s="23"/>
      <c r="B839" s="20">
        <f t="shared" si="27"/>
        <v>838</v>
      </c>
      <c r="C839" s="19" t="s">
        <v>1784</v>
      </c>
      <c r="D839" s="19"/>
      <c r="E839" s="19" t="s">
        <v>1944</v>
      </c>
      <c r="F839" s="19" t="s">
        <v>1945</v>
      </c>
      <c r="G839" s="19"/>
      <c r="H839" s="5">
        <v>524.45701987214056</v>
      </c>
      <c r="I839" s="5">
        <v>238.464</v>
      </c>
      <c r="J839" s="21">
        <f t="shared" si="26"/>
        <v>0.45468740233115018</v>
      </c>
      <c r="N839" s="55">
        <v>5292945</v>
      </c>
      <c r="O839" t="s">
        <v>1896</v>
      </c>
      <c r="P839" t="s">
        <v>25</v>
      </c>
    </row>
    <row r="840" spans="1:16" x14ac:dyDescent="0.25">
      <c r="A840" s="23"/>
      <c r="B840" s="20">
        <f t="shared" si="27"/>
        <v>839</v>
      </c>
      <c r="C840" s="19" t="s">
        <v>1520</v>
      </c>
      <c r="D840" s="19"/>
      <c r="E840" s="19" t="s">
        <v>1944</v>
      </c>
      <c r="F840" s="19" t="s">
        <v>1945</v>
      </c>
      <c r="G840" s="19"/>
      <c r="H840" s="5">
        <v>480.44016014143057</v>
      </c>
      <c r="I840" s="5">
        <v>238.464</v>
      </c>
      <c r="J840" s="21">
        <f t="shared" si="26"/>
        <v>0.49634485162481351</v>
      </c>
      <c r="N840" s="55">
        <v>5292952</v>
      </c>
      <c r="O840" t="s">
        <v>1896</v>
      </c>
      <c r="P840" t="s">
        <v>15</v>
      </c>
    </row>
    <row r="841" spans="1:16" x14ac:dyDescent="0.25">
      <c r="A841" s="23"/>
      <c r="B841" s="20">
        <f t="shared" si="27"/>
        <v>840</v>
      </c>
      <c r="C841" s="19" t="s">
        <v>1163</v>
      </c>
      <c r="D841" s="19"/>
      <c r="E841" s="19" t="s">
        <v>1944</v>
      </c>
      <c r="F841" s="19" t="s">
        <v>1945</v>
      </c>
      <c r="G841" s="19"/>
      <c r="H841" s="5">
        <v>329.07959695332818</v>
      </c>
      <c r="I841" s="5">
        <v>180.59800000000001</v>
      </c>
      <c r="J841" s="21">
        <f t="shared" si="26"/>
        <v>0.54879731734208181</v>
      </c>
      <c r="N841" s="55">
        <v>5292969</v>
      </c>
      <c r="O841" t="s">
        <v>1895</v>
      </c>
      <c r="P841" t="s">
        <v>1941</v>
      </c>
    </row>
    <row r="842" spans="1:16" hidden="1" x14ac:dyDescent="0.25">
      <c r="A842" s="23"/>
      <c r="B842" s="20">
        <f t="shared" si="27"/>
        <v>841</v>
      </c>
      <c r="C842" s="19" t="s">
        <v>1175</v>
      </c>
      <c r="D842" s="19"/>
      <c r="E842" s="19" t="s">
        <v>63</v>
      </c>
      <c r="F842" s="19" t="s">
        <v>64</v>
      </c>
      <c r="G842" s="19"/>
      <c r="H842" s="5">
        <v>1500.383362316587</v>
      </c>
      <c r="I842" s="5">
        <v>0</v>
      </c>
      <c r="J842" s="21">
        <f t="shared" si="26"/>
        <v>0</v>
      </c>
      <c r="N842" s="55">
        <v>5292976</v>
      </c>
      <c r="O842" t="s">
        <v>1895</v>
      </c>
      <c r="P842" t="s">
        <v>1908</v>
      </c>
    </row>
    <row r="843" spans="1:16" x14ac:dyDescent="0.25">
      <c r="A843" s="23"/>
      <c r="B843" s="20">
        <f t="shared" si="27"/>
        <v>842</v>
      </c>
      <c r="C843" s="19" t="s">
        <v>1176</v>
      </c>
      <c r="D843" s="19"/>
      <c r="E843" s="19" t="s">
        <v>60</v>
      </c>
      <c r="F843" s="19" t="s">
        <v>61</v>
      </c>
      <c r="G843" s="19"/>
      <c r="H843" s="5">
        <v>980.01110584307798</v>
      </c>
      <c r="I843" s="5">
        <v>180.59800000000001</v>
      </c>
      <c r="J843" s="21">
        <f t="shared" si="26"/>
        <v>0.18428158509962625</v>
      </c>
      <c r="N843" s="55">
        <v>5292983</v>
      </c>
      <c r="O843" t="s">
        <v>1895</v>
      </c>
      <c r="P843" t="s">
        <v>1932</v>
      </c>
    </row>
    <row r="844" spans="1:16" x14ac:dyDescent="0.25">
      <c r="A844" s="23"/>
      <c r="B844" s="20">
        <f t="shared" si="27"/>
        <v>843</v>
      </c>
      <c r="C844" s="19" t="s">
        <v>1310</v>
      </c>
      <c r="D844" s="19"/>
      <c r="E844" s="19" t="s">
        <v>1944</v>
      </c>
      <c r="F844" s="19" t="s">
        <v>1945</v>
      </c>
      <c r="G844" s="19"/>
      <c r="H844" s="5">
        <v>870.91392847907036</v>
      </c>
      <c r="I844" s="5">
        <v>598.59</v>
      </c>
      <c r="J844" s="21">
        <f t="shared" si="26"/>
        <v>0.68731246616454278</v>
      </c>
      <c r="N844" s="55">
        <v>5292990</v>
      </c>
      <c r="O844" t="s">
        <v>1895</v>
      </c>
      <c r="P844" t="s">
        <v>42</v>
      </c>
    </row>
    <row r="845" spans="1:16" x14ac:dyDescent="0.25">
      <c r="A845" s="23"/>
      <c r="B845" s="20">
        <f t="shared" si="27"/>
        <v>844</v>
      </c>
      <c r="C845" s="19" t="s">
        <v>1735</v>
      </c>
      <c r="D845" s="19"/>
      <c r="E845" s="19" t="s">
        <v>1944</v>
      </c>
      <c r="F845" s="19" t="s">
        <v>1945</v>
      </c>
      <c r="G845" s="19"/>
      <c r="H845" s="5">
        <v>560.74516482833428</v>
      </c>
      <c r="I845" s="5">
        <v>238.464</v>
      </c>
      <c r="J845" s="21">
        <f t="shared" si="26"/>
        <v>0.42526269499444197</v>
      </c>
      <c r="N845" s="55">
        <v>5293003</v>
      </c>
      <c r="O845" t="s">
        <v>1895</v>
      </c>
      <c r="P845" t="s">
        <v>1939</v>
      </c>
    </row>
    <row r="846" spans="1:16" x14ac:dyDescent="0.25">
      <c r="A846" s="23"/>
      <c r="B846" s="20">
        <f t="shared" si="27"/>
        <v>845</v>
      </c>
      <c r="C846" s="19" t="s">
        <v>1171</v>
      </c>
      <c r="D846" s="19"/>
      <c r="E846" s="19" t="s">
        <v>1944</v>
      </c>
      <c r="F846" s="19" t="s">
        <v>1945</v>
      </c>
      <c r="G846" s="19"/>
      <c r="H846" s="5">
        <v>763.91033911836053</v>
      </c>
      <c r="I846" s="5">
        <v>1205.5840000000001</v>
      </c>
      <c r="J846" s="21">
        <f t="shared" si="26"/>
        <v>1.5781747389247032</v>
      </c>
      <c r="N846" s="55">
        <v>5293027</v>
      </c>
      <c r="O846" t="s">
        <v>1895</v>
      </c>
      <c r="P846" t="s">
        <v>1919</v>
      </c>
    </row>
    <row r="847" spans="1:16" x14ac:dyDescent="0.25">
      <c r="A847" s="23"/>
      <c r="B847" s="20">
        <f t="shared" si="27"/>
        <v>846</v>
      </c>
      <c r="C847" s="19" t="s">
        <v>1177</v>
      </c>
      <c r="D847" s="19"/>
      <c r="E847" s="19" t="s">
        <v>1944</v>
      </c>
      <c r="F847" s="19" t="s">
        <v>1945</v>
      </c>
      <c r="G847" s="19"/>
      <c r="H847" s="5">
        <v>842.94507372651333</v>
      </c>
      <c r="I847" s="5">
        <v>180.59800000000001</v>
      </c>
      <c r="J847" s="21">
        <f t="shared" si="26"/>
        <v>0.21424646234849884</v>
      </c>
      <c r="N847" s="55">
        <v>5293034</v>
      </c>
      <c r="O847" t="s">
        <v>1895</v>
      </c>
      <c r="P847" t="s">
        <v>18</v>
      </c>
    </row>
    <row r="848" spans="1:16" hidden="1" x14ac:dyDescent="0.25">
      <c r="A848" s="23"/>
      <c r="B848" s="20">
        <f t="shared" si="27"/>
        <v>847</v>
      </c>
      <c r="C848" s="19" t="s">
        <v>1874</v>
      </c>
      <c r="D848" s="19"/>
      <c r="E848" s="19" t="s">
        <v>1944</v>
      </c>
      <c r="F848" s="19" t="s">
        <v>1945</v>
      </c>
      <c r="G848" s="19"/>
      <c r="H848" s="5">
        <v>0</v>
      </c>
      <c r="I848" s="5">
        <v>0</v>
      </c>
      <c r="J848" s="21">
        <f t="shared" si="26"/>
        <v>0</v>
      </c>
      <c r="N848" s="55">
        <v>5293124</v>
      </c>
      <c r="O848">
        <v>0</v>
      </c>
      <c r="P848">
        <v>0</v>
      </c>
    </row>
    <row r="849" spans="1:16" x14ac:dyDescent="0.25">
      <c r="A849" s="23"/>
      <c r="B849" s="20">
        <f t="shared" si="27"/>
        <v>848</v>
      </c>
      <c r="C849" s="19" t="s">
        <v>1338</v>
      </c>
      <c r="D849" s="19"/>
      <c r="E849" s="19" t="s">
        <v>1944</v>
      </c>
      <c r="F849" s="19" t="s">
        <v>1945</v>
      </c>
      <c r="G849" s="19"/>
      <c r="H849" s="5">
        <v>2836.3616663647067</v>
      </c>
      <c r="I849" s="5">
        <v>1180.2349999999999</v>
      </c>
      <c r="J849" s="21">
        <f t="shared" si="26"/>
        <v>0.41610878259847495</v>
      </c>
      <c r="N849" s="55">
        <v>5293148</v>
      </c>
      <c r="O849" t="s">
        <v>1893</v>
      </c>
      <c r="P849" t="s">
        <v>1931</v>
      </c>
    </row>
    <row r="850" spans="1:16" x14ac:dyDescent="0.25">
      <c r="A850" s="23"/>
      <c r="B850" s="20">
        <f t="shared" si="27"/>
        <v>849</v>
      </c>
      <c r="C850" s="19" t="s">
        <v>1172</v>
      </c>
      <c r="D850" s="19"/>
      <c r="E850" s="19" t="s">
        <v>69</v>
      </c>
      <c r="F850" s="19" t="s">
        <v>70</v>
      </c>
      <c r="G850" s="19"/>
      <c r="H850" s="5">
        <v>480.44016014143057</v>
      </c>
      <c r="I850" s="5">
        <v>598.58999999999992</v>
      </c>
      <c r="J850" s="21">
        <f t="shared" si="26"/>
        <v>1.2459199910011451</v>
      </c>
      <c r="N850" s="55">
        <v>5293155</v>
      </c>
      <c r="O850" t="s">
        <v>1895</v>
      </c>
      <c r="P850" t="s">
        <v>1926</v>
      </c>
    </row>
    <row r="851" spans="1:16" x14ac:dyDescent="0.25">
      <c r="A851" s="23"/>
      <c r="B851" s="20">
        <f t="shared" si="27"/>
        <v>850</v>
      </c>
      <c r="C851" s="19" t="s">
        <v>1387</v>
      </c>
      <c r="D851" s="19"/>
      <c r="E851" s="19" t="s">
        <v>63</v>
      </c>
      <c r="F851" s="19" t="s">
        <v>64</v>
      </c>
      <c r="G851" s="19"/>
      <c r="H851" s="5">
        <v>1034.4977351247971</v>
      </c>
      <c r="I851" s="5">
        <v>179.52799999999999</v>
      </c>
      <c r="J851" s="21">
        <f t="shared" si="26"/>
        <v>0.17354122092721888</v>
      </c>
      <c r="N851" s="55">
        <v>5293401</v>
      </c>
      <c r="O851" t="s">
        <v>1895</v>
      </c>
      <c r="P851" t="s">
        <v>1908</v>
      </c>
    </row>
    <row r="852" spans="1:16" x14ac:dyDescent="0.25">
      <c r="A852" s="23"/>
      <c r="B852" s="20">
        <f t="shared" si="27"/>
        <v>851</v>
      </c>
      <c r="C852" s="19" t="s">
        <v>1434</v>
      </c>
      <c r="D852" s="19"/>
      <c r="E852" s="19" t="s">
        <v>65</v>
      </c>
      <c r="F852" s="19" t="s">
        <v>66</v>
      </c>
      <c r="G852" s="19"/>
      <c r="H852" s="5">
        <v>461.81040433882333</v>
      </c>
      <c r="I852" s="5">
        <v>238.464</v>
      </c>
      <c r="J852" s="21">
        <f t="shared" si="26"/>
        <v>0.51636775126669199</v>
      </c>
      <c r="N852" s="55">
        <v>5293418</v>
      </c>
      <c r="O852" t="s">
        <v>1896</v>
      </c>
      <c r="P852" t="s">
        <v>1929</v>
      </c>
    </row>
    <row r="853" spans="1:16" hidden="1" x14ac:dyDescent="0.25">
      <c r="A853" s="23"/>
      <c r="B853" s="20">
        <f t="shared" si="27"/>
        <v>852</v>
      </c>
      <c r="C853" s="19" t="s">
        <v>1179</v>
      </c>
      <c r="D853" s="19"/>
      <c r="E853" s="19" t="s">
        <v>75</v>
      </c>
      <c r="F853" s="19" t="s">
        <v>76</v>
      </c>
      <c r="G853" s="19"/>
      <c r="H853" s="5">
        <v>1034.6779854275076</v>
      </c>
      <c r="I853" s="5">
        <v>0</v>
      </c>
      <c r="J853" s="21">
        <f t="shared" si="26"/>
        <v>0</v>
      </c>
      <c r="N853" s="55">
        <v>5293425</v>
      </c>
      <c r="O853" t="s">
        <v>1895</v>
      </c>
      <c r="P853" t="s">
        <v>1912</v>
      </c>
    </row>
    <row r="854" spans="1:16" x14ac:dyDescent="0.25">
      <c r="A854" s="23"/>
      <c r="B854" s="20">
        <f t="shared" si="27"/>
        <v>853</v>
      </c>
      <c r="C854" s="19" t="s">
        <v>1182</v>
      </c>
      <c r="D854" s="19"/>
      <c r="E854" s="19" t="s">
        <v>1944</v>
      </c>
      <c r="F854" s="19" t="s">
        <v>1945</v>
      </c>
      <c r="G854" s="19"/>
      <c r="H854" s="5">
        <v>329.07959695332818</v>
      </c>
      <c r="I854" s="5">
        <v>352.18799999999999</v>
      </c>
      <c r="J854" s="21">
        <f t="shared" si="26"/>
        <v>1.0702213180659426</v>
      </c>
      <c r="N854" s="55">
        <v>5293449</v>
      </c>
      <c r="O854" t="s">
        <v>1895</v>
      </c>
      <c r="P854" t="s">
        <v>18</v>
      </c>
    </row>
    <row r="855" spans="1:16" x14ac:dyDescent="0.25">
      <c r="A855" s="23"/>
      <c r="B855" s="20">
        <f t="shared" si="27"/>
        <v>854</v>
      </c>
      <c r="C855" s="19" t="s">
        <v>1260</v>
      </c>
      <c r="D855" s="19"/>
      <c r="E855" s="19" t="s">
        <v>1944</v>
      </c>
      <c r="F855" s="19" t="s">
        <v>1945</v>
      </c>
      <c r="G855" s="19"/>
      <c r="H855" s="5">
        <v>827.17814624834523</v>
      </c>
      <c r="I855" s="5">
        <v>531.71600000000001</v>
      </c>
      <c r="J855" s="21">
        <f t="shared" si="26"/>
        <v>0.64280711768267862</v>
      </c>
      <c r="N855" s="55">
        <v>5293456</v>
      </c>
      <c r="O855" t="s">
        <v>1895</v>
      </c>
      <c r="P855" t="s">
        <v>3</v>
      </c>
    </row>
    <row r="856" spans="1:16" hidden="1" x14ac:dyDescent="0.25">
      <c r="A856" s="23"/>
      <c r="B856" s="20">
        <f t="shared" si="27"/>
        <v>855</v>
      </c>
      <c r="C856" s="19" t="s">
        <v>1819</v>
      </c>
      <c r="D856" s="19"/>
      <c r="E856" s="19" t="s">
        <v>1944</v>
      </c>
      <c r="F856" s="19" t="s">
        <v>1945</v>
      </c>
      <c r="G856" s="19"/>
      <c r="H856" s="5">
        <v>675.8175830602429</v>
      </c>
      <c r="I856" s="5">
        <v>0</v>
      </c>
      <c r="J856" s="21">
        <f t="shared" si="26"/>
        <v>0</v>
      </c>
      <c r="N856" s="55">
        <v>5293463</v>
      </c>
      <c r="O856">
        <v>0</v>
      </c>
      <c r="P856">
        <v>0</v>
      </c>
    </row>
    <row r="857" spans="1:16" hidden="1" x14ac:dyDescent="0.25">
      <c r="A857" s="23"/>
      <c r="B857" s="20">
        <f t="shared" si="27"/>
        <v>856</v>
      </c>
      <c r="C857" s="19" t="s">
        <v>1605</v>
      </c>
      <c r="D857" s="19"/>
      <c r="E857" s="19" t="s">
        <v>1944</v>
      </c>
      <c r="F857" s="19" t="s">
        <v>1945</v>
      </c>
      <c r="G857" s="19"/>
      <c r="H857" s="5">
        <v>266.432981420011</v>
      </c>
      <c r="I857" s="5">
        <v>0</v>
      </c>
      <c r="J857" s="21">
        <f t="shared" si="26"/>
        <v>0</v>
      </c>
      <c r="N857" s="55">
        <v>5293470</v>
      </c>
      <c r="O857">
        <v>0</v>
      </c>
      <c r="P857">
        <v>0</v>
      </c>
    </row>
    <row r="858" spans="1:16" hidden="1" x14ac:dyDescent="0.25">
      <c r="A858" s="23"/>
      <c r="B858" s="20">
        <f t="shared" si="27"/>
        <v>857</v>
      </c>
      <c r="C858" s="19" t="s">
        <v>1301</v>
      </c>
      <c r="D858" s="19"/>
      <c r="E858" s="19" t="s">
        <v>1944</v>
      </c>
      <c r="F858" s="19" t="s">
        <v>1945</v>
      </c>
      <c r="G858" s="19"/>
      <c r="H858" s="5">
        <v>745.28058331575335</v>
      </c>
      <c r="I858" s="5">
        <v>0</v>
      </c>
      <c r="J858" s="21">
        <f t="shared" si="26"/>
        <v>0</v>
      </c>
      <c r="N858" s="55">
        <v>5293487</v>
      </c>
      <c r="O858" t="s">
        <v>1895</v>
      </c>
      <c r="P858" t="s">
        <v>36</v>
      </c>
    </row>
    <row r="859" spans="1:16" hidden="1" x14ac:dyDescent="0.25">
      <c r="A859" s="23"/>
      <c r="B859" s="20">
        <f t="shared" si="27"/>
        <v>858</v>
      </c>
      <c r="C859" s="19" t="s">
        <v>1603</v>
      </c>
      <c r="D859" s="19"/>
      <c r="E859" s="19" t="s">
        <v>1944</v>
      </c>
      <c r="F859" s="19" t="s">
        <v>1945</v>
      </c>
      <c r="G859" s="19"/>
      <c r="H859" s="5">
        <v>809.52039806674225</v>
      </c>
      <c r="I859" s="5">
        <v>0</v>
      </c>
      <c r="J859" s="21">
        <f t="shared" si="26"/>
        <v>0</v>
      </c>
      <c r="N859" s="55">
        <v>5293494</v>
      </c>
      <c r="O859" t="s">
        <v>1895</v>
      </c>
      <c r="P859" t="s">
        <v>1936</v>
      </c>
    </row>
    <row r="860" spans="1:16" x14ac:dyDescent="0.25">
      <c r="A860" s="23"/>
      <c r="B860" s="20">
        <f t="shared" si="27"/>
        <v>859</v>
      </c>
      <c r="C860" s="19" t="s">
        <v>1255</v>
      </c>
      <c r="D860" s="19"/>
      <c r="E860" s="19" t="s">
        <v>1944</v>
      </c>
      <c r="F860" s="19" t="s">
        <v>1945</v>
      </c>
      <c r="G860" s="19"/>
      <c r="H860" s="5">
        <v>214.00717872141956</v>
      </c>
      <c r="I860" s="5">
        <v>180.59800000000001</v>
      </c>
      <c r="J860" s="21">
        <f t="shared" si="26"/>
        <v>0.84388757928111646</v>
      </c>
      <c r="N860" s="55">
        <v>5293508</v>
      </c>
      <c r="O860">
        <v>0</v>
      </c>
      <c r="P860">
        <v>0</v>
      </c>
    </row>
    <row r="861" spans="1:16" x14ac:dyDescent="0.25">
      <c r="A861" s="23"/>
      <c r="B861" s="20">
        <f t="shared" si="27"/>
        <v>860</v>
      </c>
      <c r="C861" s="19" t="s">
        <v>1435</v>
      </c>
      <c r="D861" s="19"/>
      <c r="E861" s="19" t="s">
        <v>65</v>
      </c>
      <c r="F861" s="19" t="s">
        <v>66</v>
      </c>
      <c r="G861" s="19"/>
      <c r="H861" s="5">
        <v>997.81449196031758</v>
      </c>
      <c r="I861" s="5">
        <v>598.58999999999992</v>
      </c>
      <c r="J861" s="21">
        <f t="shared" si="26"/>
        <v>0.59990108865226366</v>
      </c>
      <c r="N861" s="55">
        <v>5293515</v>
      </c>
      <c r="O861" t="s">
        <v>1896</v>
      </c>
      <c r="P861" t="s">
        <v>1929</v>
      </c>
    </row>
    <row r="862" spans="1:16" hidden="1" x14ac:dyDescent="0.25">
      <c r="A862" s="23"/>
      <c r="B862" s="20">
        <f t="shared" si="27"/>
        <v>861</v>
      </c>
      <c r="C862" s="19" t="s">
        <v>1388</v>
      </c>
      <c r="D862" s="19"/>
      <c r="E862" s="19" t="s">
        <v>69</v>
      </c>
      <c r="F862" s="19" t="s">
        <v>70</v>
      </c>
      <c r="G862" s="19"/>
      <c r="H862" s="5">
        <v>842.94507372651333</v>
      </c>
      <c r="I862" s="5">
        <v>0</v>
      </c>
      <c r="J862" s="21">
        <f t="shared" si="26"/>
        <v>0</v>
      </c>
      <c r="N862" s="55">
        <v>5293522</v>
      </c>
      <c r="O862" t="s">
        <v>1895</v>
      </c>
      <c r="P862" t="s">
        <v>1926</v>
      </c>
    </row>
    <row r="863" spans="1:16" hidden="1" x14ac:dyDescent="0.25">
      <c r="A863" s="23"/>
      <c r="B863" s="20">
        <f t="shared" si="27"/>
        <v>862</v>
      </c>
      <c r="C863" s="19" t="s">
        <v>1522</v>
      </c>
      <c r="D863" s="19"/>
      <c r="E863" s="19" t="s">
        <v>1944</v>
      </c>
      <c r="F863" s="19" t="s">
        <v>1945</v>
      </c>
      <c r="G863" s="19"/>
      <c r="H863" s="5">
        <v>115.07241823190861</v>
      </c>
      <c r="I863" s="5">
        <v>0</v>
      </c>
      <c r="J863" s="21">
        <f t="shared" si="26"/>
        <v>0</v>
      </c>
      <c r="N863" s="55">
        <v>5293539</v>
      </c>
      <c r="O863">
        <v>0</v>
      </c>
      <c r="P863">
        <v>0</v>
      </c>
    </row>
    <row r="864" spans="1:16" hidden="1" x14ac:dyDescent="0.25">
      <c r="A864" s="23"/>
      <c r="B864" s="20">
        <f t="shared" si="27"/>
        <v>863</v>
      </c>
      <c r="C864" s="19" t="s">
        <v>1608</v>
      </c>
      <c r="D864" s="19"/>
      <c r="E864" s="19" t="s">
        <v>1944</v>
      </c>
      <c r="F864" s="19" t="s">
        <v>1945</v>
      </c>
      <c r="G864" s="19"/>
      <c r="H864" s="5">
        <v>1129.8975964092742</v>
      </c>
      <c r="I864" s="5">
        <v>0</v>
      </c>
      <c r="J864" s="21">
        <f t="shared" si="26"/>
        <v>0</v>
      </c>
      <c r="N864" s="55">
        <v>5293546</v>
      </c>
      <c r="O864" t="s">
        <v>1895</v>
      </c>
      <c r="P864" t="s">
        <v>3</v>
      </c>
    </row>
    <row r="865" spans="1:16" x14ac:dyDescent="0.25">
      <c r="A865" s="23"/>
      <c r="B865" s="20">
        <f t="shared" si="27"/>
        <v>864</v>
      </c>
      <c r="C865" s="19" t="s">
        <v>1524</v>
      </c>
      <c r="D865" s="19"/>
      <c r="E865" s="19" t="s">
        <v>1944</v>
      </c>
      <c r="F865" s="19" t="s">
        <v>1945</v>
      </c>
      <c r="G865" s="19"/>
      <c r="H865" s="5">
        <v>346.73798610691472</v>
      </c>
      <c r="I865" s="5">
        <v>238.464</v>
      </c>
      <c r="J865" s="21">
        <f t="shared" si="26"/>
        <v>0.68773543584714414</v>
      </c>
      <c r="N865" s="55">
        <v>5293553</v>
      </c>
      <c r="O865" t="s">
        <v>1896</v>
      </c>
      <c r="P865" t="s">
        <v>15</v>
      </c>
    </row>
    <row r="866" spans="1:16" x14ac:dyDescent="0.25">
      <c r="A866" s="23"/>
      <c r="B866" s="20">
        <f t="shared" si="27"/>
        <v>865</v>
      </c>
      <c r="C866" s="19" t="s">
        <v>1785</v>
      </c>
      <c r="D866" s="19"/>
      <c r="E866" s="19" t="s">
        <v>1944</v>
      </c>
      <c r="F866" s="19" t="s">
        <v>1945</v>
      </c>
      <c r="G866" s="19"/>
      <c r="H866" s="5">
        <v>694.44733886285007</v>
      </c>
      <c r="I866" s="5">
        <v>180.59800000000001</v>
      </c>
      <c r="J866" s="21">
        <f t="shared" si="26"/>
        <v>0.26006003607952083</v>
      </c>
      <c r="N866" s="55">
        <v>5293560</v>
      </c>
      <c r="O866" t="s">
        <v>1895</v>
      </c>
      <c r="P866" t="s">
        <v>4</v>
      </c>
    </row>
    <row r="867" spans="1:16" hidden="1" x14ac:dyDescent="0.25">
      <c r="A867" s="23"/>
      <c r="B867" s="20">
        <f t="shared" si="27"/>
        <v>866</v>
      </c>
      <c r="C867" s="19" t="s">
        <v>1183</v>
      </c>
      <c r="D867" s="19"/>
      <c r="E867" s="19" t="s">
        <v>1944</v>
      </c>
      <c r="F867" s="19" t="s">
        <v>1945</v>
      </c>
      <c r="G867" s="19"/>
      <c r="H867" s="5">
        <v>560.74516482833428</v>
      </c>
      <c r="I867" s="5">
        <v>0</v>
      </c>
      <c r="J867" s="21">
        <f t="shared" si="26"/>
        <v>0</v>
      </c>
      <c r="N867" s="55">
        <v>5293577</v>
      </c>
      <c r="O867" t="s">
        <v>1895</v>
      </c>
      <c r="P867" t="s">
        <v>18</v>
      </c>
    </row>
    <row r="868" spans="1:16" x14ac:dyDescent="0.25">
      <c r="A868" s="23"/>
      <c r="B868" s="20">
        <f t="shared" si="27"/>
        <v>867</v>
      </c>
      <c r="C868" s="19" t="s">
        <v>1523</v>
      </c>
      <c r="D868" s="19"/>
      <c r="E868" s="19" t="s">
        <v>1944</v>
      </c>
      <c r="F868" s="19" t="s">
        <v>1945</v>
      </c>
      <c r="G868" s="19"/>
      <c r="H868" s="5">
        <v>747.15330930071605</v>
      </c>
      <c r="I868" s="5">
        <v>770.18000000000006</v>
      </c>
      <c r="J868" s="21">
        <f t="shared" si="26"/>
        <v>1.0308192313580669</v>
      </c>
      <c r="N868" s="55">
        <v>5293584</v>
      </c>
      <c r="O868" t="s">
        <v>1896</v>
      </c>
      <c r="P868" t="s">
        <v>3</v>
      </c>
    </row>
    <row r="869" spans="1:16" x14ac:dyDescent="0.25">
      <c r="A869" s="23"/>
      <c r="B869" s="20">
        <f t="shared" si="27"/>
        <v>868</v>
      </c>
      <c r="C869" s="19" t="s">
        <v>1732</v>
      </c>
      <c r="D869" s="19"/>
      <c r="E869" s="19" t="s">
        <v>1944</v>
      </c>
      <c r="F869" s="19" t="s">
        <v>1945</v>
      </c>
      <c r="G869" s="19"/>
      <c r="H869" s="5">
        <v>482.83734447114654</v>
      </c>
      <c r="I869" s="5">
        <v>902.08699999999999</v>
      </c>
      <c r="J869" s="21">
        <f t="shared" si="26"/>
        <v>1.868304120071862</v>
      </c>
      <c r="N869" s="55">
        <v>5293591</v>
      </c>
      <c r="O869">
        <v>0</v>
      </c>
      <c r="P869">
        <v>0</v>
      </c>
    </row>
    <row r="870" spans="1:16" x14ac:dyDescent="0.25">
      <c r="A870" s="23"/>
      <c r="B870" s="20">
        <f t="shared" si="27"/>
        <v>869</v>
      </c>
      <c r="C870" s="19" t="s">
        <v>1185</v>
      </c>
      <c r="D870" s="19"/>
      <c r="E870" s="19" t="s">
        <v>1944</v>
      </c>
      <c r="F870" s="19" t="s">
        <v>1945</v>
      </c>
      <c r="G870" s="19"/>
      <c r="H870" s="5">
        <v>1053.5973803800123</v>
      </c>
      <c r="I870" s="5">
        <v>360.12599999999998</v>
      </c>
      <c r="J870" s="21">
        <f t="shared" si="26"/>
        <v>0.34180608903005194</v>
      </c>
      <c r="N870" s="55">
        <v>5293605</v>
      </c>
      <c r="O870" t="s">
        <v>1895</v>
      </c>
      <c r="P870" t="s">
        <v>42</v>
      </c>
    </row>
    <row r="871" spans="1:16" x14ac:dyDescent="0.25">
      <c r="A871" s="23"/>
      <c r="B871" s="20">
        <f t="shared" si="27"/>
        <v>870</v>
      </c>
      <c r="C871" s="19" t="s">
        <v>1604</v>
      </c>
      <c r="D871" s="19"/>
      <c r="E871" s="19" t="s">
        <v>1944</v>
      </c>
      <c r="F871" s="19" t="s">
        <v>1945</v>
      </c>
      <c r="G871" s="19"/>
      <c r="H871" s="5">
        <v>310.88953348960075</v>
      </c>
      <c r="I871" s="5">
        <v>360.12599999999998</v>
      </c>
      <c r="J871" s="21">
        <f t="shared" si="26"/>
        <v>1.1583728662645576</v>
      </c>
      <c r="N871" s="55">
        <v>5293612</v>
      </c>
      <c r="O871" t="s">
        <v>1894</v>
      </c>
      <c r="P871" t="s">
        <v>1919</v>
      </c>
    </row>
    <row r="872" spans="1:16" hidden="1" x14ac:dyDescent="0.25">
      <c r="A872" s="23"/>
      <c r="B872" s="20">
        <f t="shared" si="27"/>
        <v>871</v>
      </c>
      <c r="C872" s="19" t="s">
        <v>1816</v>
      </c>
      <c r="D872" s="19"/>
      <c r="E872" s="19" t="s">
        <v>1944</v>
      </c>
      <c r="F872" s="19" t="s">
        <v>1945</v>
      </c>
      <c r="G872" s="19"/>
      <c r="H872" s="5">
        <v>365.36774190952195</v>
      </c>
      <c r="I872" s="5">
        <v>0</v>
      </c>
      <c r="J872" s="21">
        <f t="shared" si="26"/>
        <v>0</v>
      </c>
      <c r="N872" s="55">
        <v>5293629</v>
      </c>
      <c r="O872">
        <v>0</v>
      </c>
      <c r="P872">
        <v>0</v>
      </c>
    </row>
    <row r="873" spans="1:16" hidden="1" x14ac:dyDescent="0.25">
      <c r="A873" s="23"/>
      <c r="B873" s="20">
        <f t="shared" si="27"/>
        <v>872</v>
      </c>
      <c r="C873" s="19" t="s">
        <v>1607</v>
      </c>
      <c r="D873" s="19"/>
      <c r="E873" s="19" t="s">
        <v>1944</v>
      </c>
      <c r="F873" s="19" t="s">
        <v>1945</v>
      </c>
      <c r="G873" s="19"/>
      <c r="H873" s="5">
        <v>727.87265549460471</v>
      </c>
      <c r="I873" s="5">
        <v>0</v>
      </c>
      <c r="J873" s="21">
        <f t="shared" si="26"/>
        <v>0</v>
      </c>
      <c r="N873" s="55">
        <v>5293636</v>
      </c>
      <c r="O873" t="s">
        <v>1895</v>
      </c>
      <c r="P873" t="s">
        <v>4</v>
      </c>
    </row>
    <row r="874" spans="1:16" hidden="1" x14ac:dyDescent="0.25">
      <c r="A874" s="23"/>
      <c r="B874" s="20">
        <f t="shared" si="27"/>
        <v>873</v>
      </c>
      <c r="C874" s="19" t="s">
        <v>1606</v>
      </c>
      <c r="D874" s="19"/>
      <c r="E874" s="19" t="s">
        <v>1944</v>
      </c>
      <c r="F874" s="19" t="s">
        <v>1945</v>
      </c>
      <c r="G874" s="19"/>
      <c r="H874" s="5">
        <v>365.36774190952195</v>
      </c>
      <c r="I874" s="5">
        <v>0</v>
      </c>
      <c r="J874" s="21">
        <f t="shared" si="26"/>
        <v>0</v>
      </c>
      <c r="N874" s="55">
        <v>5293643</v>
      </c>
      <c r="O874">
        <v>0</v>
      </c>
      <c r="P874">
        <v>0</v>
      </c>
    </row>
    <row r="875" spans="1:16" x14ac:dyDescent="0.25">
      <c r="A875" s="23"/>
      <c r="B875" s="20">
        <f t="shared" si="27"/>
        <v>874</v>
      </c>
      <c r="C875" s="19" t="s">
        <v>1521</v>
      </c>
      <c r="D875" s="19"/>
      <c r="E875" s="19" t="s">
        <v>1944</v>
      </c>
      <c r="F875" s="19" t="s">
        <v>1945</v>
      </c>
      <c r="G875" s="19"/>
      <c r="H875" s="5">
        <v>675.8175830602429</v>
      </c>
      <c r="I875" s="5">
        <v>419.06200000000001</v>
      </c>
      <c r="J875" s="21">
        <f t="shared" si="26"/>
        <v>0.62008152866103294</v>
      </c>
      <c r="N875" s="55">
        <v>5293757</v>
      </c>
      <c r="O875" t="s">
        <v>1896</v>
      </c>
      <c r="P875" t="s">
        <v>3</v>
      </c>
    </row>
    <row r="876" spans="1:16" x14ac:dyDescent="0.25">
      <c r="A876" s="23"/>
      <c r="B876" s="20">
        <f t="shared" si="27"/>
        <v>875</v>
      </c>
      <c r="C876" s="19" t="s">
        <v>1178</v>
      </c>
      <c r="D876" s="19"/>
      <c r="E876" s="19" t="s">
        <v>1944</v>
      </c>
      <c r="F876" s="19" t="s">
        <v>1945</v>
      </c>
      <c r="G876" s="19"/>
      <c r="H876" s="5">
        <v>994.30563691461566</v>
      </c>
      <c r="I876" s="5">
        <v>419.06200000000001</v>
      </c>
      <c r="J876" s="21">
        <f t="shared" si="26"/>
        <v>0.42146195741218179</v>
      </c>
      <c r="N876" s="55">
        <v>5293764</v>
      </c>
      <c r="O876" t="s">
        <v>1895</v>
      </c>
      <c r="P876" t="s">
        <v>1940</v>
      </c>
    </row>
    <row r="877" spans="1:16" x14ac:dyDescent="0.25">
      <c r="A877" s="23"/>
      <c r="B877" s="20">
        <f t="shared" si="27"/>
        <v>876</v>
      </c>
      <c r="C877" s="19" t="s">
        <v>1610</v>
      </c>
      <c r="D877" s="19"/>
      <c r="E877" s="19" t="s">
        <v>1944</v>
      </c>
      <c r="F877" s="19" t="s">
        <v>1945</v>
      </c>
      <c r="G877" s="19"/>
      <c r="H877" s="5">
        <v>1013.8664584600016</v>
      </c>
      <c r="I877" s="5">
        <v>1248.1779999999999</v>
      </c>
      <c r="J877" s="21">
        <f t="shared" si="26"/>
        <v>1.231106907211333</v>
      </c>
      <c r="N877" s="55">
        <v>5293771</v>
      </c>
      <c r="O877" t="s">
        <v>1895</v>
      </c>
      <c r="P877" t="s">
        <v>1939</v>
      </c>
    </row>
    <row r="878" spans="1:16" x14ac:dyDescent="0.25">
      <c r="A878" s="23"/>
      <c r="B878" s="20">
        <f t="shared" si="27"/>
        <v>877</v>
      </c>
      <c r="C878" s="19" t="s">
        <v>1609</v>
      </c>
      <c r="D878" s="19"/>
      <c r="E878" s="19" t="s">
        <v>1944</v>
      </c>
      <c r="F878" s="19" t="s">
        <v>1945</v>
      </c>
      <c r="G878" s="19"/>
      <c r="H878" s="5">
        <v>969.84876062165381</v>
      </c>
      <c r="I878" s="5">
        <v>722.39100000000008</v>
      </c>
      <c r="J878" s="21">
        <f t="shared" si="26"/>
        <v>0.74484912424588945</v>
      </c>
      <c r="N878" s="55">
        <v>5293788</v>
      </c>
      <c r="O878" t="s">
        <v>1895</v>
      </c>
      <c r="P878" t="s">
        <v>1939</v>
      </c>
    </row>
    <row r="879" spans="1:16" hidden="1" x14ac:dyDescent="0.25">
      <c r="A879" s="23"/>
      <c r="B879" s="20">
        <f t="shared" si="27"/>
        <v>878</v>
      </c>
      <c r="C879" s="19" t="s">
        <v>1186</v>
      </c>
      <c r="D879" s="19"/>
      <c r="E879" s="19" t="s">
        <v>1944</v>
      </c>
      <c r="F879" s="19" t="s">
        <v>1945</v>
      </c>
      <c r="G879" s="19"/>
      <c r="H879" s="5">
        <v>986.2674242109639</v>
      </c>
      <c r="I879" s="5">
        <v>0</v>
      </c>
      <c r="J879" s="21">
        <f t="shared" si="26"/>
        <v>0</v>
      </c>
      <c r="N879" s="55">
        <v>5293795</v>
      </c>
      <c r="O879" t="s">
        <v>1895</v>
      </c>
      <c r="P879" t="s">
        <v>1939</v>
      </c>
    </row>
    <row r="880" spans="1:16" x14ac:dyDescent="0.25">
      <c r="A880" s="23"/>
      <c r="B880" s="20">
        <f t="shared" si="27"/>
        <v>879</v>
      </c>
      <c r="C880" s="19" t="s">
        <v>1389</v>
      </c>
      <c r="D880" s="19"/>
      <c r="E880" s="19" t="s">
        <v>63</v>
      </c>
      <c r="F880" s="19" t="s">
        <v>64</v>
      </c>
      <c r="G880" s="19"/>
      <c r="H880" s="5">
        <v>0</v>
      </c>
      <c r="I880" s="5">
        <v>179.52799999999999</v>
      </c>
      <c r="J880" s="21">
        <f t="shared" si="26"/>
        <v>0</v>
      </c>
      <c r="N880" s="55">
        <v>5293854</v>
      </c>
      <c r="O880" t="s">
        <v>1894</v>
      </c>
      <c r="P880" t="s">
        <v>1908</v>
      </c>
    </row>
    <row r="881" spans="1:16" x14ac:dyDescent="0.25">
      <c r="A881" s="23"/>
      <c r="B881" s="20">
        <f t="shared" si="27"/>
        <v>880</v>
      </c>
      <c r="C881" s="19" t="s">
        <v>1189</v>
      </c>
      <c r="D881" s="19"/>
      <c r="E881" s="19" t="s">
        <v>1944</v>
      </c>
      <c r="F881" s="19" t="s">
        <v>1945</v>
      </c>
      <c r="G881" s="19"/>
      <c r="H881" s="5">
        <v>994.30563691461566</v>
      </c>
      <c r="I881" s="5">
        <v>180.59800000000001</v>
      </c>
      <c r="J881" s="21">
        <f t="shared" si="26"/>
        <v>0.18163228015120722</v>
      </c>
      <c r="N881" s="55">
        <v>5293861</v>
      </c>
      <c r="O881" t="s">
        <v>1895</v>
      </c>
      <c r="P881" t="s">
        <v>19</v>
      </c>
    </row>
    <row r="882" spans="1:16" hidden="1" x14ac:dyDescent="0.25">
      <c r="A882" s="23"/>
      <c r="B882" s="20">
        <f t="shared" si="27"/>
        <v>881</v>
      </c>
      <c r="C882" s="19" t="s">
        <v>1599</v>
      </c>
      <c r="D882" s="19"/>
      <c r="E882" s="19" t="s">
        <v>1944</v>
      </c>
      <c r="F882" s="19" t="s">
        <v>1945</v>
      </c>
      <c r="G882" s="19"/>
      <c r="H882" s="5">
        <v>727.87265549460471</v>
      </c>
      <c r="I882" s="5">
        <v>0</v>
      </c>
      <c r="J882" s="21">
        <f t="shared" si="26"/>
        <v>0</v>
      </c>
      <c r="N882" s="55">
        <v>5293878</v>
      </c>
      <c r="O882" t="s">
        <v>1895</v>
      </c>
      <c r="P882" t="s">
        <v>4</v>
      </c>
    </row>
    <row r="883" spans="1:16" x14ac:dyDescent="0.25">
      <c r="A883" s="23"/>
      <c r="B883" s="20">
        <f t="shared" si="27"/>
        <v>882</v>
      </c>
      <c r="C883" s="19" t="s">
        <v>1188</v>
      </c>
      <c r="D883" s="19"/>
      <c r="E883" s="19" t="s">
        <v>65</v>
      </c>
      <c r="F883" s="19" t="s">
        <v>66</v>
      </c>
      <c r="G883" s="19"/>
      <c r="H883" s="5">
        <v>1192.5450500502293</v>
      </c>
      <c r="I883" s="5">
        <v>712.31400000000008</v>
      </c>
      <c r="J883" s="21">
        <f t="shared" si="26"/>
        <v>0.59730573697823641</v>
      </c>
      <c r="N883" s="55">
        <v>5294057</v>
      </c>
      <c r="O883" t="s">
        <v>1895</v>
      </c>
      <c r="P883" t="s">
        <v>1922</v>
      </c>
    </row>
    <row r="884" spans="1:16" x14ac:dyDescent="0.25">
      <c r="A884" s="23"/>
      <c r="B884" s="20">
        <f t="shared" si="27"/>
        <v>883</v>
      </c>
      <c r="C884" s="19" t="s">
        <v>1390</v>
      </c>
      <c r="D884" s="19"/>
      <c r="E884" s="19" t="s">
        <v>60</v>
      </c>
      <c r="F884" s="19" t="s">
        <v>61</v>
      </c>
      <c r="G884" s="19"/>
      <c r="H884" s="5">
        <v>675.8175830602429</v>
      </c>
      <c r="I884" s="5">
        <v>715.39200000000005</v>
      </c>
      <c r="J884" s="21">
        <f t="shared" si="26"/>
        <v>1.0585578385820564</v>
      </c>
      <c r="N884" s="55">
        <v>5294064</v>
      </c>
      <c r="O884" t="s">
        <v>1895</v>
      </c>
      <c r="P884" t="s">
        <v>1930</v>
      </c>
    </row>
    <row r="885" spans="1:16" x14ac:dyDescent="0.25">
      <c r="A885" s="23"/>
      <c r="B885" s="20">
        <f t="shared" si="27"/>
        <v>884</v>
      </c>
      <c r="C885" s="19" t="s">
        <v>1391</v>
      </c>
      <c r="D885" s="19"/>
      <c r="E885" s="19" t="s">
        <v>63</v>
      </c>
      <c r="F885" s="19" t="s">
        <v>64</v>
      </c>
      <c r="G885" s="19"/>
      <c r="H885" s="5">
        <v>0</v>
      </c>
      <c r="I885" s="5">
        <v>483.02499999999998</v>
      </c>
      <c r="J885" s="21">
        <f t="shared" si="26"/>
        <v>0</v>
      </c>
      <c r="N885" s="55">
        <v>5294071</v>
      </c>
      <c r="O885" t="s">
        <v>1894</v>
      </c>
      <c r="P885" t="s">
        <v>1908</v>
      </c>
    </row>
    <row r="886" spans="1:16" x14ac:dyDescent="0.25">
      <c r="A886" s="23"/>
      <c r="B886" s="20">
        <f t="shared" si="27"/>
        <v>885</v>
      </c>
      <c r="C886" s="19" t="s">
        <v>1184</v>
      </c>
      <c r="D886" s="19"/>
      <c r="E886" s="19" t="s">
        <v>69</v>
      </c>
      <c r="F886" s="19" t="s">
        <v>70</v>
      </c>
      <c r="G886" s="19"/>
      <c r="H886" s="5">
        <v>821.44654823431483</v>
      </c>
      <c r="I886" s="5">
        <v>1140.5509999999999</v>
      </c>
      <c r="J886" s="21">
        <f t="shared" si="26"/>
        <v>1.3884664832442166</v>
      </c>
      <c r="N886" s="55">
        <v>5294088</v>
      </c>
      <c r="O886" t="s">
        <v>1895</v>
      </c>
      <c r="P886" t="s">
        <v>1926</v>
      </c>
    </row>
    <row r="887" spans="1:16" hidden="1" x14ac:dyDescent="0.25">
      <c r="A887" s="23"/>
      <c r="B887" s="20">
        <f t="shared" si="27"/>
        <v>886</v>
      </c>
      <c r="C887" s="19" t="s">
        <v>1738</v>
      </c>
      <c r="D887" s="19"/>
      <c r="E887" s="19" t="s">
        <v>1944</v>
      </c>
      <c r="F887" s="19" t="s">
        <v>1945</v>
      </c>
      <c r="G887" s="19"/>
      <c r="H887" s="5">
        <v>480.44016014143057</v>
      </c>
      <c r="I887" s="5">
        <v>0</v>
      </c>
      <c r="J887" s="21">
        <f t="shared" si="26"/>
        <v>0</v>
      </c>
      <c r="N887" s="55">
        <v>5294095</v>
      </c>
      <c r="O887" t="s">
        <v>1895</v>
      </c>
      <c r="P887" t="s">
        <v>4</v>
      </c>
    </row>
    <row r="888" spans="1:16" x14ac:dyDescent="0.25">
      <c r="A888" s="23"/>
      <c r="B888" s="20">
        <f t="shared" si="27"/>
        <v>887</v>
      </c>
      <c r="C888" s="19" t="s">
        <v>1525</v>
      </c>
      <c r="D888" s="19"/>
      <c r="E888" s="19" t="s">
        <v>1944</v>
      </c>
      <c r="F888" s="19" t="s">
        <v>1945</v>
      </c>
      <c r="G888" s="19"/>
      <c r="H888" s="5">
        <v>480.44016014143057</v>
      </c>
      <c r="I888" s="5">
        <v>589.58199999999999</v>
      </c>
      <c r="J888" s="21">
        <f t="shared" si="26"/>
        <v>1.2271705176071055</v>
      </c>
      <c r="N888" s="55">
        <v>5294109</v>
      </c>
      <c r="O888">
        <v>0</v>
      </c>
      <c r="P888">
        <v>0</v>
      </c>
    </row>
    <row r="889" spans="1:16" x14ac:dyDescent="0.25">
      <c r="A889" s="23"/>
      <c r="B889" s="20">
        <f t="shared" si="27"/>
        <v>888</v>
      </c>
      <c r="C889" s="19" t="s">
        <v>1193</v>
      </c>
      <c r="D889" s="19"/>
      <c r="E889" s="19" t="s">
        <v>1944</v>
      </c>
      <c r="F889" s="19" t="s">
        <v>1945</v>
      </c>
      <c r="G889" s="19"/>
      <c r="H889" s="5">
        <v>1058.2225225266836</v>
      </c>
      <c r="I889" s="5">
        <v>238.464</v>
      </c>
      <c r="J889" s="21">
        <f t="shared" si="26"/>
        <v>0.22534390917198324</v>
      </c>
      <c r="N889" s="55">
        <v>5294116</v>
      </c>
      <c r="O889" t="s">
        <v>1895</v>
      </c>
      <c r="P889" t="s">
        <v>36</v>
      </c>
    </row>
    <row r="890" spans="1:16" hidden="1" x14ac:dyDescent="0.25">
      <c r="A890" s="23"/>
      <c r="B890" s="20">
        <f t="shared" si="27"/>
        <v>889</v>
      </c>
      <c r="C890" s="19" t="s">
        <v>1194</v>
      </c>
      <c r="D890" s="19"/>
      <c r="E890" s="19" t="s">
        <v>1944</v>
      </c>
      <c r="F890" s="19" t="s">
        <v>1945</v>
      </c>
      <c r="G890" s="19"/>
      <c r="H890" s="5">
        <v>648.83792088645191</v>
      </c>
      <c r="I890" s="5">
        <v>0</v>
      </c>
      <c r="J890" s="21">
        <f t="shared" si="26"/>
        <v>0</v>
      </c>
      <c r="N890" s="55">
        <v>5294123</v>
      </c>
      <c r="O890" t="s">
        <v>1895</v>
      </c>
      <c r="P890" t="s">
        <v>36</v>
      </c>
    </row>
    <row r="891" spans="1:16" x14ac:dyDescent="0.25">
      <c r="A891" s="23"/>
      <c r="B891" s="20">
        <f t="shared" si="27"/>
        <v>890</v>
      </c>
      <c r="C891" s="19" t="s">
        <v>1195</v>
      </c>
      <c r="D891" s="19"/>
      <c r="E891" s="19" t="s">
        <v>1944</v>
      </c>
      <c r="F891" s="19" t="s">
        <v>1945</v>
      </c>
      <c r="G891" s="19"/>
      <c r="H891" s="5">
        <v>329.07959695332818</v>
      </c>
      <c r="I891" s="5">
        <v>238.464</v>
      </c>
      <c r="J891" s="21">
        <f t="shared" si="26"/>
        <v>0.72463927331787825</v>
      </c>
      <c r="N891" s="55">
        <v>5294130</v>
      </c>
      <c r="O891" t="s">
        <v>1895</v>
      </c>
      <c r="P891" t="s">
        <v>18</v>
      </c>
    </row>
    <row r="892" spans="1:16" x14ac:dyDescent="0.25">
      <c r="A892" s="23"/>
      <c r="B892" s="20">
        <f t="shared" si="27"/>
        <v>891</v>
      </c>
      <c r="C892" s="19" t="s">
        <v>1180</v>
      </c>
      <c r="D892" s="19"/>
      <c r="E892" s="19" t="s">
        <v>1944</v>
      </c>
      <c r="F892" s="19" t="s">
        <v>1945</v>
      </c>
      <c r="G892" s="19"/>
      <c r="H892" s="5">
        <v>1189.6830598334279</v>
      </c>
      <c r="I892" s="5">
        <v>1495.336</v>
      </c>
      <c r="J892" s="21">
        <f t="shared" si="26"/>
        <v>1.2569196372430214</v>
      </c>
      <c r="N892" s="55">
        <v>5294147</v>
      </c>
      <c r="O892" t="s">
        <v>1895</v>
      </c>
      <c r="P892" t="s">
        <v>38</v>
      </c>
    </row>
    <row r="893" spans="1:16" x14ac:dyDescent="0.25">
      <c r="A893" s="23"/>
      <c r="B893" s="20">
        <f t="shared" si="27"/>
        <v>892</v>
      </c>
      <c r="C893" s="19" t="s">
        <v>1190</v>
      </c>
      <c r="D893" s="19"/>
      <c r="E893" s="19" t="s">
        <v>1944</v>
      </c>
      <c r="F893" s="19" t="s">
        <v>1945</v>
      </c>
      <c r="G893" s="19"/>
      <c r="H893" s="5">
        <v>879.23321868270705</v>
      </c>
      <c r="I893" s="5">
        <v>417.99199999999996</v>
      </c>
      <c r="J893" s="21">
        <f t="shared" si="26"/>
        <v>0.47540514975793091</v>
      </c>
      <c r="N893" s="55">
        <v>5294154</v>
      </c>
      <c r="O893" t="s">
        <v>1895</v>
      </c>
      <c r="P893" t="s">
        <v>1931</v>
      </c>
    </row>
    <row r="894" spans="1:16" x14ac:dyDescent="0.25">
      <c r="A894" s="23"/>
      <c r="B894" s="20">
        <f t="shared" si="27"/>
        <v>893</v>
      </c>
      <c r="C894" s="19" t="s">
        <v>1740</v>
      </c>
      <c r="D894" s="19"/>
      <c r="E894" s="19" t="s">
        <v>1944</v>
      </c>
      <c r="F894" s="19" t="s">
        <v>1945</v>
      </c>
      <c r="G894" s="19"/>
      <c r="H894" s="5">
        <v>879.23321868270705</v>
      </c>
      <c r="I894" s="5">
        <v>417.99199999999996</v>
      </c>
      <c r="J894" s="21">
        <f t="shared" si="26"/>
        <v>0.47540514975793091</v>
      </c>
      <c r="N894" s="55">
        <v>5294161</v>
      </c>
      <c r="O894" t="s">
        <v>1895</v>
      </c>
      <c r="P894" t="s">
        <v>1931</v>
      </c>
    </row>
    <row r="895" spans="1:16" hidden="1" x14ac:dyDescent="0.25">
      <c r="A895" s="23"/>
      <c r="B895" s="20">
        <f t="shared" si="27"/>
        <v>894</v>
      </c>
      <c r="C895" s="19" t="s">
        <v>1613</v>
      </c>
      <c r="D895" s="19"/>
      <c r="E895" s="19" t="s">
        <v>1944</v>
      </c>
      <c r="F895" s="19" t="s">
        <v>1945</v>
      </c>
      <c r="G895" s="19"/>
      <c r="H895" s="5">
        <v>1278.1529402701274</v>
      </c>
      <c r="I895" s="5">
        <v>0</v>
      </c>
      <c r="J895" s="21">
        <f t="shared" si="26"/>
        <v>0</v>
      </c>
      <c r="N895" s="55">
        <v>5294178</v>
      </c>
      <c r="O895" t="s">
        <v>1895</v>
      </c>
      <c r="P895" t="s">
        <v>15</v>
      </c>
    </row>
    <row r="896" spans="1:16" x14ac:dyDescent="0.25">
      <c r="A896" s="23"/>
      <c r="B896" s="20">
        <f t="shared" si="27"/>
        <v>895</v>
      </c>
      <c r="C896" s="19" t="s">
        <v>1268</v>
      </c>
      <c r="D896" s="19"/>
      <c r="E896" s="19" t="s">
        <v>1944</v>
      </c>
      <c r="F896" s="19" t="s">
        <v>1945</v>
      </c>
      <c r="G896" s="19"/>
      <c r="H896" s="5">
        <v>868.47503524298372</v>
      </c>
      <c r="I896" s="5">
        <v>1252.5250000000001</v>
      </c>
      <c r="J896" s="21">
        <f t="shared" si="26"/>
        <v>1.4422118646733075</v>
      </c>
      <c r="N896" s="55">
        <v>5294185</v>
      </c>
      <c r="O896">
        <v>0</v>
      </c>
      <c r="P896">
        <v>0</v>
      </c>
    </row>
    <row r="897" spans="1:16" hidden="1" x14ac:dyDescent="0.25">
      <c r="A897" s="23"/>
      <c r="B897" s="20">
        <f t="shared" si="27"/>
        <v>896</v>
      </c>
      <c r="C897" s="19" t="s">
        <v>1611</v>
      </c>
      <c r="D897" s="19"/>
      <c r="E897" s="19" t="s">
        <v>1944</v>
      </c>
      <c r="F897" s="19" t="s">
        <v>1945</v>
      </c>
      <c r="G897" s="19"/>
      <c r="H897" s="5">
        <v>1281.670788441802</v>
      </c>
      <c r="I897" s="5">
        <v>0</v>
      </c>
      <c r="J897" s="21">
        <f t="shared" si="26"/>
        <v>0</v>
      </c>
      <c r="N897" s="55">
        <v>5294192</v>
      </c>
      <c r="O897" t="s">
        <v>1895</v>
      </c>
      <c r="P897" t="s">
        <v>25</v>
      </c>
    </row>
    <row r="898" spans="1:16" hidden="1" x14ac:dyDescent="0.25">
      <c r="A898" s="23"/>
      <c r="B898" s="20">
        <f t="shared" si="27"/>
        <v>897</v>
      </c>
      <c r="C898" s="19" t="s">
        <v>1756</v>
      </c>
      <c r="D898" s="19"/>
      <c r="E898" s="19" t="s">
        <v>1944</v>
      </c>
      <c r="F898" s="19" t="s">
        <v>1945</v>
      </c>
      <c r="G898" s="19"/>
      <c r="H898" s="5">
        <v>842.94507372651333</v>
      </c>
      <c r="I898" s="5">
        <v>0</v>
      </c>
      <c r="J898" s="21">
        <f t="shared" si="26"/>
        <v>0</v>
      </c>
      <c r="N898" s="55">
        <v>5294206</v>
      </c>
      <c r="O898">
        <v>0</v>
      </c>
      <c r="P898">
        <v>0</v>
      </c>
    </row>
    <row r="899" spans="1:16" x14ac:dyDescent="0.25">
      <c r="A899" s="23"/>
      <c r="B899" s="20">
        <f t="shared" si="27"/>
        <v>898</v>
      </c>
      <c r="C899" s="19" t="s">
        <v>1264</v>
      </c>
      <c r="D899" s="19"/>
      <c r="E899" s="19" t="s">
        <v>1944</v>
      </c>
      <c r="F899" s="19" t="s">
        <v>1945</v>
      </c>
      <c r="G899" s="19"/>
      <c r="H899" s="5">
        <v>1189.6830598334279</v>
      </c>
      <c r="I899" s="5">
        <v>419.06200000000001</v>
      </c>
      <c r="J899" s="21">
        <f t="shared" ref="J899:J962" si="28">+IFERROR(I899/H899,0)</f>
        <v>0.35224675726548083</v>
      </c>
      <c r="N899" s="55">
        <v>5294213</v>
      </c>
      <c r="O899" t="s">
        <v>1895</v>
      </c>
      <c r="P899" t="s">
        <v>1935</v>
      </c>
    </row>
    <row r="900" spans="1:16" x14ac:dyDescent="0.25">
      <c r="A900" s="23"/>
      <c r="B900" s="20">
        <f t="shared" ref="B900:B963" si="29">+B899+1</f>
        <v>899</v>
      </c>
      <c r="C900" s="19" t="s">
        <v>1187</v>
      </c>
      <c r="D900" s="19"/>
      <c r="E900" s="19" t="s">
        <v>75</v>
      </c>
      <c r="F900" s="19" t="s">
        <v>76</v>
      </c>
      <c r="G900" s="19"/>
      <c r="H900" s="5">
        <v>1352.7263469430004</v>
      </c>
      <c r="I900" s="5">
        <v>360.12599999999998</v>
      </c>
      <c r="J900" s="21">
        <f t="shared" si="28"/>
        <v>0.26622235961755431</v>
      </c>
      <c r="N900" s="55">
        <v>5294220</v>
      </c>
      <c r="O900" t="s">
        <v>1895</v>
      </c>
      <c r="P900" t="s">
        <v>1910</v>
      </c>
    </row>
    <row r="901" spans="1:16" x14ac:dyDescent="0.25">
      <c r="A901" s="23"/>
      <c r="B901" s="20">
        <f t="shared" si="29"/>
        <v>900</v>
      </c>
      <c r="C901" s="19" t="s">
        <v>1736</v>
      </c>
      <c r="D901" s="19"/>
      <c r="E901" s="19" t="s">
        <v>1944</v>
      </c>
      <c r="F901" s="19" t="s">
        <v>1945</v>
      </c>
      <c r="G901" s="19"/>
      <c r="H901" s="5">
        <v>723.78845193790676</v>
      </c>
      <c r="I901" s="5">
        <v>180.59800000000001</v>
      </c>
      <c r="J901" s="21">
        <f t="shared" si="28"/>
        <v>0.24951765880825821</v>
      </c>
      <c r="N901" s="55">
        <v>5294268</v>
      </c>
      <c r="O901" t="s">
        <v>1895</v>
      </c>
      <c r="P901" t="s">
        <v>1931</v>
      </c>
    </row>
    <row r="902" spans="1:16" x14ac:dyDescent="0.25">
      <c r="A902" s="23"/>
      <c r="B902" s="20">
        <f t="shared" si="29"/>
        <v>901</v>
      </c>
      <c r="C902" s="19" t="s">
        <v>1197</v>
      </c>
      <c r="D902" s="19"/>
      <c r="E902" s="19" t="s">
        <v>73</v>
      </c>
      <c r="F902" s="19" t="s">
        <v>74</v>
      </c>
      <c r="G902" s="19"/>
      <c r="H902" s="5">
        <v>480.44016014143057</v>
      </c>
      <c r="I902" s="5">
        <v>1385.1120000000001</v>
      </c>
      <c r="J902" s="21">
        <f t="shared" si="28"/>
        <v>2.8830062823895797</v>
      </c>
      <c r="N902" s="55">
        <v>5294275</v>
      </c>
      <c r="O902" t="s">
        <v>1894</v>
      </c>
      <c r="P902" t="s">
        <v>1928</v>
      </c>
    </row>
    <row r="903" spans="1:16" x14ac:dyDescent="0.25">
      <c r="A903" s="23"/>
      <c r="B903" s="20">
        <f t="shared" si="29"/>
        <v>902</v>
      </c>
      <c r="C903" s="19" t="s">
        <v>1739</v>
      </c>
      <c r="D903" s="19"/>
      <c r="E903" s="19" t="s">
        <v>1944</v>
      </c>
      <c r="F903" s="19" t="s">
        <v>1945</v>
      </c>
      <c r="G903" s="19"/>
      <c r="H903" s="5">
        <v>675.8175830602429</v>
      </c>
      <c r="I903" s="5">
        <v>180.59800000000001</v>
      </c>
      <c r="J903" s="21">
        <f t="shared" si="28"/>
        <v>0.26722891580034752</v>
      </c>
      <c r="N903" s="55">
        <v>5294327</v>
      </c>
      <c r="O903" t="s">
        <v>1895</v>
      </c>
      <c r="P903" t="s">
        <v>7</v>
      </c>
    </row>
    <row r="904" spans="1:16" x14ac:dyDescent="0.25">
      <c r="A904" s="23"/>
      <c r="B904" s="20">
        <f t="shared" si="29"/>
        <v>903</v>
      </c>
      <c r="C904" s="19" t="s">
        <v>1196</v>
      </c>
      <c r="D904" s="19"/>
      <c r="E904" s="19" t="s">
        <v>1944</v>
      </c>
      <c r="F904" s="19" t="s">
        <v>1945</v>
      </c>
      <c r="G904" s="19"/>
      <c r="H904" s="5">
        <v>956.05008160477269</v>
      </c>
      <c r="I904" s="5">
        <v>539.654</v>
      </c>
      <c r="J904" s="21">
        <f t="shared" si="28"/>
        <v>0.56446206154197143</v>
      </c>
      <c r="N904" s="55">
        <v>5294334</v>
      </c>
      <c r="O904" t="s">
        <v>1895</v>
      </c>
      <c r="P904" t="s">
        <v>7</v>
      </c>
    </row>
    <row r="905" spans="1:16" x14ac:dyDescent="0.25">
      <c r="A905" s="23"/>
      <c r="B905" s="20">
        <f t="shared" si="29"/>
        <v>904</v>
      </c>
      <c r="C905" s="19" t="s">
        <v>1198</v>
      </c>
      <c r="D905" s="19"/>
      <c r="E905" s="19" t="s">
        <v>1944</v>
      </c>
      <c r="F905" s="19" t="s">
        <v>1945</v>
      </c>
      <c r="G905" s="19"/>
      <c r="H905" s="5">
        <v>747.15330930071605</v>
      </c>
      <c r="I905" s="5">
        <v>238.464</v>
      </c>
      <c r="J905" s="21">
        <f t="shared" si="28"/>
        <v>0.31916341269128001</v>
      </c>
      <c r="N905" s="55">
        <v>5294341</v>
      </c>
      <c r="O905" t="s">
        <v>1895</v>
      </c>
      <c r="P905" t="s">
        <v>7</v>
      </c>
    </row>
    <row r="906" spans="1:16" x14ac:dyDescent="0.25">
      <c r="A906" s="23"/>
      <c r="B906" s="20">
        <f t="shared" si="29"/>
        <v>905</v>
      </c>
      <c r="C906" s="19" t="s">
        <v>1192</v>
      </c>
      <c r="D906" s="19"/>
      <c r="E906" s="19" t="s">
        <v>1944</v>
      </c>
      <c r="F906" s="19" t="s">
        <v>1945</v>
      </c>
      <c r="G906" s="19"/>
      <c r="H906" s="5">
        <v>1341.0427849138923</v>
      </c>
      <c r="I906" s="5">
        <v>417.99199999999996</v>
      </c>
      <c r="J906" s="21">
        <f t="shared" si="28"/>
        <v>0.31169177054022107</v>
      </c>
      <c r="N906" s="55">
        <v>5294358</v>
      </c>
      <c r="O906" t="s">
        <v>1895</v>
      </c>
      <c r="P906" t="s">
        <v>1935</v>
      </c>
    </row>
    <row r="907" spans="1:16" x14ac:dyDescent="0.25">
      <c r="A907" s="23"/>
      <c r="B907" s="20">
        <f t="shared" si="29"/>
        <v>906</v>
      </c>
      <c r="C907" s="19" t="s">
        <v>1191</v>
      </c>
      <c r="D907" s="19"/>
      <c r="E907" s="19" t="s">
        <v>1944</v>
      </c>
      <c r="F907" s="19" t="s">
        <v>1945</v>
      </c>
      <c r="G907" s="19"/>
      <c r="H907" s="5">
        <v>842.94507372651333</v>
      </c>
      <c r="I907" s="5">
        <v>829.11599999999999</v>
      </c>
      <c r="J907" s="21">
        <f t="shared" si="28"/>
        <v>0.98359433590924561</v>
      </c>
      <c r="N907" s="55">
        <v>5294365</v>
      </c>
      <c r="O907" t="s">
        <v>1895</v>
      </c>
      <c r="P907" t="s">
        <v>1935</v>
      </c>
    </row>
    <row r="908" spans="1:16" x14ac:dyDescent="0.25">
      <c r="A908" s="23"/>
      <c r="B908" s="20">
        <f t="shared" si="29"/>
        <v>907</v>
      </c>
      <c r="C908" s="19" t="s">
        <v>1615</v>
      </c>
      <c r="D908" s="19"/>
      <c r="E908" s="19" t="s">
        <v>1944</v>
      </c>
      <c r="F908" s="19" t="s">
        <v>1945</v>
      </c>
      <c r="G908" s="19"/>
      <c r="H908" s="5">
        <v>484.52436369812858</v>
      </c>
      <c r="I908" s="5">
        <v>721.48900000000003</v>
      </c>
      <c r="J908" s="21">
        <f t="shared" si="28"/>
        <v>1.4890665032677421</v>
      </c>
      <c r="N908" s="55">
        <v>5294372</v>
      </c>
      <c r="O908" t="s">
        <v>1894</v>
      </c>
      <c r="P908" t="s">
        <v>1919</v>
      </c>
    </row>
    <row r="909" spans="1:16" x14ac:dyDescent="0.25">
      <c r="A909" s="23"/>
      <c r="B909" s="20">
        <f t="shared" si="29"/>
        <v>908</v>
      </c>
      <c r="C909" s="19" t="s">
        <v>1737</v>
      </c>
      <c r="D909" s="19"/>
      <c r="E909" s="19" t="s">
        <v>1944</v>
      </c>
      <c r="F909" s="19" t="s">
        <v>1945</v>
      </c>
      <c r="G909" s="19"/>
      <c r="H909" s="5">
        <v>1093.2727931730815</v>
      </c>
      <c r="I909" s="5">
        <v>238.464</v>
      </c>
      <c r="J909" s="21">
        <f t="shared" si="28"/>
        <v>0.21811939480162987</v>
      </c>
      <c r="N909" s="55">
        <v>5294389</v>
      </c>
      <c r="O909" t="s">
        <v>1895</v>
      </c>
      <c r="P909" t="s">
        <v>1936</v>
      </c>
    </row>
    <row r="910" spans="1:16" hidden="1" x14ac:dyDescent="0.25">
      <c r="A910" s="23"/>
      <c r="B910" s="20">
        <f t="shared" si="29"/>
        <v>909</v>
      </c>
      <c r="C910" s="19" t="s">
        <v>1612</v>
      </c>
      <c r="D910" s="19"/>
      <c r="E910" s="19" t="s">
        <v>1944</v>
      </c>
      <c r="F910" s="19" t="s">
        <v>1945</v>
      </c>
      <c r="G910" s="19"/>
      <c r="H910" s="5">
        <v>0</v>
      </c>
      <c r="I910" s="5">
        <v>0</v>
      </c>
      <c r="J910" s="21">
        <f t="shared" si="28"/>
        <v>0</v>
      </c>
      <c r="N910" s="55">
        <v>5294396</v>
      </c>
      <c r="O910">
        <v>0</v>
      </c>
      <c r="P910">
        <v>0</v>
      </c>
    </row>
    <row r="911" spans="1:16" x14ac:dyDescent="0.25">
      <c r="A911" s="23"/>
      <c r="B911" s="20">
        <f t="shared" si="29"/>
        <v>910</v>
      </c>
      <c r="C911" s="19" t="s">
        <v>1863</v>
      </c>
      <c r="D911" s="19"/>
      <c r="E911" s="19" t="s">
        <v>1944</v>
      </c>
      <c r="F911" s="19" t="s">
        <v>1945</v>
      </c>
      <c r="G911" s="19"/>
      <c r="H911" s="5">
        <v>480.44016014143057</v>
      </c>
      <c r="I911" s="5">
        <v>238.464</v>
      </c>
      <c r="J911" s="21">
        <f t="shared" si="28"/>
        <v>0.49634485162481351</v>
      </c>
      <c r="N911" s="55">
        <v>5294590</v>
      </c>
      <c r="O911" t="s">
        <v>1895</v>
      </c>
      <c r="P911" t="s">
        <v>7</v>
      </c>
    </row>
    <row r="912" spans="1:16" hidden="1" x14ac:dyDescent="0.25">
      <c r="A912" s="23"/>
      <c r="B912" s="20">
        <f t="shared" si="29"/>
        <v>911</v>
      </c>
      <c r="C912" s="19" t="s">
        <v>1614</v>
      </c>
      <c r="D912" s="19"/>
      <c r="E912" s="19" t="s">
        <v>1944</v>
      </c>
      <c r="F912" s="19" t="s">
        <v>1945</v>
      </c>
      <c r="G912" s="19"/>
      <c r="H912" s="5">
        <v>658.1598348786398</v>
      </c>
      <c r="I912" s="5">
        <v>0</v>
      </c>
      <c r="J912" s="21">
        <f t="shared" si="28"/>
        <v>0</v>
      </c>
      <c r="N912" s="55">
        <v>5294611</v>
      </c>
      <c r="O912">
        <v>0</v>
      </c>
      <c r="P912">
        <v>0</v>
      </c>
    </row>
    <row r="913" spans="1:16" x14ac:dyDescent="0.25">
      <c r="A913" s="23"/>
      <c r="B913" s="20">
        <f t="shared" si="29"/>
        <v>912</v>
      </c>
      <c r="C913" s="19" t="s">
        <v>1200</v>
      </c>
      <c r="D913" s="19"/>
      <c r="E913" s="19" t="s">
        <v>1944</v>
      </c>
      <c r="F913" s="19" t="s">
        <v>1945</v>
      </c>
      <c r="G913" s="19"/>
      <c r="H913" s="5">
        <v>560.74516482833428</v>
      </c>
      <c r="I913" s="5">
        <v>476.928</v>
      </c>
      <c r="J913" s="21">
        <f t="shared" si="28"/>
        <v>0.85052538998888394</v>
      </c>
      <c r="N913" s="55">
        <v>5294628</v>
      </c>
      <c r="O913" t="s">
        <v>1895</v>
      </c>
      <c r="P913" t="s">
        <v>1941</v>
      </c>
    </row>
    <row r="914" spans="1:16" x14ac:dyDescent="0.25">
      <c r="A914" s="23"/>
      <c r="B914" s="20">
        <f t="shared" si="29"/>
        <v>913</v>
      </c>
      <c r="C914" s="19" t="s">
        <v>1202</v>
      </c>
      <c r="D914" s="19"/>
      <c r="E914" s="19" t="s">
        <v>1944</v>
      </c>
      <c r="F914" s="19" t="s">
        <v>1945</v>
      </c>
      <c r="G914" s="19"/>
      <c r="H914" s="5">
        <v>1189.6830598334279</v>
      </c>
      <c r="I914" s="5">
        <v>303.49700000000001</v>
      </c>
      <c r="J914" s="21">
        <f t="shared" si="28"/>
        <v>0.25510744016351194</v>
      </c>
      <c r="N914" s="55">
        <v>5294635</v>
      </c>
      <c r="O914" t="s">
        <v>1895</v>
      </c>
      <c r="P914" t="s">
        <v>1933</v>
      </c>
    </row>
    <row r="915" spans="1:16" hidden="1" x14ac:dyDescent="0.25">
      <c r="A915" s="23"/>
      <c r="B915" s="20">
        <f t="shared" si="29"/>
        <v>914</v>
      </c>
      <c r="C915" s="19" t="s">
        <v>1786</v>
      </c>
      <c r="D915" s="19"/>
      <c r="E915" s="19" t="s">
        <v>1944</v>
      </c>
      <c r="F915" s="19" t="s">
        <v>1945</v>
      </c>
      <c r="G915" s="19"/>
      <c r="H915" s="5">
        <v>151.36010773633265</v>
      </c>
      <c r="I915" s="5">
        <v>0</v>
      </c>
      <c r="J915" s="21">
        <f t="shared" si="28"/>
        <v>0</v>
      </c>
      <c r="N915" s="55">
        <v>5294642</v>
      </c>
      <c r="O915">
        <v>0</v>
      </c>
      <c r="P915">
        <v>0</v>
      </c>
    </row>
    <row r="916" spans="1:16" x14ac:dyDescent="0.25">
      <c r="A916" s="23"/>
      <c r="B916" s="20">
        <f t="shared" si="29"/>
        <v>915</v>
      </c>
      <c r="C916" s="19" t="s">
        <v>1818</v>
      </c>
      <c r="D916" s="19"/>
      <c r="E916" s="19" t="s">
        <v>1944</v>
      </c>
      <c r="F916" s="19" t="s">
        <v>1945</v>
      </c>
      <c r="G916" s="19"/>
      <c r="H916" s="5">
        <v>727.87265549460471</v>
      </c>
      <c r="I916" s="5">
        <v>180.59800000000001</v>
      </c>
      <c r="J916" s="21">
        <f t="shared" si="28"/>
        <v>0.24811757748651772</v>
      </c>
      <c r="N916" s="55">
        <v>5294659</v>
      </c>
      <c r="O916" t="s">
        <v>1895</v>
      </c>
      <c r="P916" t="s">
        <v>4</v>
      </c>
    </row>
    <row r="917" spans="1:16" x14ac:dyDescent="0.25">
      <c r="A917" s="23"/>
      <c r="B917" s="20">
        <f t="shared" si="29"/>
        <v>916</v>
      </c>
      <c r="C917" s="19" t="s">
        <v>1199</v>
      </c>
      <c r="D917" s="19"/>
      <c r="E917" s="19" t="s">
        <v>1944</v>
      </c>
      <c r="F917" s="19" t="s">
        <v>1945</v>
      </c>
      <c r="G917" s="19"/>
      <c r="H917" s="5">
        <v>986.23680804341689</v>
      </c>
      <c r="I917" s="5">
        <v>907.50400000000013</v>
      </c>
      <c r="J917" s="21">
        <f t="shared" si="28"/>
        <v>0.92016845507965395</v>
      </c>
      <c r="N917" s="55">
        <v>5294666</v>
      </c>
      <c r="O917" t="s">
        <v>1895</v>
      </c>
      <c r="P917" t="s">
        <v>1933</v>
      </c>
    </row>
    <row r="918" spans="1:16" x14ac:dyDescent="0.25">
      <c r="A918" s="23"/>
      <c r="B918" s="20">
        <f t="shared" si="29"/>
        <v>917</v>
      </c>
      <c r="C918" s="19" t="s">
        <v>1206</v>
      </c>
      <c r="D918" s="19"/>
      <c r="E918" s="19" t="s">
        <v>1944</v>
      </c>
      <c r="F918" s="19" t="s">
        <v>1945</v>
      </c>
      <c r="G918" s="19"/>
      <c r="H918" s="5">
        <v>675.8175830602429</v>
      </c>
      <c r="I918" s="5">
        <v>530.64599999999996</v>
      </c>
      <c r="J918" s="21">
        <f t="shared" si="28"/>
        <v>0.78519117185013776</v>
      </c>
      <c r="N918" s="55">
        <v>5294673</v>
      </c>
      <c r="O918" t="s">
        <v>1895</v>
      </c>
      <c r="P918" t="s">
        <v>18</v>
      </c>
    </row>
    <row r="919" spans="1:16" x14ac:dyDescent="0.25">
      <c r="A919" s="23"/>
      <c r="B919" s="20">
        <f t="shared" si="29"/>
        <v>918</v>
      </c>
      <c r="C919" s="19" t="s">
        <v>1743</v>
      </c>
      <c r="D919" s="19"/>
      <c r="E919" s="19" t="s">
        <v>1944</v>
      </c>
      <c r="F919" s="19" t="s">
        <v>1945</v>
      </c>
      <c r="G919" s="19"/>
      <c r="H919" s="5">
        <v>115.07241823190861</v>
      </c>
      <c r="I919" s="5">
        <v>180.59800000000001</v>
      </c>
      <c r="J919" s="21">
        <f t="shared" si="28"/>
        <v>1.5694290845268923</v>
      </c>
      <c r="N919" s="55">
        <v>5294680</v>
      </c>
      <c r="O919" t="s">
        <v>1895</v>
      </c>
      <c r="P919" t="s">
        <v>42</v>
      </c>
    </row>
    <row r="920" spans="1:16" x14ac:dyDescent="0.25">
      <c r="A920" s="23"/>
      <c r="B920" s="20">
        <f t="shared" si="29"/>
        <v>919</v>
      </c>
      <c r="C920" s="19" t="s">
        <v>1207</v>
      </c>
      <c r="D920" s="19"/>
      <c r="E920" s="19" t="s">
        <v>1944</v>
      </c>
      <c r="F920" s="19" t="s">
        <v>1945</v>
      </c>
      <c r="G920" s="19"/>
      <c r="H920" s="5">
        <v>461.81040433882333</v>
      </c>
      <c r="I920" s="5">
        <v>171.59</v>
      </c>
      <c r="J920" s="21">
        <f t="shared" si="28"/>
        <v>0.37155940703775703</v>
      </c>
      <c r="N920" s="55">
        <v>5294697</v>
      </c>
      <c r="O920" t="s">
        <v>1895</v>
      </c>
      <c r="P920" t="s">
        <v>42</v>
      </c>
    </row>
    <row r="921" spans="1:16" x14ac:dyDescent="0.25">
      <c r="A921" s="23"/>
      <c r="B921" s="20">
        <f t="shared" si="29"/>
        <v>920</v>
      </c>
      <c r="C921" s="19" t="s">
        <v>1201</v>
      </c>
      <c r="D921" s="19"/>
      <c r="E921" s="19" t="s">
        <v>1944</v>
      </c>
      <c r="F921" s="19" t="s">
        <v>1945</v>
      </c>
      <c r="G921" s="19"/>
      <c r="H921" s="5">
        <v>1571.4389208177856</v>
      </c>
      <c r="I921" s="5">
        <v>238.464</v>
      </c>
      <c r="J921" s="21">
        <f t="shared" si="28"/>
        <v>0.15174881876789839</v>
      </c>
      <c r="N921" s="55">
        <v>5294701</v>
      </c>
      <c r="O921" t="s">
        <v>1895</v>
      </c>
      <c r="P921" t="s">
        <v>1933</v>
      </c>
    </row>
    <row r="922" spans="1:16" x14ac:dyDescent="0.25">
      <c r="A922" s="23"/>
      <c r="B922" s="20">
        <f t="shared" si="29"/>
        <v>921</v>
      </c>
      <c r="C922" s="19" t="s">
        <v>1209</v>
      </c>
      <c r="D922" s="19"/>
      <c r="E922" s="19" t="s">
        <v>63</v>
      </c>
      <c r="F922" s="19" t="s">
        <v>64</v>
      </c>
      <c r="G922" s="19"/>
      <c r="H922" s="5">
        <v>1420.0783576296831</v>
      </c>
      <c r="I922" s="5">
        <v>179.52799999999999</v>
      </c>
      <c r="J922" s="21">
        <f t="shared" si="28"/>
        <v>0.12642119291195894</v>
      </c>
      <c r="N922" s="55">
        <v>5294718</v>
      </c>
      <c r="O922" t="s">
        <v>1895</v>
      </c>
      <c r="P922" t="s">
        <v>1908</v>
      </c>
    </row>
    <row r="923" spans="1:16" x14ac:dyDescent="0.25">
      <c r="A923" s="23"/>
      <c r="B923" s="20">
        <f t="shared" si="29"/>
        <v>922</v>
      </c>
      <c r="C923" s="19" t="s">
        <v>1203</v>
      </c>
      <c r="D923" s="19"/>
      <c r="E923" s="19" t="s">
        <v>1944</v>
      </c>
      <c r="F923" s="19" t="s">
        <v>1945</v>
      </c>
      <c r="G923" s="19"/>
      <c r="H923" s="5">
        <v>872.2861868015699</v>
      </c>
      <c r="I923" s="5">
        <v>238.464</v>
      </c>
      <c r="J923" s="21">
        <f t="shared" si="28"/>
        <v>0.27337816832154704</v>
      </c>
      <c r="N923" s="55">
        <v>5294725</v>
      </c>
      <c r="O923">
        <v>0</v>
      </c>
      <c r="P923">
        <v>0</v>
      </c>
    </row>
    <row r="924" spans="1:16" x14ac:dyDescent="0.25">
      <c r="A924" s="23"/>
      <c r="B924" s="20">
        <f t="shared" si="29"/>
        <v>923</v>
      </c>
      <c r="C924" s="19" t="s">
        <v>1392</v>
      </c>
      <c r="D924" s="19"/>
      <c r="E924" s="19" t="s">
        <v>65</v>
      </c>
      <c r="F924" s="19" t="s">
        <v>66</v>
      </c>
      <c r="G924" s="19"/>
      <c r="H924" s="5">
        <v>675.8175830602429</v>
      </c>
      <c r="I924" s="5">
        <v>770.18000000000006</v>
      </c>
      <c r="J924" s="21">
        <f t="shared" si="28"/>
        <v>1.13962705218835</v>
      </c>
      <c r="N924" s="55">
        <v>5294732</v>
      </c>
      <c r="O924" t="s">
        <v>1895</v>
      </c>
      <c r="P924" t="s">
        <v>1922</v>
      </c>
    </row>
    <row r="925" spans="1:16" hidden="1" x14ac:dyDescent="0.25">
      <c r="A925" s="23"/>
      <c r="B925" s="20">
        <f t="shared" si="29"/>
        <v>924</v>
      </c>
      <c r="C925" s="19" t="s">
        <v>1210</v>
      </c>
      <c r="D925" s="19"/>
      <c r="E925" s="19" t="s">
        <v>1944</v>
      </c>
      <c r="F925" s="19" t="s">
        <v>1945</v>
      </c>
      <c r="G925" s="19"/>
      <c r="H925" s="5">
        <v>1201.3657837548981</v>
      </c>
      <c r="I925" s="5">
        <v>0</v>
      </c>
      <c r="J925" s="21">
        <f t="shared" si="28"/>
        <v>0</v>
      </c>
      <c r="N925" s="55">
        <v>5294749</v>
      </c>
      <c r="O925">
        <v>0</v>
      </c>
      <c r="P925">
        <v>0</v>
      </c>
    </row>
    <row r="926" spans="1:16" x14ac:dyDescent="0.25">
      <c r="A926" s="23"/>
      <c r="B926" s="20">
        <f t="shared" si="29"/>
        <v>925</v>
      </c>
      <c r="C926" s="19" t="s">
        <v>1742</v>
      </c>
      <c r="D926" s="19"/>
      <c r="E926" s="19" t="s">
        <v>1944</v>
      </c>
      <c r="F926" s="19" t="s">
        <v>1945</v>
      </c>
      <c r="G926" s="19"/>
      <c r="H926" s="5">
        <v>838.86087016981537</v>
      </c>
      <c r="I926" s="5">
        <v>180.59800000000001</v>
      </c>
      <c r="J926" s="21">
        <f t="shared" si="28"/>
        <v>0.21528957473417557</v>
      </c>
      <c r="N926" s="55">
        <v>5294756</v>
      </c>
      <c r="O926" t="s">
        <v>1895</v>
      </c>
      <c r="P926" t="s">
        <v>1931</v>
      </c>
    </row>
    <row r="927" spans="1:16" x14ac:dyDescent="0.25">
      <c r="A927" s="23"/>
      <c r="B927" s="20">
        <f t="shared" si="29"/>
        <v>926</v>
      </c>
      <c r="C927" s="19" t="s">
        <v>1393</v>
      </c>
      <c r="D927" s="19"/>
      <c r="E927" s="19" t="s">
        <v>67</v>
      </c>
      <c r="F927" s="19" t="s">
        <v>68</v>
      </c>
      <c r="G927" s="19"/>
      <c r="H927" s="5">
        <v>369.45194546621997</v>
      </c>
      <c r="I927" s="5">
        <v>663.62300000000005</v>
      </c>
      <c r="J927" s="21">
        <f t="shared" si="28"/>
        <v>1.7962363120393339</v>
      </c>
      <c r="N927" s="55">
        <v>5294763</v>
      </c>
      <c r="O927" t="s">
        <v>1894</v>
      </c>
      <c r="P927" t="s">
        <v>1909</v>
      </c>
    </row>
    <row r="928" spans="1:16" x14ac:dyDescent="0.25">
      <c r="A928" s="23"/>
      <c r="B928" s="20">
        <f t="shared" si="29"/>
        <v>927</v>
      </c>
      <c r="C928" s="19" t="s">
        <v>1211</v>
      </c>
      <c r="D928" s="19"/>
      <c r="E928" s="19" t="s">
        <v>71</v>
      </c>
      <c r="F928" s="19" t="s">
        <v>72</v>
      </c>
      <c r="G928" s="19"/>
      <c r="H928" s="5">
        <v>0</v>
      </c>
      <c r="I928" s="5">
        <v>902.08699999999999</v>
      </c>
      <c r="J928" s="21">
        <f t="shared" si="28"/>
        <v>0</v>
      </c>
      <c r="N928" s="55">
        <v>5294770</v>
      </c>
      <c r="O928" t="s">
        <v>1894</v>
      </c>
      <c r="P928" t="s">
        <v>1920</v>
      </c>
    </row>
    <row r="929" spans="1:16" x14ac:dyDescent="0.25">
      <c r="A929" s="23"/>
      <c r="B929" s="20">
        <f t="shared" si="29"/>
        <v>928</v>
      </c>
      <c r="C929" s="19" t="s">
        <v>565</v>
      </c>
      <c r="D929" s="19"/>
      <c r="E929" s="19" t="s">
        <v>75</v>
      </c>
      <c r="F929" s="19" t="s">
        <v>76</v>
      </c>
      <c r="G929" s="19"/>
      <c r="H929" s="5">
        <v>851.98569361094837</v>
      </c>
      <c r="I929" s="5">
        <v>360.12599999999998</v>
      </c>
      <c r="J929" s="21">
        <f t="shared" si="28"/>
        <v>0.42269019620938408</v>
      </c>
      <c r="N929" s="55">
        <v>5294853</v>
      </c>
      <c r="O929" t="s">
        <v>1895</v>
      </c>
      <c r="P929" t="s">
        <v>1918</v>
      </c>
    </row>
    <row r="930" spans="1:16" x14ac:dyDescent="0.25">
      <c r="A930" s="23"/>
      <c r="B930" s="20">
        <f t="shared" si="29"/>
        <v>929</v>
      </c>
      <c r="C930" s="19" t="s">
        <v>1744</v>
      </c>
      <c r="D930" s="19"/>
      <c r="E930" s="19" t="s">
        <v>1944</v>
      </c>
      <c r="F930" s="19" t="s">
        <v>1945</v>
      </c>
      <c r="G930" s="19"/>
      <c r="H930" s="5">
        <v>879.23321868270705</v>
      </c>
      <c r="I930" s="5">
        <v>238.464</v>
      </c>
      <c r="J930" s="21">
        <f t="shared" si="28"/>
        <v>0.27121814205026712</v>
      </c>
      <c r="N930" s="55">
        <v>5294860</v>
      </c>
      <c r="O930">
        <v>0</v>
      </c>
      <c r="P930">
        <v>0</v>
      </c>
    </row>
    <row r="931" spans="1:16" x14ac:dyDescent="0.25">
      <c r="A931" s="23"/>
      <c r="B931" s="20">
        <f t="shared" si="29"/>
        <v>930</v>
      </c>
      <c r="C931" s="19" t="s">
        <v>888</v>
      </c>
      <c r="D931" s="19"/>
      <c r="E931" s="19" t="s">
        <v>71</v>
      </c>
      <c r="F931" s="19" t="s">
        <v>72</v>
      </c>
      <c r="G931" s="19"/>
      <c r="H931" s="5">
        <v>214.00717872141956</v>
      </c>
      <c r="I931" s="5">
        <v>663.62300000000005</v>
      </c>
      <c r="J931" s="21">
        <f t="shared" si="28"/>
        <v>3.1009380337837205</v>
      </c>
      <c r="N931" s="55">
        <v>5294877</v>
      </c>
      <c r="O931" t="s">
        <v>1894</v>
      </c>
      <c r="P931" t="s">
        <v>1920</v>
      </c>
    </row>
    <row r="932" spans="1:16" x14ac:dyDescent="0.25">
      <c r="A932" s="23"/>
      <c r="B932" s="20">
        <f t="shared" si="29"/>
        <v>931</v>
      </c>
      <c r="C932" s="19" t="s">
        <v>1181</v>
      </c>
      <c r="D932" s="19"/>
      <c r="E932" s="19" t="s">
        <v>75</v>
      </c>
      <c r="F932" s="19" t="s">
        <v>76</v>
      </c>
      <c r="G932" s="19"/>
      <c r="H932" s="5">
        <v>115.07241823190861</v>
      </c>
      <c r="I932" s="5">
        <v>902.08699999999999</v>
      </c>
      <c r="J932" s="21">
        <f t="shared" si="28"/>
        <v>7.8392981903100294</v>
      </c>
      <c r="N932" s="55">
        <v>5294884</v>
      </c>
      <c r="O932" t="s">
        <v>1894</v>
      </c>
      <c r="P932" t="s">
        <v>1910</v>
      </c>
    </row>
    <row r="933" spans="1:16" hidden="1" x14ac:dyDescent="0.25">
      <c r="A933" s="23"/>
      <c r="B933" s="20">
        <f t="shared" si="29"/>
        <v>932</v>
      </c>
      <c r="C933" s="19" t="s">
        <v>1293</v>
      </c>
      <c r="D933" s="19"/>
      <c r="E933" s="19" t="s">
        <v>60</v>
      </c>
      <c r="F933" s="19" t="s">
        <v>61</v>
      </c>
      <c r="G933" s="19"/>
      <c r="H933" s="5">
        <v>329.07959695332818</v>
      </c>
      <c r="I933" s="5">
        <v>0</v>
      </c>
      <c r="J933" s="21">
        <f t="shared" si="28"/>
        <v>0</v>
      </c>
      <c r="N933" s="55">
        <v>5294891</v>
      </c>
      <c r="O933" t="s">
        <v>1895</v>
      </c>
      <c r="P933" t="s">
        <v>1930</v>
      </c>
    </row>
    <row r="934" spans="1:16" hidden="1" x14ac:dyDescent="0.25">
      <c r="A934" s="23"/>
      <c r="B934" s="20">
        <f t="shared" si="29"/>
        <v>933</v>
      </c>
      <c r="C934" s="19" t="s">
        <v>1167</v>
      </c>
      <c r="D934" s="19"/>
      <c r="E934" s="19" t="s">
        <v>75</v>
      </c>
      <c r="F934" s="19" t="s">
        <v>76</v>
      </c>
      <c r="G934" s="19"/>
      <c r="H934" s="5">
        <v>214.00717872141956</v>
      </c>
      <c r="I934" s="5">
        <v>0</v>
      </c>
      <c r="J934" s="21">
        <f t="shared" si="28"/>
        <v>0</v>
      </c>
      <c r="N934" s="55">
        <v>5294912</v>
      </c>
      <c r="O934" t="s">
        <v>1894</v>
      </c>
      <c r="P934" t="s">
        <v>1918</v>
      </c>
    </row>
    <row r="935" spans="1:16" hidden="1" x14ac:dyDescent="0.25">
      <c r="A935" s="23"/>
      <c r="B935" s="20">
        <f t="shared" si="29"/>
        <v>934</v>
      </c>
      <c r="C935" s="19" t="s">
        <v>1160</v>
      </c>
      <c r="D935" s="19"/>
      <c r="E935" s="19" t="s">
        <v>1944</v>
      </c>
      <c r="F935" s="19" t="s">
        <v>1945</v>
      </c>
      <c r="G935" s="19"/>
      <c r="H935" s="5">
        <v>842.94507372651333</v>
      </c>
      <c r="I935" s="5">
        <v>0</v>
      </c>
      <c r="J935" s="21">
        <f t="shared" si="28"/>
        <v>0</v>
      </c>
      <c r="N935" s="55">
        <v>5294929</v>
      </c>
      <c r="O935" t="s">
        <v>1895</v>
      </c>
      <c r="P935" t="s">
        <v>4</v>
      </c>
    </row>
    <row r="936" spans="1:16" x14ac:dyDescent="0.25">
      <c r="A936" s="23"/>
      <c r="B936" s="20">
        <f t="shared" si="29"/>
        <v>935</v>
      </c>
      <c r="C936" s="19" t="s">
        <v>1204</v>
      </c>
      <c r="D936" s="19"/>
      <c r="E936" s="19" t="s">
        <v>1944</v>
      </c>
      <c r="F936" s="19" t="s">
        <v>1945</v>
      </c>
      <c r="G936" s="19"/>
      <c r="H936" s="5">
        <v>1145.66536199508</v>
      </c>
      <c r="I936" s="5">
        <v>721.48900000000003</v>
      </c>
      <c r="J936" s="21">
        <f t="shared" si="28"/>
        <v>0.6297554451184485</v>
      </c>
      <c r="N936" s="55">
        <v>5294936</v>
      </c>
      <c r="O936" t="s">
        <v>1895</v>
      </c>
      <c r="P936" t="s">
        <v>4</v>
      </c>
    </row>
    <row r="937" spans="1:16" x14ac:dyDescent="0.25">
      <c r="A937" s="23"/>
      <c r="B937" s="20">
        <f t="shared" si="29"/>
        <v>936</v>
      </c>
      <c r="C937" s="19" t="s">
        <v>1287</v>
      </c>
      <c r="D937" s="19"/>
      <c r="E937" s="19" t="s">
        <v>65</v>
      </c>
      <c r="F937" s="19" t="s">
        <v>66</v>
      </c>
      <c r="G937" s="19"/>
      <c r="H937" s="5">
        <v>675.8175830602429</v>
      </c>
      <c r="I937" s="5">
        <v>238.464</v>
      </c>
      <c r="J937" s="21">
        <f t="shared" si="28"/>
        <v>0.35285261286068542</v>
      </c>
      <c r="N937" s="55">
        <v>5294943</v>
      </c>
      <c r="O937" t="s">
        <v>1895</v>
      </c>
      <c r="P937" t="s">
        <v>1934</v>
      </c>
    </row>
    <row r="938" spans="1:16" hidden="1" x14ac:dyDescent="0.25">
      <c r="A938" s="23"/>
      <c r="B938" s="20">
        <f t="shared" si="29"/>
        <v>937</v>
      </c>
      <c r="C938" s="19" t="s">
        <v>1741</v>
      </c>
      <c r="D938" s="19"/>
      <c r="E938" s="19" t="s">
        <v>1944</v>
      </c>
      <c r="F938" s="19" t="s">
        <v>1945</v>
      </c>
      <c r="G938" s="19"/>
      <c r="H938" s="5">
        <v>994.30563691461566</v>
      </c>
      <c r="I938" s="5">
        <v>0</v>
      </c>
      <c r="J938" s="21">
        <f t="shared" si="28"/>
        <v>0</v>
      </c>
      <c r="N938" s="55">
        <v>5294950</v>
      </c>
      <c r="O938" t="s">
        <v>1895</v>
      </c>
      <c r="P938" t="s">
        <v>1931</v>
      </c>
    </row>
    <row r="939" spans="1:16" hidden="1" x14ac:dyDescent="0.25">
      <c r="A939" s="23"/>
      <c r="B939" s="20">
        <f t="shared" si="29"/>
        <v>938</v>
      </c>
      <c r="C939" s="19" t="s">
        <v>1208</v>
      </c>
      <c r="D939" s="19"/>
      <c r="E939" s="19" t="s">
        <v>1944</v>
      </c>
      <c r="F939" s="19" t="s">
        <v>1945</v>
      </c>
      <c r="G939" s="19"/>
      <c r="H939" s="5">
        <v>975.67588111200848</v>
      </c>
      <c r="I939" s="5">
        <v>0</v>
      </c>
      <c r="J939" s="21">
        <f t="shared" si="28"/>
        <v>0</v>
      </c>
      <c r="N939" s="55">
        <v>5295001</v>
      </c>
      <c r="O939" t="s">
        <v>1895</v>
      </c>
      <c r="P939" t="s">
        <v>1935</v>
      </c>
    </row>
    <row r="940" spans="1:16" hidden="1" x14ac:dyDescent="0.25">
      <c r="A940" s="23"/>
      <c r="B940" s="20">
        <f t="shared" si="29"/>
        <v>939</v>
      </c>
      <c r="C940" s="19" t="s">
        <v>1285</v>
      </c>
      <c r="D940" s="19"/>
      <c r="E940" s="19" t="s">
        <v>71</v>
      </c>
      <c r="F940" s="19" t="s">
        <v>72</v>
      </c>
      <c r="G940" s="19"/>
      <c r="H940" s="5">
        <v>1247.9746552956319</v>
      </c>
      <c r="I940" s="5">
        <v>0</v>
      </c>
      <c r="J940" s="21">
        <f t="shared" si="28"/>
        <v>0</v>
      </c>
      <c r="N940" s="55">
        <v>5295018</v>
      </c>
      <c r="O940" t="s">
        <v>1895</v>
      </c>
      <c r="P940" t="s">
        <v>1917</v>
      </c>
    </row>
    <row r="941" spans="1:16" x14ac:dyDescent="0.25">
      <c r="A941" s="23"/>
      <c r="B941" s="20">
        <f t="shared" si="29"/>
        <v>940</v>
      </c>
      <c r="C941" s="19" t="s">
        <v>1758</v>
      </c>
      <c r="D941" s="19"/>
      <c r="E941" s="19" t="s">
        <v>1944</v>
      </c>
      <c r="F941" s="19" t="s">
        <v>1945</v>
      </c>
      <c r="G941" s="19"/>
      <c r="H941" s="5">
        <v>986.23680804341689</v>
      </c>
      <c r="I941" s="5">
        <v>419.06200000000001</v>
      </c>
      <c r="J941" s="21">
        <f t="shared" si="28"/>
        <v>0.42491011953951707</v>
      </c>
      <c r="N941" s="55">
        <v>5295025</v>
      </c>
      <c r="O941" t="s">
        <v>1895</v>
      </c>
      <c r="P941" t="s">
        <v>4</v>
      </c>
    </row>
    <row r="942" spans="1:16" x14ac:dyDescent="0.25">
      <c r="A942" s="23"/>
      <c r="B942" s="20">
        <f t="shared" si="29"/>
        <v>941</v>
      </c>
      <c r="C942" s="19" t="s">
        <v>1754</v>
      </c>
      <c r="D942" s="19"/>
      <c r="E942" s="19" t="s">
        <v>1944</v>
      </c>
      <c r="F942" s="19" t="s">
        <v>1945</v>
      </c>
      <c r="G942" s="19"/>
      <c r="H942" s="5">
        <v>329.07959695332818</v>
      </c>
      <c r="I942" s="5">
        <v>171.59</v>
      </c>
      <c r="J942" s="21">
        <f t="shared" si="28"/>
        <v>0.52142400072386075</v>
      </c>
      <c r="N942" s="55">
        <v>5295032</v>
      </c>
      <c r="O942">
        <v>0</v>
      </c>
      <c r="P942">
        <v>0</v>
      </c>
    </row>
    <row r="943" spans="1:16" x14ac:dyDescent="0.25">
      <c r="A943" s="23"/>
      <c r="B943" s="20">
        <f t="shared" si="29"/>
        <v>942</v>
      </c>
      <c r="C943" s="19" t="s">
        <v>1254</v>
      </c>
      <c r="D943" s="19"/>
      <c r="E943" s="19" t="s">
        <v>1944</v>
      </c>
      <c r="F943" s="19" t="s">
        <v>1945</v>
      </c>
      <c r="G943" s="19"/>
      <c r="H943" s="5">
        <v>675.8175830602429</v>
      </c>
      <c r="I943" s="5">
        <v>179.52799999999999</v>
      </c>
      <c r="J943" s="21">
        <f t="shared" si="28"/>
        <v>0.26564564832282078</v>
      </c>
      <c r="N943" s="55">
        <v>5295049</v>
      </c>
      <c r="O943" t="s">
        <v>1895</v>
      </c>
      <c r="P943" t="s">
        <v>18</v>
      </c>
    </row>
    <row r="944" spans="1:16" x14ac:dyDescent="0.25">
      <c r="A944" s="23"/>
      <c r="B944" s="20">
        <f t="shared" si="29"/>
        <v>943</v>
      </c>
      <c r="C944" s="19" t="s">
        <v>1755</v>
      </c>
      <c r="D944" s="19"/>
      <c r="E944" s="19" t="s">
        <v>1944</v>
      </c>
      <c r="F944" s="19" t="s">
        <v>1945</v>
      </c>
      <c r="G944" s="19"/>
      <c r="H944" s="5">
        <v>879.23321868270705</v>
      </c>
      <c r="I944" s="5">
        <v>179.52799999999999</v>
      </c>
      <c r="J944" s="21">
        <f t="shared" si="28"/>
        <v>0.20418700770766385</v>
      </c>
      <c r="N944" s="55">
        <v>5295056</v>
      </c>
      <c r="O944" t="s">
        <v>1895</v>
      </c>
      <c r="P944" t="s">
        <v>3</v>
      </c>
    </row>
    <row r="945" spans="1:16" x14ac:dyDescent="0.25">
      <c r="A945" s="23"/>
      <c r="B945" s="20">
        <f t="shared" si="29"/>
        <v>944</v>
      </c>
      <c r="C945" s="19" t="s">
        <v>1529</v>
      </c>
      <c r="D945" s="19"/>
      <c r="E945" s="19" t="s">
        <v>1944</v>
      </c>
      <c r="F945" s="19" t="s">
        <v>1945</v>
      </c>
      <c r="G945" s="19"/>
      <c r="H945" s="5">
        <v>675.8175830602429</v>
      </c>
      <c r="I945" s="5">
        <v>238.464</v>
      </c>
      <c r="J945" s="21">
        <f t="shared" si="28"/>
        <v>0.35285261286068542</v>
      </c>
      <c r="N945" s="55">
        <v>5295063</v>
      </c>
      <c r="O945" t="s">
        <v>1896</v>
      </c>
      <c r="P945" t="s">
        <v>3</v>
      </c>
    </row>
    <row r="946" spans="1:16" x14ac:dyDescent="0.25">
      <c r="A946" s="23"/>
      <c r="B946" s="20">
        <f t="shared" si="29"/>
        <v>945</v>
      </c>
      <c r="C946" s="19" t="s">
        <v>1394</v>
      </c>
      <c r="D946" s="19"/>
      <c r="E946" s="19" t="s">
        <v>65</v>
      </c>
      <c r="F946" s="19" t="s">
        <v>66</v>
      </c>
      <c r="G946" s="19"/>
      <c r="H946" s="5">
        <v>560.74516482833428</v>
      </c>
      <c r="I946" s="5">
        <v>179.52799999999999</v>
      </c>
      <c r="J946" s="21">
        <f t="shared" si="28"/>
        <v>0.32015969331623295</v>
      </c>
      <c r="N946" s="55">
        <v>5295070</v>
      </c>
      <c r="O946" t="s">
        <v>1895</v>
      </c>
      <c r="P946" t="s">
        <v>1922</v>
      </c>
    </row>
    <row r="947" spans="1:16" x14ac:dyDescent="0.25">
      <c r="A947" s="23"/>
      <c r="B947" s="20">
        <f t="shared" si="29"/>
        <v>946</v>
      </c>
      <c r="C947" s="19" t="s">
        <v>1761</v>
      </c>
      <c r="D947" s="19"/>
      <c r="E947" s="19" t="s">
        <v>1944</v>
      </c>
      <c r="F947" s="19" t="s">
        <v>1945</v>
      </c>
      <c r="G947" s="19"/>
      <c r="H947" s="5">
        <v>214.00717872141956</v>
      </c>
      <c r="I947" s="5">
        <v>180.59800000000001</v>
      </c>
      <c r="J947" s="21">
        <f t="shared" si="28"/>
        <v>0.84388757928111646</v>
      </c>
      <c r="N947" s="55">
        <v>5295087</v>
      </c>
      <c r="O947">
        <v>0</v>
      </c>
      <c r="P947">
        <v>0</v>
      </c>
    </row>
    <row r="948" spans="1:16" hidden="1" x14ac:dyDescent="0.25">
      <c r="A948" s="23"/>
      <c r="B948" s="20">
        <f t="shared" si="29"/>
        <v>947</v>
      </c>
      <c r="C948" s="19" t="s">
        <v>1303</v>
      </c>
      <c r="D948" s="19"/>
      <c r="E948" s="19" t="s">
        <v>1944</v>
      </c>
      <c r="F948" s="19" t="s">
        <v>1945</v>
      </c>
      <c r="G948" s="19"/>
      <c r="H948" s="5">
        <v>4213.192596696711</v>
      </c>
      <c r="I948" s="5">
        <v>0</v>
      </c>
      <c r="J948" s="21">
        <f t="shared" si="28"/>
        <v>0</v>
      </c>
      <c r="N948" s="55">
        <v>5295094</v>
      </c>
      <c r="O948">
        <v>0</v>
      </c>
      <c r="P948">
        <v>0</v>
      </c>
    </row>
    <row r="949" spans="1:16" x14ac:dyDescent="0.25">
      <c r="A949" s="23"/>
      <c r="B949" s="20">
        <f t="shared" si="29"/>
        <v>948</v>
      </c>
      <c r="C949" s="19" t="s">
        <v>1263</v>
      </c>
      <c r="D949" s="19"/>
      <c r="E949" s="19" t="s">
        <v>1944</v>
      </c>
      <c r="F949" s="19" t="s">
        <v>1945</v>
      </c>
      <c r="G949" s="19"/>
      <c r="H949" s="5">
        <v>1189.6830598334279</v>
      </c>
      <c r="I949" s="5">
        <v>483.02499999999998</v>
      </c>
      <c r="J949" s="21">
        <f t="shared" si="28"/>
        <v>0.40601149693400707</v>
      </c>
      <c r="N949" s="55">
        <v>5295447</v>
      </c>
      <c r="O949" t="s">
        <v>1895</v>
      </c>
      <c r="P949" t="s">
        <v>1935</v>
      </c>
    </row>
    <row r="950" spans="1:16" x14ac:dyDescent="0.25">
      <c r="A950" s="23"/>
      <c r="B950" s="20">
        <f t="shared" si="29"/>
        <v>949</v>
      </c>
      <c r="C950" s="19" t="s">
        <v>1265</v>
      </c>
      <c r="D950" s="19"/>
      <c r="E950" s="19" t="s">
        <v>1944</v>
      </c>
      <c r="F950" s="19" t="s">
        <v>1945</v>
      </c>
      <c r="G950" s="19"/>
      <c r="H950" s="5">
        <v>1287.3717712928342</v>
      </c>
      <c r="I950" s="5">
        <v>180.59800000000001</v>
      </c>
      <c r="J950" s="21">
        <f t="shared" si="28"/>
        <v>0.14028426288906096</v>
      </c>
      <c r="N950" s="55">
        <v>5295454</v>
      </c>
      <c r="O950" t="s">
        <v>1895</v>
      </c>
      <c r="P950" t="s">
        <v>1935</v>
      </c>
    </row>
    <row r="951" spans="1:16" x14ac:dyDescent="0.25">
      <c r="A951" s="23"/>
      <c r="B951" s="20">
        <f t="shared" si="29"/>
        <v>950</v>
      </c>
      <c r="C951" s="19" t="s">
        <v>1299</v>
      </c>
      <c r="D951" s="19"/>
      <c r="E951" s="19" t="s">
        <v>60</v>
      </c>
      <c r="F951" s="19" t="s">
        <v>61</v>
      </c>
      <c r="G951" s="19"/>
      <c r="H951" s="5">
        <v>930.29322409445967</v>
      </c>
      <c r="I951" s="5">
        <v>966.05000000000007</v>
      </c>
      <c r="J951" s="21">
        <f t="shared" si="28"/>
        <v>1.0384360274582733</v>
      </c>
      <c r="N951" s="55">
        <v>5295461</v>
      </c>
      <c r="O951" t="s">
        <v>1895</v>
      </c>
      <c r="P951" t="s">
        <v>1930</v>
      </c>
    </row>
    <row r="952" spans="1:16" hidden="1" x14ac:dyDescent="0.25">
      <c r="A952" s="23"/>
      <c r="B952" s="20">
        <f t="shared" si="29"/>
        <v>951</v>
      </c>
      <c r="C952" s="19" t="s">
        <v>1298</v>
      </c>
      <c r="D952" s="19"/>
      <c r="E952" s="19" t="s">
        <v>67</v>
      </c>
      <c r="F952" s="19" t="s">
        <v>68</v>
      </c>
      <c r="G952" s="19"/>
      <c r="H952" s="5">
        <v>1079.026119339283</v>
      </c>
      <c r="I952" s="5">
        <v>0</v>
      </c>
      <c r="J952" s="21">
        <f t="shared" si="28"/>
        <v>0</v>
      </c>
      <c r="N952" s="55">
        <v>5295478</v>
      </c>
      <c r="O952" t="s">
        <v>1895</v>
      </c>
      <c r="P952" t="s">
        <v>1923</v>
      </c>
    </row>
    <row r="953" spans="1:16" hidden="1" x14ac:dyDescent="0.25">
      <c r="A953" s="23"/>
      <c r="B953" s="20">
        <f t="shared" si="29"/>
        <v>952</v>
      </c>
      <c r="C953" s="19" t="s">
        <v>1277</v>
      </c>
      <c r="D953" s="19"/>
      <c r="E953" s="19" t="s">
        <v>67</v>
      </c>
      <c r="F953" s="19" t="s">
        <v>68</v>
      </c>
      <c r="G953" s="19"/>
      <c r="H953" s="5">
        <v>1372.358509926391</v>
      </c>
      <c r="I953" s="5">
        <v>0</v>
      </c>
      <c r="J953" s="21">
        <f t="shared" si="28"/>
        <v>0</v>
      </c>
      <c r="N953" s="55">
        <v>5295485</v>
      </c>
      <c r="O953" t="s">
        <v>1895</v>
      </c>
      <c r="P953" t="s">
        <v>1923</v>
      </c>
    </row>
    <row r="954" spans="1:16" x14ac:dyDescent="0.25">
      <c r="A954" s="23"/>
      <c r="B954" s="20">
        <f t="shared" si="29"/>
        <v>953</v>
      </c>
      <c r="C954" s="19" t="s">
        <v>1289</v>
      </c>
      <c r="D954" s="19"/>
      <c r="E954" s="19" t="s">
        <v>63</v>
      </c>
      <c r="F954" s="19" t="s">
        <v>64</v>
      </c>
      <c r="G954" s="19"/>
      <c r="H954" s="5">
        <v>1420.0783576296831</v>
      </c>
      <c r="I954" s="5">
        <v>180.59800000000001</v>
      </c>
      <c r="J954" s="21">
        <f t="shared" si="28"/>
        <v>0.12717467246064104</v>
      </c>
      <c r="N954" s="55">
        <v>5295492</v>
      </c>
      <c r="O954" t="s">
        <v>1895</v>
      </c>
      <c r="P954" t="s">
        <v>1908</v>
      </c>
    </row>
    <row r="955" spans="1:16" hidden="1" x14ac:dyDescent="0.25">
      <c r="A955" s="23"/>
      <c r="B955" s="20">
        <f t="shared" si="29"/>
        <v>954</v>
      </c>
      <c r="C955" s="19" t="s">
        <v>1280</v>
      </c>
      <c r="D955" s="19"/>
      <c r="E955" s="19" t="s">
        <v>67</v>
      </c>
      <c r="F955" s="19" t="s">
        <v>68</v>
      </c>
      <c r="G955" s="19"/>
      <c r="H955" s="5">
        <v>1118.4186750309593</v>
      </c>
      <c r="I955" s="5">
        <v>0</v>
      </c>
      <c r="J955" s="21">
        <f t="shared" si="28"/>
        <v>0</v>
      </c>
      <c r="N955" s="55">
        <v>5295506</v>
      </c>
      <c r="O955" t="s">
        <v>1895</v>
      </c>
      <c r="P955" t="s">
        <v>1909</v>
      </c>
    </row>
    <row r="956" spans="1:16" x14ac:dyDescent="0.25">
      <c r="A956" s="23"/>
      <c r="B956" s="20">
        <f t="shared" si="29"/>
        <v>955</v>
      </c>
      <c r="C956" s="19" t="s">
        <v>1291</v>
      </c>
      <c r="D956" s="19"/>
      <c r="E956" s="19" t="s">
        <v>67</v>
      </c>
      <c r="F956" s="19" t="s">
        <v>68</v>
      </c>
      <c r="G956" s="19"/>
      <c r="H956" s="5">
        <v>1509.9724982347589</v>
      </c>
      <c r="I956" s="5">
        <v>179.52799999999999</v>
      </c>
      <c r="J956" s="21">
        <f t="shared" si="28"/>
        <v>0.11889488067489846</v>
      </c>
      <c r="N956" s="55">
        <v>5295513</v>
      </c>
      <c r="O956" t="s">
        <v>1895</v>
      </c>
      <c r="P956" t="s">
        <v>1909</v>
      </c>
    </row>
    <row r="957" spans="1:16" x14ac:dyDescent="0.25">
      <c r="A957" s="23"/>
      <c r="B957" s="20">
        <f t="shared" si="29"/>
        <v>956</v>
      </c>
      <c r="C957" s="19" t="s">
        <v>1395</v>
      </c>
      <c r="D957" s="19"/>
      <c r="E957" s="19" t="s">
        <v>69</v>
      </c>
      <c r="F957" s="19" t="s">
        <v>70</v>
      </c>
      <c r="G957" s="19"/>
      <c r="H957" s="5">
        <v>842.94507372651333</v>
      </c>
      <c r="I957" s="5">
        <v>179.52799999999999</v>
      </c>
      <c r="J957" s="21">
        <f t="shared" si="28"/>
        <v>0.21297710324865887</v>
      </c>
      <c r="N957" s="55">
        <v>5295520</v>
      </c>
      <c r="O957" t="s">
        <v>1895</v>
      </c>
      <c r="P957" t="s">
        <v>1926</v>
      </c>
    </row>
    <row r="958" spans="1:16" x14ac:dyDescent="0.25">
      <c r="A958" s="23"/>
      <c r="B958" s="20">
        <f t="shared" si="29"/>
        <v>957</v>
      </c>
      <c r="C958" s="19" t="s">
        <v>1787</v>
      </c>
      <c r="D958" s="19"/>
      <c r="E958" s="19" t="s">
        <v>1944</v>
      </c>
      <c r="F958" s="19" t="s">
        <v>1945</v>
      </c>
      <c r="G958" s="19"/>
      <c r="H958" s="5">
        <v>214.00717872141956</v>
      </c>
      <c r="I958" s="5">
        <v>352.18799999999999</v>
      </c>
      <c r="J958" s="21">
        <f t="shared" si="28"/>
        <v>1.6456831126139704</v>
      </c>
      <c r="N958" s="55">
        <v>5295537</v>
      </c>
      <c r="O958" t="s">
        <v>1895</v>
      </c>
      <c r="P958" t="s">
        <v>4</v>
      </c>
    </row>
    <row r="959" spans="1:16" x14ac:dyDescent="0.25">
      <c r="A959" s="23"/>
      <c r="B959" s="20">
        <f t="shared" si="29"/>
        <v>958</v>
      </c>
      <c r="C959" s="19" t="s">
        <v>1759</v>
      </c>
      <c r="D959" s="19"/>
      <c r="E959" s="19" t="s">
        <v>1944</v>
      </c>
      <c r="F959" s="19" t="s">
        <v>1945</v>
      </c>
      <c r="G959" s="19"/>
      <c r="H959" s="5">
        <v>560.74516482833428</v>
      </c>
      <c r="I959" s="5">
        <v>410.05399999999997</v>
      </c>
      <c r="J959" s="21">
        <f t="shared" si="28"/>
        <v>0.7312662252300175</v>
      </c>
      <c r="N959" s="55">
        <v>5295544</v>
      </c>
      <c r="O959" t="s">
        <v>1895</v>
      </c>
      <c r="P959" t="s">
        <v>4</v>
      </c>
    </row>
    <row r="960" spans="1:16" x14ac:dyDescent="0.25">
      <c r="A960" s="23"/>
      <c r="B960" s="20">
        <f t="shared" si="29"/>
        <v>959</v>
      </c>
      <c r="C960" s="19" t="s">
        <v>1760</v>
      </c>
      <c r="D960" s="19"/>
      <c r="E960" s="19" t="s">
        <v>1944</v>
      </c>
      <c r="F960" s="19" t="s">
        <v>1945</v>
      </c>
      <c r="G960" s="19"/>
      <c r="H960" s="5">
        <v>941.87983421602416</v>
      </c>
      <c r="I960" s="5">
        <v>419.06200000000001</v>
      </c>
      <c r="J960" s="21">
        <f t="shared" si="28"/>
        <v>0.44492087501672356</v>
      </c>
      <c r="N960" s="55">
        <v>5295551</v>
      </c>
      <c r="O960" t="s">
        <v>1895</v>
      </c>
      <c r="P960" t="s">
        <v>4</v>
      </c>
    </row>
    <row r="961" spans="1:16" x14ac:dyDescent="0.25">
      <c r="A961" s="23"/>
      <c r="B961" s="20">
        <f t="shared" si="29"/>
        <v>960</v>
      </c>
      <c r="C961" s="19" t="s">
        <v>1630</v>
      </c>
      <c r="D961" s="19"/>
      <c r="E961" s="19" t="s">
        <v>1944</v>
      </c>
      <c r="F961" s="19" t="s">
        <v>1945</v>
      </c>
      <c r="G961" s="19"/>
      <c r="H961" s="5">
        <v>480.44016014143057</v>
      </c>
      <c r="I961" s="5">
        <v>419.06200000000001</v>
      </c>
      <c r="J961" s="21">
        <f t="shared" si="28"/>
        <v>0.87224598350945048</v>
      </c>
      <c r="N961" s="55">
        <v>5295568</v>
      </c>
      <c r="O961">
        <v>0</v>
      </c>
      <c r="P961">
        <v>0</v>
      </c>
    </row>
    <row r="962" spans="1:16" x14ac:dyDescent="0.25">
      <c r="A962" s="23"/>
      <c r="B962" s="20">
        <f t="shared" si="29"/>
        <v>961</v>
      </c>
      <c r="C962" s="19" t="s">
        <v>1256</v>
      </c>
      <c r="D962" s="19"/>
      <c r="E962" s="19" t="s">
        <v>1944</v>
      </c>
      <c r="F962" s="19" t="s">
        <v>1945</v>
      </c>
      <c r="G962" s="19"/>
      <c r="H962" s="5">
        <v>884.71435536429954</v>
      </c>
      <c r="I962" s="5">
        <v>531.71600000000001</v>
      </c>
      <c r="J962" s="21">
        <f t="shared" si="28"/>
        <v>0.60100302066541567</v>
      </c>
      <c r="N962" s="55">
        <v>5295575</v>
      </c>
      <c r="O962" t="s">
        <v>1895</v>
      </c>
      <c r="P962" t="s">
        <v>18</v>
      </c>
    </row>
    <row r="963" spans="1:16" hidden="1" x14ac:dyDescent="0.25">
      <c r="A963" s="23"/>
      <c r="B963" s="20">
        <f t="shared" si="29"/>
        <v>962</v>
      </c>
      <c r="C963" s="19" t="s">
        <v>1262</v>
      </c>
      <c r="D963" s="19"/>
      <c r="E963" s="19" t="s">
        <v>1944</v>
      </c>
      <c r="F963" s="19" t="s">
        <v>1945</v>
      </c>
      <c r="G963" s="19"/>
      <c r="H963" s="5">
        <v>994.30563691461566</v>
      </c>
      <c r="I963" s="5">
        <v>0</v>
      </c>
      <c r="J963" s="21">
        <f t="shared" ref="J963:J1026" si="30">+IFERROR(I963/H963,0)</f>
        <v>0</v>
      </c>
      <c r="N963" s="55">
        <v>5295582</v>
      </c>
      <c r="O963" t="s">
        <v>1895</v>
      </c>
      <c r="P963" t="s">
        <v>3</v>
      </c>
    </row>
    <row r="964" spans="1:16" hidden="1" x14ac:dyDescent="0.25">
      <c r="A964" s="23"/>
      <c r="B964" s="20">
        <f t="shared" ref="B964:B1027" si="31">+B963+1</f>
        <v>963</v>
      </c>
      <c r="C964" s="19" t="s">
        <v>1817</v>
      </c>
      <c r="D964" s="19"/>
      <c r="E964" s="19" t="s">
        <v>1944</v>
      </c>
      <c r="F964" s="19" t="s">
        <v>1945</v>
      </c>
      <c r="G964" s="19"/>
      <c r="H964" s="5">
        <v>675.8175830602429</v>
      </c>
      <c r="I964" s="5">
        <v>0</v>
      </c>
      <c r="J964" s="21">
        <f t="shared" si="30"/>
        <v>0</v>
      </c>
      <c r="N964" s="55">
        <v>5295599</v>
      </c>
      <c r="O964" t="s">
        <v>1895</v>
      </c>
      <c r="P964" t="s">
        <v>3</v>
      </c>
    </row>
    <row r="965" spans="1:16" x14ac:dyDescent="0.25">
      <c r="A965" s="23"/>
      <c r="B965" s="20">
        <f t="shared" si="31"/>
        <v>964</v>
      </c>
      <c r="C965" s="19" t="s">
        <v>1768</v>
      </c>
      <c r="D965" s="19"/>
      <c r="E965" s="19" t="s">
        <v>1944</v>
      </c>
      <c r="F965" s="19" t="s">
        <v>1945</v>
      </c>
      <c r="G965" s="19"/>
      <c r="H965" s="5">
        <v>195.37742291881233</v>
      </c>
      <c r="I965" s="5">
        <v>419.06200000000001</v>
      </c>
      <c r="J965" s="21">
        <f t="shared" si="30"/>
        <v>2.1448844689395776</v>
      </c>
      <c r="N965" s="55">
        <v>5295603</v>
      </c>
      <c r="O965">
        <v>0</v>
      </c>
      <c r="P965">
        <v>0</v>
      </c>
    </row>
    <row r="966" spans="1:16" x14ac:dyDescent="0.25">
      <c r="A966" s="23"/>
      <c r="B966" s="20">
        <f t="shared" si="31"/>
        <v>965</v>
      </c>
      <c r="C966" s="19" t="s">
        <v>1625</v>
      </c>
      <c r="D966" s="19"/>
      <c r="E966" s="19" t="s">
        <v>1944</v>
      </c>
      <c r="F966" s="19" t="s">
        <v>1945</v>
      </c>
      <c r="G966" s="19"/>
      <c r="H966" s="5">
        <v>1109.6285164789624</v>
      </c>
      <c r="I966" s="5">
        <v>180.59800000000001</v>
      </c>
      <c r="J966" s="21">
        <f t="shared" si="30"/>
        <v>0.16275537021440994</v>
      </c>
      <c r="N966" s="55">
        <v>5295610</v>
      </c>
      <c r="O966" t="s">
        <v>1895</v>
      </c>
      <c r="P966" t="s">
        <v>36</v>
      </c>
    </row>
    <row r="967" spans="1:16" x14ac:dyDescent="0.25">
      <c r="A967" s="23"/>
      <c r="B967" s="20">
        <f t="shared" si="31"/>
        <v>966</v>
      </c>
      <c r="C967" s="19" t="s">
        <v>1308</v>
      </c>
      <c r="D967" s="19"/>
      <c r="E967" s="19" t="s">
        <v>1944</v>
      </c>
      <c r="F967" s="19" t="s">
        <v>1945</v>
      </c>
      <c r="G967" s="19"/>
      <c r="H967" s="5">
        <v>675.8175830602429</v>
      </c>
      <c r="I967" s="5">
        <v>419.06200000000001</v>
      </c>
      <c r="J967" s="21">
        <f t="shared" si="30"/>
        <v>0.62008152866103294</v>
      </c>
      <c r="N967" s="55">
        <v>5295627</v>
      </c>
      <c r="O967" t="s">
        <v>1895</v>
      </c>
      <c r="P967" t="s">
        <v>33</v>
      </c>
    </row>
    <row r="968" spans="1:16" x14ac:dyDescent="0.25">
      <c r="A968" s="23"/>
      <c r="B968" s="20">
        <f t="shared" si="31"/>
        <v>967</v>
      </c>
      <c r="C968" s="19" t="s">
        <v>1267</v>
      </c>
      <c r="D968" s="19"/>
      <c r="E968" s="19" t="s">
        <v>1944</v>
      </c>
      <c r="F968" s="19" t="s">
        <v>1945</v>
      </c>
      <c r="G968" s="19"/>
      <c r="H968" s="5">
        <v>1113.6599525032341</v>
      </c>
      <c r="I968" s="5">
        <v>179.52799999999999</v>
      </c>
      <c r="J968" s="21">
        <f t="shared" si="30"/>
        <v>0.16120540169956291</v>
      </c>
      <c r="N968" s="55">
        <v>5295634</v>
      </c>
      <c r="O968" t="s">
        <v>1895</v>
      </c>
      <c r="P968" t="s">
        <v>19</v>
      </c>
    </row>
    <row r="969" spans="1:16" hidden="1" x14ac:dyDescent="0.25">
      <c r="A969" s="23"/>
      <c r="B969" s="20">
        <f t="shared" si="31"/>
        <v>968</v>
      </c>
      <c r="C969" s="19" t="s">
        <v>1302</v>
      </c>
      <c r="D969" s="19"/>
      <c r="E969" s="19" t="s">
        <v>1944</v>
      </c>
      <c r="F969" s="19" t="s">
        <v>1945</v>
      </c>
      <c r="G969" s="19"/>
      <c r="H969" s="5">
        <v>1578.8627222410105</v>
      </c>
      <c r="I969" s="5">
        <v>0</v>
      </c>
      <c r="J969" s="21">
        <f t="shared" si="30"/>
        <v>0</v>
      </c>
      <c r="N969" s="55">
        <v>5295641</v>
      </c>
      <c r="O969" t="s">
        <v>1895</v>
      </c>
      <c r="P969" t="s">
        <v>38</v>
      </c>
    </row>
    <row r="970" spans="1:16" hidden="1" x14ac:dyDescent="0.25">
      <c r="A970" s="23"/>
      <c r="B970" s="20">
        <f t="shared" si="31"/>
        <v>969</v>
      </c>
      <c r="C970" s="19" t="s">
        <v>1626</v>
      </c>
      <c r="D970" s="19"/>
      <c r="E970" s="19" t="s">
        <v>1944</v>
      </c>
      <c r="F970" s="19" t="s">
        <v>1945</v>
      </c>
      <c r="G970" s="19"/>
      <c r="H970" s="5">
        <v>994.30563691461566</v>
      </c>
      <c r="I970" s="5">
        <v>0</v>
      </c>
      <c r="J970" s="21">
        <f t="shared" si="30"/>
        <v>0</v>
      </c>
      <c r="N970" s="55">
        <v>5295658</v>
      </c>
      <c r="O970">
        <v>0</v>
      </c>
      <c r="P970">
        <v>0</v>
      </c>
    </row>
    <row r="971" spans="1:16" x14ac:dyDescent="0.25">
      <c r="A971" s="23"/>
      <c r="B971" s="20">
        <f t="shared" si="31"/>
        <v>970</v>
      </c>
      <c r="C971" s="19" t="s">
        <v>1271</v>
      </c>
      <c r="D971" s="19"/>
      <c r="E971" s="19" t="s">
        <v>1944</v>
      </c>
      <c r="F971" s="19" t="s">
        <v>1945</v>
      </c>
      <c r="G971" s="19"/>
      <c r="H971" s="5">
        <v>859.33319280134901</v>
      </c>
      <c r="I971" s="5">
        <v>180.59800000000001</v>
      </c>
      <c r="J971" s="21">
        <f t="shared" si="30"/>
        <v>0.21016062397318408</v>
      </c>
      <c r="N971" s="55">
        <v>5295665</v>
      </c>
      <c r="O971" t="s">
        <v>1895</v>
      </c>
      <c r="P971" t="s">
        <v>1925</v>
      </c>
    </row>
    <row r="972" spans="1:16" x14ac:dyDescent="0.25">
      <c r="A972" s="23"/>
      <c r="B972" s="20">
        <f t="shared" si="31"/>
        <v>971</v>
      </c>
      <c r="C972" s="19" t="s">
        <v>1274</v>
      </c>
      <c r="D972" s="19"/>
      <c r="E972" s="19" t="s">
        <v>1944</v>
      </c>
      <c r="F972" s="19" t="s">
        <v>1945</v>
      </c>
      <c r="G972" s="19"/>
      <c r="H972" s="5">
        <v>842.94507372651333</v>
      </c>
      <c r="I972" s="5">
        <v>419.06200000000001</v>
      </c>
      <c r="J972" s="21">
        <f t="shared" si="30"/>
        <v>0.49714033934310797</v>
      </c>
      <c r="N972" s="55">
        <v>5295672</v>
      </c>
      <c r="O972" t="s">
        <v>1895</v>
      </c>
      <c r="P972" t="s">
        <v>1919</v>
      </c>
    </row>
    <row r="973" spans="1:16" x14ac:dyDescent="0.25">
      <c r="A973" s="23"/>
      <c r="B973" s="20">
        <f t="shared" si="31"/>
        <v>972</v>
      </c>
      <c r="C973" s="19" t="s">
        <v>1273</v>
      </c>
      <c r="D973" s="19"/>
      <c r="E973" s="19" t="s">
        <v>1944</v>
      </c>
      <c r="F973" s="19" t="s">
        <v>1945</v>
      </c>
      <c r="G973" s="19"/>
      <c r="H973" s="5">
        <v>1938.7081853583963</v>
      </c>
      <c r="I973" s="5">
        <v>180.59800000000001</v>
      </c>
      <c r="J973" s="21">
        <f t="shared" si="30"/>
        <v>9.3153782175120922E-2</v>
      </c>
      <c r="N973" s="55">
        <v>5295689</v>
      </c>
      <c r="O973" t="s">
        <v>1895</v>
      </c>
      <c r="P973" t="s">
        <v>1919</v>
      </c>
    </row>
    <row r="974" spans="1:16" hidden="1" x14ac:dyDescent="0.25">
      <c r="A974" s="23"/>
      <c r="B974" s="20">
        <f t="shared" si="31"/>
        <v>973</v>
      </c>
      <c r="C974" s="19" t="s">
        <v>1205</v>
      </c>
      <c r="D974" s="19"/>
      <c r="E974" s="19" t="s">
        <v>1944</v>
      </c>
      <c r="F974" s="19" t="s">
        <v>1945</v>
      </c>
      <c r="G974" s="19"/>
      <c r="H974" s="5">
        <v>839.59062071241169</v>
      </c>
      <c r="I974" s="5">
        <v>0</v>
      </c>
      <c r="J974" s="21">
        <f t="shared" si="30"/>
        <v>0</v>
      </c>
      <c r="N974" s="55">
        <v>5295700</v>
      </c>
      <c r="O974" t="s">
        <v>1895</v>
      </c>
      <c r="P974" t="s">
        <v>3</v>
      </c>
    </row>
    <row r="975" spans="1:16" x14ac:dyDescent="0.25">
      <c r="A975" s="23"/>
      <c r="B975" s="20">
        <f t="shared" si="31"/>
        <v>974</v>
      </c>
      <c r="C975" s="19" t="s">
        <v>1297</v>
      </c>
      <c r="D975" s="19"/>
      <c r="E975" s="19" t="s">
        <v>60</v>
      </c>
      <c r="F975" s="19" t="s">
        <v>61</v>
      </c>
      <c r="G975" s="19"/>
      <c r="H975" s="5">
        <v>473.49312826029342</v>
      </c>
      <c r="I975" s="5">
        <v>1140.5509999999999</v>
      </c>
      <c r="J975" s="21">
        <f t="shared" si="30"/>
        <v>2.4088015895618335</v>
      </c>
      <c r="N975" s="55">
        <v>5295748</v>
      </c>
      <c r="O975" t="s">
        <v>1894</v>
      </c>
      <c r="P975" t="s">
        <v>1930</v>
      </c>
    </row>
    <row r="976" spans="1:16" hidden="1" x14ac:dyDescent="0.25">
      <c r="A976" s="23"/>
      <c r="B976" s="20">
        <f t="shared" si="31"/>
        <v>975</v>
      </c>
      <c r="C976" s="19" t="s">
        <v>1281</v>
      </c>
      <c r="D976" s="19"/>
      <c r="E976" s="19" t="s">
        <v>63</v>
      </c>
      <c r="F976" s="19" t="s">
        <v>64</v>
      </c>
      <c r="G976" s="19"/>
      <c r="H976" s="5">
        <v>1233.4917342348515</v>
      </c>
      <c r="I976" s="5">
        <v>0</v>
      </c>
      <c r="J976" s="21">
        <f t="shared" si="30"/>
        <v>0</v>
      </c>
      <c r="N976" s="55">
        <v>5295755</v>
      </c>
      <c r="O976" t="s">
        <v>1895</v>
      </c>
      <c r="P976" t="s">
        <v>1908</v>
      </c>
    </row>
    <row r="977" spans="1:16" hidden="1" x14ac:dyDescent="0.25">
      <c r="A977" s="23"/>
      <c r="B977" s="20">
        <f t="shared" si="31"/>
        <v>976</v>
      </c>
      <c r="C977" s="19" t="s">
        <v>1258</v>
      </c>
      <c r="D977" s="19"/>
      <c r="E977" s="19" t="s">
        <v>1944</v>
      </c>
      <c r="F977" s="19" t="s">
        <v>1945</v>
      </c>
      <c r="G977" s="19"/>
      <c r="H977" s="5">
        <v>675.8175830602429</v>
      </c>
      <c r="I977" s="5">
        <v>0</v>
      </c>
      <c r="J977" s="21">
        <f t="shared" si="30"/>
        <v>0</v>
      </c>
      <c r="N977" s="55">
        <v>5295762</v>
      </c>
      <c r="O977" t="s">
        <v>1895</v>
      </c>
      <c r="P977" t="s">
        <v>18</v>
      </c>
    </row>
    <row r="978" spans="1:16" x14ac:dyDescent="0.25">
      <c r="A978" s="23"/>
      <c r="B978" s="20">
        <f t="shared" si="31"/>
        <v>977</v>
      </c>
      <c r="C978" s="19" t="s">
        <v>1270</v>
      </c>
      <c r="D978" s="19"/>
      <c r="E978" s="19" t="s">
        <v>1944</v>
      </c>
      <c r="F978" s="19" t="s">
        <v>1945</v>
      </c>
      <c r="G978" s="19"/>
      <c r="H978" s="5">
        <v>954.17735561980999</v>
      </c>
      <c r="I978" s="5">
        <v>419.06200000000001</v>
      </c>
      <c r="J978" s="21">
        <f t="shared" si="30"/>
        <v>0.43918669577710501</v>
      </c>
      <c r="N978" s="55">
        <v>5295779</v>
      </c>
      <c r="O978" t="s">
        <v>1895</v>
      </c>
      <c r="P978" t="s">
        <v>19</v>
      </c>
    </row>
    <row r="979" spans="1:16" x14ac:dyDescent="0.25">
      <c r="A979" s="23"/>
      <c r="B979" s="20">
        <f t="shared" si="31"/>
        <v>978</v>
      </c>
      <c r="C979" s="19" t="s">
        <v>1788</v>
      </c>
      <c r="D979" s="19"/>
      <c r="E979" s="19" t="s">
        <v>1944</v>
      </c>
      <c r="F979" s="19" t="s">
        <v>1945</v>
      </c>
      <c r="G979" s="19"/>
      <c r="H979" s="5">
        <v>1458.6405350826035</v>
      </c>
      <c r="I979" s="5">
        <v>238.464</v>
      </c>
      <c r="J979" s="21">
        <f t="shared" si="30"/>
        <v>0.16348373315053641</v>
      </c>
      <c r="N979" s="55">
        <v>5295786</v>
      </c>
      <c r="O979" t="s">
        <v>1895</v>
      </c>
      <c r="P979" t="s">
        <v>1936</v>
      </c>
    </row>
    <row r="980" spans="1:16" x14ac:dyDescent="0.25">
      <c r="A980" s="23"/>
      <c r="B980" s="20">
        <f t="shared" si="31"/>
        <v>979</v>
      </c>
      <c r="C980" s="19" t="s">
        <v>1629</v>
      </c>
      <c r="D980" s="19"/>
      <c r="E980" s="19" t="s">
        <v>1944</v>
      </c>
      <c r="F980" s="19" t="s">
        <v>1945</v>
      </c>
      <c r="G980" s="19"/>
      <c r="H980" s="5">
        <v>1061.9490663526039</v>
      </c>
      <c r="I980" s="5">
        <v>180.59800000000001</v>
      </c>
      <c r="J980" s="21">
        <f t="shared" si="30"/>
        <v>0.17006277016682758</v>
      </c>
      <c r="N980" s="55">
        <v>5295793</v>
      </c>
      <c r="O980">
        <v>0</v>
      </c>
      <c r="P980">
        <v>0</v>
      </c>
    </row>
    <row r="981" spans="1:16" x14ac:dyDescent="0.25">
      <c r="A981" s="23"/>
      <c r="B981" s="20">
        <f t="shared" si="31"/>
        <v>980</v>
      </c>
      <c r="C981" s="19" t="s">
        <v>1272</v>
      </c>
      <c r="D981" s="19"/>
      <c r="E981" s="19" t="s">
        <v>1944</v>
      </c>
      <c r="F981" s="19" t="s">
        <v>1945</v>
      </c>
      <c r="G981" s="19"/>
      <c r="H981" s="5">
        <v>1535.8805264041882</v>
      </c>
      <c r="I981" s="5">
        <v>727.97600000000011</v>
      </c>
      <c r="J981" s="21">
        <f t="shared" si="30"/>
        <v>0.47397957554963044</v>
      </c>
      <c r="N981" s="55">
        <v>5295807</v>
      </c>
      <c r="O981" t="s">
        <v>1895</v>
      </c>
      <c r="P981" t="s">
        <v>1919</v>
      </c>
    </row>
    <row r="982" spans="1:16" hidden="1" x14ac:dyDescent="0.25">
      <c r="A982" s="23"/>
      <c r="B982" s="20">
        <f t="shared" si="31"/>
        <v>981</v>
      </c>
      <c r="C982" s="19" t="s">
        <v>1279</v>
      </c>
      <c r="D982" s="19"/>
      <c r="E982" s="19" t="s">
        <v>65</v>
      </c>
      <c r="F982" s="19" t="s">
        <v>66</v>
      </c>
      <c r="G982" s="19"/>
      <c r="H982" s="5">
        <v>738.46419859356001</v>
      </c>
      <c r="I982" s="5">
        <v>0</v>
      </c>
      <c r="J982" s="21">
        <f t="shared" si="30"/>
        <v>0</v>
      </c>
      <c r="N982" s="55">
        <v>5295959</v>
      </c>
      <c r="O982" t="s">
        <v>1895</v>
      </c>
      <c r="P982" t="s">
        <v>1934</v>
      </c>
    </row>
    <row r="983" spans="1:16" x14ac:dyDescent="0.25">
      <c r="A983" s="23"/>
      <c r="B983" s="20">
        <f t="shared" si="31"/>
        <v>982</v>
      </c>
      <c r="C983" s="19" t="s">
        <v>1290</v>
      </c>
      <c r="D983" s="19"/>
      <c r="E983" s="19" t="s">
        <v>65</v>
      </c>
      <c r="F983" s="19" t="s">
        <v>66</v>
      </c>
      <c r="G983" s="19"/>
      <c r="H983" s="5">
        <v>321.0107680821294</v>
      </c>
      <c r="I983" s="5">
        <v>180.59800000000001</v>
      </c>
      <c r="J983" s="21">
        <f t="shared" si="30"/>
        <v>0.56259171952074416</v>
      </c>
      <c r="N983" s="55">
        <v>5295966</v>
      </c>
      <c r="O983" t="s">
        <v>1895</v>
      </c>
      <c r="P983" t="s">
        <v>1934</v>
      </c>
    </row>
    <row r="984" spans="1:16" x14ac:dyDescent="0.25">
      <c r="A984" s="23"/>
      <c r="B984" s="20">
        <f t="shared" si="31"/>
        <v>983</v>
      </c>
      <c r="C984" s="19" t="s">
        <v>1436</v>
      </c>
      <c r="D984" s="19"/>
      <c r="E984" s="19" t="s">
        <v>65</v>
      </c>
      <c r="F984" s="19" t="s">
        <v>66</v>
      </c>
      <c r="G984" s="19"/>
      <c r="H984" s="5">
        <v>461.81040433882339</v>
      </c>
      <c r="I984" s="5">
        <v>238.464</v>
      </c>
      <c r="J984" s="21">
        <f t="shared" si="30"/>
        <v>0.51636775126669199</v>
      </c>
      <c r="N984" s="55">
        <v>5295973</v>
      </c>
      <c r="O984" t="s">
        <v>1896</v>
      </c>
      <c r="P984" t="s">
        <v>1929</v>
      </c>
    </row>
    <row r="985" spans="1:16" x14ac:dyDescent="0.25">
      <c r="A985" s="23"/>
      <c r="B985" s="20">
        <f t="shared" si="31"/>
        <v>984</v>
      </c>
      <c r="C985" s="19" t="s">
        <v>1294</v>
      </c>
      <c r="D985" s="19"/>
      <c r="E985" s="19" t="s">
        <v>63</v>
      </c>
      <c r="F985" s="19" t="s">
        <v>64</v>
      </c>
      <c r="G985" s="19"/>
      <c r="H985" s="5">
        <v>283.4701789769299</v>
      </c>
      <c r="I985" s="5">
        <v>419.06200000000001</v>
      </c>
      <c r="J985" s="21">
        <f t="shared" si="30"/>
        <v>1.478328343081567</v>
      </c>
      <c r="N985" s="55">
        <v>5295980</v>
      </c>
      <c r="O985" t="s">
        <v>1894</v>
      </c>
      <c r="P985" t="s">
        <v>1911</v>
      </c>
    </row>
    <row r="986" spans="1:16" x14ac:dyDescent="0.25">
      <c r="A986" s="23"/>
      <c r="B986" s="20">
        <f t="shared" si="31"/>
        <v>985</v>
      </c>
      <c r="C986" s="19" t="s">
        <v>1295</v>
      </c>
      <c r="D986" s="19"/>
      <c r="E986" s="19" t="s">
        <v>69</v>
      </c>
      <c r="F986" s="19" t="s">
        <v>70</v>
      </c>
      <c r="G986" s="19"/>
      <c r="H986" s="5">
        <v>1523.4365976649372</v>
      </c>
      <c r="I986" s="5">
        <v>657.52600000000007</v>
      </c>
      <c r="J986" s="21">
        <f t="shared" si="30"/>
        <v>0.4316070658981343</v>
      </c>
      <c r="N986" s="55">
        <v>5295997</v>
      </c>
      <c r="O986" t="s">
        <v>1895</v>
      </c>
      <c r="P986" t="s">
        <v>1926</v>
      </c>
    </row>
    <row r="987" spans="1:16" hidden="1" x14ac:dyDescent="0.25">
      <c r="A987" s="23"/>
      <c r="B987" s="20">
        <f t="shared" si="31"/>
        <v>986</v>
      </c>
      <c r="C987" s="19" t="s">
        <v>1283</v>
      </c>
      <c r="D987" s="19"/>
      <c r="E987" s="19" t="s">
        <v>65</v>
      </c>
      <c r="F987" s="19" t="s">
        <v>66</v>
      </c>
      <c r="G987" s="19"/>
      <c r="H987" s="5">
        <v>782.82117242095273</v>
      </c>
      <c r="I987" s="5">
        <v>0</v>
      </c>
      <c r="J987" s="21">
        <f t="shared" si="30"/>
        <v>0</v>
      </c>
      <c r="N987" s="55">
        <v>5296000</v>
      </c>
      <c r="O987" t="s">
        <v>1895</v>
      </c>
      <c r="P987" t="s">
        <v>1934</v>
      </c>
    </row>
    <row r="988" spans="1:16" x14ac:dyDescent="0.25">
      <c r="A988" s="23"/>
      <c r="B988" s="20">
        <f t="shared" si="31"/>
        <v>987</v>
      </c>
      <c r="C988" s="19" t="s">
        <v>1396</v>
      </c>
      <c r="D988" s="19"/>
      <c r="E988" s="19" t="s">
        <v>69</v>
      </c>
      <c r="F988" s="19" t="s">
        <v>70</v>
      </c>
      <c r="G988" s="19"/>
      <c r="H988" s="5">
        <v>1266.8752276126545</v>
      </c>
      <c r="I988" s="5">
        <v>180.59800000000001</v>
      </c>
      <c r="J988" s="21">
        <f t="shared" si="30"/>
        <v>0.14255389644039801</v>
      </c>
      <c r="N988" s="55">
        <v>5296017</v>
      </c>
      <c r="O988" t="s">
        <v>1895</v>
      </c>
      <c r="P988" t="s">
        <v>1926</v>
      </c>
    </row>
    <row r="989" spans="1:16" x14ac:dyDescent="0.25">
      <c r="A989" s="23"/>
      <c r="B989" s="20">
        <f t="shared" si="31"/>
        <v>988</v>
      </c>
      <c r="C989" s="19" t="s">
        <v>1286</v>
      </c>
      <c r="D989" s="19"/>
      <c r="E989" s="19" t="s">
        <v>69</v>
      </c>
      <c r="F989" s="19" t="s">
        <v>70</v>
      </c>
      <c r="G989" s="19"/>
      <c r="H989" s="5">
        <v>1035.4537269557343</v>
      </c>
      <c r="I989" s="5">
        <v>598.58999999999992</v>
      </c>
      <c r="J989" s="21">
        <f t="shared" si="30"/>
        <v>0.57809439902241977</v>
      </c>
      <c r="N989" s="55">
        <v>5296031</v>
      </c>
      <c r="O989" t="s">
        <v>1895</v>
      </c>
      <c r="P989" t="s">
        <v>1926</v>
      </c>
    </row>
    <row r="990" spans="1:16" x14ac:dyDescent="0.25">
      <c r="A990" s="23"/>
      <c r="B990" s="20">
        <f t="shared" si="31"/>
        <v>989</v>
      </c>
      <c r="C990" s="19" t="s">
        <v>1296</v>
      </c>
      <c r="D990" s="19"/>
      <c r="E990" s="19" t="s">
        <v>69</v>
      </c>
      <c r="F990" s="19" t="s">
        <v>70</v>
      </c>
      <c r="G990" s="19"/>
      <c r="H990" s="5">
        <v>1208.3128156360351</v>
      </c>
      <c r="I990" s="5">
        <v>179.52799999999999</v>
      </c>
      <c r="J990" s="21">
        <f t="shared" si="30"/>
        <v>0.14857741942056579</v>
      </c>
      <c r="N990" s="55">
        <v>5296048</v>
      </c>
      <c r="O990" t="s">
        <v>1895</v>
      </c>
      <c r="P990" t="s">
        <v>1926</v>
      </c>
    </row>
    <row r="991" spans="1:16" x14ac:dyDescent="0.25">
      <c r="A991" s="23"/>
      <c r="B991" s="20">
        <f t="shared" si="31"/>
        <v>990</v>
      </c>
      <c r="C991" s="19" t="s">
        <v>1257</v>
      </c>
      <c r="D991" s="19"/>
      <c r="E991" s="19" t="s">
        <v>1944</v>
      </c>
      <c r="F991" s="19" t="s">
        <v>1945</v>
      </c>
      <c r="G991" s="19"/>
      <c r="H991" s="5">
        <v>840.35738153690704</v>
      </c>
      <c r="I991" s="5">
        <v>710.17499999999995</v>
      </c>
      <c r="J991" s="21">
        <f t="shared" si="30"/>
        <v>0.84508688279881583</v>
      </c>
      <c r="N991" s="55">
        <v>5296055</v>
      </c>
      <c r="O991" t="s">
        <v>1895</v>
      </c>
      <c r="P991" t="s">
        <v>18</v>
      </c>
    </row>
    <row r="992" spans="1:16" x14ac:dyDescent="0.25">
      <c r="A992" s="23"/>
      <c r="B992" s="20">
        <f t="shared" si="31"/>
        <v>991</v>
      </c>
      <c r="C992" s="19" t="s">
        <v>1624</v>
      </c>
      <c r="D992" s="19"/>
      <c r="E992" s="19" t="s">
        <v>1944</v>
      </c>
      <c r="F992" s="19" t="s">
        <v>1945</v>
      </c>
      <c r="G992" s="19"/>
      <c r="H992" s="5">
        <v>195.37742291881233</v>
      </c>
      <c r="I992" s="5">
        <v>838.12400000000002</v>
      </c>
      <c r="J992" s="21">
        <f t="shared" si="30"/>
        <v>4.2897689378791553</v>
      </c>
      <c r="N992" s="55">
        <v>5296062</v>
      </c>
      <c r="O992">
        <v>0</v>
      </c>
      <c r="P992">
        <v>0</v>
      </c>
    </row>
    <row r="993" spans="1:16" x14ac:dyDescent="0.25">
      <c r="A993" s="23"/>
      <c r="B993" s="20">
        <f t="shared" si="31"/>
        <v>992</v>
      </c>
      <c r="C993" s="19" t="s">
        <v>1622</v>
      </c>
      <c r="D993" s="19"/>
      <c r="E993" s="19" t="s">
        <v>1944</v>
      </c>
      <c r="F993" s="19" t="s">
        <v>1945</v>
      </c>
      <c r="G993" s="19"/>
      <c r="H993" s="5">
        <v>365.36774190952195</v>
      </c>
      <c r="I993" s="5">
        <v>419.06200000000001</v>
      </c>
      <c r="J993" s="21">
        <f t="shared" si="30"/>
        <v>1.1469594929477236</v>
      </c>
      <c r="N993" s="55">
        <v>5296079</v>
      </c>
      <c r="O993" t="s">
        <v>1895</v>
      </c>
      <c r="P993" t="s">
        <v>30</v>
      </c>
    </row>
    <row r="994" spans="1:16" x14ac:dyDescent="0.25">
      <c r="A994" s="23"/>
      <c r="B994" s="20">
        <f t="shared" si="31"/>
        <v>993</v>
      </c>
      <c r="C994" s="19" t="s">
        <v>1623</v>
      </c>
      <c r="D994" s="19"/>
      <c r="E994" s="19" t="s">
        <v>1944</v>
      </c>
      <c r="F994" s="19" t="s">
        <v>1945</v>
      </c>
      <c r="G994" s="19"/>
      <c r="H994" s="5">
        <v>461.81040433882333</v>
      </c>
      <c r="I994" s="5">
        <v>598.58999999999992</v>
      </c>
      <c r="J994" s="21">
        <f t="shared" si="30"/>
        <v>1.2961812778059965</v>
      </c>
      <c r="N994" s="55">
        <v>5296086</v>
      </c>
      <c r="O994">
        <v>0</v>
      </c>
      <c r="P994">
        <v>0</v>
      </c>
    </row>
    <row r="995" spans="1:16" x14ac:dyDescent="0.25">
      <c r="A995" s="23"/>
      <c r="B995" s="20">
        <f t="shared" si="31"/>
        <v>994</v>
      </c>
      <c r="C995" s="19" t="s">
        <v>1763</v>
      </c>
      <c r="D995" s="19"/>
      <c r="E995" s="19" t="s">
        <v>1944</v>
      </c>
      <c r="F995" s="19" t="s">
        <v>1945</v>
      </c>
      <c r="G995" s="19"/>
      <c r="H995" s="5">
        <v>994.30563691461566</v>
      </c>
      <c r="I995" s="5">
        <v>419.06200000000001</v>
      </c>
      <c r="J995" s="21">
        <f t="shared" si="30"/>
        <v>0.42146195741218179</v>
      </c>
      <c r="N995" s="55">
        <v>5296093</v>
      </c>
      <c r="O995" t="s">
        <v>1895</v>
      </c>
      <c r="P995" t="s">
        <v>44</v>
      </c>
    </row>
    <row r="996" spans="1:16" x14ac:dyDescent="0.25">
      <c r="A996" s="23"/>
      <c r="B996" s="20">
        <f t="shared" si="31"/>
        <v>995</v>
      </c>
      <c r="C996" s="19" t="s">
        <v>1764</v>
      </c>
      <c r="D996" s="19"/>
      <c r="E996" s="19" t="s">
        <v>1944</v>
      </c>
      <c r="F996" s="19" t="s">
        <v>1945</v>
      </c>
      <c r="G996" s="19"/>
      <c r="H996" s="5">
        <v>744.26048958085426</v>
      </c>
      <c r="I996" s="5">
        <v>171.59</v>
      </c>
      <c r="J996" s="21">
        <f t="shared" si="30"/>
        <v>0.23055099982082145</v>
      </c>
      <c r="N996" s="55">
        <v>5296107</v>
      </c>
      <c r="O996">
        <v>0</v>
      </c>
      <c r="P996">
        <v>0</v>
      </c>
    </row>
    <row r="997" spans="1:16" hidden="1" x14ac:dyDescent="0.25">
      <c r="A997" s="23"/>
      <c r="B997" s="20">
        <f t="shared" si="31"/>
        <v>996</v>
      </c>
      <c r="C997" s="19" t="s">
        <v>1789</v>
      </c>
      <c r="D997" s="19"/>
      <c r="E997" s="19" t="s">
        <v>1944</v>
      </c>
      <c r="F997" s="19" t="s">
        <v>1945</v>
      </c>
      <c r="G997" s="19"/>
      <c r="H997" s="5">
        <v>524.45701987214056</v>
      </c>
      <c r="I997" s="5">
        <v>0</v>
      </c>
      <c r="J997" s="21">
        <f t="shared" si="30"/>
        <v>0</v>
      </c>
      <c r="N997" s="55">
        <v>5296114</v>
      </c>
      <c r="O997">
        <v>0</v>
      </c>
      <c r="P997">
        <v>0</v>
      </c>
    </row>
    <row r="998" spans="1:16" x14ac:dyDescent="0.25">
      <c r="A998" s="23"/>
      <c r="B998" s="20">
        <f t="shared" si="31"/>
        <v>997</v>
      </c>
      <c r="C998" s="19" t="s">
        <v>1261</v>
      </c>
      <c r="D998" s="19"/>
      <c r="E998" s="19" t="s">
        <v>1944</v>
      </c>
      <c r="F998" s="19" t="s">
        <v>1945</v>
      </c>
      <c r="G998" s="19"/>
      <c r="H998" s="5">
        <v>1403.6902385548474</v>
      </c>
      <c r="I998" s="5">
        <v>721.48900000000003</v>
      </c>
      <c r="J998" s="21">
        <f t="shared" si="30"/>
        <v>0.51399445560211376</v>
      </c>
      <c r="N998" s="55">
        <v>5296121</v>
      </c>
      <c r="O998" t="s">
        <v>1895</v>
      </c>
      <c r="P998" t="s">
        <v>3</v>
      </c>
    </row>
    <row r="999" spans="1:16" x14ac:dyDescent="0.25">
      <c r="A999" s="23"/>
      <c r="B999" s="20">
        <f t="shared" si="31"/>
        <v>998</v>
      </c>
      <c r="C999" s="19" t="s">
        <v>1266</v>
      </c>
      <c r="D999" s="19"/>
      <c r="E999" s="19" t="s">
        <v>1944</v>
      </c>
      <c r="F999" s="19" t="s">
        <v>1945</v>
      </c>
      <c r="G999" s="19"/>
      <c r="H999" s="5">
        <v>889.82476178166235</v>
      </c>
      <c r="I999" s="5">
        <v>419.06200000000001</v>
      </c>
      <c r="J999" s="21">
        <f t="shared" si="30"/>
        <v>0.47094890814336082</v>
      </c>
      <c r="N999" s="55">
        <v>5296138</v>
      </c>
      <c r="O999" t="s">
        <v>1895</v>
      </c>
      <c r="P999" t="s">
        <v>31</v>
      </c>
    </row>
    <row r="1000" spans="1:16" x14ac:dyDescent="0.25">
      <c r="A1000" s="23"/>
      <c r="B1000" s="20">
        <f t="shared" si="31"/>
        <v>999</v>
      </c>
      <c r="C1000" s="19" t="s">
        <v>1275</v>
      </c>
      <c r="D1000" s="19"/>
      <c r="E1000" s="19" t="s">
        <v>1944</v>
      </c>
      <c r="F1000" s="19" t="s">
        <v>1945</v>
      </c>
      <c r="G1000" s="19"/>
      <c r="H1000" s="5">
        <v>480.44016014143057</v>
      </c>
      <c r="I1000" s="5">
        <v>238.464</v>
      </c>
      <c r="J1000" s="21">
        <f t="shared" si="30"/>
        <v>0.49634485162481351</v>
      </c>
      <c r="N1000" s="55">
        <v>5296145</v>
      </c>
      <c r="O1000">
        <v>0</v>
      </c>
      <c r="P1000">
        <v>0</v>
      </c>
    </row>
    <row r="1001" spans="1:16" x14ac:dyDescent="0.25">
      <c r="A1001" s="23"/>
      <c r="B1001" s="20">
        <f t="shared" si="31"/>
        <v>1000</v>
      </c>
      <c r="C1001" s="19" t="s">
        <v>1276</v>
      </c>
      <c r="D1001" s="19"/>
      <c r="E1001" s="19" t="s">
        <v>1944</v>
      </c>
      <c r="F1001" s="19" t="s">
        <v>1945</v>
      </c>
      <c r="G1001" s="19"/>
      <c r="H1001" s="5">
        <v>1101.9295081112825</v>
      </c>
      <c r="I1001" s="5">
        <v>238.464</v>
      </c>
      <c r="J1001" s="21">
        <f t="shared" si="30"/>
        <v>0.21640585740255702</v>
      </c>
      <c r="N1001" s="55">
        <v>5296152</v>
      </c>
      <c r="O1001" t="s">
        <v>1895</v>
      </c>
      <c r="P1001" t="s">
        <v>4</v>
      </c>
    </row>
    <row r="1002" spans="1:16" hidden="1" x14ac:dyDescent="0.25">
      <c r="A1002" s="23"/>
      <c r="B1002" s="20">
        <f t="shared" si="31"/>
        <v>1001</v>
      </c>
      <c r="C1002" s="19" t="s">
        <v>1300</v>
      </c>
      <c r="D1002" s="19"/>
      <c r="E1002" s="19" t="s">
        <v>1944</v>
      </c>
      <c r="F1002" s="19" t="s">
        <v>1945</v>
      </c>
      <c r="G1002" s="19"/>
      <c r="H1002" s="5">
        <v>870.91392847907036</v>
      </c>
      <c r="I1002" s="5">
        <v>0</v>
      </c>
      <c r="J1002" s="21">
        <f t="shared" si="30"/>
        <v>0</v>
      </c>
      <c r="N1002" s="55">
        <v>5296176</v>
      </c>
      <c r="O1002" t="s">
        <v>1895</v>
      </c>
      <c r="P1002" t="s">
        <v>36</v>
      </c>
    </row>
    <row r="1003" spans="1:16" x14ac:dyDescent="0.25">
      <c r="A1003" s="23"/>
      <c r="B1003" s="20">
        <f t="shared" si="31"/>
        <v>1002</v>
      </c>
      <c r="C1003" s="19" t="s">
        <v>1627</v>
      </c>
      <c r="D1003" s="19"/>
      <c r="E1003" s="19" t="s">
        <v>1944</v>
      </c>
      <c r="F1003" s="19" t="s">
        <v>1945</v>
      </c>
      <c r="G1003" s="19"/>
      <c r="H1003" s="5">
        <v>365.36774190952195</v>
      </c>
      <c r="I1003" s="5">
        <v>238.464</v>
      </c>
      <c r="J1003" s="21">
        <f t="shared" si="30"/>
        <v>0.65266845604298629</v>
      </c>
      <c r="N1003" s="55">
        <v>5296183</v>
      </c>
      <c r="O1003" t="s">
        <v>1895</v>
      </c>
      <c r="P1003" t="s">
        <v>1941</v>
      </c>
    </row>
    <row r="1004" spans="1:16" x14ac:dyDescent="0.25">
      <c r="A1004" s="23"/>
      <c r="B1004" s="20">
        <f t="shared" si="31"/>
        <v>1003</v>
      </c>
      <c r="C1004" s="19" t="s">
        <v>1835</v>
      </c>
      <c r="D1004" s="19"/>
      <c r="E1004" s="19" t="s">
        <v>1944</v>
      </c>
      <c r="F1004" s="19" t="s">
        <v>1945</v>
      </c>
      <c r="G1004" s="19"/>
      <c r="H1004" s="5">
        <v>675.8175830602429</v>
      </c>
      <c r="I1004" s="5">
        <v>419.06200000000001</v>
      </c>
      <c r="J1004" s="21">
        <f t="shared" si="30"/>
        <v>0.62008152866103294</v>
      </c>
      <c r="N1004" s="55">
        <v>5296190</v>
      </c>
      <c r="O1004" t="s">
        <v>1895</v>
      </c>
      <c r="P1004" t="s">
        <v>42</v>
      </c>
    </row>
    <row r="1005" spans="1:16" x14ac:dyDescent="0.25">
      <c r="A1005" s="23"/>
      <c r="B1005" s="20">
        <f t="shared" si="31"/>
        <v>1004</v>
      </c>
      <c r="C1005" s="19" t="s">
        <v>1526</v>
      </c>
      <c r="D1005" s="19"/>
      <c r="E1005" s="19" t="s">
        <v>1944</v>
      </c>
      <c r="F1005" s="19" t="s">
        <v>1945</v>
      </c>
      <c r="G1005" s="19"/>
      <c r="H1005" s="5">
        <v>461.81040433882333</v>
      </c>
      <c r="I1005" s="5">
        <v>238.464</v>
      </c>
      <c r="J1005" s="21">
        <f t="shared" si="30"/>
        <v>0.51636775126669199</v>
      </c>
      <c r="N1005" s="55">
        <v>5296204</v>
      </c>
      <c r="O1005">
        <v>0</v>
      </c>
      <c r="P1005">
        <v>0</v>
      </c>
    </row>
    <row r="1006" spans="1:16" x14ac:dyDescent="0.25">
      <c r="A1006" s="23"/>
      <c r="B1006" s="20">
        <f t="shared" si="31"/>
        <v>1005</v>
      </c>
      <c r="C1006" s="19" t="s">
        <v>1531</v>
      </c>
      <c r="D1006" s="19"/>
      <c r="E1006" s="19" t="s">
        <v>1944</v>
      </c>
      <c r="F1006" s="19" t="s">
        <v>1945</v>
      </c>
      <c r="G1006" s="19"/>
      <c r="H1006" s="5">
        <v>560.74516482833428</v>
      </c>
      <c r="I1006" s="5">
        <v>238.464</v>
      </c>
      <c r="J1006" s="21">
        <f t="shared" si="30"/>
        <v>0.42526269499444197</v>
      </c>
      <c r="N1006" s="55">
        <v>5296211</v>
      </c>
      <c r="O1006" t="s">
        <v>1896</v>
      </c>
      <c r="P1006" t="s">
        <v>15</v>
      </c>
    </row>
    <row r="1007" spans="1:16" x14ac:dyDescent="0.25">
      <c r="A1007" s="23"/>
      <c r="B1007" s="20">
        <f t="shared" si="31"/>
        <v>1006</v>
      </c>
      <c r="C1007" s="19" t="s">
        <v>1269</v>
      </c>
      <c r="D1007" s="19"/>
      <c r="E1007" s="19" t="s">
        <v>1944</v>
      </c>
      <c r="F1007" s="19" t="s">
        <v>1945</v>
      </c>
      <c r="G1007" s="19"/>
      <c r="H1007" s="5">
        <v>1157.6768122339438</v>
      </c>
      <c r="I1007" s="5">
        <v>238.464</v>
      </c>
      <c r="J1007" s="21">
        <f t="shared" si="30"/>
        <v>0.20598494975453571</v>
      </c>
      <c r="N1007" s="55">
        <v>5296228</v>
      </c>
      <c r="O1007" t="s">
        <v>1895</v>
      </c>
      <c r="P1007" t="s">
        <v>19</v>
      </c>
    </row>
    <row r="1008" spans="1:16" x14ac:dyDescent="0.25">
      <c r="A1008" s="23"/>
      <c r="B1008" s="20">
        <f t="shared" si="31"/>
        <v>1007</v>
      </c>
      <c r="C1008" s="19" t="s">
        <v>1530</v>
      </c>
      <c r="D1008" s="19"/>
      <c r="E1008" s="19" t="s">
        <v>1944</v>
      </c>
      <c r="F1008" s="19" t="s">
        <v>1945</v>
      </c>
      <c r="G1008" s="19"/>
      <c r="H1008" s="5">
        <v>1069.3029786758416</v>
      </c>
      <c r="I1008" s="5">
        <v>360.12599999999998</v>
      </c>
      <c r="J1008" s="21">
        <f t="shared" si="30"/>
        <v>0.33678574471564426</v>
      </c>
      <c r="N1008" s="55">
        <v>5296235</v>
      </c>
      <c r="O1008" t="s">
        <v>1896</v>
      </c>
      <c r="P1008" t="s">
        <v>19</v>
      </c>
    </row>
    <row r="1009" spans="1:16" x14ac:dyDescent="0.25">
      <c r="A1009" s="23"/>
      <c r="B1009" s="20">
        <f t="shared" si="31"/>
        <v>1008</v>
      </c>
      <c r="C1009" s="19" t="s">
        <v>1282</v>
      </c>
      <c r="D1009" s="19"/>
      <c r="E1009" s="19" t="s">
        <v>69</v>
      </c>
      <c r="F1009" s="19" t="s">
        <v>70</v>
      </c>
      <c r="G1009" s="19"/>
      <c r="H1009" s="5">
        <v>394.45839365214056</v>
      </c>
      <c r="I1009" s="5">
        <v>179.52799999999999</v>
      </c>
      <c r="J1009" s="21">
        <f t="shared" si="30"/>
        <v>0.45512531331332151</v>
      </c>
      <c r="N1009" s="55">
        <v>5296512</v>
      </c>
      <c r="O1009" t="s">
        <v>1895</v>
      </c>
      <c r="P1009" t="s">
        <v>1926</v>
      </c>
    </row>
    <row r="1010" spans="1:16" hidden="1" x14ac:dyDescent="0.25">
      <c r="A1010" s="23"/>
      <c r="B1010" s="20">
        <f t="shared" si="31"/>
        <v>1009</v>
      </c>
      <c r="C1010" s="19" t="s">
        <v>1292</v>
      </c>
      <c r="D1010" s="19"/>
      <c r="E1010" s="19" t="s">
        <v>60</v>
      </c>
      <c r="F1010" s="19" t="s">
        <v>61</v>
      </c>
      <c r="G1010" s="19"/>
      <c r="H1010" s="5">
        <v>763.91033911836053</v>
      </c>
      <c r="I1010" s="5">
        <v>0</v>
      </c>
      <c r="J1010" s="21">
        <f t="shared" si="30"/>
        <v>0</v>
      </c>
      <c r="N1010" s="55">
        <v>5296529</v>
      </c>
      <c r="O1010" t="s">
        <v>1895</v>
      </c>
      <c r="P1010" t="s">
        <v>1930</v>
      </c>
    </row>
    <row r="1011" spans="1:16" x14ac:dyDescent="0.25">
      <c r="A1011" s="23"/>
      <c r="B1011" s="20">
        <f t="shared" si="31"/>
        <v>1010</v>
      </c>
      <c r="C1011" s="19" t="s">
        <v>1278</v>
      </c>
      <c r="D1011" s="19"/>
      <c r="E1011" s="19" t="s">
        <v>67</v>
      </c>
      <c r="F1011" s="19" t="s">
        <v>68</v>
      </c>
      <c r="G1011" s="19"/>
      <c r="H1011" s="5">
        <v>838.86087016981537</v>
      </c>
      <c r="I1011" s="5">
        <v>722.55899999999997</v>
      </c>
      <c r="J1011" s="21">
        <f t="shared" si="30"/>
        <v>0.86135737843359916</v>
      </c>
      <c r="N1011" s="55">
        <v>5296536</v>
      </c>
      <c r="O1011" t="s">
        <v>1895</v>
      </c>
      <c r="P1011" t="s">
        <v>1909</v>
      </c>
    </row>
    <row r="1012" spans="1:16" x14ac:dyDescent="0.25">
      <c r="A1012" s="23"/>
      <c r="B1012" s="20">
        <f t="shared" si="31"/>
        <v>1011</v>
      </c>
      <c r="C1012" s="19" t="s">
        <v>1325</v>
      </c>
      <c r="D1012" s="19"/>
      <c r="E1012" s="19" t="s">
        <v>1944</v>
      </c>
      <c r="F1012" s="19" t="s">
        <v>1945</v>
      </c>
      <c r="G1012" s="19"/>
      <c r="H1012" s="5">
        <v>1711.2054529316142</v>
      </c>
      <c r="I1012" s="5">
        <v>1326.5650000000001</v>
      </c>
      <c r="J1012" s="21">
        <f t="shared" si="30"/>
        <v>0.77522251797839159</v>
      </c>
      <c r="N1012" s="55">
        <v>5296543</v>
      </c>
      <c r="O1012" t="s">
        <v>1893</v>
      </c>
      <c r="P1012" t="s">
        <v>42</v>
      </c>
    </row>
    <row r="1013" spans="1:16" hidden="1" x14ac:dyDescent="0.25">
      <c r="A1013" s="23"/>
      <c r="B1013" s="20">
        <f t="shared" si="31"/>
        <v>1012</v>
      </c>
      <c r="C1013" s="19" t="s">
        <v>1259</v>
      </c>
      <c r="D1013" s="19"/>
      <c r="E1013" s="19" t="s">
        <v>1944</v>
      </c>
      <c r="F1013" s="19" t="s">
        <v>1945</v>
      </c>
      <c r="G1013" s="19"/>
      <c r="H1013" s="5">
        <v>994.30563691461566</v>
      </c>
      <c r="I1013" s="5">
        <v>0</v>
      </c>
      <c r="J1013" s="21">
        <f t="shared" si="30"/>
        <v>0</v>
      </c>
      <c r="N1013" s="55">
        <v>5296619</v>
      </c>
      <c r="O1013" t="s">
        <v>1895</v>
      </c>
      <c r="P1013" t="s">
        <v>3</v>
      </c>
    </row>
    <row r="1014" spans="1:16" hidden="1" x14ac:dyDescent="0.25">
      <c r="A1014" s="23"/>
      <c r="B1014" s="20">
        <f t="shared" si="31"/>
        <v>1013</v>
      </c>
      <c r="C1014" s="19" t="s">
        <v>1397</v>
      </c>
      <c r="D1014" s="19"/>
      <c r="E1014" s="19" t="s">
        <v>67</v>
      </c>
      <c r="F1014" s="19" t="s">
        <v>68</v>
      </c>
      <c r="G1014" s="19"/>
      <c r="H1014" s="5">
        <v>1352.7263469430004</v>
      </c>
      <c r="I1014" s="5">
        <v>0</v>
      </c>
      <c r="J1014" s="21">
        <f t="shared" si="30"/>
        <v>0</v>
      </c>
      <c r="N1014" s="55">
        <v>5296626</v>
      </c>
      <c r="O1014" t="s">
        <v>1895</v>
      </c>
      <c r="P1014" t="s">
        <v>1909</v>
      </c>
    </row>
    <row r="1015" spans="1:16" hidden="1" x14ac:dyDescent="0.25">
      <c r="A1015" s="23"/>
      <c r="B1015" s="20">
        <f t="shared" si="31"/>
        <v>1014</v>
      </c>
      <c r="C1015" s="19" t="s">
        <v>1288</v>
      </c>
      <c r="D1015" s="19"/>
      <c r="E1015" s="19" t="s">
        <v>63</v>
      </c>
      <c r="F1015" s="19" t="s">
        <v>64</v>
      </c>
      <c r="G1015" s="19"/>
      <c r="H1015" s="5">
        <v>1189.6830598334279</v>
      </c>
      <c r="I1015" s="5">
        <v>0</v>
      </c>
      <c r="J1015" s="21">
        <f t="shared" si="30"/>
        <v>0</v>
      </c>
      <c r="N1015" s="55">
        <v>5296633</v>
      </c>
      <c r="O1015" t="s">
        <v>1895</v>
      </c>
      <c r="P1015" t="s">
        <v>1908</v>
      </c>
    </row>
    <row r="1016" spans="1:16" x14ac:dyDescent="0.25">
      <c r="A1016" s="23"/>
      <c r="B1016" s="20">
        <f t="shared" si="31"/>
        <v>1015</v>
      </c>
      <c r="C1016" s="19" t="s">
        <v>1306</v>
      </c>
      <c r="D1016" s="19"/>
      <c r="E1016" s="19" t="s">
        <v>1944</v>
      </c>
      <c r="F1016" s="19" t="s">
        <v>1945</v>
      </c>
      <c r="G1016" s="19"/>
      <c r="H1016" s="5">
        <v>524.45701987214056</v>
      </c>
      <c r="I1016" s="5">
        <v>598.58999999999992</v>
      </c>
      <c r="J1016" s="21">
        <f t="shared" si="30"/>
        <v>1.1413518693027171</v>
      </c>
      <c r="N1016" s="55">
        <v>5296640</v>
      </c>
      <c r="O1016" t="s">
        <v>1895</v>
      </c>
      <c r="P1016" t="s">
        <v>1940</v>
      </c>
    </row>
    <row r="1017" spans="1:16" x14ac:dyDescent="0.25">
      <c r="A1017" s="23"/>
      <c r="B1017" s="20">
        <f t="shared" si="31"/>
        <v>1016</v>
      </c>
      <c r="C1017" s="19" t="s">
        <v>1223</v>
      </c>
      <c r="D1017" s="19"/>
      <c r="E1017" s="19" t="s">
        <v>1944</v>
      </c>
      <c r="F1017" s="19" t="s">
        <v>1945</v>
      </c>
      <c r="G1017" s="19"/>
      <c r="H1017" s="5">
        <v>675.8175830602429</v>
      </c>
      <c r="I1017" s="5">
        <v>895.99</v>
      </c>
      <c r="J1017" s="21">
        <f t="shared" si="30"/>
        <v>1.3257867543824038</v>
      </c>
      <c r="N1017" s="55">
        <v>5296657</v>
      </c>
      <c r="O1017" t="s">
        <v>1895</v>
      </c>
      <c r="P1017" t="s">
        <v>1940</v>
      </c>
    </row>
    <row r="1018" spans="1:16" x14ac:dyDescent="0.25">
      <c r="A1018" s="23"/>
      <c r="B1018" s="20">
        <f t="shared" si="31"/>
        <v>1017</v>
      </c>
      <c r="C1018" s="19" t="s">
        <v>1305</v>
      </c>
      <c r="D1018" s="19"/>
      <c r="E1018" s="19" t="s">
        <v>1944</v>
      </c>
      <c r="F1018" s="19" t="s">
        <v>1945</v>
      </c>
      <c r="G1018" s="19"/>
      <c r="H1018" s="5">
        <v>751.49786465429406</v>
      </c>
      <c r="I1018" s="5">
        <v>589.58199999999999</v>
      </c>
      <c r="J1018" s="21">
        <f t="shared" si="30"/>
        <v>0.78454248206177002</v>
      </c>
      <c r="N1018" s="55">
        <v>5296671</v>
      </c>
      <c r="O1018">
        <v>0</v>
      </c>
      <c r="P1018">
        <v>0</v>
      </c>
    </row>
    <row r="1019" spans="1:16" x14ac:dyDescent="0.25">
      <c r="A1019" s="23"/>
      <c r="B1019" s="20">
        <f t="shared" si="31"/>
        <v>1018</v>
      </c>
      <c r="C1019" s="19" t="s">
        <v>1222</v>
      </c>
      <c r="D1019" s="19"/>
      <c r="E1019" s="19" t="s">
        <v>1944</v>
      </c>
      <c r="F1019" s="19" t="s">
        <v>1945</v>
      </c>
      <c r="G1019" s="19"/>
      <c r="H1019" s="5">
        <v>1189.6830598334279</v>
      </c>
      <c r="I1019" s="5">
        <v>419.06200000000001</v>
      </c>
      <c r="J1019" s="21">
        <f t="shared" si="30"/>
        <v>0.35224675726548083</v>
      </c>
      <c r="N1019" s="55">
        <v>5296688</v>
      </c>
      <c r="O1019" t="s">
        <v>1895</v>
      </c>
      <c r="P1019" t="s">
        <v>1940</v>
      </c>
    </row>
    <row r="1020" spans="1:16" x14ac:dyDescent="0.25">
      <c r="A1020" s="23"/>
      <c r="B1020" s="20">
        <f t="shared" si="31"/>
        <v>1019</v>
      </c>
      <c r="C1020" s="19" t="s">
        <v>1618</v>
      </c>
      <c r="D1020" s="19"/>
      <c r="E1020" s="19" t="s">
        <v>1944</v>
      </c>
      <c r="F1020" s="19" t="s">
        <v>1945</v>
      </c>
      <c r="G1020" s="19"/>
      <c r="H1020" s="5">
        <v>516.72830509762434</v>
      </c>
      <c r="I1020" s="5">
        <v>351.11799999999999</v>
      </c>
      <c r="J1020" s="21">
        <f t="shared" si="30"/>
        <v>0.67950216107024375</v>
      </c>
      <c r="N1020" s="55">
        <v>5296695</v>
      </c>
      <c r="O1020" t="s">
        <v>1895</v>
      </c>
      <c r="P1020" t="s">
        <v>1940</v>
      </c>
    </row>
    <row r="1021" spans="1:16" hidden="1" x14ac:dyDescent="0.25">
      <c r="A1021" s="23"/>
      <c r="B1021" s="20">
        <f t="shared" si="31"/>
        <v>1020</v>
      </c>
      <c r="C1021" s="19" t="s">
        <v>1875</v>
      </c>
      <c r="D1021" s="19"/>
      <c r="E1021" s="19" t="s">
        <v>1944</v>
      </c>
      <c r="F1021" s="19" t="s">
        <v>1945</v>
      </c>
      <c r="G1021" s="19"/>
      <c r="H1021" s="5">
        <v>0</v>
      </c>
      <c r="I1021" s="5">
        <v>0</v>
      </c>
      <c r="J1021" s="21">
        <f t="shared" si="30"/>
        <v>0</v>
      </c>
      <c r="N1021" s="55">
        <v>5296723</v>
      </c>
      <c r="O1021">
        <v>0</v>
      </c>
      <c r="P1021">
        <v>0</v>
      </c>
    </row>
    <row r="1022" spans="1:16" hidden="1" x14ac:dyDescent="0.25">
      <c r="A1022" s="23"/>
      <c r="B1022" s="20">
        <f t="shared" si="31"/>
        <v>1021</v>
      </c>
      <c r="C1022" s="19" t="s">
        <v>1621</v>
      </c>
      <c r="D1022" s="19"/>
      <c r="E1022" s="19" t="s">
        <v>1944</v>
      </c>
      <c r="F1022" s="19" t="s">
        <v>1945</v>
      </c>
      <c r="G1022" s="19"/>
      <c r="H1022" s="5">
        <v>1208.3128156360351</v>
      </c>
      <c r="I1022" s="5">
        <v>0</v>
      </c>
      <c r="J1022" s="21">
        <f t="shared" si="30"/>
        <v>0</v>
      </c>
      <c r="N1022" s="55">
        <v>5296851</v>
      </c>
      <c r="O1022" t="s">
        <v>1895</v>
      </c>
      <c r="P1022" t="s">
        <v>18</v>
      </c>
    </row>
    <row r="1023" spans="1:16" x14ac:dyDescent="0.25">
      <c r="A1023" s="23"/>
      <c r="B1023" s="20">
        <f t="shared" si="31"/>
        <v>1022</v>
      </c>
      <c r="C1023" s="19" t="s">
        <v>1765</v>
      </c>
      <c r="D1023" s="19"/>
      <c r="E1023" s="19" t="s">
        <v>1944</v>
      </c>
      <c r="F1023" s="19" t="s">
        <v>1945</v>
      </c>
      <c r="G1023" s="19"/>
      <c r="H1023" s="5">
        <v>839.59020165859283</v>
      </c>
      <c r="I1023" s="5">
        <v>179.52799999999999</v>
      </c>
      <c r="J1023" s="21">
        <f t="shared" si="30"/>
        <v>0.21382812668054749</v>
      </c>
      <c r="N1023" s="55">
        <v>5296868</v>
      </c>
      <c r="O1023" t="s">
        <v>1895</v>
      </c>
      <c r="P1023" t="s">
        <v>1931</v>
      </c>
    </row>
    <row r="1024" spans="1:16" hidden="1" x14ac:dyDescent="0.25">
      <c r="A1024" s="23"/>
      <c r="B1024" s="20">
        <f t="shared" si="31"/>
        <v>1023</v>
      </c>
      <c r="C1024" s="19" t="s">
        <v>1284</v>
      </c>
      <c r="D1024" s="19"/>
      <c r="E1024" s="19" t="s">
        <v>60</v>
      </c>
      <c r="F1024" s="19" t="s">
        <v>61</v>
      </c>
      <c r="G1024" s="19"/>
      <c r="H1024" s="5">
        <v>842.94507372651333</v>
      </c>
      <c r="I1024" s="5">
        <v>0</v>
      </c>
      <c r="J1024" s="21">
        <f t="shared" si="30"/>
        <v>0</v>
      </c>
      <c r="N1024" s="55">
        <v>5296875</v>
      </c>
      <c r="O1024" t="s">
        <v>1895</v>
      </c>
      <c r="P1024" t="s">
        <v>1932</v>
      </c>
    </row>
    <row r="1025" spans="1:16" hidden="1" x14ac:dyDescent="0.25">
      <c r="A1025" s="23"/>
      <c r="B1025" s="20">
        <f t="shared" si="31"/>
        <v>1024</v>
      </c>
      <c r="C1025" s="19" t="s">
        <v>1309</v>
      </c>
      <c r="D1025" s="19"/>
      <c r="E1025" s="19" t="s">
        <v>1944</v>
      </c>
      <c r="F1025" s="19" t="s">
        <v>1945</v>
      </c>
      <c r="G1025" s="19"/>
      <c r="H1025" s="5">
        <v>1389.0144918991941</v>
      </c>
      <c r="I1025" s="5">
        <v>0</v>
      </c>
      <c r="J1025" s="21">
        <f t="shared" si="30"/>
        <v>0</v>
      </c>
      <c r="N1025" s="55">
        <v>5296882</v>
      </c>
      <c r="O1025" t="s">
        <v>1895</v>
      </c>
      <c r="P1025" t="s">
        <v>15</v>
      </c>
    </row>
    <row r="1026" spans="1:16" x14ac:dyDescent="0.25">
      <c r="A1026" s="23"/>
      <c r="B1026" s="20">
        <f t="shared" si="31"/>
        <v>1025</v>
      </c>
      <c r="C1026" s="19" t="s">
        <v>1745</v>
      </c>
      <c r="D1026" s="19"/>
      <c r="E1026" s="19" t="s">
        <v>1944</v>
      </c>
      <c r="F1026" s="19" t="s">
        <v>1945</v>
      </c>
      <c r="G1026" s="19"/>
      <c r="H1026" s="5">
        <v>675.8175830602429</v>
      </c>
      <c r="I1026" s="5">
        <v>180.59800000000001</v>
      </c>
      <c r="J1026" s="21">
        <f t="shared" si="30"/>
        <v>0.26722891580034752</v>
      </c>
      <c r="N1026" s="55">
        <v>5297317</v>
      </c>
      <c r="O1026">
        <v>0</v>
      </c>
      <c r="P1026">
        <v>0</v>
      </c>
    </row>
    <row r="1027" spans="1:16" hidden="1" x14ac:dyDescent="0.25">
      <c r="A1027" s="23"/>
      <c r="B1027" s="20">
        <f t="shared" si="31"/>
        <v>1026</v>
      </c>
      <c r="C1027" s="19" t="s">
        <v>1221</v>
      </c>
      <c r="D1027" s="19"/>
      <c r="E1027" s="19" t="s">
        <v>1944</v>
      </c>
      <c r="F1027" s="19" t="s">
        <v>1945</v>
      </c>
      <c r="G1027" s="19"/>
      <c r="H1027" s="5">
        <v>780.29845819319621</v>
      </c>
      <c r="I1027" s="5">
        <v>0</v>
      </c>
      <c r="J1027" s="21">
        <f t="shared" ref="J1027:J1090" si="32">+IFERROR(I1027/H1027,0)</f>
        <v>0</v>
      </c>
      <c r="N1027" s="55">
        <v>5297324</v>
      </c>
      <c r="O1027" t="s">
        <v>1895</v>
      </c>
      <c r="P1027" t="s">
        <v>1931</v>
      </c>
    </row>
    <row r="1028" spans="1:16" hidden="1" x14ac:dyDescent="0.25">
      <c r="A1028" s="23"/>
      <c r="B1028" s="20">
        <f t="shared" ref="B1028:B1091" si="33">+B1027+1</f>
        <v>1027</v>
      </c>
      <c r="C1028" s="19" t="s">
        <v>1527</v>
      </c>
      <c r="D1028" s="19"/>
      <c r="E1028" s="19" t="s">
        <v>1944</v>
      </c>
      <c r="F1028" s="19" t="s">
        <v>1945</v>
      </c>
      <c r="G1028" s="19"/>
      <c r="H1028" s="5">
        <v>747.15330930071605</v>
      </c>
      <c r="I1028" s="5">
        <v>0</v>
      </c>
      <c r="J1028" s="21">
        <f t="shared" si="32"/>
        <v>0</v>
      </c>
      <c r="N1028" s="55">
        <v>5297331</v>
      </c>
      <c r="O1028" t="s">
        <v>1896</v>
      </c>
      <c r="P1028" t="s">
        <v>3</v>
      </c>
    </row>
    <row r="1029" spans="1:16" x14ac:dyDescent="0.25">
      <c r="A1029" s="23"/>
      <c r="B1029" s="20">
        <f t="shared" si="33"/>
        <v>1028</v>
      </c>
      <c r="C1029" s="19" t="s">
        <v>1212</v>
      </c>
      <c r="D1029" s="19"/>
      <c r="E1029" s="19" t="s">
        <v>1944</v>
      </c>
      <c r="F1029" s="19" t="s">
        <v>1945</v>
      </c>
      <c r="G1029" s="19"/>
      <c r="H1029" s="5">
        <v>644.75371732975395</v>
      </c>
      <c r="I1029" s="5">
        <v>1140.5509999999999</v>
      </c>
      <c r="J1029" s="21">
        <f t="shared" si="32"/>
        <v>1.7689715768116689</v>
      </c>
      <c r="N1029" s="55">
        <v>5297348</v>
      </c>
      <c r="O1029" t="s">
        <v>1894</v>
      </c>
      <c r="P1029" t="s">
        <v>3</v>
      </c>
    </row>
    <row r="1030" spans="1:16" hidden="1" x14ac:dyDescent="0.25">
      <c r="A1030" s="23"/>
      <c r="B1030" s="20">
        <f t="shared" si="33"/>
        <v>1029</v>
      </c>
      <c r="C1030" s="19" t="s">
        <v>1214</v>
      </c>
      <c r="D1030" s="19"/>
      <c r="E1030" s="19" t="s">
        <v>1944</v>
      </c>
      <c r="F1030" s="19" t="s">
        <v>1945</v>
      </c>
      <c r="G1030" s="19"/>
      <c r="H1030" s="5">
        <v>994.30563691461566</v>
      </c>
      <c r="I1030" s="5">
        <v>0</v>
      </c>
      <c r="J1030" s="21">
        <f t="shared" si="32"/>
        <v>0</v>
      </c>
      <c r="N1030" s="55">
        <v>5297355</v>
      </c>
      <c r="O1030" t="s">
        <v>1895</v>
      </c>
      <c r="P1030" t="s">
        <v>36</v>
      </c>
    </row>
    <row r="1031" spans="1:16" x14ac:dyDescent="0.25">
      <c r="A1031" s="23"/>
      <c r="B1031" s="20">
        <f t="shared" si="33"/>
        <v>1030</v>
      </c>
      <c r="C1031" s="19" t="s">
        <v>1617</v>
      </c>
      <c r="D1031" s="19"/>
      <c r="E1031" s="19" t="s">
        <v>1944</v>
      </c>
      <c r="F1031" s="19" t="s">
        <v>1945</v>
      </c>
      <c r="G1031" s="19"/>
      <c r="H1031" s="5">
        <v>329.07959695332818</v>
      </c>
      <c r="I1031" s="5">
        <v>171.59</v>
      </c>
      <c r="J1031" s="21">
        <f t="shared" si="32"/>
        <v>0.52142400072386075</v>
      </c>
      <c r="N1031" s="55">
        <v>5297362</v>
      </c>
      <c r="O1031" t="s">
        <v>1895</v>
      </c>
      <c r="P1031" t="s">
        <v>44</v>
      </c>
    </row>
    <row r="1032" spans="1:16" x14ac:dyDescent="0.25">
      <c r="A1032" s="23"/>
      <c r="B1032" s="20">
        <f t="shared" si="33"/>
        <v>1031</v>
      </c>
      <c r="C1032" s="19" t="s">
        <v>1216</v>
      </c>
      <c r="D1032" s="19"/>
      <c r="E1032" s="19" t="s">
        <v>63</v>
      </c>
      <c r="F1032" s="19" t="s">
        <v>64</v>
      </c>
      <c r="G1032" s="19"/>
      <c r="H1032" s="5">
        <v>1122.3310491467453</v>
      </c>
      <c r="I1032" s="5">
        <v>238.464</v>
      </c>
      <c r="J1032" s="21">
        <f t="shared" si="32"/>
        <v>0.21247206889740133</v>
      </c>
      <c r="N1032" s="55">
        <v>5297379</v>
      </c>
      <c r="O1032" t="s">
        <v>1895</v>
      </c>
      <c r="P1032" t="s">
        <v>1908</v>
      </c>
    </row>
    <row r="1033" spans="1:16" hidden="1" x14ac:dyDescent="0.25">
      <c r="A1033" s="23"/>
      <c r="B1033" s="20">
        <f t="shared" si="33"/>
        <v>1032</v>
      </c>
      <c r="C1033" s="19" t="s">
        <v>1398</v>
      </c>
      <c r="D1033" s="19"/>
      <c r="E1033" s="19" t="s">
        <v>75</v>
      </c>
      <c r="F1033" s="19" t="s">
        <v>76</v>
      </c>
      <c r="G1033" s="19"/>
      <c r="H1033" s="5">
        <v>365.36774190952195</v>
      </c>
      <c r="I1033" s="5">
        <v>0</v>
      </c>
      <c r="J1033" s="21">
        <f t="shared" si="32"/>
        <v>0</v>
      </c>
      <c r="N1033" s="55">
        <v>5297386</v>
      </c>
      <c r="O1033" t="s">
        <v>1895</v>
      </c>
      <c r="P1033" t="s">
        <v>1918</v>
      </c>
    </row>
    <row r="1034" spans="1:16" hidden="1" x14ac:dyDescent="0.25">
      <c r="A1034" s="23"/>
      <c r="B1034" s="20">
        <f t="shared" si="33"/>
        <v>1033</v>
      </c>
      <c r="C1034" s="19" t="s">
        <v>1852</v>
      </c>
      <c r="D1034" s="19"/>
      <c r="E1034" s="19" t="s">
        <v>69</v>
      </c>
      <c r="F1034" s="19" t="s">
        <v>70</v>
      </c>
      <c r="G1034" s="19"/>
      <c r="H1034" s="5">
        <v>115.07241823190861</v>
      </c>
      <c r="I1034" s="5">
        <v>0</v>
      </c>
      <c r="J1034" s="21">
        <f t="shared" si="32"/>
        <v>0</v>
      </c>
      <c r="N1034" s="55">
        <v>5297393</v>
      </c>
      <c r="O1034" t="s">
        <v>1894</v>
      </c>
      <c r="P1034" t="s">
        <v>1926</v>
      </c>
    </row>
    <row r="1035" spans="1:16" x14ac:dyDescent="0.25">
      <c r="A1035" s="23"/>
      <c r="B1035" s="20">
        <f t="shared" si="33"/>
        <v>1034</v>
      </c>
      <c r="C1035" s="19" t="s">
        <v>1399</v>
      </c>
      <c r="D1035" s="19"/>
      <c r="E1035" s="19" t="s">
        <v>63</v>
      </c>
      <c r="F1035" s="19" t="s">
        <v>64</v>
      </c>
      <c r="G1035" s="19"/>
      <c r="H1035" s="5">
        <v>904.41149630953987</v>
      </c>
      <c r="I1035" s="5">
        <v>238.464</v>
      </c>
      <c r="J1035" s="21">
        <f t="shared" si="32"/>
        <v>0.26366759044202193</v>
      </c>
      <c r="N1035" s="55">
        <v>5297407</v>
      </c>
      <c r="O1035" t="s">
        <v>1895</v>
      </c>
      <c r="P1035" t="s">
        <v>1908</v>
      </c>
    </row>
    <row r="1036" spans="1:16" x14ac:dyDescent="0.25">
      <c r="A1036" s="23"/>
      <c r="B1036" s="20">
        <f t="shared" si="33"/>
        <v>1035</v>
      </c>
      <c r="C1036" s="19" t="s">
        <v>1400</v>
      </c>
      <c r="D1036" s="19"/>
      <c r="E1036" s="19" t="s">
        <v>60</v>
      </c>
      <c r="F1036" s="19" t="s">
        <v>61</v>
      </c>
      <c r="G1036" s="19"/>
      <c r="H1036" s="5">
        <v>560.74516482833428</v>
      </c>
      <c r="I1036" s="5">
        <v>238.464</v>
      </c>
      <c r="J1036" s="21">
        <f t="shared" si="32"/>
        <v>0.42526269499444197</v>
      </c>
      <c r="N1036" s="55">
        <v>5297414</v>
      </c>
      <c r="O1036" t="s">
        <v>1895</v>
      </c>
      <c r="P1036" t="s">
        <v>1930</v>
      </c>
    </row>
    <row r="1037" spans="1:16" x14ac:dyDescent="0.25">
      <c r="A1037" s="23"/>
      <c r="B1037" s="20">
        <f t="shared" si="33"/>
        <v>1036</v>
      </c>
      <c r="C1037" s="19" t="s">
        <v>1628</v>
      </c>
      <c r="D1037" s="19"/>
      <c r="E1037" s="19" t="s">
        <v>1944</v>
      </c>
      <c r="F1037" s="19" t="s">
        <v>1945</v>
      </c>
      <c r="G1037" s="19"/>
      <c r="H1037" s="5">
        <v>516.7274669899864</v>
      </c>
      <c r="I1037" s="5">
        <v>884.97399999999993</v>
      </c>
      <c r="J1037" s="21">
        <f t="shared" si="32"/>
        <v>1.7126513617615564</v>
      </c>
      <c r="N1037" s="55">
        <v>5297421</v>
      </c>
      <c r="O1037">
        <v>0</v>
      </c>
      <c r="P1037">
        <v>0</v>
      </c>
    </row>
    <row r="1038" spans="1:16" x14ac:dyDescent="0.25">
      <c r="A1038" s="23"/>
      <c r="B1038" s="20">
        <f t="shared" si="33"/>
        <v>1037</v>
      </c>
      <c r="C1038" s="19" t="s">
        <v>1225</v>
      </c>
      <c r="D1038" s="19"/>
      <c r="E1038" s="19" t="s">
        <v>1944</v>
      </c>
      <c r="F1038" s="19" t="s">
        <v>1945</v>
      </c>
      <c r="G1038" s="19"/>
      <c r="H1038" s="5">
        <v>1224.700934710871</v>
      </c>
      <c r="I1038" s="5">
        <v>598.58999999999992</v>
      </c>
      <c r="J1038" s="21">
        <f t="shared" si="32"/>
        <v>0.48876422237835215</v>
      </c>
      <c r="N1038" s="55">
        <v>5297469</v>
      </c>
      <c r="O1038" t="s">
        <v>1895</v>
      </c>
      <c r="P1038" t="s">
        <v>1940</v>
      </c>
    </row>
    <row r="1039" spans="1:16" x14ac:dyDescent="0.25">
      <c r="A1039" s="23"/>
      <c r="B1039" s="20">
        <f t="shared" si="33"/>
        <v>1038</v>
      </c>
      <c r="C1039" s="19" t="s">
        <v>1215</v>
      </c>
      <c r="D1039" s="19"/>
      <c r="E1039" s="19" t="s">
        <v>1944</v>
      </c>
      <c r="F1039" s="19" t="s">
        <v>1945</v>
      </c>
      <c r="G1039" s="19"/>
      <c r="H1039" s="5">
        <v>941.87951213887436</v>
      </c>
      <c r="I1039" s="5">
        <v>180.59800000000001</v>
      </c>
      <c r="J1039" s="21">
        <f t="shared" si="32"/>
        <v>0.19174214713502755</v>
      </c>
      <c r="N1039" s="55">
        <v>5297476</v>
      </c>
      <c r="O1039" t="s">
        <v>1895</v>
      </c>
      <c r="P1039" t="s">
        <v>4</v>
      </c>
    </row>
    <row r="1040" spans="1:16" hidden="1" x14ac:dyDescent="0.25">
      <c r="A1040" s="23"/>
      <c r="B1040" s="20">
        <f t="shared" si="33"/>
        <v>1039</v>
      </c>
      <c r="C1040" s="19" t="s">
        <v>1747</v>
      </c>
      <c r="D1040" s="19"/>
      <c r="E1040" s="19" t="s">
        <v>1944</v>
      </c>
      <c r="F1040" s="19" t="s">
        <v>1945</v>
      </c>
      <c r="G1040" s="19"/>
      <c r="H1040" s="5">
        <v>879.23321868270705</v>
      </c>
      <c r="I1040" s="5">
        <v>0</v>
      </c>
      <c r="J1040" s="21">
        <f t="shared" si="32"/>
        <v>0</v>
      </c>
      <c r="N1040" s="55">
        <v>5297483</v>
      </c>
      <c r="O1040" t="s">
        <v>1895</v>
      </c>
      <c r="P1040" t="s">
        <v>1931</v>
      </c>
    </row>
    <row r="1041" spans="1:16" x14ac:dyDescent="0.25">
      <c r="A1041" s="23"/>
      <c r="B1041" s="20">
        <f t="shared" si="33"/>
        <v>1040</v>
      </c>
      <c r="C1041" s="19" t="s">
        <v>1748</v>
      </c>
      <c r="D1041" s="19"/>
      <c r="E1041" s="19" t="s">
        <v>1944</v>
      </c>
      <c r="F1041" s="19" t="s">
        <v>1945</v>
      </c>
      <c r="G1041" s="19"/>
      <c r="H1041" s="5">
        <v>842.94507372651333</v>
      </c>
      <c r="I1041" s="5">
        <v>243.881</v>
      </c>
      <c r="J1041" s="21">
        <f t="shared" si="32"/>
        <v>0.2893201557271633</v>
      </c>
      <c r="N1041" s="55">
        <v>5297490</v>
      </c>
      <c r="O1041" t="s">
        <v>1895</v>
      </c>
      <c r="P1041" t="s">
        <v>3</v>
      </c>
    </row>
    <row r="1042" spans="1:16" x14ac:dyDescent="0.25">
      <c r="A1042" s="23"/>
      <c r="B1042" s="20">
        <f t="shared" si="33"/>
        <v>1041</v>
      </c>
      <c r="C1042" s="19" t="s">
        <v>1401</v>
      </c>
      <c r="D1042" s="19"/>
      <c r="E1042" s="19" t="s">
        <v>71</v>
      </c>
      <c r="F1042" s="19" t="s">
        <v>72</v>
      </c>
      <c r="G1042" s="19"/>
      <c r="H1042" s="5">
        <v>0</v>
      </c>
      <c r="I1042" s="5">
        <v>663.62300000000005</v>
      </c>
      <c r="J1042" s="21">
        <f t="shared" si="32"/>
        <v>0</v>
      </c>
      <c r="N1042" s="55">
        <v>5297504</v>
      </c>
      <c r="O1042" t="s">
        <v>1894</v>
      </c>
      <c r="P1042" t="s">
        <v>1920</v>
      </c>
    </row>
    <row r="1043" spans="1:16" x14ac:dyDescent="0.25">
      <c r="A1043" s="23"/>
      <c r="B1043" s="20">
        <f t="shared" si="33"/>
        <v>1042</v>
      </c>
      <c r="C1043" s="19" t="s">
        <v>1213</v>
      </c>
      <c r="D1043" s="19"/>
      <c r="E1043" s="19" t="s">
        <v>1944</v>
      </c>
      <c r="F1043" s="19" t="s">
        <v>1945</v>
      </c>
      <c r="G1043" s="19"/>
      <c r="H1043" s="5">
        <v>675.8175830602429</v>
      </c>
      <c r="I1043" s="5">
        <v>179.52799999999999</v>
      </c>
      <c r="J1043" s="21">
        <f t="shared" si="32"/>
        <v>0.26564564832282078</v>
      </c>
      <c r="N1043" s="55">
        <v>5297511</v>
      </c>
      <c r="O1043">
        <v>0</v>
      </c>
      <c r="P1043">
        <v>0</v>
      </c>
    </row>
    <row r="1044" spans="1:16" x14ac:dyDescent="0.25">
      <c r="A1044" s="23"/>
      <c r="B1044" s="20">
        <f t="shared" si="33"/>
        <v>1043</v>
      </c>
      <c r="C1044" s="19" t="s">
        <v>1218</v>
      </c>
      <c r="D1044" s="19"/>
      <c r="E1044" s="19" t="s">
        <v>69</v>
      </c>
      <c r="F1044" s="19" t="s">
        <v>70</v>
      </c>
      <c r="G1044" s="19"/>
      <c r="H1044" s="5">
        <v>151.36056318810239</v>
      </c>
      <c r="I1044" s="5">
        <v>1746.4750000000001</v>
      </c>
      <c r="J1044" s="21">
        <f t="shared" si="32"/>
        <v>11.538507542612532</v>
      </c>
      <c r="N1044" s="55">
        <v>5297528</v>
      </c>
      <c r="O1044" t="s">
        <v>1894</v>
      </c>
      <c r="P1044" t="s">
        <v>1926</v>
      </c>
    </row>
    <row r="1045" spans="1:16" x14ac:dyDescent="0.25">
      <c r="A1045" s="23"/>
      <c r="B1045" s="20">
        <f t="shared" si="33"/>
        <v>1044</v>
      </c>
      <c r="C1045" s="19" t="s">
        <v>1219</v>
      </c>
      <c r="D1045" s="19"/>
      <c r="E1045" s="19" t="s">
        <v>69</v>
      </c>
      <c r="F1045" s="19" t="s">
        <v>70</v>
      </c>
      <c r="G1045" s="19"/>
      <c r="H1045" s="5">
        <v>994.30563691461566</v>
      </c>
      <c r="I1045" s="5">
        <v>179.52799999999999</v>
      </c>
      <c r="J1045" s="21">
        <f t="shared" si="32"/>
        <v>0.18055615228843025</v>
      </c>
      <c r="N1045" s="55">
        <v>5297535</v>
      </c>
      <c r="O1045" t="s">
        <v>1895</v>
      </c>
      <c r="P1045" t="s">
        <v>1926</v>
      </c>
    </row>
    <row r="1046" spans="1:16" x14ac:dyDescent="0.25">
      <c r="A1046" s="23"/>
      <c r="B1046" s="20">
        <f t="shared" si="33"/>
        <v>1045</v>
      </c>
      <c r="C1046" s="19" t="s">
        <v>1749</v>
      </c>
      <c r="D1046" s="19"/>
      <c r="E1046" s="19" t="s">
        <v>1944</v>
      </c>
      <c r="F1046" s="19" t="s">
        <v>1945</v>
      </c>
      <c r="G1046" s="19"/>
      <c r="H1046" s="5">
        <v>727.87265549460471</v>
      </c>
      <c r="I1046" s="5">
        <v>180.59800000000001</v>
      </c>
      <c r="J1046" s="21">
        <f t="shared" si="32"/>
        <v>0.24811757748651772</v>
      </c>
      <c r="N1046" s="55">
        <v>5297566</v>
      </c>
      <c r="O1046" t="s">
        <v>1895</v>
      </c>
      <c r="P1046" t="s">
        <v>4</v>
      </c>
    </row>
    <row r="1047" spans="1:16" x14ac:dyDescent="0.25">
      <c r="A1047" s="23"/>
      <c r="B1047" s="20">
        <f t="shared" si="33"/>
        <v>1046</v>
      </c>
      <c r="C1047" s="19" t="s">
        <v>1757</v>
      </c>
      <c r="D1047" s="19"/>
      <c r="E1047" s="19" t="s">
        <v>1944</v>
      </c>
      <c r="F1047" s="19" t="s">
        <v>1945</v>
      </c>
      <c r="G1047" s="19"/>
      <c r="H1047" s="5">
        <v>1109.3780551465243</v>
      </c>
      <c r="I1047" s="5">
        <v>722.55899999999997</v>
      </c>
      <c r="J1047" s="21">
        <f t="shared" si="32"/>
        <v>0.65131899504228608</v>
      </c>
      <c r="N1047" s="55">
        <v>5297573</v>
      </c>
      <c r="O1047" t="s">
        <v>1895</v>
      </c>
      <c r="P1047" t="s">
        <v>1919</v>
      </c>
    </row>
    <row r="1048" spans="1:16" hidden="1" x14ac:dyDescent="0.25">
      <c r="A1048" s="23"/>
      <c r="B1048" s="20">
        <f t="shared" si="33"/>
        <v>1047</v>
      </c>
      <c r="C1048" s="19" t="s">
        <v>1224</v>
      </c>
      <c r="D1048" s="19"/>
      <c r="E1048" s="19" t="s">
        <v>1944</v>
      </c>
      <c r="F1048" s="19" t="s">
        <v>1945</v>
      </c>
      <c r="G1048" s="19"/>
      <c r="H1048" s="5">
        <v>675.8175830602429</v>
      </c>
      <c r="I1048" s="5">
        <v>0</v>
      </c>
      <c r="J1048" s="21">
        <f t="shared" si="32"/>
        <v>0</v>
      </c>
      <c r="N1048" s="55">
        <v>5297663</v>
      </c>
      <c r="O1048" t="s">
        <v>1895</v>
      </c>
      <c r="P1048" t="s">
        <v>1940</v>
      </c>
    </row>
    <row r="1049" spans="1:16" x14ac:dyDescent="0.25">
      <c r="A1049" s="23"/>
      <c r="B1049" s="20">
        <f t="shared" si="33"/>
        <v>1048</v>
      </c>
      <c r="C1049" s="19" t="s">
        <v>1226</v>
      </c>
      <c r="D1049" s="19"/>
      <c r="E1049" s="19" t="s">
        <v>1944</v>
      </c>
      <c r="F1049" s="19" t="s">
        <v>1945</v>
      </c>
      <c r="G1049" s="19"/>
      <c r="H1049" s="5">
        <v>358.42071002838475</v>
      </c>
      <c r="I1049" s="5">
        <v>598.59</v>
      </c>
      <c r="J1049" s="21">
        <f t="shared" si="32"/>
        <v>1.6700764862404165</v>
      </c>
      <c r="N1049" s="55">
        <v>5297687</v>
      </c>
      <c r="O1049" t="s">
        <v>1895</v>
      </c>
      <c r="P1049" t="s">
        <v>3</v>
      </c>
    </row>
    <row r="1050" spans="1:16" x14ac:dyDescent="0.25">
      <c r="A1050" s="23"/>
      <c r="B1050" s="20">
        <f t="shared" si="33"/>
        <v>1049</v>
      </c>
      <c r="C1050" s="19" t="s">
        <v>1750</v>
      </c>
      <c r="D1050" s="19"/>
      <c r="E1050" s="19" t="s">
        <v>1944</v>
      </c>
      <c r="F1050" s="19" t="s">
        <v>1945</v>
      </c>
      <c r="G1050" s="19"/>
      <c r="H1050" s="5">
        <v>461.81040433882333</v>
      </c>
      <c r="I1050" s="5">
        <v>238.464</v>
      </c>
      <c r="J1050" s="21">
        <f t="shared" si="32"/>
        <v>0.51636775126669199</v>
      </c>
      <c r="N1050" s="55">
        <v>5297694</v>
      </c>
      <c r="O1050" t="s">
        <v>1895</v>
      </c>
      <c r="P1050" t="s">
        <v>1925</v>
      </c>
    </row>
    <row r="1051" spans="1:16" x14ac:dyDescent="0.25">
      <c r="A1051" s="23"/>
      <c r="B1051" s="20">
        <f t="shared" si="33"/>
        <v>1050</v>
      </c>
      <c r="C1051" s="19" t="s">
        <v>1834</v>
      </c>
      <c r="D1051" s="19"/>
      <c r="E1051" s="19" t="s">
        <v>71</v>
      </c>
      <c r="F1051" s="19" t="s">
        <v>72</v>
      </c>
      <c r="G1051" s="19"/>
      <c r="H1051" s="5">
        <v>794.50389634242265</v>
      </c>
      <c r="I1051" s="5">
        <v>1146.6479999999999</v>
      </c>
      <c r="J1051" s="21">
        <f t="shared" si="32"/>
        <v>1.4432251437390144</v>
      </c>
      <c r="N1051" s="55">
        <v>5297708</v>
      </c>
      <c r="O1051" t="s">
        <v>1894</v>
      </c>
      <c r="P1051" t="s">
        <v>1920</v>
      </c>
    </row>
    <row r="1052" spans="1:16" hidden="1" x14ac:dyDescent="0.25">
      <c r="A1052" s="23"/>
      <c r="B1052" s="20">
        <f t="shared" si="33"/>
        <v>1051</v>
      </c>
      <c r="C1052" s="19" t="s">
        <v>1842</v>
      </c>
      <c r="D1052" s="19"/>
      <c r="E1052" s="19" t="s">
        <v>1944</v>
      </c>
      <c r="F1052" s="19" t="s">
        <v>1945</v>
      </c>
      <c r="G1052" s="19"/>
      <c r="H1052" s="5">
        <v>675.8175830602429</v>
      </c>
      <c r="I1052" s="5">
        <v>0</v>
      </c>
      <c r="J1052" s="21">
        <f t="shared" si="32"/>
        <v>0</v>
      </c>
      <c r="N1052" s="55">
        <v>5297874</v>
      </c>
      <c r="O1052">
        <v>0</v>
      </c>
      <c r="P1052">
        <v>0</v>
      </c>
    </row>
    <row r="1053" spans="1:16" x14ac:dyDescent="0.25">
      <c r="A1053" s="23"/>
      <c r="B1053" s="20">
        <f t="shared" si="33"/>
        <v>1052</v>
      </c>
      <c r="C1053" s="19" t="s">
        <v>1228</v>
      </c>
      <c r="D1053" s="19"/>
      <c r="E1053" s="19" t="s">
        <v>1944</v>
      </c>
      <c r="F1053" s="19" t="s">
        <v>1945</v>
      </c>
      <c r="G1053" s="19"/>
      <c r="H1053" s="5">
        <v>1208.3128156360351</v>
      </c>
      <c r="I1053" s="5">
        <v>419.06200000000001</v>
      </c>
      <c r="J1053" s="21">
        <f t="shared" si="32"/>
        <v>0.34681582002373529</v>
      </c>
      <c r="N1053" s="55">
        <v>5297881</v>
      </c>
      <c r="O1053" t="s">
        <v>1895</v>
      </c>
      <c r="P1053" t="s">
        <v>4</v>
      </c>
    </row>
    <row r="1054" spans="1:16" hidden="1" x14ac:dyDescent="0.25">
      <c r="A1054" s="23"/>
      <c r="B1054" s="20">
        <f t="shared" si="33"/>
        <v>1053</v>
      </c>
      <c r="C1054" s="19" t="s">
        <v>1230</v>
      </c>
      <c r="D1054" s="19"/>
      <c r="E1054" s="19" t="s">
        <v>1944</v>
      </c>
      <c r="F1054" s="19" t="s">
        <v>1945</v>
      </c>
      <c r="G1054" s="19"/>
      <c r="H1054" s="5">
        <v>195.37742291881233</v>
      </c>
      <c r="I1054" s="5">
        <v>0</v>
      </c>
      <c r="J1054" s="21">
        <f t="shared" si="32"/>
        <v>0</v>
      </c>
      <c r="N1054" s="55">
        <v>5297898</v>
      </c>
      <c r="O1054">
        <v>0</v>
      </c>
      <c r="P1054">
        <v>0</v>
      </c>
    </row>
    <row r="1055" spans="1:16" x14ac:dyDescent="0.25">
      <c r="A1055" s="23"/>
      <c r="B1055" s="20">
        <f t="shared" si="33"/>
        <v>1054</v>
      </c>
      <c r="C1055" s="19" t="s">
        <v>1402</v>
      </c>
      <c r="D1055" s="19"/>
      <c r="E1055" s="19" t="s">
        <v>63</v>
      </c>
      <c r="F1055" s="19" t="s">
        <v>64</v>
      </c>
      <c r="G1055" s="19"/>
      <c r="H1055" s="5">
        <v>214.00717872141956</v>
      </c>
      <c r="I1055" s="5">
        <v>541.96100000000001</v>
      </c>
      <c r="J1055" s="21">
        <f t="shared" si="32"/>
        <v>2.5324430854980293</v>
      </c>
      <c r="N1055" s="55">
        <v>5297902</v>
      </c>
      <c r="O1055" t="s">
        <v>1894</v>
      </c>
      <c r="P1055" t="s">
        <v>1908</v>
      </c>
    </row>
    <row r="1056" spans="1:16" hidden="1" x14ac:dyDescent="0.25">
      <c r="A1056" s="23"/>
      <c r="B1056" s="20">
        <f t="shared" si="33"/>
        <v>1055</v>
      </c>
      <c r="C1056" s="19" t="s">
        <v>1227</v>
      </c>
      <c r="D1056" s="19"/>
      <c r="E1056" s="19" t="s">
        <v>75</v>
      </c>
      <c r="F1056" s="19" t="s">
        <v>76</v>
      </c>
      <c r="G1056" s="19"/>
      <c r="H1056" s="5">
        <v>1224.700934710871</v>
      </c>
      <c r="I1056" s="5">
        <v>0</v>
      </c>
      <c r="J1056" s="21">
        <f t="shared" si="32"/>
        <v>0</v>
      </c>
      <c r="N1056" s="55">
        <v>5297919</v>
      </c>
      <c r="O1056" t="s">
        <v>1895</v>
      </c>
      <c r="P1056" t="s">
        <v>1910</v>
      </c>
    </row>
    <row r="1057" spans="1:16" hidden="1" x14ac:dyDescent="0.25">
      <c r="A1057" s="23"/>
      <c r="B1057" s="20">
        <f t="shared" si="33"/>
        <v>1056</v>
      </c>
      <c r="C1057" s="19" t="s">
        <v>1528</v>
      </c>
      <c r="D1057" s="19"/>
      <c r="E1057" s="19" t="s">
        <v>1944</v>
      </c>
      <c r="F1057" s="19" t="s">
        <v>1945</v>
      </c>
      <c r="G1057" s="19"/>
      <c r="H1057" s="5">
        <v>329.07959695332818</v>
      </c>
      <c r="I1057" s="5">
        <v>0</v>
      </c>
      <c r="J1057" s="21">
        <f t="shared" si="32"/>
        <v>0</v>
      </c>
      <c r="N1057" s="55">
        <v>5297995</v>
      </c>
      <c r="O1057" t="s">
        <v>1896</v>
      </c>
      <c r="P1057" t="s">
        <v>3</v>
      </c>
    </row>
    <row r="1058" spans="1:16" x14ac:dyDescent="0.25">
      <c r="A1058" s="23"/>
      <c r="B1058" s="20">
        <f t="shared" si="33"/>
        <v>1057</v>
      </c>
      <c r="C1058" s="19" t="s">
        <v>1231</v>
      </c>
      <c r="D1058" s="19"/>
      <c r="E1058" s="19" t="s">
        <v>60</v>
      </c>
      <c r="F1058" s="19" t="s">
        <v>61</v>
      </c>
      <c r="G1058" s="19"/>
      <c r="H1058" s="5">
        <v>572.42788874980442</v>
      </c>
      <c r="I1058" s="5">
        <v>657.52600000000007</v>
      </c>
      <c r="J1058" s="21">
        <f t="shared" si="32"/>
        <v>1.1486617142921738</v>
      </c>
      <c r="N1058" s="55">
        <v>5298008</v>
      </c>
      <c r="O1058" t="s">
        <v>1894</v>
      </c>
      <c r="P1058" t="s">
        <v>1932</v>
      </c>
    </row>
    <row r="1059" spans="1:16" x14ac:dyDescent="0.25">
      <c r="A1059" s="23"/>
      <c r="B1059" s="20">
        <f t="shared" si="33"/>
        <v>1058</v>
      </c>
      <c r="C1059" s="19" t="s">
        <v>1233</v>
      </c>
      <c r="D1059" s="19"/>
      <c r="E1059" s="19" t="s">
        <v>63</v>
      </c>
      <c r="F1059" s="19" t="s">
        <v>64</v>
      </c>
      <c r="G1059" s="19"/>
      <c r="H1059" s="5">
        <v>1058.3183430306806</v>
      </c>
      <c r="I1059" s="5">
        <v>180.59800000000001</v>
      </c>
      <c r="J1059" s="21">
        <f t="shared" si="32"/>
        <v>0.1706461965714644</v>
      </c>
      <c r="N1059" s="55">
        <v>5298015</v>
      </c>
      <c r="O1059" t="s">
        <v>1895</v>
      </c>
      <c r="P1059" t="s">
        <v>1911</v>
      </c>
    </row>
    <row r="1060" spans="1:16" x14ac:dyDescent="0.25">
      <c r="A1060" s="23"/>
      <c r="B1060" s="20">
        <f t="shared" si="33"/>
        <v>1059</v>
      </c>
      <c r="C1060" s="19" t="s">
        <v>1746</v>
      </c>
      <c r="D1060" s="19"/>
      <c r="E1060" s="19" t="s">
        <v>1944</v>
      </c>
      <c r="F1060" s="19" t="s">
        <v>1945</v>
      </c>
      <c r="G1060" s="19"/>
      <c r="H1060" s="5">
        <v>472.37133127023179</v>
      </c>
      <c r="I1060" s="5">
        <v>770.18000000000006</v>
      </c>
      <c r="J1060" s="21">
        <f t="shared" si="32"/>
        <v>1.6304545788774794</v>
      </c>
      <c r="N1060" s="55">
        <v>5298022</v>
      </c>
      <c r="O1060" t="s">
        <v>1895</v>
      </c>
      <c r="P1060" t="s">
        <v>4</v>
      </c>
    </row>
    <row r="1061" spans="1:16" x14ac:dyDescent="0.25">
      <c r="A1061" s="23"/>
      <c r="B1061" s="20">
        <f t="shared" si="33"/>
        <v>1060</v>
      </c>
      <c r="C1061" s="19" t="s">
        <v>1236</v>
      </c>
      <c r="D1061" s="19"/>
      <c r="E1061" s="19" t="s">
        <v>67</v>
      </c>
      <c r="F1061" s="19" t="s">
        <v>68</v>
      </c>
      <c r="G1061" s="19"/>
      <c r="H1061" s="5">
        <v>1122.3310491467453</v>
      </c>
      <c r="I1061" s="5">
        <v>419.06200000000001</v>
      </c>
      <c r="J1061" s="21">
        <f t="shared" si="32"/>
        <v>0.37338537530311833</v>
      </c>
      <c r="N1061" s="55">
        <v>5298039</v>
      </c>
      <c r="O1061" t="s">
        <v>1895</v>
      </c>
      <c r="P1061" t="s">
        <v>1923</v>
      </c>
    </row>
    <row r="1062" spans="1:16" x14ac:dyDescent="0.25">
      <c r="A1062" s="23"/>
      <c r="B1062" s="20">
        <f t="shared" si="33"/>
        <v>1061</v>
      </c>
      <c r="C1062" s="19" t="s">
        <v>1619</v>
      </c>
      <c r="D1062" s="19"/>
      <c r="E1062" s="19" t="s">
        <v>1944</v>
      </c>
      <c r="F1062" s="19" t="s">
        <v>1945</v>
      </c>
      <c r="G1062" s="19"/>
      <c r="H1062" s="5">
        <v>623.3917803616514</v>
      </c>
      <c r="I1062" s="5">
        <v>360.12599999999998</v>
      </c>
      <c r="J1062" s="21">
        <f t="shared" si="32"/>
        <v>0.57768807890132634</v>
      </c>
      <c r="N1062" s="55">
        <v>5298046</v>
      </c>
      <c r="O1062" t="s">
        <v>1895</v>
      </c>
      <c r="P1062" t="s">
        <v>1933</v>
      </c>
    </row>
    <row r="1063" spans="1:16" hidden="1" x14ac:dyDescent="0.25">
      <c r="A1063" s="23"/>
      <c r="B1063" s="20">
        <f t="shared" si="33"/>
        <v>1062</v>
      </c>
      <c r="C1063" s="19" t="s">
        <v>1229</v>
      </c>
      <c r="D1063" s="19"/>
      <c r="E1063" s="19" t="s">
        <v>1944</v>
      </c>
      <c r="F1063" s="19" t="s">
        <v>1945</v>
      </c>
      <c r="G1063" s="19"/>
      <c r="H1063" s="5">
        <v>358.42071002838475</v>
      </c>
      <c r="I1063" s="5">
        <v>0</v>
      </c>
      <c r="J1063" s="21">
        <f t="shared" si="32"/>
        <v>0</v>
      </c>
      <c r="N1063" s="55">
        <v>5298053</v>
      </c>
      <c r="O1063" t="s">
        <v>1894</v>
      </c>
      <c r="P1063" t="s">
        <v>3</v>
      </c>
    </row>
    <row r="1064" spans="1:16" x14ac:dyDescent="0.25">
      <c r="A1064" s="23"/>
      <c r="B1064" s="20">
        <f t="shared" si="33"/>
        <v>1063</v>
      </c>
      <c r="C1064" s="19" t="s">
        <v>1232</v>
      </c>
      <c r="D1064" s="19"/>
      <c r="E1064" s="19" t="s">
        <v>63</v>
      </c>
      <c r="F1064" s="19" t="s">
        <v>64</v>
      </c>
      <c r="G1064" s="19"/>
      <c r="H1064" s="5">
        <v>0</v>
      </c>
      <c r="I1064" s="5">
        <v>179.52799999999999</v>
      </c>
      <c r="J1064" s="21">
        <f t="shared" si="32"/>
        <v>0</v>
      </c>
      <c r="N1064" s="55">
        <v>5298060</v>
      </c>
      <c r="O1064" t="s">
        <v>1894</v>
      </c>
      <c r="P1064" t="s">
        <v>1908</v>
      </c>
    </row>
    <row r="1065" spans="1:16" x14ac:dyDescent="0.25">
      <c r="A1065" s="23"/>
      <c r="B1065" s="20">
        <f t="shared" si="33"/>
        <v>1064</v>
      </c>
      <c r="C1065" s="19" t="s">
        <v>1616</v>
      </c>
      <c r="D1065" s="19"/>
      <c r="E1065" s="19" t="s">
        <v>1944</v>
      </c>
      <c r="F1065" s="19" t="s">
        <v>1945</v>
      </c>
      <c r="G1065" s="19"/>
      <c r="H1065" s="5">
        <v>409.38460164023189</v>
      </c>
      <c r="I1065" s="5">
        <v>179.52799999999999</v>
      </c>
      <c r="J1065" s="21">
        <f t="shared" si="32"/>
        <v>0.4385313939036955</v>
      </c>
      <c r="N1065" s="55">
        <v>5298233</v>
      </c>
      <c r="O1065" t="s">
        <v>1895</v>
      </c>
      <c r="P1065" t="s">
        <v>44</v>
      </c>
    </row>
    <row r="1066" spans="1:16" x14ac:dyDescent="0.25">
      <c r="A1066" s="23"/>
      <c r="B1066" s="20">
        <f t="shared" si="33"/>
        <v>1065</v>
      </c>
      <c r="C1066" s="19" t="s">
        <v>1235</v>
      </c>
      <c r="D1066" s="19"/>
      <c r="E1066" s="19" t="s">
        <v>1944</v>
      </c>
      <c r="F1066" s="19" t="s">
        <v>1945</v>
      </c>
      <c r="G1066" s="19"/>
      <c r="H1066" s="5">
        <v>524.45701987214056</v>
      </c>
      <c r="I1066" s="5">
        <v>1017.6519999999998</v>
      </c>
      <c r="J1066" s="21">
        <f t="shared" si="32"/>
        <v>1.9403916077776922</v>
      </c>
      <c r="N1066" s="55">
        <v>5298271</v>
      </c>
      <c r="O1066" t="s">
        <v>1895</v>
      </c>
      <c r="P1066" t="s">
        <v>1939</v>
      </c>
    </row>
    <row r="1067" spans="1:16" x14ac:dyDescent="0.25">
      <c r="A1067" s="23"/>
      <c r="B1067" s="20">
        <f t="shared" si="33"/>
        <v>1066</v>
      </c>
      <c r="C1067" s="19" t="s">
        <v>1234</v>
      </c>
      <c r="D1067" s="19"/>
      <c r="E1067" s="19" t="s">
        <v>1944</v>
      </c>
      <c r="F1067" s="19" t="s">
        <v>1945</v>
      </c>
      <c r="G1067" s="19"/>
      <c r="H1067" s="5">
        <v>115.07241823190861</v>
      </c>
      <c r="I1067" s="5">
        <v>657.52600000000007</v>
      </c>
      <c r="J1067" s="21">
        <f t="shared" si="32"/>
        <v>5.7140191377126515</v>
      </c>
      <c r="N1067" s="55">
        <v>5298288</v>
      </c>
      <c r="O1067" t="s">
        <v>1894</v>
      </c>
      <c r="P1067" t="s">
        <v>1919</v>
      </c>
    </row>
    <row r="1068" spans="1:16" x14ac:dyDescent="0.25">
      <c r="A1068" s="23"/>
      <c r="B1068" s="20">
        <f t="shared" si="33"/>
        <v>1067</v>
      </c>
      <c r="C1068" s="19" t="s">
        <v>1620</v>
      </c>
      <c r="D1068" s="19"/>
      <c r="E1068" s="19" t="s">
        <v>1944</v>
      </c>
      <c r="F1068" s="19" t="s">
        <v>1945</v>
      </c>
      <c r="G1068" s="19"/>
      <c r="H1068" s="5">
        <v>1103.831940503082</v>
      </c>
      <c r="I1068" s="5">
        <v>476.928</v>
      </c>
      <c r="J1068" s="21">
        <f t="shared" si="32"/>
        <v>0.43206577242422922</v>
      </c>
      <c r="N1068" s="55">
        <v>5298295</v>
      </c>
      <c r="O1068" t="s">
        <v>1895</v>
      </c>
      <c r="P1068" t="s">
        <v>1940</v>
      </c>
    </row>
    <row r="1069" spans="1:16" x14ac:dyDescent="0.25">
      <c r="A1069" s="23"/>
      <c r="B1069" s="20">
        <f t="shared" si="33"/>
        <v>1068</v>
      </c>
      <c r="C1069" s="19" t="s">
        <v>1220</v>
      </c>
      <c r="D1069" s="19"/>
      <c r="E1069" s="19" t="s">
        <v>60</v>
      </c>
      <c r="F1069" s="19" t="s">
        <v>61</v>
      </c>
      <c r="G1069" s="19"/>
      <c r="H1069" s="5">
        <v>677.92857262907046</v>
      </c>
      <c r="I1069" s="5">
        <v>360.12599999999998</v>
      </c>
      <c r="J1069" s="21">
        <f t="shared" si="32"/>
        <v>0.53121525561815108</v>
      </c>
      <c r="N1069" s="55">
        <v>5298309</v>
      </c>
      <c r="O1069" t="s">
        <v>1895</v>
      </c>
      <c r="P1069" t="s">
        <v>1932</v>
      </c>
    </row>
    <row r="1070" spans="1:16" x14ac:dyDescent="0.25">
      <c r="A1070" s="23"/>
      <c r="B1070" s="20">
        <f t="shared" si="33"/>
        <v>1069</v>
      </c>
      <c r="C1070" s="19" t="s">
        <v>585</v>
      </c>
      <c r="D1070" s="19"/>
      <c r="E1070" s="19" t="s">
        <v>63</v>
      </c>
      <c r="F1070" s="19" t="s">
        <v>64</v>
      </c>
      <c r="G1070" s="19"/>
      <c r="H1070" s="5">
        <v>863.24556691713485</v>
      </c>
      <c r="I1070" s="5">
        <v>238.464</v>
      </c>
      <c r="J1070" s="21">
        <f t="shared" si="32"/>
        <v>0.27624121007839564</v>
      </c>
      <c r="N1070" s="55">
        <v>5298316</v>
      </c>
      <c r="O1070" t="s">
        <v>1895</v>
      </c>
      <c r="P1070" t="s">
        <v>1911</v>
      </c>
    </row>
    <row r="1071" spans="1:16" x14ac:dyDescent="0.25">
      <c r="A1071" s="23"/>
      <c r="B1071" s="20">
        <f t="shared" si="33"/>
        <v>1070</v>
      </c>
      <c r="C1071" s="19" t="s">
        <v>1403</v>
      </c>
      <c r="D1071" s="19"/>
      <c r="E1071" s="19" t="s">
        <v>65</v>
      </c>
      <c r="F1071" s="19" t="s">
        <v>66</v>
      </c>
      <c r="G1071" s="19"/>
      <c r="H1071" s="5">
        <v>310.44984115072094</v>
      </c>
      <c r="I1071" s="5">
        <v>1008.6440000000001</v>
      </c>
      <c r="J1071" s="21">
        <f t="shared" si="32"/>
        <v>3.248975732315841</v>
      </c>
      <c r="N1071" s="55">
        <v>5298323</v>
      </c>
      <c r="O1071" t="s">
        <v>1895</v>
      </c>
      <c r="P1071" t="s">
        <v>1922</v>
      </c>
    </row>
    <row r="1072" spans="1:16" hidden="1" x14ac:dyDescent="0.25">
      <c r="A1072" s="23"/>
      <c r="B1072" s="20">
        <f t="shared" si="33"/>
        <v>1071</v>
      </c>
      <c r="C1072" s="19" t="s">
        <v>1239</v>
      </c>
      <c r="D1072" s="19"/>
      <c r="E1072" s="19" t="s">
        <v>63</v>
      </c>
      <c r="F1072" s="19" t="s">
        <v>64</v>
      </c>
      <c r="G1072" s="19"/>
      <c r="H1072" s="5">
        <v>842.94507372651333</v>
      </c>
      <c r="I1072" s="5">
        <v>0</v>
      </c>
      <c r="J1072" s="21">
        <f t="shared" si="32"/>
        <v>0</v>
      </c>
      <c r="N1072" s="55">
        <v>5298330</v>
      </c>
      <c r="O1072" t="s">
        <v>1895</v>
      </c>
      <c r="P1072" t="s">
        <v>1908</v>
      </c>
    </row>
    <row r="1073" spans="1:16" x14ac:dyDescent="0.25">
      <c r="A1073" s="23"/>
      <c r="B1073" s="20">
        <f t="shared" si="33"/>
        <v>1072</v>
      </c>
      <c r="C1073" s="19" t="s">
        <v>586</v>
      </c>
      <c r="D1073" s="19"/>
      <c r="E1073" s="19" t="s">
        <v>1944</v>
      </c>
      <c r="F1073" s="19" t="s">
        <v>1945</v>
      </c>
      <c r="G1073" s="19"/>
      <c r="H1073" s="5">
        <v>879.23321868270705</v>
      </c>
      <c r="I1073" s="5">
        <v>243.881</v>
      </c>
      <c r="J1073" s="21">
        <f t="shared" si="32"/>
        <v>0.27737919225275592</v>
      </c>
      <c r="N1073" s="55">
        <v>5298347</v>
      </c>
      <c r="O1073" t="s">
        <v>1895</v>
      </c>
      <c r="P1073" t="s">
        <v>42</v>
      </c>
    </row>
    <row r="1074" spans="1:16" x14ac:dyDescent="0.25">
      <c r="A1074" s="23"/>
      <c r="B1074" s="20">
        <f t="shared" si="33"/>
        <v>1073</v>
      </c>
      <c r="C1074" s="19" t="s">
        <v>1238</v>
      </c>
      <c r="D1074" s="19"/>
      <c r="E1074" s="19" t="s">
        <v>69</v>
      </c>
      <c r="F1074" s="19" t="s">
        <v>70</v>
      </c>
      <c r="G1074" s="19"/>
      <c r="H1074" s="5">
        <v>1224.700934710871</v>
      </c>
      <c r="I1074" s="5">
        <v>238.464</v>
      </c>
      <c r="J1074" s="21">
        <f t="shared" si="32"/>
        <v>0.19471202580268862</v>
      </c>
      <c r="N1074" s="55">
        <v>5298354</v>
      </c>
      <c r="O1074" t="s">
        <v>1895</v>
      </c>
      <c r="P1074" t="s">
        <v>1926</v>
      </c>
    </row>
    <row r="1075" spans="1:16" x14ac:dyDescent="0.25">
      <c r="A1075" s="23"/>
      <c r="B1075" s="20">
        <f t="shared" si="33"/>
        <v>1074</v>
      </c>
      <c r="C1075" s="19" t="s">
        <v>584</v>
      </c>
      <c r="D1075" s="19"/>
      <c r="E1075" s="19" t="s">
        <v>1944</v>
      </c>
      <c r="F1075" s="19" t="s">
        <v>1945</v>
      </c>
      <c r="G1075" s="19"/>
      <c r="H1075" s="5">
        <v>743.42903578309529</v>
      </c>
      <c r="I1075" s="5">
        <v>180.59800000000001</v>
      </c>
      <c r="J1075" s="21">
        <f t="shared" si="32"/>
        <v>0.24292567455314154</v>
      </c>
      <c r="N1075" s="55">
        <v>5298392</v>
      </c>
      <c r="O1075" t="s">
        <v>1895</v>
      </c>
      <c r="P1075" t="s">
        <v>1939</v>
      </c>
    </row>
    <row r="1076" spans="1:16" x14ac:dyDescent="0.25">
      <c r="A1076" s="23"/>
      <c r="B1076" s="20">
        <f t="shared" si="33"/>
        <v>1075</v>
      </c>
      <c r="C1076" s="19" t="s">
        <v>1237</v>
      </c>
      <c r="D1076" s="19"/>
      <c r="E1076" s="19" t="s">
        <v>1944</v>
      </c>
      <c r="F1076" s="19" t="s">
        <v>1945</v>
      </c>
      <c r="G1076" s="19"/>
      <c r="H1076" s="5">
        <v>834.90686102286145</v>
      </c>
      <c r="I1076" s="5">
        <v>171.59</v>
      </c>
      <c r="J1076" s="21">
        <f t="shared" si="32"/>
        <v>0.20551993043844627</v>
      </c>
      <c r="N1076" s="55">
        <v>5298406</v>
      </c>
      <c r="O1076" t="s">
        <v>1895</v>
      </c>
      <c r="P1076" t="s">
        <v>1938</v>
      </c>
    </row>
    <row r="1077" spans="1:16" hidden="1" x14ac:dyDescent="0.25">
      <c r="A1077" s="23"/>
      <c r="B1077" s="20">
        <f t="shared" si="33"/>
        <v>1076</v>
      </c>
      <c r="C1077" s="19" t="s">
        <v>1645</v>
      </c>
      <c r="D1077" s="19"/>
      <c r="E1077" s="19" t="s">
        <v>1944</v>
      </c>
      <c r="F1077" s="19" t="s">
        <v>1945</v>
      </c>
      <c r="G1077" s="19"/>
      <c r="H1077" s="5">
        <v>994.30563691461566</v>
      </c>
      <c r="I1077" s="5">
        <v>0</v>
      </c>
      <c r="J1077" s="21">
        <f t="shared" si="32"/>
        <v>0</v>
      </c>
      <c r="N1077" s="55">
        <v>5298420</v>
      </c>
      <c r="O1077" t="s">
        <v>1895</v>
      </c>
      <c r="P1077" t="s">
        <v>19</v>
      </c>
    </row>
    <row r="1078" spans="1:16" x14ac:dyDescent="0.25">
      <c r="A1078" s="23"/>
      <c r="B1078" s="20">
        <f t="shared" si="33"/>
        <v>1077</v>
      </c>
      <c r="C1078" s="19" t="s">
        <v>1311</v>
      </c>
      <c r="D1078" s="19"/>
      <c r="E1078" s="19" t="s">
        <v>69</v>
      </c>
      <c r="F1078" s="19" t="s">
        <v>70</v>
      </c>
      <c r="G1078" s="19"/>
      <c r="H1078" s="5">
        <v>2350.8290802875799</v>
      </c>
      <c r="I1078" s="5">
        <v>483.02499999999998</v>
      </c>
      <c r="J1078" s="21">
        <f t="shared" si="32"/>
        <v>0.20547006332800294</v>
      </c>
      <c r="N1078" s="55">
        <v>5298499</v>
      </c>
      <c r="O1078" t="s">
        <v>1893</v>
      </c>
      <c r="P1078" t="s">
        <v>1926</v>
      </c>
    </row>
    <row r="1079" spans="1:16" x14ac:dyDescent="0.25">
      <c r="A1079" s="23"/>
      <c r="B1079" s="20">
        <f t="shared" si="33"/>
        <v>1078</v>
      </c>
      <c r="C1079" s="19" t="s">
        <v>591</v>
      </c>
      <c r="D1079" s="19"/>
      <c r="E1079" s="19" t="s">
        <v>69</v>
      </c>
      <c r="F1079" s="19" t="s">
        <v>70</v>
      </c>
      <c r="G1079" s="19"/>
      <c r="H1079" s="5">
        <v>1056.9522524479328</v>
      </c>
      <c r="I1079" s="5">
        <v>238.464</v>
      </c>
      <c r="J1079" s="21">
        <f t="shared" si="32"/>
        <v>0.22561473278259286</v>
      </c>
      <c r="N1079" s="55">
        <v>5298558</v>
      </c>
      <c r="O1079" t="s">
        <v>1895</v>
      </c>
      <c r="P1079" t="s">
        <v>1926</v>
      </c>
    </row>
    <row r="1080" spans="1:16" x14ac:dyDescent="0.25">
      <c r="A1080" s="23"/>
      <c r="B1080" s="20">
        <f t="shared" si="33"/>
        <v>1079</v>
      </c>
      <c r="C1080" s="19" t="s">
        <v>1751</v>
      </c>
      <c r="D1080" s="19"/>
      <c r="E1080" s="19" t="s">
        <v>1944</v>
      </c>
      <c r="F1080" s="19" t="s">
        <v>1945</v>
      </c>
      <c r="G1080" s="19"/>
      <c r="H1080" s="5">
        <v>675.8175830602429</v>
      </c>
      <c r="I1080" s="5">
        <v>590.65200000000004</v>
      </c>
      <c r="J1080" s="21">
        <f t="shared" si="32"/>
        <v>0.87398140386552936</v>
      </c>
      <c r="N1080" s="55">
        <v>5298565</v>
      </c>
      <c r="O1080" t="s">
        <v>1895</v>
      </c>
      <c r="P1080" t="s">
        <v>1933</v>
      </c>
    </row>
    <row r="1081" spans="1:16" hidden="1" x14ac:dyDescent="0.25">
      <c r="A1081" s="23"/>
      <c r="B1081" s="20">
        <f t="shared" si="33"/>
        <v>1080</v>
      </c>
      <c r="C1081" s="19" t="s">
        <v>1790</v>
      </c>
      <c r="D1081" s="19"/>
      <c r="E1081" s="19" t="s">
        <v>1944</v>
      </c>
      <c r="F1081" s="19" t="s">
        <v>1945</v>
      </c>
      <c r="G1081" s="19"/>
      <c r="H1081" s="5">
        <v>675.8175830602429</v>
      </c>
      <c r="I1081" s="5">
        <v>0</v>
      </c>
      <c r="J1081" s="21">
        <f t="shared" si="32"/>
        <v>0</v>
      </c>
      <c r="N1081" s="55">
        <v>5298572</v>
      </c>
      <c r="O1081">
        <v>0</v>
      </c>
      <c r="P1081">
        <v>0</v>
      </c>
    </row>
    <row r="1082" spans="1:16" x14ac:dyDescent="0.25">
      <c r="A1082" s="23"/>
      <c r="B1082" s="20">
        <f t="shared" si="33"/>
        <v>1081</v>
      </c>
      <c r="C1082" s="19" t="s">
        <v>588</v>
      </c>
      <c r="D1082" s="19"/>
      <c r="E1082" s="19" t="s">
        <v>75</v>
      </c>
      <c r="F1082" s="19" t="s">
        <v>76</v>
      </c>
      <c r="G1082" s="19"/>
      <c r="H1082" s="5">
        <v>394.45839365214061</v>
      </c>
      <c r="I1082" s="5">
        <v>722.55899999999997</v>
      </c>
      <c r="J1082" s="21">
        <f t="shared" si="32"/>
        <v>1.8317749390755773</v>
      </c>
      <c r="N1082" s="55">
        <v>5298589</v>
      </c>
      <c r="O1082" t="s">
        <v>1895</v>
      </c>
      <c r="P1082" t="s">
        <v>1910</v>
      </c>
    </row>
    <row r="1083" spans="1:16" x14ac:dyDescent="0.25">
      <c r="A1083" s="23"/>
      <c r="B1083" s="20">
        <f t="shared" si="33"/>
        <v>1082</v>
      </c>
      <c r="C1083" s="19" t="s">
        <v>1217</v>
      </c>
      <c r="D1083" s="19"/>
      <c r="E1083" s="19" t="s">
        <v>69</v>
      </c>
      <c r="F1083" s="19" t="s">
        <v>70</v>
      </c>
      <c r="G1083" s="19"/>
      <c r="H1083" s="5">
        <v>994.30563691461566</v>
      </c>
      <c r="I1083" s="5">
        <v>419.06200000000001</v>
      </c>
      <c r="J1083" s="21">
        <f t="shared" si="32"/>
        <v>0.42146195741218179</v>
      </c>
      <c r="N1083" s="55">
        <v>5298596</v>
      </c>
      <c r="O1083" t="s">
        <v>1895</v>
      </c>
      <c r="P1083" t="s">
        <v>1926</v>
      </c>
    </row>
    <row r="1084" spans="1:16" x14ac:dyDescent="0.25">
      <c r="A1084" s="23"/>
      <c r="B1084" s="20">
        <f t="shared" si="33"/>
        <v>1083</v>
      </c>
      <c r="C1084" s="19" t="s">
        <v>587</v>
      </c>
      <c r="D1084" s="19"/>
      <c r="E1084" s="19" t="s">
        <v>69</v>
      </c>
      <c r="F1084" s="19" t="s">
        <v>70</v>
      </c>
      <c r="G1084" s="19"/>
      <c r="H1084" s="5">
        <v>1451.5358767662924</v>
      </c>
      <c r="I1084" s="5">
        <v>476.928</v>
      </c>
      <c r="J1084" s="21">
        <f t="shared" si="32"/>
        <v>0.32856783468727779</v>
      </c>
      <c r="N1084" s="55">
        <v>5298600</v>
      </c>
      <c r="O1084" t="s">
        <v>1895</v>
      </c>
      <c r="P1084" t="s">
        <v>1926</v>
      </c>
    </row>
    <row r="1085" spans="1:16" x14ac:dyDescent="0.25">
      <c r="A1085" s="23"/>
      <c r="B1085" s="20">
        <f t="shared" si="33"/>
        <v>1084</v>
      </c>
      <c r="C1085" s="19" t="s">
        <v>1646</v>
      </c>
      <c r="D1085" s="19"/>
      <c r="E1085" s="19" t="s">
        <v>1944</v>
      </c>
      <c r="F1085" s="19" t="s">
        <v>1945</v>
      </c>
      <c r="G1085" s="19"/>
      <c r="H1085" s="5">
        <v>549.90316039694085</v>
      </c>
      <c r="I1085" s="5">
        <v>541.96100000000001</v>
      </c>
      <c r="J1085" s="21">
        <f t="shared" si="32"/>
        <v>0.98555716539034277</v>
      </c>
      <c r="N1085" s="55">
        <v>5298617</v>
      </c>
      <c r="O1085" t="s">
        <v>1895</v>
      </c>
      <c r="P1085" t="s">
        <v>38</v>
      </c>
    </row>
    <row r="1086" spans="1:16" x14ac:dyDescent="0.25">
      <c r="A1086" s="23"/>
      <c r="B1086" s="20">
        <f t="shared" si="33"/>
        <v>1085</v>
      </c>
      <c r="C1086" s="19" t="s">
        <v>594</v>
      </c>
      <c r="D1086" s="19"/>
      <c r="E1086" s="19" t="s">
        <v>1944</v>
      </c>
      <c r="F1086" s="19" t="s">
        <v>1945</v>
      </c>
      <c r="G1086" s="19"/>
      <c r="H1086" s="5">
        <v>560.74516482833428</v>
      </c>
      <c r="I1086" s="5">
        <v>238.464</v>
      </c>
      <c r="J1086" s="21">
        <f t="shared" si="32"/>
        <v>0.42526269499444197</v>
      </c>
      <c r="N1086" s="55">
        <v>5298624</v>
      </c>
      <c r="O1086" t="s">
        <v>1895</v>
      </c>
      <c r="P1086" t="s">
        <v>1939</v>
      </c>
    </row>
    <row r="1087" spans="1:16" x14ac:dyDescent="0.25">
      <c r="A1087" s="23"/>
      <c r="B1087" s="20">
        <f t="shared" si="33"/>
        <v>1086</v>
      </c>
      <c r="C1087" s="19" t="s">
        <v>1853</v>
      </c>
      <c r="D1087" s="19"/>
      <c r="E1087" s="19" t="s">
        <v>1944</v>
      </c>
      <c r="F1087" s="19" t="s">
        <v>1945</v>
      </c>
      <c r="G1087" s="19"/>
      <c r="H1087" s="5">
        <v>394.45839365214056</v>
      </c>
      <c r="I1087" s="5">
        <v>303.49700000000001</v>
      </c>
      <c r="J1087" s="21">
        <f t="shared" si="32"/>
        <v>0.76940180481402987</v>
      </c>
      <c r="N1087" s="55">
        <v>5298693</v>
      </c>
      <c r="O1087" t="s">
        <v>1894</v>
      </c>
      <c r="P1087" t="s">
        <v>1919</v>
      </c>
    </row>
    <row r="1088" spans="1:16" x14ac:dyDescent="0.25">
      <c r="A1088" s="23"/>
      <c r="B1088" s="20">
        <f t="shared" si="33"/>
        <v>1087</v>
      </c>
      <c r="C1088" s="19" t="s">
        <v>590</v>
      </c>
      <c r="D1088" s="19"/>
      <c r="E1088" s="19" t="s">
        <v>1944</v>
      </c>
      <c r="F1088" s="19" t="s">
        <v>1945</v>
      </c>
      <c r="G1088" s="19"/>
      <c r="H1088" s="5">
        <v>889.82476178166235</v>
      </c>
      <c r="I1088" s="5">
        <v>770.18000000000006</v>
      </c>
      <c r="J1088" s="21">
        <f t="shared" si="32"/>
        <v>0.86554120887566433</v>
      </c>
      <c r="N1088" s="55">
        <v>5298776</v>
      </c>
      <c r="O1088" t="s">
        <v>1895</v>
      </c>
      <c r="P1088" t="s">
        <v>7</v>
      </c>
    </row>
    <row r="1089" spans="1:16" x14ac:dyDescent="0.25">
      <c r="A1089" s="23"/>
      <c r="B1089" s="20">
        <f t="shared" si="33"/>
        <v>1088</v>
      </c>
      <c r="C1089" s="19" t="s">
        <v>593</v>
      </c>
      <c r="D1089" s="19"/>
      <c r="E1089" s="19" t="s">
        <v>1944</v>
      </c>
      <c r="F1089" s="19" t="s">
        <v>1945</v>
      </c>
      <c r="G1089" s="19"/>
      <c r="H1089" s="5">
        <v>310.44984115072094</v>
      </c>
      <c r="I1089" s="5">
        <v>180.59800000000001</v>
      </c>
      <c r="J1089" s="21">
        <f t="shared" si="32"/>
        <v>0.58173004479754631</v>
      </c>
      <c r="N1089" s="55">
        <v>5298783</v>
      </c>
      <c r="O1089">
        <v>0</v>
      </c>
      <c r="P1089">
        <v>0</v>
      </c>
    </row>
    <row r="1090" spans="1:16" x14ac:dyDescent="0.25">
      <c r="A1090" s="23"/>
      <c r="B1090" s="20">
        <f t="shared" si="33"/>
        <v>1089</v>
      </c>
      <c r="C1090" s="19" t="s">
        <v>596</v>
      </c>
      <c r="D1090" s="19"/>
      <c r="E1090" s="19" t="s">
        <v>71</v>
      </c>
      <c r="F1090" s="19" t="s">
        <v>72</v>
      </c>
      <c r="G1090" s="19"/>
      <c r="H1090" s="5">
        <v>549.90316039694085</v>
      </c>
      <c r="I1090" s="5">
        <v>180.59800000000001</v>
      </c>
      <c r="J1090" s="21">
        <f t="shared" si="32"/>
        <v>0.32841782518514273</v>
      </c>
      <c r="N1090" s="55">
        <v>5298790</v>
      </c>
      <c r="O1090" t="s">
        <v>1895</v>
      </c>
      <c r="P1090" t="s">
        <v>1917</v>
      </c>
    </row>
    <row r="1091" spans="1:16" hidden="1" x14ac:dyDescent="0.25">
      <c r="A1091" s="23"/>
      <c r="B1091" s="20">
        <f t="shared" si="33"/>
        <v>1090</v>
      </c>
      <c r="C1091" s="19" t="s">
        <v>1647</v>
      </c>
      <c r="D1091" s="19"/>
      <c r="E1091" s="19" t="s">
        <v>1944</v>
      </c>
      <c r="F1091" s="19" t="s">
        <v>1945</v>
      </c>
      <c r="G1091" s="19"/>
      <c r="H1091" s="5">
        <v>889.82476178166235</v>
      </c>
      <c r="I1091" s="5">
        <v>0</v>
      </c>
      <c r="J1091" s="21">
        <f t="shared" ref="J1091:J1154" si="34">+IFERROR(I1091/H1091,0)</f>
        <v>0</v>
      </c>
      <c r="N1091" s="55">
        <v>5298804</v>
      </c>
      <c r="O1091">
        <v>0</v>
      </c>
      <c r="P1091">
        <v>0</v>
      </c>
    </row>
    <row r="1092" spans="1:16" x14ac:dyDescent="0.25">
      <c r="A1092" s="23"/>
      <c r="B1092" s="20">
        <f t="shared" ref="B1092:B1155" si="35">+B1091+1</f>
        <v>1091</v>
      </c>
      <c r="C1092" s="19" t="s">
        <v>1648</v>
      </c>
      <c r="D1092" s="19"/>
      <c r="E1092" s="19" t="s">
        <v>1944</v>
      </c>
      <c r="F1092" s="19" t="s">
        <v>1945</v>
      </c>
      <c r="G1092" s="19"/>
      <c r="H1092" s="5">
        <v>727.87265549460471</v>
      </c>
      <c r="I1092" s="5">
        <v>180.59800000000001</v>
      </c>
      <c r="J1092" s="21">
        <f t="shared" si="34"/>
        <v>0.24811757748651772</v>
      </c>
      <c r="N1092" s="55">
        <v>5298811</v>
      </c>
      <c r="O1092" t="s">
        <v>1895</v>
      </c>
      <c r="P1092" t="s">
        <v>38</v>
      </c>
    </row>
    <row r="1093" spans="1:16" hidden="1" x14ac:dyDescent="0.25">
      <c r="A1093" s="23"/>
      <c r="B1093" s="20">
        <f t="shared" si="35"/>
        <v>1092</v>
      </c>
      <c r="C1093" s="19" t="s">
        <v>1649</v>
      </c>
      <c r="D1093" s="19"/>
      <c r="E1093" s="19" t="s">
        <v>1944</v>
      </c>
      <c r="F1093" s="19" t="s">
        <v>1945</v>
      </c>
      <c r="G1093" s="19"/>
      <c r="H1093" s="5">
        <v>994.30563691461566</v>
      </c>
      <c r="I1093" s="5">
        <v>0</v>
      </c>
      <c r="J1093" s="21">
        <f t="shared" si="34"/>
        <v>0</v>
      </c>
      <c r="N1093" s="55">
        <v>5298828</v>
      </c>
      <c r="O1093" t="s">
        <v>1895</v>
      </c>
      <c r="P1093" t="s">
        <v>19</v>
      </c>
    </row>
    <row r="1094" spans="1:16" hidden="1" x14ac:dyDescent="0.25">
      <c r="A1094" s="23"/>
      <c r="B1094" s="20">
        <f t="shared" si="35"/>
        <v>1093</v>
      </c>
      <c r="C1094" s="19" t="s">
        <v>1534</v>
      </c>
      <c r="D1094" s="19"/>
      <c r="E1094" s="19" t="s">
        <v>1944</v>
      </c>
      <c r="F1094" s="19" t="s">
        <v>1945</v>
      </c>
      <c r="G1094" s="19"/>
      <c r="H1094" s="5">
        <v>365.36774190952195</v>
      </c>
      <c r="I1094" s="5">
        <v>0</v>
      </c>
      <c r="J1094" s="21">
        <f t="shared" si="34"/>
        <v>0</v>
      </c>
      <c r="N1094" s="55">
        <v>5298835</v>
      </c>
      <c r="O1094" t="s">
        <v>1895</v>
      </c>
      <c r="P1094" t="s">
        <v>38</v>
      </c>
    </row>
    <row r="1095" spans="1:16" x14ac:dyDescent="0.25">
      <c r="A1095" s="23"/>
      <c r="B1095" s="20">
        <f t="shared" si="35"/>
        <v>1094</v>
      </c>
      <c r="C1095" s="19" t="s">
        <v>1304</v>
      </c>
      <c r="D1095" s="19"/>
      <c r="E1095" s="19" t="s">
        <v>1944</v>
      </c>
      <c r="F1095" s="19" t="s">
        <v>1945</v>
      </c>
      <c r="G1095" s="19"/>
      <c r="H1095" s="5">
        <v>2259.1319030745854</v>
      </c>
      <c r="I1095" s="5">
        <v>704.37699999999995</v>
      </c>
      <c r="J1095" s="21">
        <f t="shared" si="34"/>
        <v>0.31179100212846</v>
      </c>
      <c r="N1095" s="55">
        <v>5298842</v>
      </c>
      <c r="O1095" t="s">
        <v>1895</v>
      </c>
      <c r="P1095" t="s">
        <v>1936</v>
      </c>
    </row>
    <row r="1096" spans="1:16" x14ac:dyDescent="0.25">
      <c r="A1096" s="23"/>
      <c r="B1096" s="20">
        <f t="shared" si="35"/>
        <v>1095</v>
      </c>
      <c r="C1096" s="19" t="s">
        <v>1533</v>
      </c>
      <c r="D1096" s="19"/>
      <c r="E1096" s="19" t="s">
        <v>1944</v>
      </c>
      <c r="F1096" s="19" t="s">
        <v>1945</v>
      </c>
      <c r="G1096" s="19"/>
      <c r="H1096" s="5">
        <v>480.44016014143057</v>
      </c>
      <c r="I1096" s="5">
        <v>351.11799999999999</v>
      </c>
      <c r="J1096" s="21">
        <f t="shared" si="34"/>
        <v>0.73082566598229193</v>
      </c>
      <c r="N1096" s="55">
        <v>5298901</v>
      </c>
      <c r="O1096">
        <v>0</v>
      </c>
      <c r="P1096">
        <v>0</v>
      </c>
    </row>
    <row r="1097" spans="1:16" x14ac:dyDescent="0.25">
      <c r="A1097" s="23"/>
      <c r="B1097" s="20">
        <f t="shared" si="35"/>
        <v>1096</v>
      </c>
      <c r="C1097" s="19" t="s">
        <v>592</v>
      </c>
      <c r="D1097" s="19"/>
      <c r="E1097" s="19" t="s">
        <v>1944</v>
      </c>
      <c r="F1097" s="19" t="s">
        <v>1945</v>
      </c>
      <c r="G1097" s="19"/>
      <c r="H1097" s="5">
        <v>840.6252846062996</v>
      </c>
      <c r="I1097" s="5">
        <v>967.11999999999989</v>
      </c>
      <c r="J1097" s="21">
        <f t="shared" si="34"/>
        <v>1.1504769339087191</v>
      </c>
      <c r="N1097" s="55">
        <v>5298918</v>
      </c>
      <c r="O1097" t="s">
        <v>1895</v>
      </c>
      <c r="P1097" t="s">
        <v>1938</v>
      </c>
    </row>
    <row r="1098" spans="1:16" x14ac:dyDescent="0.25">
      <c r="A1098" s="23"/>
      <c r="B1098" s="20">
        <f t="shared" si="35"/>
        <v>1097</v>
      </c>
      <c r="C1098" s="19" t="s">
        <v>1650</v>
      </c>
      <c r="D1098" s="19"/>
      <c r="E1098" s="19" t="s">
        <v>1944</v>
      </c>
      <c r="F1098" s="19" t="s">
        <v>1945</v>
      </c>
      <c r="G1098" s="19"/>
      <c r="H1098" s="5">
        <v>1145.666200102718</v>
      </c>
      <c r="I1098" s="5">
        <v>179.52799999999999</v>
      </c>
      <c r="J1098" s="21">
        <f t="shared" si="34"/>
        <v>0.15670183861922773</v>
      </c>
      <c r="N1098" s="55">
        <v>5298925</v>
      </c>
      <c r="O1098" t="s">
        <v>1895</v>
      </c>
      <c r="P1098" t="s">
        <v>38</v>
      </c>
    </row>
    <row r="1099" spans="1:16" x14ac:dyDescent="0.25">
      <c r="A1099" s="23"/>
      <c r="B1099" s="20">
        <f t="shared" si="35"/>
        <v>1098</v>
      </c>
      <c r="C1099" s="19" t="s">
        <v>1651</v>
      </c>
      <c r="D1099" s="19"/>
      <c r="E1099" s="19" t="s">
        <v>1944</v>
      </c>
      <c r="F1099" s="19" t="s">
        <v>1945</v>
      </c>
      <c r="G1099" s="19"/>
      <c r="H1099" s="5">
        <v>727.87265549460471</v>
      </c>
      <c r="I1099" s="5">
        <v>598.59</v>
      </c>
      <c r="J1099" s="21">
        <f t="shared" si="34"/>
        <v>0.82238286530113647</v>
      </c>
      <c r="N1099" s="55">
        <v>5298932</v>
      </c>
      <c r="O1099" t="s">
        <v>1895</v>
      </c>
      <c r="P1099" t="s">
        <v>19</v>
      </c>
    </row>
    <row r="1100" spans="1:16" x14ac:dyDescent="0.25">
      <c r="A1100" s="23"/>
      <c r="B1100" s="20">
        <f t="shared" si="35"/>
        <v>1099</v>
      </c>
      <c r="C1100" s="19" t="s">
        <v>601</v>
      </c>
      <c r="D1100" s="19"/>
      <c r="E1100" s="19" t="s">
        <v>1944</v>
      </c>
      <c r="F1100" s="19" t="s">
        <v>1945</v>
      </c>
      <c r="G1100" s="19"/>
      <c r="H1100" s="5">
        <v>950.5689449231802</v>
      </c>
      <c r="I1100" s="5">
        <v>360.12600000000003</v>
      </c>
      <c r="J1100" s="21">
        <f t="shared" si="34"/>
        <v>0.37885310889164747</v>
      </c>
      <c r="N1100" s="55">
        <v>5298949</v>
      </c>
      <c r="O1100" t="s">
        <v>1895</v>
      </c>
      <c r="P1100" t="s">
        <v>3</v>
      </c>
    </row>
    <row r="1101" spans="1:16" hidden="1" x14ac:dyDescent="0.25">
      <c r="A1101" s="23"/>
      <c r="B1101" s="20">
        <f t="shared" si="35"/>
        <v>1100</v>
      </c>
      <c r="C1101" s="19" t="s">
        <v>589</v>
      </c>
      <c r="D1101" s="19"/>
      <c r="E1101" s="19" t="s">
        <v>69</v>
      </c>
      <c r="F1101" s="19" t="s">
        <v>70</v>
      </c>
      <c r="G1101" s="19"/>
      <c r="H1101" s="5">
        <v>1228.613308826657</v>
      </c>
      <c r="I1101" s="5">
        <v>0</v>
      </c>
      <c r="J1101" s="21">
        <f t="shared" si="34"/>
        <v>0</v>
      </c>
      <c r="N1101" s="55">
        <v>5298956</v>
      </c>
      <c r="O1101" t="s">
        <v>1895</v>
      </c>
      <c r="P1101" t="s">
        <v>1926</v>
      </c>
    </row>
    <row r="1102" spans="1:16" hidden="1" x14ac:dyDescent="0.25">
      <c r="A1102" s="23"/>
      <c r="B1102" s="20">
        <f t="shared" si="35"/>
        <v>1101</v>
      </c>
      <c r="C1102" s="19" t="s">
        <v>1791</v>
      </c>
      <c r="D1102" s="19"/>
      <c r="E1102" s="19" t="s">
        <v>1944</v>
      </c>
      <c r="F1102" s="19" t="s">
        <v>1945</v>
      </c>
      <c r="G1102" s="19"/>
      <c r="H1102" s="5">
        <v>243.09783046403817</v>
      </c>
      <c r="I1102" s="5">
        <v>0</v>
      </c>
      <c r="J1102" s="21">
        <f t="shared" si="34"/>
        <v>0</v>
      </c>
      <c r="N1102" s="55">
        <v>5298963</v>
      </c>
      <c r="O1102" t="s">
        <v>1894</v>
      </c>
      <c r="P1102" t="s">
        <v>3</v>
      </c>
    </row>
    <row r="1103" spans="1:16" x14ac:dyDescent="0.25">
      <c r="A1103" s="23"/>
      <c r="B1103" s="20">
        <f t="shared" si="35"/>
        <v>1102</v>
      </c>
      <c r="C1103" s="19" t="s">
        <v>602</v>
      </c>
      <c r="D1103" s="19"/>
      <c r="E1103" s="19" t="s">
        <v>63</v>
      </c>
      <c r="F1103" s="19" t="s">
        <v>64</v>
      </c>
      <c r="G1103" s="19"/>
      <c r="H1103" s="5">
        <v>1077.2527456385544</v>
      </c>
      <c r="I1103" s="5">
        <v>360.12599999999998</v>
      </c>
      <c r="J1103" s="21">
        <f t="shared" si="34"/>
        <v>0.33430037793640616</v>
      </c>
      <c r="N1103" s="55">
        <v>5298970</v>
      </c>
      <c r="O1103" t="s">
        <v>1895</v>
      </c>
      <c r="P1103" t="s">
        <v>1908</v>
      </c>
    </row>
    <row r="1104" spans="1:16" x14ac:dyDescent="0.25">
      <c r="A1104" s="23"/>
      <c r="B1104" s="20">
        <f t="shared" si="35"/>
        <v>1103</v>
      </c>
      <c r="C1104" s="19" t="s">
        <v>600</v>
      </c>
      <c r="D1104" s="19"/>
      <c r="E1104" s="19" t="s">
        <v>63</v>
      </c>
      <c r="F1104" s="19" t="s">
        <v>64</v>
      </c>
      <c r="G1104" s="19"/>
      <c r="H1104" s="5">
        <v>970.97048595864294</v>
      </c>
      <c r="I1104" s="5">
        <v>360.12599999999998</v>
      </c>
      <c r="J1104" s="21">
        <f t="shared" si="34"/>
        <v>0.37089283887392949</v>
      </c>
      <c r="N1104" s="55">
        <v>5298987</v>
      </c>
      <c r="O1104" t="s">
        <v>1895</v>
      </c>
      <c r="P1104" t="s">
        <v>1911</v>
      </c>
    </row>
    <row r="1105" spans="1:16" x14ac:dyDescent="0.25">
      <c r="A1105" s="23"/>
      <c r="B1105" s="20">
        <f t="shared" si="35"/>
        <v>1104</v>
      </c>
      <c r="C1105" s="19" t="s">
        <v>603</v>
      </c>
      <c r="D1105" s="19"/>
      <c r="E1105" s="19" t="s">
        <v>1944</v>
      </c>
      <c r="F1105" s="19" t="s">
        <v>1945</v>
      </c>
      <c r="G1105" s="19"/>
      <c r="H1105" s="5">
        <v>751.49786465429406</v>
      </c>
      <c r="I1105" s="5">
        <v>829.11599999999999</v>
      </c>
      <c r="J1105" s="21">
        <f t="shared" si="34"/>
        <v>1.1032845720478688</v>
      </c>
      <c r="N1105" s="55">
        <v>5298994</v>
      </c>
      <c r="O1105" t="s">
        <v>1895</v>
      </c>
      <c r="P1105" t="s">
        <v>1933</v>
      </c>
    </row>
    <row r="1106" spans="1:16" x14ac:dyDescent="0.25">
      <c r="A1106" s="23"/>
      <c r="B1106" s="20">
        <f t="shared" si="35"/>
        <v>1105</v>
      </c>
      <c r="C1106" s="19" t="s">
        <v>1535</v>
      </c>
      <c r="D1106" s="19"/>
      <c r="E1106" s="19" t="s">
        <v>1944</v>
      </c>
      <c r="F1106" s="19" t="s">
        <v>1945</v>
      </c>
      <c r="G1106" s="19"/>
      <c r="H1106" s="5">
        <v>628.93789500509388</v>
      </c>
      <c r="I1106" s="5">
        <v>419.06200000000001</v>
      </c>
      <c r="J1106" s="21">
        <f t="shared" si="34"/>
        <v>0.66630108207521177</v>
      </c>
      <c r="N1106" s="55">
        <v>5299007</v>
      </c>
      <c r="O1106">
        <v>0</v>
      </c>
      <c r="P1106">
        <v>0</v>
      </c>
    </row>
    <row r="1107" spans="1:16" x14ac:dyDescent="0.25">
      <c r="A1107" s="23"/>
      <c r="B1107" s="20">
        <f t="shared" si="35"/>
        <v>1106</v>
      </c>
      <c r="C1107" s="19" t="s">
        <v>597</v>
      </c>
      <c r="D1107" s="19"/>
      <c r="E1107" s="19" t="s">
        <v>65</v>
      </c>
      <c r="F1107" s="19" t="s">
        <v>66</v>
      </c>
      <c r="G1107" s="19"/>
      <c r="H1107" s="5">
        <v>687.50030698171304</v>
      </c>
      <c r="I1107" s="5">
        <v>180.59800000000001</v>
      </c>
      <c r="J1107" s="21">
        <f t="shared" si="34"/>
        <v>0.26268788270490734</v>
      </c>
      <c r="N1107" s="55">
        <v>5299038</v>
      </c>
      <c r="O1107" t="s">
        <v>1895</v>
      </c>
      <c r="P1107" t="s">
        <v>1922</v>
      </c>
    </row>
    <row r="1108" spans="1:16" x14ac:dyDescent="0.25">
      <c r="A1108" s="23"/>
      <c r="B1108" s="20">
        <f t="shared" si="35"/>
        <v>1107</v>
      </c>
      <c r="C1108" s="19" t="s">
        <v>604</v>
      </c>
      <c r="D1108" s="19"/>
      <c r="E1108" s="19" t="s">
        <v>1944</v>
      </c>
      <c r="F1108" s="19" t="s">
        <v>1945</v>
      </c>
      <c r="G1108" s="19"/>
      <c r="H1108" s="5">
        <v>675.8175830602429</v>
      </c>
      <c r="I1108" s="5">
        <v>419.06200000000001</v>
      </c>
      <c r="J1108" s="21">
        <f t="shared" si="34"/>
        <v>0.62008152866103294</v>
      </c>
      <c r="N1108" s="55">
        <v>5299045</v>
      </c>
      <c r="O1108" t="s">
        <v>1895</v>
      </c>
      <c r="P1108" t="s">
        <v>1938</v>
      </c>
    </row>
    <row r="1109" spans="1:16" x14ac:dyDescent="0.25">
      <c r="A1109" s="23"/>
      <c r="B1109" s="20">
        <f t="shared" si="35"/>
        <v>1108</v>
      </c>
      <c r="C1109" s="19" t="s">
        <v>1767</v>
      </c>
      <c r="D1109" s="19"/>
      <c r="E1109" s="19" t="s">
        <v>1944</v>
      </c>
      <c r="F1109" s="19" t="s">
        <v>1945</v>
      </c>
      <c r="G1109" s="19"/>
      <c r="H1109" s="5">
        <v>329.07959695332818</v>
      </c>
      <c r="I1109" s="5">
        <v>419.06200000000001</v>
      </c>
      <c r="J1109" s="21">
        <f t="shared" si="34"/>
        <v>1.2734365906599601</v>
      </c>
      <c r="N1109" s="55">
        <v>5299052</v>
      </c>
      <c r="O1109" t="s">
        <v>1896</v>
      </c>
      <c r="P1109" t="s">
        <v>1937</v>
      </c>
    </row>
    <row r="1110" spans="1:16" hidden="1" x14ac:dyDescent="0.25">
      <c r="A1110" s="23"/>
      <c r="B1110" s="20">
        <f t="shared" si="35"/>
        <v>1109</v>
      </c>
      <c r="C1110" s="19" t="s">
        <v>1485</v>
      </c>
      <c r="D1110" s="19"/>
      <c r="E1110" s="19" t="s">
        <v>1944</v>
      </c>
      <c r="F1110" s="19" t="s">
        <v>1945</v>
      </c>
      <c r="G1110" s="19"/>
      <c r="H1110" s="5">
        <v>365.36774190952195</v>
      </c>
      <c r="I1110" s="5">
        <v>0</v>
      </c>
      <c r="J1110" s="21">
        <f t="shared" si="34"/>
        <v>0</v>
      </c>
      <c r="N1110" s="55">
        <v>5299069</v>
      </c>
      <c r="O1110" t="s">
        <v>1896</v>
      </c>
      <c r="P1110" t="s">
        <v>1940</v>
      </c>
    </row>
    <row r="1111" spans="1:16" x14ac:dyDescent="0.25">
      <c r="A1111" s="23"/>
      <c r="B1111" s="20">
        <f t="shared" si="35"/>
        <v>1110</v>
      </c>
      <c r="C1111" s="19" t="s">
        <v>1487</v>
      </c>
      <c r="D1111" s="19"/>
      <c r="E1111" s="19" t="s">
        <v>1944</v>
      </c>
      <c r="F1111" s="19" t="s">
        <v>1945</v>
      </c>
      <c r="G1111" s="19"/>
      <c r="H1111" s="5">
        <v>751.4974456004752</v>
      </c>
      <c r="I1111" s="5">
        <v>770.18</v>
      </c>
      <c r="J1111" s="21">
        <f t="shared" si="34"/>
        <v>1.0248604363313527</v>
      </c>
      <c r="N1111" s="55">
        <v>5299083</v>
      </c>
      <c r="O1111" t="s">
        <v>1896</v>
      </c>
      <c r="P1111" t="s">
        <v>1933</v>
      </c>
    </row>
    <row r="1112" spans="1:16" x14ac:dyDescent="0.25">
      <c r="A1112" s="23"/>
      <c r="B1112" s="20">
        <f t="shared" si="35"/>
        <v>1111</v>
      </c>
      <c r="C1112" s="19" t="s">
        <v>595</v>
      </c>
      <c r="D1112" s="19"/>
      <c r="E1112" s="19" t="s">
        <v>60</v>
      </c>
      <c r="F1112" s="19" t="s">
        <v>61</v>
      </c>
      <c r="G1112" s="19"/>
      <c r="H1112" s="5">
        <v>870.91392847907036</v>
      </c>
      <c r="I1112" s="5">
        <v>484.09500000000003</v>
      </c>
      <c r="J1112" s="21">
        <f t="shared" si="34"/>
        <v>0.55584712124814029</v>
      </c>
      <c r="N1112" s="55">
        <v>5299201</v>
      </c>
      <c r="O1112" t="s">
        <v>1895</v>
      </c>
      <c r="P1112" t="s">
        <v>1932</v>
      </c>
    </row>
    <row r="1113" spans="1:16" hidden="1" x14ac:dyDescent="0.25">
      <c r="A1113" s="23"/>
      <c r="B1113" s="20">
        <f t="shared" si="35"/>
        <v>1112</v>
      </c>
      <c r="C1113" s="19" t="s">
        <v>1488</v>
      </c>
      <c r="D1113" s="19"/>
      <c r="E1113" s="19" t="s">
        <v>1944</v>
      </c>
      <c r="F1113" s="19" t="s">
        <v>1945</v>
      </c>
      <c r="G1113" s="19"/>
      <c r="H1113" s="5">
        <v>628.93789500509388</v>
      </c>
      <c r="I1113" s="5">
        <v>0</v>
      </c>
      <c r="J1113" s="21">
        <f t="shared" si="34"/>
        <v>0</v>
      </c>
      <c r="N1113" s="55">
        <v>5299218</v>
      </c>
      <c r="O1113" t="s">
        <v>1896</v>
      </c>
      <c r="P1113" t="s">
        <v>1935</v>
      </c>
    </row>
    <row r="1114" spans="1:16" hidden="1" x14ac:dyDescent="0.25">
      <c r="A1114" s="23"/>
      <c r="B1114" s="20">
        <f t="shared" si="35"/>
        <v>1113</v>
      </c>
      <c r="C1114" s="19" t="s">
        <v>1404</v>
      </c>
      <c r="D1114" s="19"/>
      <c r="E1114" s="19" t="s">
        <v>63</v>
      </c>
      <c r="F1114" s="19" t="s">
        <v>64</v>
      </c>
      <c r="G1114" s="19"/>
      <c r="H1114" s="5">
        <v>1487.6979529486293</v>
      </c>
      <c r="I1114" s="5">
        <v>0</v>
      </c>
      <c r="J1114" s="21">
        <f t="shared" si="34"/>
        <v>0</v>
      </c>
      <c r="N1114" s="55">
        <v>5299225</v>
      </c>
      <c r="O1114" t="s">
        <v>1895</v>
      </c>
      <c r="P1114" t="s">
        <v>1908</v>
      </c>
    </row>
    <row r="1115" spans="1:16" hidden="1" x14ac:dyDescent="0.25">
      <c r="A1115" s="23"/>
      <c r="B1115" s="20">
        <f t="shared" si="35"/>
        <v>1114</v>
      </c>
      <c r="C1115" s="19" t="s">
        <v>608</v>
      </c>
      <c r="D1115" s="19"/>
      <c r="E1115" s="19" t="s">
        <v>1944</v>
      </c>
      <c r="F1115" s="19" t="s">
        <v>1945</v>
      </c>
      <c r="G1115" s="19"/>
      <c r="H1115" s="5">
        <v>842.94507372651333</v>
      </c>
      <c r="I1115" s="5">
        <v>0</v>
      </c>
      <c r="J1115" s="21">
        <f t="shared" si="34"/>
        <v>0</v>
      </c>
      <c r="N1115" s="55">
        <v>5299232</v>
      </c>
      <c r="O1115" t="s">
        <v>1895</v>
      </c>
      <c r="P1115" t="s">
        <v>19</v>
      </c>
    </row>
    <row r="1116" spans="1:16" x14ac:dyDescent="0.25">
      <c r="A1116" s="23"/>
      <c r="B1116" s="20">
        <f t="shared" si="35"/>
        <v>1115</v>
      </c>
      <c r="C1116" s="19" t="s">
        <v>606</v>
      </c>
      <c r="D1116" s="19"/>
      <c r="E1116" s="19" t="s">
        <v>69</v>
      </c>
      <c r="F1116" s="19" t="s">
        <v>70</v>
      </c>
      <c r="G1116" s="19"/>
      <c r="H1116" s="5">
        <v>1378.6077814320113</v>
      </c>
      <c r="I1116" s="5">
        <v>668.36</v>
      </c>
      <c r="J1116" s="21">
        <f t="shared" si="34"/>
        <v>0.48480794102710606</v>
      </c>
      <c r="N1116" s="55">
        <v>5299249</v>
      </c>
      <c r="O1116" t="s">
        <v>1895</v>
      </c>
      <c r="P1116" t="s">
        <v>1926</v>
      </c>
    </row>
    <row r="1117" spans="1:16" x14ac:dyDescent="0.25">
      <c r="A1117" s="23"/>
      <c r="B1117" s="20">
        <f t="shared" si="35"/>
        <v>1116</v>
      </c>
      <c r="C1117" s="19" t="s">
        <v>1489</v>
      </c>
      <c r="D1117" s="19"/>
      <c r="E1117" s="19" t="s">
        <v>1944</v>
      </c>
      <c r="F1117" s="19" t="s">
        <v>1945</v>
      </c>
      <c r="G1117" s="19"/>
      <c r="H1117" s="5">
        <v>367.98605026667525</v>
      </c>
      <c r="I1117" s="5">
        <v>180.59800000000001</v>
      </c>
      <c r="J1117" s="21">
        <f t="shared" si="34"/>
        <v>0.49077403849717327</v>
      </c>
      <c r="N1117" s="55">
        <v>5299263</v>
      </c>
      <c r="O1117" t="s">
        <v>1896</v>
      </c>
      <c r="P1117" t="s">
        <v>1937</v>
      </c>
    </row>
    <row r="1118" spans="1:16" x14ac:dyDescent="0.25">
      <c r="A1118" s="23"/>
      <c r="B1118" s="20">
        <f t="shared" si="35"/>
        <v>1117</v>
      </c>
      <c r="C1118" s="19" t="s">
        <v>1490</v>
      </c>
      <c r="D1118" s="19"/>
      <c r="E1118" s="19" t="s">
        <v>1944</v>
      </c>
      <c r="F1118" s="19" t="s">
        <v>1945</v>
      </c>
      <c r="G1118" s="19"/>
      <c r="H1118" s="5">
        <v>461.81040433882333</v>
      </c>
      <c r="I1118" s="5">
        <v>419.06200000000001</v>
      </c>
      <c r="J1118" s="21">
        <f t="shared" si="34"/>
        <v>0.90743299861330218</v>
      </c>
      <c r="N1118" s="55">
        <v>5299270</v>
      </c>
      <c r="O1118" t="s">
        <v>1896</v>
      </c>
      <c r="P1118" t="s">
        <v>1935</v>
      </c>
    </row>
    <row r="1119" spans="1:16" x14ac:dyDescent="0.25">
      <c r="A1119" s="23"/>
      <c r="B1119" s="20">
        <f t="shared" si="35"/>
        <v>1118</v>
      </c>
      <c r="C1119" s="19" t="s">
        <v>1486</v>
      </c>
      <c r="D1119" s="19"/>
      <c r="E1119" s="19" t="s">
        <v>1944</v>
      </c>
      <c r="F1119" s="19" t="s">
        <v>1945</v>
      </c>
      <c r="G1119" s="19"/>
      <c r="H1119" s="5">
        <v>631.4606092328504</v>
      </c>
      <c r="I1119" s="5">
        <v>598.58999999999992</v>
      </c>
      <c r="J1119" s="21">
        <f t="shared" si="34"/>
        <v>0.94794511525780778</v>
      </c>
      <c r="N1119" s="55">
        <v>5299287</v>
      </c>
      <c r="O1119" t="s">
        <v>1896</v>
      </c>
      <c r="P1119" t="s">
        <v>1933</v>
      </c>
    </row>
    <row r="1120" spans="1:16" x14ac:dyDescent="0.25">
      <c r="A1120" s="23"/>
      <c r="B1120" s="20">
        <f t="shared" si="35"/>
        <v>1119</v>
      </c>
      <c r="C1120" s="19" t="s">
        <v>1491</v>
      </c>
      <c r="D1120" s="19"/>
      <c r="E1120" s="19" t="s">
        <v>1944</v>
      </c>
      <c r="F1120" s="19" t="s">
        <v>1945</v>
      </c>
      <c r="G1120" s="19"/>
      <c r="H1120" s="5">
        <v>1105.8957829326673</v>
      </c>
      <c r="I1120" s="5">
        <v>531.71600000000001</v>
      </c>
      <c r="J1120" s="21">
        <f t="shared" si="34"/>
        <v>0.480801182359128</v>
      </c>
      <c r="N1120" s="55">
        <v>5299294</v>
      </c>
      <c r="O1120" t="s">
        <v>1896</v>
      </c>
      <c r="P1120" t="s">
        <v>1940</v>
      </c>
    </row>
    <row r="1121" spans="1:16" x14ac:dyDescent="0.25">
      <c r="A1121" s="23"/>
      <c r="B1121" s="20">
        <f t="shared" si="35"/>
        <v>1120</v>
      </c>
      <c r="C1121" s="19" t="s">
        <v>605</v>
      </c>
      <c r="D1121" s="19"/>
      <c r="E1121" s="19" t="s">
        <v>1944</v>
      </c>
      <c r="F1121" s="19" t="s">
        <v>1945</v>
      </c>
      <c r="G1121" s="19"/>
      <c r="H1121" s="5">
        <v>994.30563691461566</v>
      </c>
      <c r="I1121" s="5">
        <v>180.59800000000001</v>
      </c>
      <c r="J1121" s="21">
        <f t="shared" si="34"/>
        <v>0.18163228015120722</v>
      </c>
      <c r="N1121" s="55">
        <v>5299353</v>
      </c>
      <c r="O1121" t="s">
        <v>1895</v>
      </c>
      <c r="P1121" t="s">
        <v>19</v>
      </c>
    </row>
    <row r="1122" spans="1:16" x14ac:dyDescent="0.25">
      <c r="A1122" s="23"/>
      <c r="B1122" s="20">
        <f t="shared" si="35"/>
        <v>1121</v>
      </c>
      <c r="C1122" s="19" t="s">
        <v>1836</v>
      </c>
      <c r="D1122" s="19"/>
      <c r="E1122" s="19" t="s">
        <v>1944</v>
      </c>
      <c r="F1122" s="19" t="s">
        <v>1945</v>
      </c>
      <c r="G1122" s="19"/>
      <c r="H1122" s="5">
        <v>1034.6779854275076</v>
      </c>
      <c r="I1122" s="5">
        <v>1260.4639999999999</v>
      </c>
      <c r="J1122" s="21">
        <f t="shared" si="34"/>
        <v>1.2182186320309136</v>
      </c>
      <c r="N1122" s="55">
        <v>5299360</v>
      </c>
      <c r="O1122">
        <v>0</v>
      </c>
      <c r="P1122">
        <v>0</v>
      </c>
    </row>
    <row r="1123" spans="1:16" x14ac:dyDescent="0.25">
      <c r="A1123" s="23"/>
      <c r="B1123" s="20">
        <f t="shared" si="35"/>
        <v>1122</v>
      </c>
      <c r="C1123" s="19" t="s">
        <v>1854</v>
      </c>
      <c r="D1123" s="19"/>
      <c r="E1123" s="19" t="s">
        <v>69</v>
      </c>
      <c r="F1123" s="19" t="s">
        <v>70</v>
      </c>
      <c r="G1123" s="19"/>
      <c r="H1123" s="5">
        <v>1422.3199943574548</v>
      </c>
      <c r="I1123" s="5">
        <v>1863.11</v>
      </c>
      <c r="J1123" s="21">
        <f t="shared" si="34"/>
        <v>1.3099091676916739</v>
      </c>
      <c r="N1123" s="55">
        <v>5299377</v>
      </c>
      <c r="O1123" t="s">
        <v>1894</v>
      </c>
      <c r="P1123" t="s">
        <v>1926</v>
      </c>
    </row>
    <row r="1124" spans="1:16" x14ac:dyDescent="0.25">
      <c r="A1124" s="23"/>
      <c r="B1124" s="20">
        <f t="shared" si="35"/>
        <v>1123</v>
      </c>
      <c r="C1124" s="19" t="s">
        <v>613</v>
      </c>
      <c r="D1124" s="19"/>
      <c r="E1124" s="19" t="s">
        <v>71</v>
      </c>
      <c r="F1124" s="19" t="s">
        <v>72</v>
      </c>
      <c r="G1124" s="19"/>
      <c r="H1124" s="5">
        <v>879.23321868270705</v>
      </c>
      <c r="I1124" s="5">
        <v>238.464</v>
      </c>
      <c r="J1124" s="21">
        <f t="shared" si="34"/>
        <v>0.27121814205026712</v>
      </c>
      <c r="N1124" s="55">
        <v>5299384</v>
      </c>
      <c r="O1124" t="s">
        <v>1895</v>
      </c>
      <c r="P1124" t="s">
        <v>1920</v>
      </c>
    </row>
    <row r="1125" spans="1:16" x14ac:dyDescent="0.25">
      <c r="A1125" s="23"/>
      <c r="B1125" s="20">
        <f t="shared" si="35"/>
        <v>1124</v>
      </c>
      <c r="C1125" s="19" t="s">
        <v>1437</v>
      </c>
      <c r="D1125" s="19"/>
      <c r="E1125" s="19" t="s">
        <v>65</v>
      </c>
      <c r="F1125" s="19" t="s">
        <v>66</v>
      </c>
      <c r="G1125" s="19"/>
      <c r="H1125" s="5">
        <v>675.8175830602429</v>
      </c>
      <c r="I1125" s="5">
        <v>417.99199999999996</v>
      </c>
      <c r="J1125" s="21">
        <f t="shared" si="34"/>
        <v>0.61849826118350615</v>
      </c>
      <c r="N1125" s="55">
        <v>5299391</v>
      </c>
      <c r="O1125" t="s">
        <v>1896</v>
      </c>
      <c r="P1125" t="s">
        <v>1934</v>
      </c>
    </row>
    <row r="1126" spans="1:16" x14ac:dyDescent="0.25">
      <c r="A1126" s="23"/>
      <c r="B1126" s="20">
        <f t="shared" si="35"/>
        <v>1125</v>
      </c>
      <c r="C1126" s="19" t="s">
        <v>599</v>
      </c>
      <c r="D1126" s="19"/>
      <c r="E1126" s="19" t="s">
        <v>60</v>
      </c>
      <c r="F1126" s="19" t="s">
        <v>61</v>
      </c>
      <c r="G1126" s="19"/>
      <c r="H1126" s="5">
        <v>763.91033911836053</v>
      </c>
      <c r="I1126" s="5">
        <v>483.02499999999998</v>
      </c>
      <c r="J1126" s="21">
        <f t="shared" si="34"/>
        <v>0.63230588102455298</v>
      </c>
      <c r="N1126" s="55">
        <v>5299405</v>
      </c>
      <c r="O1126" t="s">
        <v>1895</v>
      </c>
      <c r="P1126" t="s">
        <v>1930</v>
      </c>
    </row>
    <row r="1127" spans="1:16" x14ac:dyDescent="0.25">
      <c r="A1127" s="23"/>
      <c r="B1127" s="20">
        <f t="shared" si="35"/>
        <v>1126</v>
      </c>
      <c r="C1127" s="19" t="s">
        <v>1850</v>
      </c>
      <c r="D1127" s="19"/>
      <c r="E1127" s="19" t="s">
        <v>63</v>
      </c>
      <c r="F1127" s="19" t="s">
        <v>64</v>
      </c>
      <c r="G1127" s="19"/>
      <c r="H1127" s="5">
        <v>994.30563691461566</v>
      </c>
      <c r="I1127" s="5">
        <v>417.99199999999996</v>
      </c>
      <c r="J1127" s="21">
        <f t="shared" si="34"/>
        <v>0.42038582954940479</v>
      </c>
      <c r="N1127" s="55">
        <v>5299412</v>
      </c>
      <c r="O1127" t="s">
        <v>1894</v>
      </c>
      <c r="P1127" t="s">
        <v>1911</v>
      </c>
    </row>
    <row r="1128" spans="1:16" hidden="1" x14ac:dyDescent="0.25">
      <c r="A1128" s="23"/>
      <c r="B1128" s="20">
        <f t="shared" si="35"/>
        <v>1127</v>
      </c>
      <c r="C1128" s="19" t="s">
        <v>1405</v>
      </c>
      <c r="D1128" s="19"/>
      <c r="E1128" s="19" t="s">
        <v>69</v>
      </c>
      <c r="F1128" s="19" t="s">
        <v>70</v>
      </c>
      <c r="G1128" s="19"/>
      <c r="H1128" s="5">
        <v>851.81386417003625</v>
      </c>
      <c r="I1128" s="5">
        <v>0</v>
      </c>
      <c r="J1128" s="21">
        <f t="shared" si="34"/>
        <v>0</v>
      </c>
      <c r="N1128" s="55">
        <v>5299474</v>
      </c>
      <c r="O1128" t="s">
        <v>1895</v>
      </c>
      <c r="P1128" t="s">
        <v>1926</v>
      </c>
    </row>
    <row r="1129" spans="1:16" x14ac:dyDescent="0.25">
      <c r="A1129" s="23"/>
      <c r="B1129" s="20">
        <f t="shared" si="35"/>
        <v>1128</v>
      </c>
      <c r="C1129" s="19" t="s">
        <v>610</v>
      </c>
      <c r="D1129" s="19"/>
      <c r="E1129" s="19" t="s">
        <v>1944</v>
      </c>
      <c r="F1129" s="19" t="s">
        <v>1945</v>
      </c>
      <c r="G1129" s="19"/>
      <c r="H1129" s="5">
        <v>365.36774190952195</v>
      </c>
      <c r="I1129" s="5">
        <v>786.52199999999993</v>
      </c>
      <c r="J1129" s="21">
        <f t="shared" si="34"/>
        <v>2.1526859374322398</v>
      </c>
      <c r="N1129" s="55">
        <v>5299481</v>
      </c>
      <c r="O1129" t="s">
        <v>1894</v>
      </c>
      <c r="P1129" t="s">
        <v>1919</v>
      </c>
    </row>
    <row r="1130" spans="1:16" hidden="1" x14ac:dyDescent="0.25">
      <c r="A1130" s="23"/>
      <c r="B1130" s="20">
        <f t="shared" si="35"/>
        <v>1129</v>
      </c>
      <c r="C1130" s="19" t="s">
        <v>1406</v>
      </c>
      <c r="D1130" s="19"/>
      <c r="E1130" s="19" t="s">
        <v>63</v>
      </c>
      <c r="F1130" s="19" t="s">
        <v>64</v>
      </c>
      <c r="G1130" s="19"/>
      <c r="H1130" s="5">
        <v>793.25145219341709</v>
      </c>
      <c r="I1130" s="5">
        <v>0</v>
      </c>
      <c r="J1130" s="21">
        <f t="shared" si="34"/>
        <v>0</v>
      </c>
      <c r="N1130" s="55">
        <v>5299498</v>
      </c>
      <c r="O1130" t="s">
        <v>1895</v>
      </c>
      <c r="P1130" t="s">
        <v>1908</v>
      </c>
    </row>
    <row r="1131" spans="1:16" x14ac:dyDescent="0.25">
      <c r="A1131" s="23"/>
      <c r="B1131" s="20">
        <f t="shared" si="35"/>
        <v>1130</v>
      </c>
      <c r="C1131" s="19" t="s">
        <v>616</v>
      </c>
      <c r="D1131" s="19"/>
      <c r="E1131" s="19" t="s">
        <v>1944</v>
      </c>
      <c r="F1131" s="19" t="s">
        <v>1945</v>
      </c>
      <c r="G1131" s="19"/>
      <c r="H1131" s="5">
        <v>1218.0365902370791</v>
      </c>
      <c r="I1131" s="5">
        <v>359.05599999999998</v>
      </c>
      <c r="J1131" s="21">
        <f t="shared" si="34"/>
        <v>0.2947826057755073</v>
      </c>
      <c r="N1131" s="55">
        <v>5299502</v>
      </c>
      <c r="O1131" t="s">
        <v>1895</v>
      </c>
      <c r="P1131" t="s">
        <v>36</v>
      </c>
    </row>
    <row r="1132" spans="1:16" x14ac:dyDescent="0.25">
      <c r="A1132" s="23"/>
      <c r="B1132" s="20">
        <f t="shared" si="35"/>
        <v>1131</v>
      </c>
      <c r="C1132" s="19" t="s">
        <v>1536</v>
      </c>
      <c r="D1132" s="19"/>
      <c r="E1132" s="19" t="s">
        <v>1944</v>
      </c>
      <c r="F1132" s="19" t="s">
        <v>1945</v>
      </c>
      <c r="G1132" s="19"/>
      <c r="H1132" s="5">
        <v>879.23321868270705</v>
      </c>
      <c r="I1132" s="5">
        <v>419.06200000000001</v>
      </c>
      <c r="J1132" s="21">
        <f t="shared" si="34"/>
        <v>0.47662211924596182</v>
      </c>
      <c r="N1132" s="55">
        <v>5299519</v>
      </c>
      <c r="O1132">
        <v>0</v>
      </c>
      <c r="P1132">
        <v>0</v>
      </c>
    </row>
    <row r="1133" spans="1:16" x14ac:dyDescent="0.25">
      <c r="A1133" s="23"/>
      <c r="B1133" s="20">
        <f t="shared" si="35"/>
        <v>1132</v>
      </c>
      <c r="C1133" s="19" t="s">
        <v>609</v>
      </c>
      <c r="D1133" s="19"/>
      <c r="E1133" s="19" t="s">
        <v>1944</v>
      </c>
      <c r="F1133" s="19" t="s">
        <v>1945</v>
      </c>
      <c r="G1133" s="19"/>
      <c r="H1133" s="5">
        <v>151.36056318810239</v>
      </c>
      <c r="I1133" s="5">
        <v>598.58999999999992</v>
      </c>
      <c r="J1133" s="21">
        <f t="shared" si="34"/>
        <v>3.9547289425456613</v>
      </c>
      <c r="N1133" s="55">
        <v>5299526</v>
      </c>
      <c r="O1133">
        <v>0</v>
      </c>
      <c r="P1133">
        <v>0</v>
      </c>
    </row>
    <row r="1134" spans="1:16" x14ac:dyDescent="0.25">
      <c r="A1134" s="23"/>
      <c r="B1134" s="20">
        <f t="shared" si="35"/>
        <v>1133</v>
      </c>
      <c r="C1134" s="19" t="s">
        <v>1792</v>
      </c>
      <c r="D1134" s="19"/>
      <c r="E1134" s="19" t="s">
        <v>1944</v>
      </c>
      <c r="F1134" s="19" t="s">
        <v>1945</v>
      </c>
      <c r="G1134" s="19"/>
      <c r="H1134" s="5">
        <v>879.23321868270705</v>
      </c>
      <c r="I1134" s="5">
        <v>238.464</v>
      </c>
      <c r="J1134" s="21">
        <f t="shared" si="34"/>
        <v>0.27121814205026712</v>
      </c>
      <c r="N1134" s="55">
        <v>5299533</v>
      </c>
      <c r="O1134" t="s">
        <v>1895</v>
      </c>
      <c r="P1134" t="s">
        <v>1940</v>
      </c>
    </row>
    <row r="1135" spans="1:16" x14ac:dyDescent="0.25">
      <c r="A1135" s="23"/>
      <c r="B1135" s="20">
        <f t="shared" si="35"/>
        <v>1134</v>
      </c>
      <c r="C1135" s="19" t="s">
        <v>1537</v>
      </c>
      <c r="D1135" s="19"/>
      <c r="E1135" s="19" t="s">
        <v>1944</v>
      </c>
      <c r="F1135" s="19" t="s">
        <v>1945</v>
      </c>
      <c r="G1135" s="19"/>
      <c r="H1135" s="5">
        <v>675.8175830602429</v>
      </c>
      <c r="I1135" s="5">
        <v>180.59800000000001</v>
      </c>
      <c r="J1135" s="21">
        <f t="shared" si="34"/>
        <v>0.26722891580034752</v>
      </c>
      <c r="N1135" s="55">
        <v>5299540</v>
      </c>
      <c r="O1135" t="s">
        <v>1895</v>
      </c>
      <c r="P1135" t="s">
        <v>1933</v>
      </c>
    </row>
    <row r="1136" spans="1:16" x14ac:dyDescent="0.25">
      <c r="A1136" s="23"/>
      <c r="B1136" s="20">
        <f t="shared" si="35"/>
        <v>1135</v>
      </c>
      <c r="C1136" s="19" t="s">
        <v>1407</v>
      </c>
      <c r="D1136" s="19"/>
      <c r="E1136" s="19" t="s">
        <v>75</v>
      </c>
      <c r="F1136" s="19" t="s">
        <v>76</v>
      </c>
      <c r="G1136" s="19"/>
      <c r="H1136" s="5">
        <v>759.82613556166257</v>
      </c>
      <c r="I1136" s="5">
        <v>303.49700000000001</v>
      </c>
      <c r="J1136" s="21">
        <f t="shared" si="34"/>
        <v>0.39942953498915301</v>
      </c>
      <c r="N1136" s="55">
        <v>5299557</v>
      </c>
      <c r="O1136" t="s">
        <v>1894</v>
      </c>
      <c r="P1136" t="s">
        <v>1910</v>
      </c>
    </row>
    <row r="1137" spans="1:16" hidden="1" x14ac:dyDescent="0.25">
      <c r="A1137" s="23"/>
      <c r="B1137" s="20">
        <f t="shared" si="35"/>
        <v>1136</v>
      </c>
      <c r="C1137" s="19" t="s">
        <v>614</v>
      </c>
      <c r="D1137" s="19"/>
      <c r="E1137" s="19" t="s">
        <v>1944</v>
      </c>
      <c r="F1137" s="19" t="s">
        <v>1945</v>
      </c>
      <c r="G1137" s="19"/>
      <c r="H1137" s="5">
        <v>151.36056318810239</v>
      </c>
      <c r="I1137" s="5">
        <v>0</v>
      </c>
      <c r="J1137" s="21">
        <f t="shared" si="34"/>
        <v>0</v>
      </c>
      <c r="N1137" s="55">
        <v>5299564</v>
      </c>
      <c r="O1137" t="s">
        <v>1895</v>
      </c>
      <c r="P1137" t="s">
        <v>38</v>
      </c>
    </row>
    <row r="1138" spans="1:16" x14ac:dyDescent="0.25">
      <c r="A1138" s="23"/>
      <c r="B1138" s="20">
        <f t="shared" si="35"/>
        <v>1137</v>
      </c>
      <c r="C1138" s="19" t="s">
        <v>615</v>
      </c>
      <c r="D1138" s="19"/>
      <c r="E1138" s="19" t="s">
        <v>1944</v>
      </c>
      <c r="F1138" s="19" t="s">
        <v>1945</v>
      </c>
      <c r="G1138" s="19"/>
      <c r="H1138" s="5">
        <v>329.07959695332818</v>
      </c>
      <c r="I1138" s="5">
        <v>590.65199999999993</v>
      </c>
      <c r="J1138" s="21">
        <f t="shared" si="34"/>
        <v>1.7948605913838205</v>
      </c>
      <c r="N1138" s="55">
        <v>5299571</v>
      </c>
      <c r="O1138" t="s">
        <v>1895</v>
      </c>
      <c r="P1138" t="s">
        <v>3</v>
      </c>
    </row>
    <row r="1139" spans="1:16" x14ac:dyDescent="0.25">
      <c r="A1139" s="23"/>
      <c r="B1139" s="20">
        <f t="shared" si="35"/>
        <v>1138</v>
      </c>
      <c r="C1139" s="19" t="s">
        <v>1762</v>
      </c>
      <c r="D1139" s="19"/>
      <c r="E1139" s="19" t="s">
        <v>1944</v>
      </c>
      <c r="F1139" s="19" t="s">
        <v>1945</v>
      </c>
      <c r="G1139" s="19"/>
      <c r="H1139" s="5">
        <v>744.2607745694404</v>
      </c>
      <c r="I1139" s="5">
        <v>180.59800000000001</v>
      </c>
      <c r="J1139" s="21">
        <f t="shared" si="34"/>
        <v>0.24265419617804942</v>
      </c>
      <c r="N1139" s="55">
        <v>5299654</v>
      </c>
      <c r="O1139">
        <v>0</v>
      </c>
      <c r="P1139">
        <v>0</v>
      </c>
    </row>
    <row r="1140" spans="1:16" x14ac:dyDescent="0.25">
      <c r="A1140" s="23"/>
      <c r="B1140" s="20">
        <f t="shared" si="35"/>
        <v>1139</v>
      </c>
      <c r="C1140" s="19" t="s">
        <v>1831</v>
      </c>
      <c r="D1140" s="19"/>
      <c r="E1140" s="19" t="s">
        <v>71</v>
      </c>
      <c r="F1140" s="19" t="s">
        <v>72</v>
      </c>
      <c r="G1140" s="19"/>
      <c r="H1140" s="5">
        <v>115.07241823190861</v>
      </c>
      <c r="I1140" s="5">
        <v>484.09500000000003</v>
      </c>
      <c r="J1140" s="21">
        <f t="shared" si="34"/>
        <v>4.2068725715348227</v>
      </c>
      <c r="N1140" s="55">
        <v>5299661</v>
      </c>
      <c r="O1140" t="s">
        <v>1894</v>
      </c>
      <c r="P1140" t="s">
        <v>1920</v>
      </c>
    </row>
    <row r="1141" spans="1:16" hidden="1" x14ac:dyDescent="0.25">
      <c r="A1141" s="23"/>
      <c r="B1141" s="20">
        <f t="shared" si="35"/>
        <v>1140</v>
      </c>
      <c r="C1141" s="19" t="s">
        <v>1652</v>
      </c>
      <c r="D1141" s="19"/>
      <c r="E1141" s="19" t="s">
        <v>1944</v>
      </c>
      <c r="F1141" s="19" t="s">
        <v>1945</v>
      </c>
      <c r="G1141" s="19"/>
      <c r="H1141" s="5">
        <v>723.78845193790676</v>
      </c>
      <c r="I1141" s="5">
        <v>0</v>
      </c>
      <c r="J1141" s="21">
        <f t="shared" si="34"/>
        <v>0</v>
      </c>
      <c r="N1141" s="55">
        <v>5299678</v>
      </c>
      <c r="O1141" t="s">
        <v>1895</v>
      </c>
      <c r="P1141" t="s">
        <v>3</v>
      </c>
    </row>
    <row r="1142" spans="1:16" x14ac:dyDescent="0.25">
      <c r="A1142" s="23"/>
      <c r="B1142" s="20">
        <f t="shared" si="35"/>
        <v>1141</v>
      </c>
      <c r="C1142" s="19" t="s">
        <v>611</v>
      </c>
      <c r="D1142" s="19"/>
      <c r="E1142" s="19" t="s">
        <v>75</v>
      </c>
      <c r="F1142" s="19" t="s">
        <v>76</v>
      </c>
      <c r="G1142" s="19"/>
      <c r="H1142" s="5">
        <v>1162.0543191775539</v>
      </c>
      <c r="I1142" s="5">
        <v>238.464</v>
      </c>
      <c r="J1142" s="21">
        <f t="shared" si="34"/>
        <v>0.20520899588306107</v>
      </c>
      <c r="N1142" s="55">
        <v>5299685</v>
      </c>
      <c r="O1142" t="s">
        <v>1895</v>
      </c>
      <c r="P1142" t="s">
        <v>1918</v>
      </c>
    </row>
    <row r="1143" spans="1:16" x14ac:dyDescent="0.25">
      <c r="A1143" s="23"/>
      <c r="B1143" s="20">
        <f t="shared" si="35"/>
        <v>1142</v>
      </c>
      <c r="C1143" s="19" t="s">
        <v>1653</v>
      </c>
      <c r="D1143" s="19"/>
      <c r="E1143" s="19" t="s">
        <v>1944</v>
      </c>
      <c r="F1143" s="19" t="s">
        <v>1945</v>
      </c>
      <c r="G1143" s="19"/>
      <c r="H1143" s="5">
        <v>1093.2403974041265</v>
      </c>
      <c r="I1143" s="5">
        <v>243.881</v>
      </c>
      <c r="J1143" s="21">
        <f t="shared" si="34"/>
        <v>0.22308085264603253</v>
      </c>
      <c r="N1143" s="55">
        <v>5299692</v>
      </c>
      <c r="O1143" t="s">
        <v>1895</v>
      </c>
      <c r="P1143" t="s">
        <v>19</v>
      </c>
    </row>
    <row r="1144" spans="1:16" x14ac:dyDescent="0.25">
      <c r="A1144" s="23"/>
      <c r="B1144" s="20">
        <f t="shared" si="35"/>
        <v>1143</v>
      </c>
      <c r="C1144" s="19" t="s">
        <v>1493</v>
      </c>
      <c r="D1144" s="19"/>
      <c r="E1144" s="19" t="s">
        <v>1944</v>
      </c>
      <c r="F1144" s="19" t="s">
        <v>1945</v>
      </c>
      <c r="G1144" s="19"/>
      <c r="H1144" s="5">
        <v>675.8175830602429</v>
      </c>
      <c r="I1144" s="5">
        <v>417.99199999999996</v>
      </c>
      <c r="J1144" s="21">
        <f t="shared" si="34"/>
        <v>0.61849826118350615</v>
      </c>
      <c r="N1144" s="55">
        <v>5299706</v>
      </c>
      <c r="O1144" t="s">
        <v>1896</v>
      </c>
      <c r="P1144" t="s">
        <v>3</v>
      </c>
    </row>
    <row r="1145" spans="1:16" hidden="1" x14ac:dyDescent="0.25">
      <c r="A1145" s="23"/>
      <c r="B1145" s="20">
        <f t="shared" si="35"/>
        <v>1144</v>
      </c>
      <c r="C1145" s="19" t="s">
        <v>1438</v>
      </c>
      <c r="D1145" s="19"/>
      <c r="E1145" s="19" t="s">
        <v>65</v>
      </c>
      <c r="F1145" s="19" t="s">
        <v>66</v>
      </c>
      <c r="G1145" s="19"/>
      <c r="H1145" s="5">
        <v>524.45701987214056</v>
      </c>
      <c r="I1145" s="5">
        <v>0</v>
      </c>
      <c r="J1145" s="21">
        <f t="shared" si="34"/>
        <v>0</v>
      </c>
      <c r="N1145" s="55">
        <v>5299713</v>
      </c>
      <c r="O1145" t="s">
        <v>1896</v>
      </c>
      <c r="P1145" t="s">
        <v>1934</v>
      </c>
    </row>
    <row r="1146" spans="1:16" hidden="1" x14ac:dyDescent="0.25">
      <c r="A1146" s="23"/>
      <c r="B1146" s="20">
        <f t="shared" si="35"/>
        <v>1145</v>
      </c>
      <c r="C1146" s="19" t="s">
        <v>1408</v>
      </c>
      <c r="D1146" s="19"/>
      <c r="E1146" s="19" t="s">
        <v>67</v>
      </c>
      <c r="F1146" s="19" t="s">
        <v>68</v>
      </c>
      <c r="G1146" s="19"/>
      <c r="H1146" s="5">
        <v>1246.4440872630889</v>
      </c>
      <c r="I1146" s="5">
        <v>0</v>
      </c>
      <c r="J1146" s="21">
        <f t="shared" si="34"/>
        <v>0</v>
      </c>
      <c r="N1146" s="55">
        <v>5299751</v>
      </c>
      <c r="O1146" t="s">
        <v>1895</v>
      </c>
      <c r="P1146" t="s">
        <v>1909</v>
      </c>
    </row>
    <row r="1147" spans="1:16" x14ac:dyDescent="0.25">
      <c r="A1147" s="23"/>
      <c r="B1147" s="20">
        <f t="shared" si="35"/>
        <v>1146</v>
      </c>
      <c r="C1147" s="19" t="s">
        <v>618</v>
      </c>
      <c r="D1147" s="19"/>
      <c r="E1147" s="19" t="s">
        <v>1944</v>
      </c>
      <c r="F1147" s="19" t="s">
        <v>1945</v>
      </c>
      <c r="G1147" s="19"/>
      <c r="H1147" s="5">
        <v>1069.985499454848</v>
      </c>
      <c r="I1147" s="5">
        <v>238.464</v>
      </c>
      <c r="J1147" s="21">
        <f t="shared" si="34"/>
        <v>0.22286657166989288</v>
      </c>
      <c r="N1147" s="55">
        <v>5299768</v>
      </c>
      <c r="O1147" t="s">
        <v>1895</v>
      </c>
      <c r="P1147" t="s">
        <v>19</v>
      </c>
    </row>
    <row r="1148" spans="1:16" hidden="1" x14ac:dyDescent="0.25">
      <c r="A1148" s="23"/>
      <c r="B1148" s="20">
        <f t="shared" si="35"/>
        <v>1147</v>
      </c>
      <c r="C1148" s="19" t="s">
        <v>1876</v>
      </c>
      <c r="D1148" s="19"/>
      <c r="E1148" s="19" t="s">
        <v>1944</v>
      </c>
      <c r="F1148" s="19" t="s">
        <v>1945</v>
      </c>
      <c r="G1148" s="19"/>
      <c r="H1148" s="5">
        <v>0</v>
      </c>
      <c r="I1148" s="5">
        <v>0</v>
      </c>
      <c r="J1148" s="21">
        <f t="shared" si="34"/>
        <v>0</v>
      </c>
      <c r="N1148" s="55">
        <v>5299827</v>
      </c>
      <c r="O1148">
        <v>0</v>
      </c>
      <c r="P1148">
        <v>0</v>
      </c>
    </row>
    <row r="1149" spans="1:16" x14ac:dyDescent="0.25">
      <c r="A1149" s="23"/>
      <c r="B1149" s="20">
        <f t="shared" si="35"/>
        <v>1148</v>
      </c>
      <c r="C1149" s="19" t="s">
        <v>612</v>
      </c>
      <c r="D1149" s="19"/>
      <c r="E1149" s="19" t="s">
        <v>73</v>
      </c>
      <c r="F1149" s="19" t="s">
        <v>74</v>
      </c>
      <c r="G1149" s="19"/>
      <c r="H1149" s="5">
        <v>214.00717872141956</v>
      </c>
      <c r="I1149" s="5">
        <v>721.48900000000003</v>
      </c>
      <c r="J1149" s="21">
        <f t="shared" si="34"/>
        <v>3.3713308325006559</v>
      </c>
      <c r="N1149" s="55">
        <v>5299962</v>
      </c>
      <c r="O1149" t="s">
        <v>1894</v>
      </c>
      <c r="P1149" t="s">
        <v>1928</v>
      </c>
    </row>
    <row r="1150" spans="1:16" hidden="1" x14ac:dyDescent="0.25">
      <c r="A1150" s="23"/>
      <c r="B1150" s="20">
        <f t="shared" si="35"/>
        <v>1149</v>
      </c>
      <c r="C1150" s="19" t="s">
        <v>617</v>
      </c>
      <c r="D1150" s="19"/>
      <c r="E1150" s="19" t="s">
        <v>71</v>
      </c>
      <c r="F1150" s="19" t="s">
        <v>72</v>
      </c>
      <c r="G1150" s="19"/>
      <c r="H1150" s="5">
        <v>0</v>
      </c>
      <c r="I1150" s="5">
        <v>0</v>
      </c>
      <c r="J1150" s="21">
        <f t="shared" si="34"/>
        <v>0</v>
      </c>
      <c r="N1150" s="55">
        <v>5299979</v>
      </c>
      <c r="O1150" t="s">
        <v>1894</v>
      </c>
      <c r="P1150" t="s">
        <v>1920</v>
      </c>
    </row>
    <row r="1151" spans="1:16" x14ac:dyDescent="0.25">
      <c r="A1151" s="23"/>
      <c r="B1151" s="20">
        <f t="shared" si="35"/>
        <v>1150</v>
      </c>
      <c r="C1151" s="19" t="s">
        <v>1495</v>
      </c>
      <c r="D1151" s="19"/>
      <c r="E1151" s="19" t="s">
        <v>1944</v>
      </c>
      <c r="F1151" s="19" t="s">
        <v>1945</v>
      </c>
      <c r="G1151" s="19"/>
      <c r="H1151" s="5">
        <v>266.432981420011</v>
      </c>
      <c r="I1151" s="5">
        <v>590.65200000000004</v>
      </c>
      <c r="J1151" s="21">
        <f t="shared" si="34"/>
        <v>2.216887702310709</v>
      </c>
      <c r="N1151" s="55">
        <v>5299986</v>
      </c>
      <c r="O1151">
        <v>0</v>
      </c>
      <c r="P1151">
        <v>0</v>
      </c>
    </row>
    <row r="1152" spans="1:16" hidden="1" x14ac:dyDescent="0.25">
      <c r="A1152" s="23"/>
      <c r="B1152" s="20">
        <f t="shared" si="35"/>
        <v>1151</v>
      </c>
      <c r="C1152" s="19" t="s">
        <v>1439</v>
      </c>
      <c r="D1152" s="19"/>
      <c r="E1152" s="19" t="s">
        <v>69</v>
      </c>
      <c r="F1152" s="19" t="s">
        <v>70</v>
      </c>
      <c r="G1152" s="19"/>
      <c r="H1152" s="5">
        <v>0</v>
      </c>
      <c r="I1152" s="5">
        <v>0</v>
      </c>
      <c r="J1152" s="21">
        <f t="shared" si="34"/>
        <v>0</v>
      </c>
      <c r="N1152" s="55">
        <v>5299993</v>
      </c>
      <c r="O1152" t="s">
        <v>1894</v>
      </c>
      <c r="P1152" t="s">
        <v>1926</v>
      </c>
    </row>
    <row r="1153" spans="1:16" hidden="1" x14ac:dyDescent="0.25">
      <c r="A1153" s="23"/>
      <c r="B1153" s="20">
        <f t="shared" si="35"/>
        <v>1152</v>
      </c>
      <c r="C1153" s="19" t="s">
        <v>1496</v>
      </c>
      <c r="D1153" s="19"/>
      <c r="E1153" s="19" t="s">
        <v>1944</v>
      </c>
      <c r="F1153" s="19" t="s">
        <v>1945</v>
      </c>
      <c r="G1153" s="19"/>
      <c r="H1153" s="5">
        <v>1014.8251781773656</v>
      </c>
      <c r="I1153" s="5">
        <v>0</v>
      </c>
      <c r="J1153" s="21">
        <f t="shared" si="34"/>
        <v>0</v>
      </c>
      <c r="N1153" s="55">
        <v>5300002</v>
      </c>
      <c r="O1153" t="s">
        <v>1896</v>
      </c>
      <c r="P1153" t="s">
        <v>1939</v>
      </c>
    </row>
    <row r="1154" spans="1:16" x14ac:dyDescent="0.25">
      <c r="A1154" s="23"/>
      <c r="B1154" s="20">
        <f t="shared" si="35"/>
        <v>1153</v>
      </c>
      <c r="C1154" s="19" t="s">
        <v>1440</v>
      </c>
      <c r="D1154" s="19"/>
      <c r="E1154" s="19" t="s">
        <v>65</v>
      </c>
      <c r="F1154" s="19" t="s">
        <v>66</v>
      </c>
      <c r="G1154" s="19"/>
      <c r="H1154" s="5">
        <v>623.3917803616514</v>
      </c>
      <c r="I1154" s="5">
        <v>180.59800000000001</v>
      </c>
      <c r="J1154" s="21">
        <f t="shared" si="34"/>
        <v>0.28970224775056996</v>
      </c>
      <c r="N1154" s="55">
        <v>5300019</v>
      </c>
      <c r="O1154" t="s">
        <v>1896</v>
      </c>
      <c r="P1154" t="s">
        <v>1934</v>
      </c>
    </row>
    <row r="1155" spans="1:16" x14ac:dyDescent="0.25">
      <c r="A1155" s="23"/>
      <c r="B1155" s="20">
        <f t="shared" si="35"/>
        <v>1154</v>
      </c>
      <c r="C1155" s="19" t="s">
        <v>1532</v>
      </c>
      <c r="D1155" s="19"/>
      <c r="E1155" s="19" t="s">
        <v>1944</v>
      </c>
      <c r="F1155" s="19" t="s">
        <v>1945</v>
      </c>
      <c r="G1155" s="19"/>
      <c r="H1155" s="5">
        <v>1508.3012376927838</v>
      </c>
      <c r="I1155" s="5">
        <v>180.59800000000001</v>
      </c>
      <c r="J1155" s="21">
        <f t="shared" ref="J1155:J1218" si="36">+IFERROR(I1155/H1155,0)</f>
        <v>0.11973602851129189</v>
      </c>
      <c r="N1155" s="55">
        <v>5300026</v>
      </c>
      <c r="O1155" t="s">
        <v>1895</v>
      </c>
      <c r="P1155" t="s">
        <v>1936</v>
      </c>
    </row>
    <row r="1156" spans="1:16" x14ac:dyDescent="0.25">
      <c r="A1156" s="23"/>
      <c r="B1156" s="20">
        <f t="shared" ref="B1156:B1219" si="37">+B1155+1</f>
        <v>1155</v>
      </c>
      <c r="C1156" s="19" t="s">
        <v>1500</v>
      </c>
      <c r="D1156" s="19"/>
      <c r="E1156" s="19" t="s">
        <v>1944</v>
      </c>
      <c r="F1156" s="19" t="s">
        <v>1945</v>
      </c>
      <c r="G1156" s="19"/>
      <c r="H1156" s="5">
        <v>804.68951841667035</v>
      </c>
      <c r="I1156" s="5">
        <v>410.05399999999997</v>
      </c>
      <c r="J1156" s="21">
        <f t="shared" si="36"/>
        <v>0.50958039171037506</v>
      </c>
      <c r="N1156" s="55">
        <v>5300033</v>
      </c>
      <c r="O1156" t="s">
        <v>1896</v>
      </c>
      <c r="P1156" t="s">
        <v>1933</v>
      </c>
    </row>
    <row r="1157" spans="1:16" x14ac:dyDescent="0.25">
      <c r="A1157" s="23"/>
      <c r="B1157" s="20">
        <f t="shared" si="37"/>
        <v>1156</v>
      </c>
      <c r="C1157" s="19" t="s">
        <v>1499</v>
      </c>
      <c r="D1157" s="19"/>
      <c r="E1157" s="19" t="s">
        <v>1944</v>
      </c>
      <c r="F1157" s="19" t="s">
        <v>1945</v>
      </c>
      <c r="G1157" s="19"/>
      <c r="H1157" s="5">
        <v>733.3537921761972</v>
      </c>
      <c r="I1157" s="5">
        <v>531.71600000000001</v>
      </c>
      <c r="J1157" s="21">
        <f t="shared" si="36"/>
        <v>0.72504704505877671</v>
      </c>
      <c r="N1157" s="55">
        <v>5300040</v>
      </c>
      <c r="O1157" t="s">
        <v>1896</v>
      </c>
      <c r="P1157" t="s">
        <v>39</v>
      </c>
    </row>
    <row r="1158" spans="1:16" x14ac:dyDescent="0.25">
      <c r="A1158" s="23"/>
      <c r="B1158" s="20">
        <f t="shared" si="37"/>
        <v>1157</v>
      </c>
      <c r="C1158" s="19" t="s">
        <v>1497</v>
      </c>
      <c r="D1158" s="19"/>
      <c r="E1158" s="19" t="s">
        <v>1944</v>
      </c>
      <c r="F1158" s="19" t="s">
        <v>1945</v>
      </c>
      <c r="G1158" s="19"/>
      <c r="H1158" s="5">
        <v>675.8175830602429</v>
      </c>
      <c r="I1158" s="5">
        <v>180.59800000000001</v>
      </c>
      <c r="J1158" s="21">
        <f t="shared" si="36"/>
        <v>0.26722891580034752</v>
      </c>
      <c r="N1158" s="55">
        <v>5300057</v>
      </c>
      <c r="O1158" t="s">
        <v>1896</v>
      </c>
      <c r="P1158" t="s">
        <v>1940</v>
      </c>
    </row>
    <row r="1159" spans="1:16" x14ac:dyDescent="0.25">
      <c r="A1159" s="23"/>
      <c r="B1159" s="20">
        <f t="shared" si="37"/>
        <v>1158</v>
      </c>
      <c r="C1159" s="19" t="s">
        <v>1498</v>
      </c>
      <c r="D1159" s="19"/>
      <c r="E1159" s="19" t="s">
        <v>1944</v>
      </c>
      <c r="F1159" s="19" t="s">
        <v>1945</v>
      </c>
      <c r="G1159" s="19"/>
      <c r="H1159" s="5">
        <v>409.38460164023189</v>
      </c>
      <c r="I1159" s="5">
        <v>476.928</v>
      </c>
      <c r="J1159" s="21">
        <f t="shared" si="36"/>
        <v>1.1649876377595789</v>
      </c>
      <c r="N1159" s="55">
        <v>5300064</v>
      </c>
      <c r="O1159">
        <v>0</v>
      </c>
      <c r="P1159">
        <v>0</v>
      </c>
    </row>
    <row r="1160" spans="1:16" x14ac:dyDescent="0.25">
      <c r="A1160" s="23"/>
      <c r="B1160" s="20">
        <f t="shared" si="37"/>
        <v>1159</v>
      </c>
      <c r="C1160" s="19" t="s">
        <v>1538</v>
      </c>
      <c r="D1160" s="19"/>
      <c r="E1160" s="19" t="s">
        <v>1944</v>
      </c>
      <c r="F1160" s="19" t="s">
        <v>1945</v>
      </c>
      <c r="G1160" s="19"/>
      <c r="H1160" s="5">
        <v>866.28022468248616</v>
      </c>
      <c r="I1160" s="5">
        <v>786.52199999999993</v>
      </c>
      <c r="J1160" s="21">
        <f t="shared" si="36"/>
        <v>0.90793022579763993</v>
      </c>
      <c r="N1160" s="55">
        <v>5300071</v>
      </c>
      <c r="O1160" t="s">
        <v>1895</v>
      </c>
      <c r="P1160" t="s">
        <v>1919</v>
      </c>
    </row>
    <row r="1161" spans="1:16" x14ac:dyDescent="0.25">
      <c r="A1161" s="23"/>
      <c r="B1161" s="20">
        <f t="shared" si="37"/>
        <v>1160</v>
      </c>
      <c r="C1161" s="19" t="s">
        <v>1655</v>
      </c>
      <c r="D1161" s="19"/>
      <c r="E1161" s="19" t="s">
        <v>69</v>
      </c>
      <c r="F1161" s="19" t="s">
        <v>70</v>
      </c>
      <c r="G1161" s="19"/>
      <c r="H1161" s="5">
        <v>214.00717872141956</v>
      </c>
      <c r="I1161" s="5">
        <v>598.58999999999992</v>
      </c>
      <c r="J1161" s="21">
        <f t="shared" si="36"/>
        <v>2.7970557042817936</v>
      </c>
      <c r="N1161" s="55">
        <v>5300088</v>
      </c>
      <c r="O1161" t="s">
        <v>1894</v>
      </c>
      <c r="P1161" t="s">
        <v>1926</v>
      </c>
    </row>
    <row r="1162" spans="1:16" hidden="1" x14ac:dyDescent="0.25">
      <c r="A1162" s="23"/>
      <c r="B1162" s="20">
        <f t="shared" si="37"/>
        <v>1161</v>
      </c>
      <c r="C1162" s="19" t="s">
        <v>607</v>
      </c>
      <c r="D1162" s="19"/>
      <c r="E1162" s="19" t="s">
        <v>69</v>
      </c>
      <c r="F1162" s="19" t="s">
        <v>70</v>
      </c>
      <c r="G1162" s="19"/>
      <c r="H1162" s="5">
        <v>752.8791036805253</v>
      </c>
      <c r="I1162" s="5">
        <v>0</v>
      </c>
      <c r="J1162" s="21">
        <f t="shared" si="36"/>
        <v>0</v>
      </c>
      <c r="N1162" s="55">
        <v>5300109</v>
      </c>
      <c r="O1162" t="s">
        <v>1895</v>
      </c>
      <c r="P1162" t="s">
        <v>1926</v>
      </c>
    </row>
    <row r="1163" spans="1:16" x14ac:dyDescent="0.25">
      <c r="A1163" s="23"/>
      <c r="B1163" s="20">
        <f t="shared" si="37"/>
        <v>1162</v>
      </c>
      <c r="C1163" s="19" t="s">
        <v>1793</v>
      </c>
      <c r="D1163" s="19"/>
      <c r="E1163" s="19" t="s">
        <v>1944</v>
      </c>
      <c r="F1163" s="19" t="s">
        <v>1945</v>
      </c>
      <c r="G1163" s="19"/>
      <c r="H1163" s="5">
        <v>879.23321868270705</v>
      </c>
      <c r="I1163" s="5">
        <v>180.59800000000001</v>
      </c>
      <c r="J1163" s="21">
        <f t="shared" si="36"/>
        <v>0.2054039771956947</v>
      </c>
      <c r="N1163" s="55">
        <v>5300147</v>
      </c>
      <c r="O1163" t="s">
        <v>1895</v>
      </c>
      <c r="P1163" t="s">
        <v>19</v>
      </c>
    </row>
    <row r="1164" spans="1:16" hidden="1" x14ac:dyDescent="0.25">
      <c r="A1164" s="23"/>
      <c r="B1164" s="20">
        <f t="shared" si="37"/>
        <v>1163</v>
      </c>
      <c r="C1164" s="19" t="s">
        <v>1409</v>
      </c>
      <c r="D1164" s="19"/>
      <c r="E1164" s="19" t="s">
        <v>67</v>
      </c>
      <c r="F1164" s="19" t="s">
        <v>68</v>
      </c>
      <c r="G1164" s="19"/>
      <c r="H1164" s="5">
        <v>1157.8894435603429</v>
      </c>
      <c r="I1164" s="5">
        <v>0</v>
      </c>
      <c r="J1164" s="21">
        <f t="shared" si="36"/>
        <v>0</v>
      </c>
      <c r="N1164" s="55">
        <v>5300154</v>
      </c>
      <c r="O1164" t="s">
        <v>1895</v>
      </c>
      <c r="P1164" t="s">
        <v>1909</v>
      </c>
    </row>
    <row r="1165" spans="1:16" x14ac:dyDescent="0.25">
      <c r="A1165" s="23"/>
      <c r="B1165" s="20">
        <f t="shared" si="37"/>
        <v>1164</v>
      </c>
      <c r="C1165" s="19" t="s">
        <v>620</v>
      </c>
      <c r="D1165" s="19"/>
      <c r="E1165" s="19" t="s">
        <v>1944</v>
      </c>
      <c r="F1165" s="19" t="s">
        <v>1945</v>
      </c>
      <c r="G1165" s="19"/>
      <c r="H1165" s="5">
        <v>763.91033911836053</v>
      </c>
      <c r="I1165" s="5">
        <v>721.48900000000003</v>
      </c>
      <c r="J1165" s="21">
        <f t="shared" si="36"/>
        <v>0.94446816995916094</v>
      </c>
      <c r="N1165" s="55">
        <v>5300161</v>
      </c>
      <c r="O1165" t="s">
        <v>1895</v>
      </c>
      <c r="P1165" t="s">
        <v>1919</v>
      </c>
    </row>
    <row r="1166" spans="1:16" x14ac:dyDescent="0.25">
      <c r="A1166" s="23"/>
      <c r="B1166" s="20">
        <f t="shared" si="37"/>
        <v>1165</v>
      </c>
      <c r="C1166" s="19" t="s">
        <v>1494</v>
      </c>
      <c r="D1166" s="19"/>
      <c r="E1166" s="19" t="s">
        <v>1944</v>
      </c>
      <c r="F1166" s="19" t="s">
        <v>1945</v>
      </c>
      <c r="G1166" s="19"/>
      <c r="H1166" s="5">
        <v>773.50629451964903</v>
      </c>
      <c r="I1166" s="5">
        <v>410.05399999999997</v>
      </c>
      <c r="J1166" s="21">
        <f t="shared" si="36"/>
        <v>0.53012367566400398</v>
      </c>
      <c r="N1166" s="55">
        <v>5300178</v>
      </c>
      <c r="O1166" t="s">
        <v>1896</v>
      </c>
      <c r="P1166" t="s">
        <v>1940</v>
      </c>
    </row>
    <row r="1167" spans="1:16" x14ac:dyDescent="0.25">
      <c r="A1167" s="23"/>
      <c r="B1167" s="20">
        <f t="shared" si="37"/>
        <v>1166</v>
      </c>
      <c r="C1167" s="19" t="s">
        <v>598</v>
      </c>
      <c r="D1167" s="19"/>
      <c r="E1167" s="19" t="s">
        <v>69</v>
      </c>
      <c r="F1167" s="19" t="s">
        <v>70</v>
      </c>
      <c r="G1167" s="19"/>
      <c r="H1167" s="5">
        <v>891.93575135049002</v>
      </c>
      <c r="I1167" s="5">
        <v>778.11799999999994</v>
      </c>
      <c r="J1167" s="21">
        <f t="shared" si="36"/>
        <v>0.87239243277539069</v>
      </c>
      <c r="N1167" s="55">
        <v>5300185</v>
      </c>
      <c r="O1167" t="s">
        <v>1895</v>
      </c>
      <c r="P1167" t="s">
        <v>1926</v>
      </c>
    </row>
    <row r="1168" spans="1:16" x14ac:dyDescent="0.25">
      <c r="A1168" s="23"/>
      <c r="B1168" s="20">
        <f t="shared" si="37"/>
        <v>1167</v>
      </c>
      <c r="C1168" s="19" t="s">
        <v>1654</v>
      </c>
      <c r="D1168" s="19"/>
      <c r="E1168" s="19" t="s">
        <v>1944</v>
      </c>
      <c r="F1168" s="19" t="s">
        <v>1945</v>
      </c>
      <c r="G1168" s="19"/>
      <c r="H1168" s="5">
        <v>822.47275109497969</v>
      </c>
      <c r="I1168" s="5">
        <v>721.48900000000003</v>
      </c>
      <c r="J1168" s="21">
        <f t="shared" si="36"/>
        <v>0.87721933527823592</v>
      </c>
      <c r="N1168" s="55">
        <v>5300244</v>
      </c>
      <c r="O1168" t="s">
        <v>1895</v>
      </c>
      <c r="P1168" t="s">
        <v>4</v>
      </c>
    </row>
    <row r="1169" spans="1:16" x14ac:dyDescent="0.25">
      <c r="A1169" s="23"/>
      <c r="B1169" s="20">
        <f t="shared" si="37"/>
        <v>1168</v>
      </c>
      <c r="C1169" s="19" t="s">
        <v>1501</v>
      </c>
      <c r="D1169" s="19"/>
      <c r="E1169" s="19" t="s">
        <v>1944</v>
      </c>
      <c r="F1169" s="19" t="s">
        <v>1945</v>
      </c>
      <c r="G1169" s="19"/>
      <c r="H1169" s="5">
        <v>329.07959695332818</v>
      </c>
      <c r="I1169" s="5">
        <v>180.59800000000001</v>
      </c>
      <c r="J1169" s="21">
        <f t="shared" si="36"/>
        <v>0.54879731734208181</v>
      </c>
      <c r="N1169" s="55">
        <v>5300251</v>
      </c>
      <c r="O1169">
        <v>0</v>
      </c>
      <c r="P1169">
        <v>0</v>
      </c>
    </row>
    <row r="1170" spans="1:16" x14ac:dyDescent="0.25">
      <c r="A1170" s="23"/>
      <c r="B1170" s="20">
        <f t="shared" si="37"/>
        <v>1169</v>
      </c>
      <c r="C1170" s="19" t="s">
        <v>1502</v>
      </c>
      <c r="D1170" s="19"/>
      <c r="E1170" s="19" t="s">
        <v>1944</v>
      </c>
      <c r="F1170" s="19" t="s">
        <v>1945</v>
      </c>
      <c r="G1170" s="19"/>
      <c r="H1170" s="5">
        <v>627.45574892213597</v>
      </c>
      <c r="I1170" s="5">
        <v>352.18799999999999</v>
      </c>
      <c r="J1170" s="21">
        <f t="shared" si="36"/>
        <v>0.56129535924246465</v>
      </c>
      <c r="N1170" s="55">
        <v>5300268</v>
      </c>
      <c r="O1170" t="s">
        <v>1896</v>
      </c>
      <c r="P1170" t="s">
        <v>1935</v>
      </c>
    </row>
    <row r="1171" spans="1:16" hidden="1" x14ac:dyDescent="0.25">
      <c r="A1171" s="23"/>
      <c r="B1171" s="20">
        <f t="shared" si="37"/>
        <v>1170</v>
      </c>
      <c r="C1171" s="19" t="s">
        <v>1503</v>
      </c>
      <c r="D1171" s="19"/>
      <c r="E1171" s="19" t="s">
        <v>1944</v>
      </c>
      <c r="F1171" s="19" t="s">
        <v>1945</v>
      </c>
      <c r="G1171" s="19"/>
      <c r="H1171" s="5">
        <v>365.36774190952195</v>
      </c>
      <c r="I1171" s="5">
        <v>0</v>
      </c>
      <c r="J1171" s="21">
        <f t="shared" si="36"/>
        <v>0</v>
      </c>
      <c r="N1171" s="55">
        <v>5300275</v>
      </c>
      <c r="O1171" t="s">
        <v>1896</v>
      </c>
      <c r="P1171" t="s">
        <v>1942</v>
      </c>
    </row>
    <row r="1172" spans="1:16" x14ac:dyDescent="0.25">
      <c r="A1172" s="23"/>
      <c r="B1172" s="20">
        <f t="shared" si="37"/>
        <v>1171</v>
      </c>
      <c r="C1172" s="19" t="s">
        <v>1504</v>
      </c>
      <c r="D1172" s="19"/>
      <c r="E1172" s="19" t="s">
        <v>1944</v>
      </c>
      <c r="F1172" s="19" t="s">
        <v>1945</v>
      </c>
      <c r="G1172" s="19"/>
      <c r="H1172" s="5">
        <v>151.36056318810239</v>
      </c>
      <c r="I1172" s="5">
        <v>179.52799999999999</v>
      </c>
      <c r="J1172" s="21">
        <f t="shared" si="36"/>
        <v>1.1860949524671938</v>
      </c>
      <c r="N1172" s="55">
        <v>5300282</v>
      </c>
      <c r="O1172" t="s">
        <v>1896</v>
      </c>
      <c r="P1172" t="s">
        <v>1942</v>
      </c>
    </row>
    <row r="1173" spans="1:16" hidden="1" x14ac:dyDescent="0.25">
      <c r="A1173" s="23"/>
      <c r="B1173" s="20">
        <f t="shared" si="37"/>
        <v>1172</v>
      </c>
      <c r="C1173" s="19" t="s">
        <v>1505</v>
      </c>
      <c r="D1173" s="19"/>
      <c r="E1173" s="19" t="s">
        <v>1944</v>
      </c>
      <c r="F1173" s="19" t="s">
        <v>1945</v>
      </c>
      <c r="G1173" s="19"/>
      <c r="H1173" s="5">
        <v>848.42621040810582</v>
      </c>
      <c r="I1173" s="5">
        <v>0</v>
      </c>
      <c r="J1173" s="21">
        <f t="shared" si="36"/>
        <v>0</v>
      </c>
      <c r="N1173" s="55">
        <v>5300299</v>
      </c>
      <c r="O1173" t="s">
        <v>1896</v>
      </c>
      <c r="P1173" t="s">
        <v>1938</v>
      </c>
    </row>
    <row r="1174" spans="1:16" hidden="1" x14ac:dyDescent="0.25">
      <c r="A1174" s="23"/>
      <c r="B1174" s="20">
        <f t="shared" si="37"/>
        <v>1173</v>
      </c>
      <c r="C1174" s="19" t="s">
        <v>1877</v>
      </c>
      <c r="D1174" s="19"/>
      <c r="E1174" s="19" t="s">
        <v>1944</v>
      </c>
      <c r="F1174" s="19" t="s">
        <v>1945</v>
      </c>
      <c r="G1174" s="19"/>
      <c r="H1174" s="5">
        <v>0</v>
      </c>
      <c r="I1174" s="5">
        <v>0</v>
      </c>
      <c r="J1174" s="21">
        <f t="shared" si="36"/>
        <v>0</v>
      </c>
      <c r="N1174" s="55">
        <v>5300327</v>
      </c>
      <c r="O1174">
        <v>0</v>
      </c>
      <c r="P1174">
        <v>0</v>
      </c>
    </row>
    <row r="1175" spans="1:16" x14ac:dyDescent="0.25">
      <c r="A1175" s="23"/>
      <c r="B1175" s="20">
        <f t="shared" si="37"/>
        <v>1174</v>
      </c>
      <c r="C1175" s="19" t="s">
        <v>1859</v>
      </c>
      <c r="D1175" s="19"/>
      <c r="E1175" s="19" t="s">
        <v>71</v>
      </c>
      <c r="F1175" s="19" t="s">
        <v>72</v>
      </c>
      <c r="G1175" s="19"/>
      <c r="H1175" s="5">
        <v>549.90316039694085</v>
      </c>
      <c r="I1175" s="5">
        <v>179.52799999999999</v>
      </c>
      <c r="J1175" s="21">
        <f t="shared" si="36"/>
        <v>0.32647202803928221</v>
      </c>
      <c r="N1175" s="55">
        <v>5300372</v>
      </c>
      <c r="O1175" t="s">
        <v>1894</v>
      </c>
      <c r="P1175" t="s">
        <v>1917</v>
      </c>
    </row>
    <row r="1176" spans="1:16" x14ac:dyDescent="0.25">
      <c r="A1176" s="23"/>
      <c r="B1176" s="20">
        <f t="shared" si="37"/>
        <v>1175</v>
      </c>
      <c r="C1176" s="19" t="s">
        <v>1539</v>
      </c>
      <c r="D1176" s="19"/>
      <c r="E1176" s="19" t="s">
        <v>1944</v>
      </c>
      <c r="F1176" s="19" t="s">
        <v>1945</v>
      </c>
      <c r="G1176" s="19"/>
      <c r="H1176" s="5">
        <v>628.93789500509388</v>
      </c>
      <c r="I1176" s="5">
        <v>238.464</v>
      </c>
      <c r="J1176" s="21">
        <f t="shared" si="36"/>
        <v>0.37915349336371063</v>
      </c>
      <c r="N1176" s="55">
        <v>5300389</v>
      </c>
      <c r="O1176">
        <v>0</v>
      </c>
      <c r="P1176">
        <v>0</v>
      </c>
    </row>
    <row r="1177" spans="1:16" x14ac:dyDescent="0.25">
      <c r="A1177" s="23"/>
      <c r="B1177" s="20">
        <f t="shared" si="37"/>
        <v>1176</v>
      </c>
      <c r="C1177" s="19" t="s">
        <v>1492</v>
      </c>
      <c r="D1177" s="19"/>
      <c r="E1177" s="19" t="s">
        <v>1944</v>
      </c>
      <c r="F1177" s="19" t="s">
        <v>1945</v>
      </c>
      <c r="G1177" s="19"/>
      <c r="H1177" s="5">
        <v>915.8912557954925</v>
      </c>
      <c r="I1177" s="5">
        <v>419.06200000000001</v>
      </c>
      <c r="J1177" s="21">
        <f t="shared" si="36"/>
        <v>0.45754558453123995</v>
      </c>
      <c r="N1177" s="55">
        <v>5300417</v>
      </c>
      <c r="O1177" t="s">
        <v>1896</v>
      </c>
      <c r="P1177" t="s">
        <v>1935</v>
      </c>
    </row>
    <row r="1178" spans="1:16" x14ac:dyDescent="0.25">
      <c r="A1178" s="23"/>
      <c r="B1178" s="20">
        <f t="shared" si="37"/>
        <v>1177</v>
      </c>
      <c r="C1178" s="19" t="s">
        <v>1794</v>
      </c>
      <c r="D1178" s="19"/>
      <c r="E1178" s="19" t="s">
        <v>63</v>
      </c>
      <c r="F1178" s="19" t="s">
        <v>64</v>
      </c>
      <c r="G1178" s="19"/>
      <c r="H1178" s="5">
        <v>994.30563691461566</v>
      </c>
      <c r="I1178" s="5">
        <v>238.464</v>
      </c>
      <c r="J1178" s="21">
        <f t="shared" si="36"/>
        <v>0.23982967726097454</v>
      </c>
      <c r="N1178" s="55">
        <v>5300424</v>
      </c>
      <c r="O1178" t="s">
        <v>1895</v>
      </c>
      <c r="P1178" t="s">
        <v>1908</v>
      </c>
    </row>
    <row r="1179" spans="1:16" x14ac:dyDescent="0.25">
      <c r="A1179" s="23"/>
      <c r="B1179" s="20">
        <f t="shared" si="37"/>
        <v>1178</v>
      </c>
      <c r="C1179" s="19" t="s">
        <v>619</v>
      </c>
      <c r="D1179" s="19"/>
      <c r="E1179" s="19" t="s">
        <v>75</v>
      </c>
      <c r="F1179" s="19" t="s">
        <v>76</v>
      </c>
      <c r="G1179" s="19"/>
      <c r="H1179" s="5">
        <v>1228.613308826657</v>
      </c>
      <c r="I1179" s="5">
        <v>541.96100000000001</v>
      </c>
      <c r="J1179" s="21">
        <f t="shared" si="36"/>
        <v>0.44111600949332092</v>
      </c>
      <c r="N1179" s="55">
        <v>5300479</v>
      </c>
      <c r="O1179" t="s">
        <v>1895</v>
      </c>
      <c r="P1179" t="s">
        <v>1910</v>
      </c>
    </row>
    <row r="1180" spans="1:16" x14ac:dyDescent="0.25">
      <c r="A1180" s="23"/>
      <c r="B1180" s="20">
        <f t="shared" si="37"/>
        <v>1179</v>
      </c>
      <c r="C1180" s="19" t="s">
        <v>622</v>
      </c>
      <c r="D1180" s="19"/>
      <c r="E1180" s="19" t="s">
        <v>69</v>
      </c>
      <c r="F1180" s="19" t="s">
        <v>70</v>
      </c>
      <c r="G1180" s="19"/>
      <c r="H1180" s="5">
        <v>0</v>
      </c>
      <c r="I1180" s="5">
        <v>179.52799999999999</v>
      </c>
      <c r="J1180" s="21">
        <f t="shared" si="36"/>
        <v>0</v>
      </c>
      <c r="N1180" s="55">
        <v>5300486</v>
      </c>
      <c r="O1180" t="s">
        <v>1894</v>
      </c>
      <c r="P1180" t="s">
        <v>1926</v>
      </c>
    </row>
    <row r="1181" spans="1:16" x14ac:dyDescent="0.25">
      <c r="A1181" s="23"/>
      <c r="B1181" s="20">
        <f t="shared" si="37"/>
        <v>1180</v>
      </c>
      <c r="C1181" s="19" t="s">
        <v>1832</v>
      </c>
      <c r="D1181" s="19"/>
      <c r="E1181" s="19" t="s">
        <v>63</v>
      </c>
      <c r="F1181" s="19" t="s">
        <v>64</v>
      </c>
      <c r="G1181" s="19"/>
      <c r="H1181" s="5">
        <v>115.07241823190861</v>
      </c>
      <c r="I1181" s="5">
        <v>483.02499999999998</v>
      </c>
      <c r="J1181" s="21">
        <f t="shared" si="36"/>
        <v>4.1975740791902574</v>
      </c>
      <c r="N1181" s="55">
        <v>5300493</v>
      </c>
      <c r="O1181" t="s">
        <v>1894</v>
      </c>
      <c r="P1181" t="s">
        <v>1911</v>
      </c>
    </row>
    <row r="1182" spans="1:16" hidden="1" x14ac:dyDescent="0.25">
      <c r="A1182" s="23"/>
      <c r="B1182" s="20">
        <f t="shared" si="37"/>
        <v>1181</v>
      </c>
      <c r="C1182" s="19" t="s">
        <v>621</v>
      </c>
      <c r="D1182" s="19"/>
      <c r="E1182" s="19" t="s">
        <v>1944</v>
      </c>
      <c r="F1182" s="19" t="s">
        <v>1945</v>
      </c>
      <c r="G1182" s="19"/>
      <c r="H1182" s="5">
        <v>461.81040433882339</v>
      </c>
      <c r="I1182" s="5">
        <v>0</v>
      </c>
      <c r="J1182" s="21">
        <f t="shared" si="36"/>
        <v>0</v>
      </c>
      <c r="N1182" s="55">
        <v>5300514</v>
      </c>
      <c r="O1182" t="s">
        <v>1895</v>
      </c>
      <c r="P1182" t="s">
        <v>12</v>
      </c>
    </row>
    <row r="1183" spans="1:16" x14ac:dyDescent="0.25">
      <c r="A1183" s="23"/>
      <c r="B1183" s="20">
        <f t="shared" si="37"/>
        <v>1182</v>
      </c>
      <c r="C1183" s="19" t="s">
        <v>1542</v>
      </c>
      <c r="D1183" s="19"/>
      <c r="E1183" s="19" t="s">
        <v>1944</v>
      </c>
      <c r="F1183" s="19" t="s">
        <v>1945</v>
      </c>
      <c r="G1183" s="19"/>
      <c r="H1183" s="5">
        <v>461.81040433882333</v>
      </c>
      <c r="I1183" s="5">
        <v>419.06200000000001</v>
      </c>
      <c r="J1183" s="21">
        <f t="shared" si="36"/>
        <v>0.90743299861330218</v>
      </c>
      <c r="N1183" s="55">
        <v>5300521</v>
      </c>
      <c r="O1183" t="s">
        <v>1895</v>
      </c>
      <c r="P1183" t="s">
        <v>1937</v>
      </c>
    </row>
    <row r="1184" spans="1:16" x14ac:dyDescent="0.25">
      <c r="A1184" s="23"/>
      <c r="B1184" s="20">
        <f t="shared" si="37"/>
        <v>1183</v>
      </c>
      <c r="C1184" s="19" t="s">
        <v>623</v>
      </c>
      <c r="D1184" s="19"/>
      <c r="E1184" s="19" t="s">
        <v>1944</v>
      </c>
      <c r="F1184" s="19" t="s">
        <v>1945</v>
      </c>
      <c r="G1184" s="19"/>
      <c r="H1184" s="5">
        <v>612.54977593025819</v>
      </c>
      <c r="I1184" s="5">
        <v>419.06200000000001</v>
      </c>
      <c r="J1184" s="21">
        <f t="shared" si="36"/>
        <v>0.68412726029257787</v>
      </c>
      <c r="N1184" s="55">
        <v>5300538</v>
      </c>
      <c r="O1184" t="s">
        <v>1895</v>
      </c>
      <c r="P1184" t="s">
        <v>1919</v>
      </c>
    </row>
    <row r="1185" spans="1:16" x14ac:dyDescent="0.25">
      <c r="A1185" s="23"/>
      <c r="B1185" s="20">
        <f t="shared" si="37"/>
        <v>1184</v>
      </c>
      <c r="C1185" s="19" t="s">
        <v>624</v>
      </c>
      <c r="D1185" s="19"/>
      <c r="E1185" s="19" t="s">
        <v>65</v>
      </c>
      <c r="F1185" s="19" t="s">
        <v>66</v>
      </c>
      <c r="G1185" s="19"/>
      <c r="H1185" s="5">
        <v>151.36056318810239</v>
      </c>
      <c r="I1185" s="5">
        <v>657.52600000000007</v>
      </c>
      <c r="J1185" s="21">
        <f t="shared" si="36"/>
        <v>4.3441038150925992</v>
      </c>
      <c r="N1185" s="55">
        <v>5300545</v>
      </c>
      <c r="O1185" t="s">
        <v>1894</v>
      </c>
      <c r="P1185" t="s">
        <v>1922</v>
      </c>
    </row>
    <row r="1186" spans="1:16" x14ac:dyDescent="0.25">
      <c r="A1186" s="23"/>
      <c r="B1186" s="20">
        <f t="shared" si="37"/>
        <v>1185</v>
      </c>
      <c r="C1186" s="19" t="s">
        <v>625</v>
      </c>
      <c r="D1186" s="19"/>
      <c r="E1186" s="19" t="s">
        <v>1944</v>
      </c>
      <c r="F1186" s="19" t="s">
        <v>1945</v>
      </c>
      <c r="G1186" s="19"/>
      <c r="H1186" s="5">
        <v>1017.6399497629506</v>
      </c>
      <c r="I1186" s="5">
        <v>303.49700000000001</v>
      </c>
      <c r="J1186" s="21">
        <f t="shared" si="36"/>
        <v>0.29823612965538226</v>
      </c>
      <c r="N1186" s="55">
        <v>5300552</v>
      </c>
      <c r="O1186">
        <v>0</v>
      </c>
      <c r="P1186">
        <v>0</v>
      </c>
    </row>
    <row r="1187" spans="1:16" hidden="1" x14ac:dyDescent="0.25">
      <c r="A1187" s="23"/>
      <c r="B1187" s="20">
        <f t="shared" si="37"/>
        <v>1186</v>
      </c>
      <c r="C1187" s="19" t="s">
        <v>1540</v>
      </c>
      <c r="D1187" s="19"/>
      <c r="E1187" s="19" t="s">
        <v>1944</v>
      </c>
      <c r="F1187" s="19" t="s">
        <v>1945</v>
      </c>
      <c r="G1187" s="19"/>
      <c r="H1187" s="5">
        <v>608.46557237356012</v>
      </c>
      <c r="I1187" s="5">
        <v>0</v>
      </c>
      <c r="J1187" s="21">
        <f t="shared" si="36"/>
        <v>0</v>
      </c>
      <c r="N1187" s="55">
        <v>5300590</v>
      </c>
      <c r="O1187" t="s">
        <v>1895</v>
      </c>
      <c r="P1187" t="s">
        <v>4</v>
      </c>
    </row>
    <row r="1188" spans="1:16" hidden="1" x14ac:dyDescent="0.25">
      <c r="A1188" s="23"/>
      <c r="B1188" s="20">
        <f t="shared" si="37"/>
        <v>1187</v>
      </c>
      <c r="C1188" s="19" t="s">
        <v>1541</v>
      </c>
      <c r="D1188" s="19"/>
      <c r="E1188" s="19" t="s">
        <v>1944</v>
      </c>
      <c r="F1188" s="19" t="s">
        <v>1945</v>
      </c>
      <c r="G1188" s="19"/>
      <c r="H1188" s="5">
        <v>738.46419859356001</v>
      </c>
      <c r="I1188" s="5">
        <v>0</v>
      </c>
      <c r="J1188" s="21">
        <f t="shared" si="36"/>
        <v>0</v>
      </c>
      <c r="N1188" s="55">
        <v>5300628</v>
      </c>
      <c r="O1188">
        <v>0</v>
      </c>
      <c r="P1188">
        <v>0</v>
      </c>
    </row>
    <row r="1189" spans="1:16" x14ac:dyDescent="0.25">
      <c r="A1189" s="23"/>
      <c r="B1189" s="20">
        <f t="shared" si="37"/>
        <v>1188</v>
      </c>
      <c r="C1189" s="19" t="s">
        <v>1545</v>
      </c>
      <c r="D1189" s="19"/>
      <c r="E1189" s="19" t="s">
        <v>1944</v>
      </c>
      <c r="F1189" s="19" t="s">
        <v>1945</v>
      </c>
      <c r="G1189" s="19"/>
      <c r="H1189" s="5">
        <v>1061.6672692770137</v>
      </c>
      <c r="I1189" s="5">
        <v>1140.5510000000002</v>
      </c>
      <c r="J1189" s="21">
        <f t="shared" si="36"/>
        <v>1.0743017450059524</v>
      </c>
      <c r="N1189" s="55">
        <v>5300635</v>
      </c>
      <c r="O1189" t="s">
        <v>1895</v>
      </c>
      <c r="P1189" t="s">
        <v>1938</v>
      </c>
    </row>
    <row r="1190" spans="1:16" hidden="1" x14ac:dyDescent="0.25">
      <c r="A1190" s="23"/>
      <c r="B1190" s="20">
        <f t="shared" si="37"/>
        <v>1189</v>
      </c>
      <c r="C1190" s="19" t="s">
        <v>1546</v>
      </c>
      <c r="D1190" s="19"/>
      <c r="E1190" s="19" t="s">
        <v>1944</v>
      </c>
      <c r="F1190" s="19" t="s">
        <v>1945</v>
      </c>
      <c r="G1190" s="19"/>
      <c r="H1190" s="5">
        <v>1244.3503021241365</v>
      </c>
      <c r="I1190" s="5">
        <v>0</v>
      </c>
      <c r="J1190" s="21">
        <f t="shared" si="36"/>
        <v>0</v>
      </c>
      <c r="N1190" s="55">
        <v>5300673</v>
      </c>
      <c r="O1190">
        <v>0</v>
      </c>
      <c r="P1190">
        <v>0</v>
      </c>
    </row>
    <row r="1191" spans="1:16" hidden="1" x14ac:dyDescent="0.25">
      <c r="A1191" s="23"/>
      <c r="B1191" s="20">
        <f t="shared" si="37"/>
        <v>1190</v>
      </c>
      <c r="C1191" s="19" t="s">
        <v>1544</v>
      </c>
      <c r="D1191" s="19"/>
      <c r="E1191" s="19" t="s">
        <v>1944</v>
      </c>
      <c r="F1191" s="19" t="s">
        <v>1945</v>
      </c>
      <c r="G1191" s="19"/>
      <c r="H1191" s="5">
        <v>607.43968999888693</v>
      </c>
      <c r="I1191" s="5">
        <v>0</v>
      </c>
      <c r="J1191" s="21">
        <f t="shared" si="36"/>
        <v>0</v>
      </c>
      <c r="N1191" s="55">
        <v>5300680</v>
      </c>
      <c r="O1191" t="s">
        <v>1895</v>
      </c>
      <c r="P1191" t="s">
        <v>1938</v>
      </c>
    </row>
    <row r="1192" spans="1:16" x14ac:dyDescent="0.25">
      <c r="A1192" s="23"/>
      <c r="B1192" s="20">
        <f t="shared" si="37"/>
        <v>1191</v>
      </c>
      <c r="C1192" s="19" t="s">
        <v>1543</v>
      </c>
      <c r="D1192" s="19"/>
      <c r="E1192" s="19" t="s">
        <v>63</v>
      </c>
      <c r="F1192" s="19" t="s">
        <v>64</v>
      </c>
      <c r="G1192" s="19"/>
      <c r="H1192" s="5">
        <v>151.36056318810239</v>
      </c>
      <c r="I1192" s="5">
        <v>417.99199999999996</v>
      </c>
      <c r="J1192" s="21">
        <f t="shared" si="36"/>
        <v>2.7615647774813246</v>
      </c>
      <c r="N1192" s="55">
        <v>5300732</v>
      </c>
      <c r="O1192" t="s">
        <v>1894</v>
      </c>
      <c r="P1192" t="s">
        <v>1911</v>
      </c>
    </row>
    <row r="1193" spans="1:16" hidden="1" x14ac:dyDescent="0.25">
      <c r="A1193" s="23"/>
      <c r="B1193" s="20">
        <f t="shared" si="37"/>
        <v>1192</v>
      </c>
      <c r="C1193" s="19" t="s">
        <v>1803</v>
      </c>
      <c r="D1193" s="19"/>
      <c r="E1193" s="19" t="s">
        <v>67</v>
      </c>
      <c r="F1193" s="19" t="s">
        <v>68</v>
      </c>
      <c r="G1193" s="19"/>
      <c r="H1193" s="5">
        <v>151.36056318810239</v>
      </c>
      <c r="I1193" s="5">
        <v>0</v>
      </c>
      <c r="J1193" s="21">
        <f t="shared" si="36"/>
        <v>0</v>
      </c>
      <c r="N1193" s="55">
        <v>5300749</v>
      </c>
      <c r="O1193" t="s">
        <v>1894</v>
      </c>
      <c r="P1193" t="s">
        <v>1909</v>
      </c>
    </row>
    <row r="1194" spans="1:16" x14ac:dyDescent="0.25">
      <c r="A1194" s="23"/>
      <c r="B1194" s="20">
        <f t="shared" si="37"/>
        <v>1193</v>
      </c>
      <c r="C1194" s="19" t="s">
        <v>1805</v>
      </c>
      <c r="D1194" s="19"/>
      <c r="E1194" s="19" t="s">
        <v>1944</v>
      </c>
      <c r="F1194" s="19" t="s">
        <v>1945</v>
      </c>
      <c r="G1194" s="19"/>
      <c r="H1194" s="5">
        <v>560.74516482833428</v>
      </c>
      <c r="I1194" s="5">
        <v>417.99199999999996</v>
      </c>
      <c r="J1194" s="21">
        <f t="shared" si="36"/>
        <v>0.74542238831067487</v>
      </c>
      <c r="N1194" s="55">
        <v>5300912</v>
      </c>
      <c r="O1194" t="s">
        <v>1895</v>
      </c>
      <c r="P1194" t="s">
        <v>1939</v>
      </c>
    </row>
    <row r="1195" spans="1:16" x14ac:dyDescent="0.25">
      <c r="A1195" s="23"/>
      <c r="B1195" s="20">
        <f t="shared" si="37"/>
        <v>1194</v>
      </c>
      <c r="C1195" s="19" t="s">
        <v>1813</v>
      </c>
      <c r="D1195" s="19"/>
      <c r="E1195" s="19" t="s">
        <v>1944</v>
      </c>
      <c r="F1195" s="19" t="s">
        <v>1945</v>
      </c>
      <c r="G1195" s="19"/>
      <c r="H1195" s="5">
        <v>524.45701987214056</v>
      </c>
      <c r="I1195" s="5">
        <v>238.464</v>
      </c>
      <c r="J1195" s="21">
        <f t="shared" si="36"/>
        <v>0.45468740233115018</v>
      </c>
      <c r="N1195" s="55">
        <v>5300929</v>
      </c>
      <c r="O1195" t="s">
        <v>1895</v>
      </c>
      <c r="P1195" t="s">
        <v>1938</v>
      </c>
    </row>
    <row r="1196" spans="1:16" x14ac:dyDescent="0.25">
      <c r="A1196" s="23"/>
      <c r="B1196" s="20">
        <f t="shared" si="37"/>
        <v>1195</v>
      </c>
      <c r="C1196" s="19" t="s">
        <v>1656</v>
      </c>
      <c r="D1196" s="19"/>
      <c r="E1196" s="19" t="s">
        <v>1944</v>
      </c>
      <c r="F1196" s="19" t="s">
        <v>1945</v>
      </c>
      <c r="G1196" s="19"/>
      <c r="H1196" s="5">
        <v>756.12258774714655</v>
      </c>
      <c r="I1196" s="5">
        <v>419.06200000000001</v>
      </c>
      <c r="J1196" s="21">
        <f t="shared" si="36"/>
        <v>0.55422494551920154</v>
      </c>
      <c r="N1196" s="55">
        <v>5300936</v>
      </c>
      <c r="O1196">
        <v>0</v>
      </c>
      <c r="P1196">
        <v>0</v>
      </c>
    </row>
    <row r="1197" spans="1:16" x14ac:dyDescent="0.25">
      <c r="A1197" s="23"/>
      <c r="B1197" s="20">
        <f t="shared" si="37"/>
        <v>1196</v>
      </c>
      <c r="C1197" s="19" t="s">
        <v>1806</v>
      </c>
      <c r="D1197" s="19"/>
      <c r="E1197" s="19" t="s">
        <v>60</v>
      </c>
      <c r="F1197" s="19" t="s">
        <v>61</v>
      </c>
      <c r="G1197" s="19"/>
      <c r="H1197" s="5">
        <v>994.30563691461566</v>
      </c>
      <c r="I1197" s="5">
        <v>419.06200000000001</v>
      </c>
      <c r="J1197" s="21">
        <f t="shared" si="36"/>
        <v>0.42146195741218179</v>
      </c>
      <c r="N1197" s="55">
        <v>5300943</v>
      </c>
      <c r="O1197" t="s">
        <v>1895</v>
      </c>
      <c r="P1197" t="s">
        <v>1930</v>
      </c>
    </row>
    <row r="1198" spans="1:16" x14ac:dyDescent="0.25">
      <c r="A1198" s="23"/>
      <c r="B1198" s="20">
        <f t="shared" si="37"/>
        <v>1197</v>
      </c>
      <c r="C1198" s="19" t="s">
        <v>1807</v>
      </c>
      <c r="D1198" s="19"/>
      <c r="E1198" s="19" t="s">
        <v>73</v>
      </c>
      <c r="F1198" s="19" t="s">
        <v>74</v>
      </c>
      <c r="G1198" s="19"/>
      <c r="H1198" s="5">
        <v>879.23321868270705</v>
      </c>
      <c r="I1198" s="5">
        <v>238.464</v>
      </c>
      <c r="J1198" s="21">
        <f t="shared" si="36"/>
        <v>0.27121814205026712</v>
      </c>
      <c r="N1198" s="55">
        <v>5300950</v>
      </c>
      <c r="O1198" t="s">
        <v>1895</v>
      </c>
      <c r="P1198" t="s">
        <v>1913</v>
      </c>
    </row>
    <row r="1199" spans="1:16" x14ac:dyDescent="0.25">
      <c r="A1199" s="23"/>
      <c r="B1199" s="20">
        <f t="shared" si="37"/>
        <v>1198</v>
      </c>
      <c r="C1199" s="19" t="s">
        <v>1808</v>
      </c>
      <c r="D1199" s="19"/>
      <c r="E1199" s="19" t="s">
        <v>1944</v>
      </c>
      <c r="F1199" s="19" t="s">
        <v>1945</v>
      </c>
      <c r="G1199" s="19"/>
      <c r="H1199" s="5">
        <v>694.44733886285007</v>
      </c>
      <c r="I1199" s="5">
        <v>410.05399999999997</v>
      </c>
      <c r="J1199" s="21">
        <f t="shared" si="36"/>
        <v>0.5904752989210944</v>
      </c>
      <c r="N1199" s="55">
        <v>5300967</v>
      </c>
      <c r="O1199">
        <v>0</v>
      </c>
      <c r="P1199">
        <v>0</v>
      </c>
    </row>
    <row r="1200" spans="1:16" hidden="1" x14ac:dyDescent="0.25">
      <c r="A1200" s="23"/>
      <c r="B1200" s="20">
        <f t="shared" si="37"/>
        <v>1199</v>
      </c>
      <c r="C1200" s="19" t="s">
        <v>1809</v>
      </c>
      <c r="D1200" s="19"/>
      <c r="E1200" s="19" t="s">
        <v>1944</v>
      </c>
      <c r="F1200" s="19" t="s">
        <v>1945</v>
      </c>
      <c r="G1200" s="19"/>
      <c r="H1200" s="5">
        <v>1486.8580715661906</v>
      </c>
      <c r="I1200" s="5">
        <v>0</v>
      </c>
      <c r="J1200" s="21">
        <f t="shared" si="36"/>
        <v>0</v>
      </c>
      <c r="N1200" s="55">
        <v>5300974</v>
      </c>
      <c r="O1200">
        <v>0</v>
      </c>
      <c r="P1200">
        <v>0</v>
      </c>
    </row>
    <row r="1201" spans="1:16" hidden="1" x14ac:dyDescent="0.25">
      <c r="A1201" s="23"/>
      <c r="B1201" s="20">
        <f t="shared" si="37"/>
        <v>1200</v>
      </c>
      <c r="C1201" s="19" t="s">
        <v>1810</v>
      </c>
      <c r="D1201" s="19"/>
      <c r="E1201" s="19" t="s">
        <v>1944</v>
      </c>
      <c r="F1201" s="19" t="s">
        <v>1945</v>
      </c>
      <c r="G1201" s="19"/>
      <c r="H1201" s="5">
        <v>461.81040433882333</v>
      </c>
      <c r="I1201" s="5">
        <v>0</v>
      </c>
      <c r="J1201" s="21">
        <f t="shared" si="36"/>
        <v>0</v>
      </c>
      <c r="N1201" s="55">
        <v>5300981</v>
      </c>
      <c r="O1201" t="s">
        <v>1895</v>
      </c>
      <c r="P1201" t="s">
        <v>1942</v>
      </c>
    </row>
    <row r="1202" spans="1:16" hidden="1" x14ac:dyDescent="0.25">
      <c r="A1202" s="23"/>
      <c r="B1202" s="20">
        <f t="shared" si="37"/>
        <v>1201</v>
      </c>
      <c r="C1202" s="19" t="s">
        <v>1840</v>
      </c>
      <c r="D1202" s="19"/>
      <c r="E1202" s="19" t="s">
        <v>1944</v>
      </c>
      <c r="F1202" s="19" t="s">
        <v>1945</v>
      </c>
      <c r="G1202" s="19"/>
      <c r="H1202" s="5">
        <v>1004.8978209855545</v>
      </c>
      <c r="I1202" s="5">
        <v>0</v>
      </c>
      <c r="J1202" s="21">
        <f t="shared" si="36"/>
        <v>0</v>
      </c>
      <c r="N1202" s="55">
        <v>5301056</v>
      </c>
      <c r="O1202" t="s">
        <v>1896</v>
      </c>
      <c r="P1202" t="s">
        <v>1939</v>
      </c>
    </row>
    <row r="1203" spans="1:16" x14ac:dyDescent="0.25">
      <c r="A1203" s="23"/>
      <c r="B1203" s="20">
        <f t="shared" si="37"/>
        <v>1202</v>
      </c>
      <c r="C1203" s="19" t="s">
        <v>1841</v>
      </c>
      <c r="D1203" s="19"/>
      <c r="E1203" s="19" t="s">
        <v>1944</v>
      </c>
      <c r="F1203" s="19" t="s">
        <v>1945</v>
      </c>
      <c r="G1203" s="19"/>
      <c r="H1203" s="5">
        <v>675.8175830602429</v>
      </c>
      <c r="I1203" s="5">
        <v>417.99199999999996</v>
      </c>
      <c r="J1203" s="21">
        <f t="shared" si="36"/>
        <v>0.61849826118350615</v>
      </c>
      <c r="N1203" s="55">
        <v>5301070</v>
      </c>
      <c r="O1203" t="s">
        <v>1896</v>
      </c>
      <c r="P1203" t="s">
        <v>1935</v>
      </c>
    </row>
    <row r="1204" spans="1:16" x14ac:dyDescent="0.25">
      <c r="A1204" s="23"/>
      <c r="B1204" s="20">
        <f t="shared" si="37"/>
        <v>1203</v>
      </c>
      <c r="C1204" s="19" t="s">
        <v>1837</v>
      </c>
      <c r="D1204" s="19"/>
      <c r="E1204" s="19" t="s">
        <v>1944</v>
      </c>
      <c r="F1204" s="19" t="s">
        <v>1945</v>
      </c>
      <c r="G1204" s="19"/>
      <c r="H1204" s="5">
        <v>675.8175830602429</v>
      </c>
      <c r="I1204" s="5">
        <v>171.59</v>
      </c>
      <c r="J1204" s="21">
        <f t="shared" si="36"/>
        <v>0.25389987520449631</v>
      </c>
      <c r="N1204" s="55">
        <v>5301087</v>
      </c>
      <c r="O1204">
        <v>0</v>
      </c>
      <c r="P1204">
        <v>0</v>
      </c>
    </row>
    <row r="1205" spans="1:16" x14ac:dyDescent="0.25">
      <c r="A1205" s="23"/>
      <c r="B1205" s="20">
        <f t="shared" si="37"/>
        <v>1204</v>
      </c>
      <c r="C1205" s="19" t="s">
        <v>1839</v>
      </c>
      <c r="D1205" s="19"/>
      <c r="E1205" s="19" t="s">
        <v>1944</v>
      </c>
      <c r="F1205" s="19" t="s">
        <v>1945</v>
      </c>
      <c r="G1205" s="19"/>
      <c r="H1205" s="5">
        <v>675.8175830602429</v>
      </c>
      <c r="I1205" s="5">
        <v>180.59800000000001</v>
      </c>
      <c r="J1205" s="21">
        <f t="shared" si="36"/>
        <v>0.26722891580034752</v>
      </c>
      <c r="N1205" s="55">
        <v>5301094</v>
      </c>
      <c r="O1205">
        <v>0</v>
      </c>
      <c r="P1205">
        <v>0</v>
      </c>
    </row>
    <row r="1206" spans="1:16" x14ac:dyDescent="0.25">
      <c r="A1206" s="23"/>
      <c r="B1206" s="20">
        <f t="shared" si="37"/>
        <v>1205</v>
      </c>
      <c r="C1206" s="19" t="s">
        <v>1857</v>
      </c>
      <c r="D1206" s="19"/>
      <c r="E1206" s="19" t="s">
        <v>1944</v>
      </c>
      <c r="F1206" s="19" t="s">
        <v>1945</v>
      </c>
      <c r="G1206" s="19"/>
      <c r="H1206" s="5">
        <v>675.8175830602429</v>
      </c>
      <c r="I1206" s="5">
        <v>179.52799999999999</v>
      </c>
      <c r="J1206" s="21">
        <f t="shared" si="36"/>
        <v>0.26564564832282078</v>
      </c>
      <c r="N1206" s="55">
        <v>5301108</v>
      </c>
      <c r="O1206" t="s">
        <v>1896</v>
      </c>
      <c r="P1206" t="s">
        <v>1938</v>
      </c>
    </row>
    <row r="1207" spans="1:16" x14ac:dyDescent="0.25">
      <c r="A1207" s="23"/>
      <c r="B1207" s="20">
        <f t="shared" si="37"/>
        <v>1206</v>
      </c>
      <c r="C1207" s="19" t="s">
        <v>1838</v>
      </c>
      <c r="D1207" s="19"/>
      <c r="E1207" s="19" t="s">
        <v>1944</v>
      </c>
      <c r="F1207" s="19" t="s">
        <v>1945</v>
      </c>
      <c r="G1207" s="19"/>
      <c r="H1207" s="5">
        <v>827.17730814070728</v>
      </c>
      <c r="I1207" s="5">
        <v>360.12599999999998</v>
      </c>
      <c r="J1207" s="21">
        <f t="shared" si="36"/>
        <v>0.43536735891543654</v>
      </c>
      <c r="N1207" s="55">
        <v>5301115</v>
      </c>
      <c r="O1207" t="s">
        <v>1896</v>
      </c>
      <c r="P1207" t="s">
        <v>1933</v>
      </c>
    </row>
    <row r="1208" spans="1:16" x14ac:dyDescent="0.25">
      <c r="A1208" s="23"/>
      <c r="B1208" s="20">
        <f t="shared" si="37"/>
        <v>1207</v>
      </c>
      <c r="C1208" s="19" t="s">
        <v>1858</v>
      </c>
      <c r="D1208" s="19"/>
      <c r="E1208" s="19" t="s">
        <v>1944</v>
      </c>
      <c r="F1208" s="19" t="s">
        <v>1945</v>
      </c>
      <c r="G1208" s="19"/>
      <c r="H1208" s="5">
        <v>751.49786465429406</v>
      </c>
      <c r="I1208" s="5">
        <v>351.11799999999999</v>
      </c>
      <c r="J1208" s="21">
        <f t="shared" si="36"/>
        <v>0.4672242151499954</v>
      </c>
      <c r="N1208" s="55">
        <v>5301122</v>
      </c>
      <c r="O1208" t="s">
        <v>1896</v>
      </c>
      <c r="P1208" t="s">
        <v>1937</v>
      </c>
    </row>
    <row r="1209" spans="1:16" x14ac:dyDescent="0.25">
      <c r="A1209" s="23"/>
      <c r="B1209" s="20">
        <f t="shared" si="37"/>
        <v>1208</v>
      </c>
      <c r="C1209" s="19" t="s">
        <v>1855</v>
      </c>
      <c r="D1209" s="19"/>
      <c r="E1209" s="19" t="s">
        <v>1944</v>
      </c>
      <c r="F1209" s="19" t="s">
        <v>1945</v>
      </c>
      <c r="G1209" s="19"/>
      <c r="H1209" s="5">
        <v>1004.8978209855545</v>
      </c>
      <c r="I1209" s="5">
        <v>238.464</v>
      </c>
      <c r="J1209" s="21">
        <f t="shared" si="36"/>
        <v>0.23730173856494802</v>
      </c>
      <c r="N1209" s="55">
        <v>5301139</v>
      </c>
      <c r="O1209" t="s">
        <v>1896</v>
      </c>
      <c r="P1209" t="s">
        <v>1939</v>
      </c>
    </row>
    <row r="1210" spans="1:16" x14ac:dyDescent="0.25">
      <c r="A1210" s="23"/>
      <c r="B1210" s="20">
        <f t="shared" si="37"/>
        <v>1209</v>
      </c>
      <c r="C1210" s="19" t="s">
        <v>1865</v>
      </c>
      <c r="D1210" s="19"/>
      <c r="E1210" s="19" t="s">
        <v>1944</v>
      </c>
      <c r="F1210" s="19" t="s">
        <v>1945</v>
      </c>
      <c r="G1210" s="19"/>
      <c r="H1210" s="5">
        <v>1004.8978209855545</v>
      </c>
      <c r="I1210" s="5">
        <v>238.464</v>
      </c>
      <c r="J1210" s="21">
        <f t="shared" si="36"/>
        <v>0.23730173856494802</v>
      </c>
      <c r="N1210" s="55">
        <v>5301302</v>
      </c>
      <c r="O1210" t="s">
        <v>1896</v>
      </c>
      <c r="P1210" t="s">
        <v>1939</v>
      </c>
    </row>
    <row r="1211" spans="1:16" hidden="1" x14ac:dyDescent="0.25">
      <c r="A1211" s="23"/>
      <c r="B1211" s="20">
        <f t="shared" si="37"/>
        <v>1210</v>
      </c>
      <c r="C1211" s="19" t="s">
        <v>1867</v>
      </c>
      <c r="D1211" s="19"/>
      <c r="E1211" s="19" t="s">
        <v>60</v>
      </c>
      <c r="F1211" s="19" t="s">
        <v>61</v>
      </c>
      <c r="G1211" s="19"/>
      <c r="H1211" s="5">
        <v>608.46557237356012</v>
      </c>
      <c r="I1211" s="5">
        <v>0</v>
      </c>
      <c r="J1211" s="21">
        <f t="shared" si="36"/>
        <v>0</v>
      </c>
      <c r="N1211" s="55">
        <v>5301319</v>
      </c>
      <c r="O1211" t="s">
        <v>1895</v>
      </c>
      <c r="P1211" t="s">
        <v>1930</v>
      </c>
    </row>
    <row r="1212" spans="1:16" x14ac:dyDescent="0.25">
      <c r="A1212" s="23"/>
      <c r="B1212" s="20">
        <f t="shared" si="37"/>
        <v>1211</v>
      </c>
      <c r="C1212" s="19" t="s">
        <v>631</v>
      </c>
      <c r="D1212" s="19"/>
      <c r="E1212" s="19" t="s">
        <v>69</v>
      </c>
      <c r="F1212" s="19" t="s">
        <v>70</v>
      </c>
      <c r="G1212" s="19"/>
      <c r="H1212" s="5">
        <v>904.41149630953987</v>
      </c>
      <c r="I1212" s="5">
        <v>238.464</v>
      </c>
      <c r="J1212" s="21">
        <f t="shared" si="36"/>
        <v>0.26366759044202193</v>
      </c>
      <c r="N1212" s="55">
        <v>5330100</v>
      </c>
      <c r="O1212" t="s">
        <v>1895</v>
      </c>
      <c r="P1212" t="s">
        <v>1924</v>
      </c>
    </row>
    <row r="1213" spans="1:16" x14ac:dyDescent="0.25">
      <c r="A1213" s="23"/>
      <c r="B1213" s="20">
        <f t="shared" si="37"/>
        <v>1212</v>
      </c>
      <c r="C1213" s="19" t="s">
        <v>632</v>
      </c>
      <c r="D1213" s="19"/>
      <c r="E1213" s="19" t="s">
        <v>75</v>
      </c>
      <c r="F1213" s="19" t="s">
        <v>76</v>
      </c>
      <c r="G1213" s="19"/>
      <c r="H1213" s="5">
        <v>0</v>
      </c>
      <c r="I1213" s="5">
        <v>1205.5840000000001</v>
      </c>
      <c r="J1213" s="21">
        <f t="shared" si="36"/>
        <v>0</v>
      </c>
      <c r="N1213" s="55">
        <v>5330252</v>
      </c>
      <c r="O1213" t="s">
        <v>1895</v>
      </c>
      <c r="P1213" t="s">
        <v>1910</v>
      </c>
    </row>
    <row r="1214" spans="1:16" x14ac:dyDescent="0.25">
      <c r="A1214" s="23"/>
      <c r="B1214" s="20">
        <f t="shared" si="37"/>
        <v>1213</v>
      </c>
      <c r="C1214" s="19" t="s">
        <v>634</v>
      </c>
      <c r="D1214" s="19"/>
      <c r="E1214" s="19" t="s">
        <v>1944</v>
      </c>
      <c r="F1214" s="19" t="s">
        <v>1945</v>
      </c>
      <c r="G1214" s="19"/>
      <c r="H1214" s="5">
        <v>1306.6566415427628</v>
      </c>
      <c r="I1214" s="5">
        <v>238.464</v>
      </c>
      <c r="J1214" s="21">
        <f t="shared" si="36"/>
        <v>0.18249935937144648</v>
      </c>
      <c r="N1214" s="55">
        <v>5330304</v>
      </c>
      <c r="O1214" t="s">
        <v>1895</v>
      </c>
      <c r="P1214" t="s">
        <v>38</v>
      </c>
    </row>
    <row r="1215" spans="1:16" x14ac:dyDescent="0.25">
      <c r="A1215" s="23"/>
      <c r="B1215" s="20">
        <f t="shared" si="37"/>
        <v>1214</v>
      </c>
      <c r="C1215" s="19" t="s">
        <v>635</v>
      </c>
      <c r="D1215" s="19"/>
      <c r="E1215" s="19" t="s">
        <v>1944</v>
      </c>
      <c r="F1215" s="19" t="s">
        <v>1945</v>
      </c>
      <c r="G1215" s="19"/>
      <c r="H1215" s="5">
        <v>1208.3128156360351</v>
      </c>
      <c r="I1215" s="5">
        <v>1204.904</v>
      </c>
      <c r="J1215" s="21">
        <f t="shared" si="36"/>
        <v>0.9971788632944022</v>
      </c>
      <c r="N1215" s="55">
        <v>5330425</v>
      </c>
      <c r="O1215" t="s">
        <v>1895</v>
      </c>
      <c r="P1215" t="s">
        <v>38</v>
      </c>
    </row>
    <row r="1216" spans="1:16" x14ac:dyDescent="0.25">
      <c r="A1216" s="23"/>
      <c r="B1216" s="20">
        <f t="shared" si="37"/>
        <v>1215</v>
      </c>
      <c r="C1216" s="19" t="s">
        <v>637</v>
      </c>
      <c r="D1216" s="19"/>
      <c r="E1216" s="19" t="s">
        <v>75</v>
      </c>
      <c r="F1216" s="19" t="s">
        <v>76</v>
      </c>
      <c r="G1216" s="19"/>
      <c r="H1216" s="5">
        <v>513.86547677318515</v>
      </c>
      <c r="I1216" s="5">
        <v>419.06200000000001</v>
      </c>
      <c r="J1216" s="21">
        <f t="shared" si="36"/>
        <v>0.81550915354636599</v>
      </c>
      <c r="N1216" s="55">
        <v>5330432</v>
      </c>
      <c r="O1216" t="s">
        <v>1895</v>
      </c>
      <c r="P1216" t="s">
        <v>1918</v>
      </c>
    </row>
    <row r="1217" spans="1:16" x14ac:dyDescent="0.25">
      <c r="A1217" s="23"/>
      <c r="B1217" s="20">
        <f t="shared" si="37"/>
        <v>1216</v>
      </c>
      <c r="C1217" s="19" t="s">
        <v>636</v>
      </c>
      <c r="D1217" s="19"/>
      <c r="E1217" s="19" t="s">
        <v>75</v>
      </c>
      <c r="F1217" s="19" t="s">
        <v>76</v>
      </c>
      <c r="G1217" s="19"/>
      <c r="H1217" s="5">
        <v>0</v>
      </c>
      <c r="I1217" s="5">
        <v>303.49700000000001</v>
      </c>
      <c r="J1217" s="21">
        <f t="shared" si="36"/>
        <v>0</v>
      </c>
      <c r="N1217" s="55">
        <v>5330449</v>
      </c>
      <c r="O1217" t="s">
        <v>1894</v>
      </c>
      <c r="P1217" t="s">
        <v>1918</v>
      </c>
    </row>
    <row r="1218" spans="1:16" x14ac:dyDescent="0.25">
      <c r="A1218" s="23"/>
      <c r="B1218" s="20">
        <f t="shared" si="37"/>
        <v>1217</v>
      </c>
      <c r="C1218" s="19" t="s">
        <v>638</v>
      </c>
      <c r="D1218" s="19"/>
      <c r="E1218" s="19" t="s">
        <v>71</v>
      </c>
      <c r="F1218" s="19" t="s">
        <v>72</v>
      </c>
      <c r="G1218" s="19"/>
      <c r="H1218" s="5">
        <v>763.91033911836053</v>
      </c>
      <c r="I1218" s="5">
        <v>597.52</v>
      </c>
      <c r="J1218" s="21">
        <f t="shared" si="36"/>
        <v>0.78218603598114156</v>
      </c>
      <c r="N1218" s="55">
        <v>5330470</v>
      </c>
      <c r="O1218" t="s">
        <v>1895</v>
      </c>
      <c r="P1218" t="s">
        <v>1917</v>
      </c>
    </row>
    <row r="1219" spans="1:16" x14ac:dyDescent="0.25">
      <c r="A1219" s="23"/>
      <c r="B1219" s="20">
        <f t="shared" si="37"/>
        <v>1218</v>
      </c>
      <c r="C1219" s="19" t="s">
        <v>641</v>
      </c>
      <c r="D1219" s="19"/>
      <c r="E1219" s="19" t="s">
        <v>71</v>
      </c>
      <c r="F1219" s="19" t="s">
        <v>72</v>
      </c>
      <c r="G1219" s="19"/>
      <c r="H1219" s="5">
        <v>1315.316404996745</v>
      </c>
      <c r="I1219" s="5">
        <v>604.00699999999995</v>
      </c>
      <c r="J1219" s="21">
        <f t="shared" ref="J1219:J1282" si="38">+IFERROR(I1219/H1219,0)</f>
        <v>0.4592104209340373</v>
      </c>
      <c r="N1219" s="55">
        <v>5330546</v>
      </c>
      <c r="O1219" t="s">
        <v>1895</v>
      </c>
      <c r="P1219" t="s">
        <v>1917</v>
      </c>
    </row>
    <row r="1220" spans="1:16" x14ac:dyDescent="0.25">
      <c r="A1220" s="23"/>
      <c r="B1220" s="20">
        <f t="shared" ref="B1220:B1283" si="39">+B1219+1</f>
        <v>1219</v>
      </c>
      <c r="C1220" s="19" t="s">
        <v>643</v>
      </c>
      <c r="D1220" s="19"/>
      <c r="E1220" s="19" t="s">
        <v>73</v>
      </c>
      <c r="F1220" s="19" t="s">
        <v>74</v>
      </c>
      <c r="G1220" s="19"/>
      <c r="H1220" s="5">
        <v>877.94809345638123</v>
      </c>
      <c r="I1220" s="5">
        <v>180.59800000000001</v>
      </c>
      <c r="J1220" s="21">
        <f t="shared" si="38"/>
        <v>0.2057046439830017</v>
      </c>
      <c r="N1220" s="55">
        <v>5330553</v>
      </c>
      <c r="O1220" t="s">
        <v>1895</v>
      </c>
      <c r="P1220" t="s">
        <v>1928</v>
      </c>
    </row>
    <row r="1221" spans="1:16" x14ac:dyDescent="0.25">
      <c r="A1221" s="23"/>
      <c r="B1221" s="20">
        <f t="shared" si="39"/>
        <v>1220</v>
      </c>
      <c r="C1221" s="19" t="s">
        <v>646</v>
      </c>
      <c r="D1221" s="19"/>
      <c r="E1221" s="19" t="s">
        <v>69</v>
      </c>
      <c r="F1221" s="19" t="s">
        <v>70</v>
      </c>
      <c r="G1221" s="19"/>
      <c r="H1221" s="5">
        <v>302.72028826856683</v>
      </c>
      <c r="I1221" s="5">
        <v>1204.5150000000001</v>
      </c>
      <c r="J1221" s="21">
        <f t="shared" si="38"/>
        <v>3.9789701803249495</v>
      </c>
      <c r="N1221" s="55">
        <v>5330726</v>
      </c>
      <c r="O1221" t="s">
        <v>1894</v>
      </c>
      <c r="P1221" t="s">
        <v>1926</v>
      </c>
    </row>
    <row r="1222" spans="1:16" x14ac:dyDescent="0.25">
      <c r="A1222" s="23"/>
      <c r="B1222" s="20">
        <f t="shared" si="39"/>
        <v>1221</v>
      </c>
      <c r="C1222" s="19" t="s">
        <v>639</v>
      </c>
      <c r="D1222" s="19"/>
      <c r="E1222" s="19" t="s">
        <v>1944</v>
      </c>
      <c r="F1222" s="19" t="s">
        <v>1945</v>
      </c>
      <c r="G1222" s="19"/>
      <c r="H1222" s="5">
        <v>1145.666200102718</v>
      </c>
      <c r="I1222" s="5">
        <v>780.42499999999995</v>
      </c>
      <c r="J1222" s="21">
        <f t="shared" si="38"/>
        <v>0.6811975424692015</v>
      </c>
      <c r="N1222" s="55">
        <v>5330795</v>
      </c>
      <c r="O1222" t="s">
        <v>1895</v>
      </c>
      <c r="P1222" t="s">
        <v>1919</v>
      </c>
    </row>
    <row r="1223" spans="1:16" hidden="1" x14ac:dyDescent="0.25">
      <c r="A1223" s="23"/>
      <c r="B1223" s="20">
        <f t="shared" si="39"/>
        <v>1222</v>
      </c>
      <c r="C1223" s="19" t="s">
        <v>644</v>
      </c>
      <c r="D1223" s="19"/>
      <c r="E1223" s="19" t="s">
        <v>75</v>
      </c>
      <c r="F1223" s="19" t="s">
        <v>76</v>
      </c>
      <c r="G1223" s="19"/>
      <c r="H1223" s="5">
        <v>1149.7504036594162</v>
      </c>
      <c r="I1223" s="5">
        <v>0</v>
      </c>
      <c r="J1223" s="21">
        <f t="shared" si="38"/>
        <v>0</v>
      </c>
      <c r="N1223" s="55">
        <v>5330830</v>
      </c>
      <c r="O1223" t="s">
        <v>1895</v>
      </c>
      <c r="P1223" t="s">
        <v>1912</v>
      </c>
    </row>
    <row r="1224" spans="1:16" x14ac:dyDescent="0.25">
      <c r="A1224" s="23"/>
      <c r="B1224" s="20">
        <f t="shared" si="39"/>
        <v>1223</v>
      </c>
      <c r="C1224" s="19" t="s">
        <v>642</v>
      </c>
      <c r="D1224" s="19"/>
      <c r="E1224" s="19" t="s">
        <v>1944</v>
      </c>
      <c r="F1224" s="19" t="s">
        <v>1945</v>
      </c>
      <c r="G1224" s="19"/>
      <c r="H1224" s="5">
        <v>879.23321868270705</v>
      </c>
      <c r="I1224" s="5">
        <v>662.94299999999998</v>
      </c>
      <c r="J1224" s="21">
        <f t="shared" si="38"/>
        <v>0.75400131149871774</v>
      </c>
      <c r="N1224" s="55">
        <v>5330937</v>
      </c>
      <c r="O1224" t="s">
        <v>1895</v>
      </c>
      <c r="P1224" t="s">
        <v>4</v>
      </c>
    </row>
    <row r="1225" spans="1:16" x14ac:dyDescent="0.25">
      <c r="A1225" s="23"/>
      <c r="B1225" s="20">
        <f t="shared" si="39"/>
        <v>1224</v>
      </c>
      <c r="C1225" s="19" t="s">
        <v>649</v>
      </c>
      <c r="D1225" s="19"/>
      <c r="E1225" s="19" t="s">
        <v>63</v>
      </c>
      <c r="F1225" s="19" t="s">
        <v>64</v>
      </c>
      <c r="G1225" s="19"/>
      <c r="H1225" s="5">
        <v>0</v>
      </c>
      <c r="I1225" s="5">
        <v>967.12000000000012</v>
      </c>
      <c r="J1225" s="21">
        <f t="shared" si="38"/>
        <v>0</v>
      </c>
      <c r="N1225" s="55">
        <v>5330944</v>
      </c>
      <c r="O1225" t="s">
        <v>1894</v>
      </c>
      <c r="P1225" t="s">
        <v>1911</v>
      </c>
    </row>
    <row r="1226" spans="1:16" hidden="1" x14ac:dyDescent="0.25">
      <c r="A1226" s="23"/>
      <c r="B1226" s="20">
        <f t="shared" si="39"/>
        <v>1225</v>
      </c>
      <c r="C1226" s="19" t="s">
        <v>640</v>
      </c>
      <c r="D1226" s="19"/>
      <c r="E1226" s="19" t="s">
        <v>75</v>
      </c>
      <c r="F1226" s="19" t="s">
        <v>76</v>
      </c>
      <c r="G1226" s="19"/>
      <c r="H1226" s="5">
        <v>756.96330723722338</v>
      </c>
      <c r="I1226" s="5">
        <v>0</v>
      </c>
      <c r="J1226" s="21">
        <f t="shared" si="38"/>
        <v>0</v>
      </c>
      <c r="N1226" s="55">
        <v>5330951</v>
      </c>
      <c r="O1226" t="s">
        <v>1895</v>
      </c>
      <c r="P1226" t="s">
        <v>1910</v>
      </c>
    </row>
    <row r="1227" spans="1:16" x14ac:dyDescent="0.25">
      <c r="A1227" s="23"/>
      <c r="B1227" s="20">
        <f t="shared" si="39"/>
        <v>1226</v>
      </c>
      <c r="C1227" s="19" t="s">
        <v>647</v>
      </c>
      <c r="D1227" s="19"/>
      <c r="E1227" s="19" t="s">
        <v>65</v>
      </c>
      <c r="F1227" s="19" t="s">
        <v>66</v>
      </c>
      <c r="G1227" s="19"/>
      <c r="H1227" s="5">
        <v>996.82835114237218</v>
      </c>
      <c r="I1227" s="5">
        <v>360.12599999999998</v>
      </c>
      <c r="J1227" s="21">
        <f t="shared" si="38"/>
        <v>0.36127182737859842</v>
      </c>
      <c r="N1227" s="55">
        <v>5330968</v>
      </c>
      <c r="O1227" t="s">
        <v>1895</v>
      </c>
      <c r="P1227" t="s">
        <v>1922</v>
      </c>
    </row>
    <row r="1228" spans="1:16" x14ac:dyDescent="0.25">
      <c r="A1228" s="23"/>
      <c r="B1228" s="20">
        <f t="shared" si="39"/>
        <v>1227</v>
      </c>
      <c r="C1228" s="19" t="s">
        <v>651</v>
      </c>
      <c r="D1228" s="19"/>
      <c r="E1228" s="19" t="s">
        <v>63</v>
      </c>
      <c r="F1228" s="19" t="s">
        <v>64</v>
      </c>
      <c r="G1228" s="19"/>
      <c r="H1228" s="5">
        <v>976.98115484729863</v>
      </c>
      <c r="I1228" s="5">
        <v>1081.615</v>
      </c>
      <c r="J1228" s="21">
        <f t="shared" si="38"/>
        <v>1.1070991437588737</v>
      </c>
      <c r="N1228" s="55">
        <v>5330999</v>
      </c>
      <c r="O1228" t="s">
        <v>1895</v>
      </c>
      <c r="P1228" t="s">
        <v>1911</v>
      </c>
    </row>
    <row r="1229" spans="1:16" x14ac:dyDescent="0.25">
      <c r="A1229" s="23"/>
      <c r="B1229" s="20">
        <f t="shared" si="39"/>
        <v>1228</v>
      </c>
      <c r="C1229" s="19" t="s">
        <v>652</v>
      </c>
      <c r="D1229" s="19"/>
      <c r="E1229" s="19" t="s">
        <v>1944</v>
      </c>
      <c r="F1229" s="19" t="s">
        <v>1945</v>
      </c>
      <c r="G1229" s="19"/>
      <c r="H1229" s="5">
        <v>845.80706394331457</v>
      </c>
      <c r="I1229" s="5">
        <v>722.55899999999997</v>
      </c>
      <c r="J1229" s="21">
        <f t="shared" si="38"/>
        <v>0.85428347764239698</v>
      </c>
      <c r="N1229" s="55">
        <v>5331019</v>
      </c>
      <c r="O1229" t="s">
        <v>1894</v>
      </c>
      <c r="P1229" t="s">
        <v>1919</v>
      </c>
    </row>
    <row r="1230" spans="1:16" x14ac:dyDescent="0.25">
      <c r="A1230" s="23"/>
      <c r="B1230" s="20">
        <f t="shared" si="39"/>
        <v>1229</v>
      </c>
      <c r="C1230" s="19" t="s">
        <v>654</v>
      </c>
      <c r="D1230" s="19"/>
      <c r="E1230" s="19" t="s">
        <v>67</v>
      </c>
      <c r="F1230" s="19" t="s">
        <v>68</v>
      </c>
      <c r="G1230" s="19"/>
      <c r="H1230" s="5">
        <v>151.36056318810239</v>
      </c>
      <c r="I1230" s="5">
        <v>663.62300000000005</v>
      </c>
      <c r="J1230" s="21">
        <f t="shared" si="38"/>
        <v>4.3843851134148251</v>
      </c>
      <c r="N1230" s="55">
        <v>5331026</v>
      </c>
      <c r="O1230" t="s">
        <v>1894</v>
      </c>
      <c r="P1230" t="s">
        <v>1909</v>
      </c>
    </row>
    <row r="1231" spans="1:16" x14ac:dyDescent="0.25">
      <c r="A1231" s="23"/>
      <c r="B1231" s="20">
        <f t="shared" si="39"/>
        <v>1230</v>
      </c>
      <c r="C1231" s="19" t="s">
        <v>650</v>
      </c>
      <c r="D1231" s="19"/>
      <c r="E1231" s="19" t="s">
        <v>69</v>
      </c>
      <c r="F1231" s="19" t="s">
        <v>70</v>
      </c>
      <c r="G1231" s="19"/>
      <c r="H1231" s="5">
        <v>0</v>
      </c>
      <c r="I1231" s="5">
        <v>1024.9860000000001</v>
      </c>
      <c r="J1231" s="21">
        <f t="shared" si="38"/>
        <v>0</v>
      </c>
      <c r="N1231" s="55">
        <v>5331040</v>
      </c>
      <c r="O1231" t="s">
        <v>1894</v>
      </c>
      <c r="P1231" t="s">
        <v>1926</v>
      </c>
    </row>
    <row r="1232" spans="1:16" hidden="1" x14ac:dyDescent="0.25">
      <c r="A1232" s="23"/>
      <c r="B1232" s="20">
        <f t="shared" si="39"/>
        <v>1231</v>
      </c>
      <c r="C1232" s="19" t="s">
        <v>1658</v>
      </c>
      <c r="D1232" s="19"/>
      <c r="E1232" s="19" t="s">
        <v>1944</v>
      </c>
      <c r="F1232" s="19" t="s">
        <v>1945</v>
      </c>
      <c r="G1232" s="19"/>
      <c r="H1232" s="5">
        <v>994.30563691461566</v>
      </c>
      <c r="I1232" s="5">
        <v>0</v>
      </c>
      <c r="J1232" s="21">
        <f t="shared" si="38"/>
        <v>0</v>
      </c>
      <c r="N1232" s="55">
        <v>5331071</v>
      </c>
      <c r="O1232">
        <v>0</v>
      </c>
      <c r="P1232">
        <v>0</v>
      </c>
    </row>
    <row r="1233" spans="1:16" x14ac:dyDescent="0.25">
      <c r="A1233" s="23"/>
      <c r="B1233" s="20">
        <f t="shared" si="39"/>
        <v>1232</v>
      </c>
      <c r="C1233" s="19" t="s">
        <v>648</v>
      </c>
      <c r="D1233" s="19"/>
      <c r="E1233" s="19" t="s">
        <v>71</v>
      </c>
      <c r="F1233" s="19" t="s">
        <v>72</v>
      </c>
      <c r="G1233" s="19"/>
      <c r="H1233" s="5">
        <v>214.00717872141956</v>
      </c>
      <c r="I1233" s="5">
        <v>1026.056</v>
      </c>
      <c r="J1233" s="21">
        <f t="shared" si="38"/>
        <v>4.7944933722791241</v>
      </c>
      <c r="N1233" s="55">
        <v>5331251</v>
      </c>
      <c r="O1233" t="s">
        <v>1894</v>
      </c>
      <c r="P1233" t="s">
        <v>1920</v>
      </c>
    </row>
    <row r="1234" spans="1:16" x14ac:dyDescent="0.25">
      <c r="A1234" s="23"/>
      <c r="B1234" s="20">
        <f t="shared" si="39"/>
        <v>1233</v>
      </c>
      <c r="C1234" s="19" t="s">
        <v>1332</v>
      </c>
      <c r="D1234" s="19"/>
      <c r="E1234" s="19" t="s">
        <v>1944</v>
      </c>
      <c r="F1234" s="19" t="s">
        <v>1945</v>
      </c>
      <c r="G1234" s="19"/>
      <c r="H1234" s="5">
        <v>2130.8464073244108</v>
      </c>
      <c r="I1234" s="5">
        <v>2567.1679999999997</v>
      </c>
      <c r="J1234" s="21">
        <f t="shared" si="38"/>
        <v>1.2047644500212731</v>
      </c>
      <c r="N1234" s="55">
        <v>5331282</v>
      </c>
      <c r="O1234" t="s">
        <v>1893</v>
      </c>
      <c r="P1234" t="s">
        <v>1942</v>
      </c>
    </row>
    <row r="1235" spans="1:16" x14ac:dyDescent="0.25">
      <c r="A1235" s="23"/>
      <c r="B1235" s="20">
        <f t="shared" si="39"/>
        <v>1234</v>
      </c>
      <c r="C1235" s="19" t="s">
        <v>656</v>
      </c>
      <c r="D1235" s="19"/>
      <c r="E1235" s="19" t="s">
        <v>63</v>
      </c>
      <c r="F1235" s="19" t="s">
        <v>64</v>
      </c>
      <c r="G1235" s="19"/>
      <c r="H1235" s="5">
        <v>115.07241823190861</v>
      </c>
      <c r="I1235" s="5">
        <v>721.48900000000003</v>
      </c>
      <c r="J1235" s="21">
        <f t="shared" si="38"/>
        <v>6.2698691057831368</v>
      </c>
      <c r="N1235" s="55">
        <v>5331303</v>
      </c>
      <c r="O1235" t="s">
        <v>1894</v>
      </c>
      <c r="P1235" t="s">
        <v>1911</v>
      </c>
    </row>
    <row r="1236" spans="1:16" hidden="1" x14ac:dyDescent="0.25">
      <c r="A1236" s="23"/>
      <c r="B1236" s="20">
        <f t="shared" si="39"/>
        <v>1235</v>
      </c>
      <c r="C1236" s="19" t="s">
        <v>658</v>
      </c>
      <c r="D1236" s="19"/>
      <c r="E1236" s="19" t="s">
        <v>71</v>
      </c>
      <c r="F1236" s="19" t="s">
        <v>72</v>
      </c>
      <c r="G1236" s="19"/>
      <c r="H1236" s="5">
        <v>1499.7415530930789</v>
      </c>
      <c r="I1236" s="5">
        <v>0</v>
      </c>
      <c r="J1236" s="21">
        <f t="shared" si="38"/>
        <v>0</v>
      </c>
      <c r="N1236" s="55">
        <v>5331327</v>
      </c>
      <c r="O1236" t="s">
        <v>1895</v>
      </c>
      <c r="P1236" t="s">
        <v>1920</v>
      </c>
    </row>
    <row r="1237" spans="1:16" x14ac:dyDescent="0.25">
      <c r="A1237" s="23"/>
      <c r="B1237" s="20">
        <f t="shared" si="39"/>
        <v>1236</v>
      </c>
      <c r="C1237" s="19" t="s">
        <v>645</v>
      </c>
      <c r="D1237" s="19"/>
      <c r="E1237" s="19" t="s">
        <v>75</v>
      </c>
      <c r="F1237" s="19" t="s">
        <v>76</v>
      </c>
      <c r="G1237" s="19"/>
      <c r="H1237" s="5">
        <v>365.36774190952195</v>
      </c>
      <c r="I1237" s="5">
        <v>179.52799999999999</v>
      </c>
      <c r="J1237" s="21">
        <f t="shared" si="38"/>
        <v>0.4913624806112673</v>
      </c>
      <c r="N1237" s="55">
        <v>5331358</v>
      </c>
      <c r="O1237" t="s">
        <v>1894</v>
      </c>
      <c r="P1237" t="s">
        <v>1912</v>
      </c>
    </row>
    <row r="1238" spans="1:16" x14ac:dyDescent="0.25">
      <c r="A1238" s="23"/>
      <c r="B1238" s="20">
        <f t="shared" si="39"/>
        <v>1237</v>
      </c>
      <c r="C1238" s="19" t="s">
        <v>662</v>
      </c>
      <c r="D1238" s="19"/>
      <c r="E1238" s="19" t="s">
        <v>73</v>
      </c>
      <c r="F1238" s="19" t="s">
        <v>74</v>
      </c>
      <c r="G1238" s="19"/>
      <c r="H1238" s="5">
        <v>1095.0835240749866</v>
      </c>
      <c r="I1238" s="5">
        <v>598.58999999999992</v>
      </c>
      <c r="J1238" s="21">
        <f t="shared" si="38"/>
        <v>0.54661583965079463</v>
      </c>
      <c r="N1238" s="55">
        <v>5331396</v>
      </c>
      <c r="O1238" t="s">
        <v>1895</v>
      </c>
      <c r="P1238" t="s">
        <v>1914</v>
      </c>
    </row>
    <row r="1239" spans="1:16" x14ac:dyDescent="0.25">
      <c r="A1239" s="23"/>
      <c r="B1239" s="20">
        <f t="shared" si="39"/>
        <v>1238</v>
      </c>
      <c r="C1239" s="19" t="s">
        <v>1659</v>
      </c>
      <c r="D1239" s="19"/>
      <c r="E1239" s="19" t="s">
        <v>1944</v>
      </c>
      <c r="F1239" s="19" t="s">
        <v>1945</v>
      </c>
      <c r="G1239" s="19"/>
      <c r="H1239" s="5">
        <v>1712.0070356191065</v>
      </c>
      <c r="I1239" s="5">
        <v>484.09500000000003</v>
      </c>
      <c r="J1239" s="21">
        <f t="shared" si="38"/>
        <v>0.28276460898125844</v>
      </c>
      <c r="N1239" s="55">
        <v>5331424</v>
      </c>
      <c r="O1239" t="s">
        <v>1895</v>
      </c>
      <c r="P1239" t="s">
        <v>38</v>
      </c>
    </row>
    <row r="1240" spans="1:16" x14ac:dyDescent="0.25">
      <c r="A1240" s="23"/>
      <c r="B1240" s="20">
        <f t="shared" si="39"/>
        <v>1239</v>
      </c>
      <c r="C1240" s="19" t="s">
        <v>1249</v>
      </c>
      <c r="D1240" s="19"/>
      <c r="E1240" s="19" t="s">
        <v>71</v>
      </c>
      <c r="F1240" s="19" t="s">
        <v>72</v>
      </c>
      <c r="G1240" s="19"/>
      <c r="H1240" s="5">
        <v>1946.3126207725491</v>
      </c>
      <c r="I1240" s="5">
        <v>361.19600000000003</v>
      </c>
      <c r="J1240" s="21">
        <f t="shared" si="38"/>
        <v>0.18557964231698332</v>
      </c>
      <c r="N1240" s="55">
        <v>5331628</v>
      </c>
      <c r="O1240" t="s">
        <v>1895</v>
      </c>
      <c r="P1240" t="s">
        <v>1917</v>
      </c>
    </row>
    <row r="1241" spans="1:16" x14ac:dyDescent="0.25">
      <c r="A1241" s="23"/>
      <c r="B1241" s="20">
        <f t="shared" si="39"/>
        <v>1240</v>
      </c>
      <c r="C1241" s="19" t="s">
        <v>669</v>
      </c>
      <c r="D1241" s="19"/>
      <c r="E1241" s="19" t="s">
        <v>63</v>
      </c>
      <c r="F1241" s="19" t="s">
        <v>64</v>
      </c>
      <c r="G1241" s="19"/>
      <c r="H1241" s="5">
        <v>635.88492688623091</v>
      </c>
      <c r="I1241" s="5">
        <v>541.96100000000001</v>
      </c>
      <c r="J1241" s="21">
        <f t="shared" si="38"/>
        <v>0.85229414487594035</v>
      </c>
      <c r="N1241" s="55">
        <v>5331635</v>
      </c>
      <c r="O1241" t="s">
        <v>1894</v>
      </c>
      <c r="P1241" t="s">
        <v>1908</v>
      </c>
    </row>
    <row r="1242" spans="1:16" x14ac:dyDescent="0.25">
      <c r="A1242" s="23"/>
      <c r="B1242" s="20">
        <f t="shared" si="39"/>
        <v>1241</v>
      </c>
      <c r="C1242" s="19" t="s">
        <v>653</v>
      </c>
      <c r="D1242" s="19"/>
      <c r="E1242" s="19" t="s">
        <v>1944</v>
      </c>
      <c r="F1242" s="19" t="s">
        <v>1945</v>
      </c>
      <c r="G1242" s="19"/>
      <c r="H1242" s="5">
        <v>266.432981420011</v>
      </c>
      <c r="I1242" s="5">
        <v>902.08699999999999</v>
      </c>
      <c r="J1242" s="21">
        <f t="shared" si="38"/>
        <v>3.3857932872729806</v>
      </c>
      <c r="N1242" s="55">
        <v>5331642</v>
      </c>
      <c r="O1242" t="s">
        <v>1894</v>
      </c>
      <c r="P1242" t="s">
        <v>1919</v>
      </c>
    </row>
    <row r="1243" spans="1:16" x14ac:dyDescent="0.25">
      <c r="A1243" s="23"/>
      <c r="B1243" s="20">
        <f t="shared" si="39"/>
        <v>1242</v>
      </c>
      <c r="C1243" s="19" t="s">
        <v>655</v>
      </c>
      <c r="D1243" s="19"/>
      <c r="E1243" s="19" t="s">
        <v>60</v>
      </c>
      <c r="F1243" s="19" t="s">
        <v>61</v>
      </c>
      <c r="G1243" s="19"/>
      <c r="H1243" s="5">
        <v>480.44016014143057</v>
      </c>
      <c r="I1243" s="5">
        <v>410.05399999999997</v>
      </c>
      <c r="J1243" s="21">
        <f t="shared" si="38"/>
        <v>0.85349651011541061</v>
      </c>
      <c r="N1243" s="55">
        <v>5331718</v>
      </c>
      <c r="O1243" t="s">
        <v>1895</v>
      </c>
      <c r="P1243" t="s">
        <v>1930</v>
      </c>
    </row>
    <row r="1244" spans="1:16" x14ac:dyDescent="0.25">
      <c r="A1244" s="23"/>
      <c r="B1244" s="20">
        <f t="shared" si="39"/>
        <v>1243</v>
      </c>
      <c r="C1244" s="19" t="s">
        <v>1410</v>
      </c>
      <c r="D1244" s="19"/>
      <c r="E1244" s="19" t="s">
        <v>63</v>
      </c>
      <c r="F1244" s="19" t="s">
        <v>64</v>
      </c>
      <c r="G1244" s="19"/>
      <c r="H1244" s="5">
        <v>214.00717872141956</v>
      </c>
      <c r="I1244" s="5">
        <v>417.99199999999996</v>
      </c>
      <c r="J1244" s="21">
        <f t="shared" si="38"/>
        <v>1.9531681250006776</v>
      </c>
      <c r="N1244" s="55">
        <v>5331725</v>
      </c>
      <c r="O1244" t="s">
        <v>1894</v>
      </c>
      <c r="P1244" t="s">
        <v>1911</v>
      </c>
    </row>
    <row r="1245" spans="1:16" x14ac:dyDescent="0.25">
      <c r="A1245" s="23"/>
      <c r="B1245" s="20">
        <f t="shared" si="39"/>
        <v>1244</v>
      </c>
      <c r="C1245" s="19" t="s">
        <v>663</v>
      </c>
      <c r="D1245" s="19"/>
      <c r="E1245" s="19" t="s">
        <v>69</v>
      </c>
      <c r="F1245" s="19" t="s">
        <v>70</v>
      </c>
      <c r="G1245" s="19"/>
      <c r="H1245" s="5">
        <v>365.36774190952195</v>
      </c>
      <c r="I1245" s="5">
        <v>967.12000000000012</v>
      </c>
      <c r="J1245" s="21">
        <f t="shared" si="38"/>
        <v>2.6469769743369773</v>
      </c>
      <c r="N1245" s="55">
        <v>5331732</v>
      </c>
      <c r="O1245" t="s">
        <v>1894</v>
      </c>
      <c r="P1245" t="s">
        <v>1924</v>
      </c>
    </row>
    <row r="1246" spans="1:16" x14ac:dyDescent="0.25">
      <c r="A1246" s="23"/>
      <c r="B1246" s="20">
        <f t="shared" si="39"/>
        <v>1245</v>
      </c>
      <c r="C1246" s="19" t="s">
        <v>668</v>
      </c>
      <c r="D1246" s="19"/>
      <c r="E1246" s="19" t="s">
        <v>65</v>
      </c>
      <c r="F1246" s="19" t="s">
        <v>66</v>
      </c>
      <c r="G1246" s="19"/>
      <c r="H1246" s="5">
        <v>1098.7206959780813</v>
      </c>
      <c r="I1246" s="5">
        <v>410.05400000000003</v>
      </c>
      <c r="J1246" s="21">
        <f t="shared" si="38"/>
        <v>0.37321040870625444</v>
      </c>
      <c r="N1246" s="55">
        <v>5331756</v>
      </c>
      <c r="O1246" t="s">
        <v>1895</v>
      </c>
      <c r="P1246" t="s">
        <v>1934</v>
      </c>
    </row>
    <row r="1247" spans="1:16" x14ac:dyDescent="0.25">
      <c r="A1247" s="23"/>
      <c r="B1247" s="20">
        <f t="shared" si="39"/>
        <v>1246</v>
      </c>
      <c r="C1247" s="19" t="s">
        <v>667</v>
      </c>
      <c r="D1247" s="19"/>
      <c r="E1247" s="19" t="s">
        <v>65</v>
      </c>
      <c r="F1247" s="19" t="s">
        <v>66</v>
      </c>
      <c r="G1247" s="19"/>
      <c r="H1247" s="5">
        <v>782.82117242095273</v>
      </c>
      <c r="I1247" s="5">
        <v>417.99199999999996</v>
      </c>
      <c r="J1247" s="21">
        <f t="shared" si="38"/>
        <v>0.5339559208743907</v>
      </c>
      <c r="N1247" s="55">
        <v>5331763</v>
      </c>
      <c r="O1247" t="s">
        <v>1895</v>
      </c>
      <c r="P1247" t="s">
        <v>1922</v>
      </c>
    </row>
    <row r="1248" spans="1:16" hidden="1" x14ac:dyDescent="0.25">
      <c r="A1248" s="23"/>
      <c r="B1248" s="20">
        <f t="shared" si="39"/>
        <v>1247</v>
      </c>
      <c r="C1248" s="19" t="s">
        <v>1250</v>
      </c>
      <c r="D1248" s="19"/>
      <c r="E1248" s="19" t="s">
        <v>71</v>
      </c>
      <c r="F1248" s="19" t="s">
        <v>72</v>
      </c>
      <c r="G1248" s="19"/>
      <c r="H1248" s="5">
        <v>994.30563691461566</v>
      </c>
      <c r="I1248" s="5">
        <v>0</v>
      </c>
      <c r="J1248" s="21">
        <f t="shared" si="38"/>
        <v>0</v>
      </c>
      <c r="N1248" s="55">
        <v>5331787</v>
      </c>
      <c r="O1248" t="s">
        <v>1895</v>
      </c>
      <c r="P1248" t="s">
        <v>1917</v>
      </c>
    </row>
    <row r="1249" spans="1:16" x14ac:dyDescent="0.25">
      <c r="A1249" s="23"/>
      <c r="B1249" s="20">
        <f t="shared" si="39"/>
        <v>1248</v>
      </c>
      <c r="C1249" s="19" t="s">
        <v>671</v>
      </c>
      <c r="D1249" s="19"/>
      <c r="E1249" s="19" t="s">
        <v>65</v>
      </c>
      <c r="F1249" s="19" t="s">
        <v>66</v>
      </c>
      <c r="G1249" s="19"/>
      <c r="H1249" s="5">
        <v>1023.041252491668</v>
      </c>
      <c r="I1249" s="5">
        <v>171.59</v>
      </c>
      <c r="J1249" s="21">
        <f t="shared" si="38"/>
        <v>0.16772539678344739</v>
      </c>
      <c r="N1249" s="55">
        <v>5331808</v>
      </c>
      <c r="O1249" t="s">
        <v>1895</v>
      </c>
      <c r="P1249" t="s">
        <v>1922</v>
      </c>
    </row>
    <row r="1250" spans="1:16" x14ac:dyDescent="0.25">
      <c r="A1250" s="23"/>
      <c r="B1250" s="20">
        <f t="shared" si="39"/>
        <v>1249</v>
      </c>
      <c r="C1250" s="19" t="s">
        <v>657</v>
      </c>
      <c r="D1250" s="19"/>
      <c r="E1250" s="19" t="s">
        <v>65</v>
      </c>
      <c r="F1250" s="19" t="s">
        <v>66</v>
      </c>
      <c r="G1250" s="19"/>
      <c r="H1250" s="5">
        <v>1199.2395199846767</v>
      </c>
      <c r="I1250" s="5">
        <v>539.654</v>
      </c>
      <c r="J1250" s="21">
        <f t="shared" si="38"/>
        <v>0.44999684467277684</v>
      </c>
      <c r="N1250" s="55">
        <v>5331815</v>
      </c>
      <c r="O1250" t="s">
        <v>1895</v>
      </c>
      <c r="P1250" t="s">
        <v>1922</v>
      </c>
    </row>
    <row r="1251" spans="1:16" x14ac:dyDescent="0.25">
      <c r="A1251" s="23"/>
      <c r="B1251" s="20">
        <f t="shared" si="39"/>
        <v>1250</v>
      </c>
      <c r="C1251" s="19" t="s">
        <v>1411</v>
      </c>
      <c r="D1251" s="19"/>
      <c r="E1251" s="19" t="s">
        <v>65</v>
      </c>
      <c r="F1251" s="19" t="s">
        <v>66</v>
      </c>
      <c r="G1251" s="19"/>
      <c r="H1251" s="5">
        <v>524.45701987214056</v>
      </c>
      <c r="I1251" s="5">
        <v>360.12599999999998</v>
      </c>
      <c r="J1251" s="21">
        <f t="shared" si="38"/>
        <v>0.68666446697156713</v>
      </c>
      <c r="N1251" s="55">
        <v>5331839</v>
      </c>
      <c r="O1251" t="s">
        <v>1895</v>
      </c>
      <c r="P1251" t="s">
        <v>1922</v>
      </c>
    </row>
    <row r="1252" spans="1:16" x14ac:dyDescent="0.25">
      <c r="A1252" s="23"/>
      <c r="B1252" s="20">
        <f t="shared" si="39"/>
        <v>1251</v>
      </c>
      <c r="C1252" s="19" t="s">
        <v>1547</v>
      </c>
      <c r="D1252" s="19"/>
      <c r="E1252" s="19" t="s">
        <v>1944</v>
      </c>
      <c r="F1252" s="19" t="s">
        <v>1945</v>
      </c>
      <c r="G1252" s="19"/>
      <c r="H1252" s="5">
        <v>994.30563691461566</v>
      </c>
      <c r="I1252" s="5">
        <v>180.59800000000001</v>
      </c>
      <c r="J1252" s="21">
        <f t="shared" si="38"/>
        <v>0.18163228015120722</v>
      </c>
      <c r="N1252" s="55">
        <v>5332122</v>
      </c>
      <c r="O1252" t="s">
        <v>1895</v>
      </c>
      <c r="P1252" t="s">
        <v>1931</v>
      </c>
    </row>
    <row r="1253" spans="1:16" x14ac:dyDescent="0.25">
      <c r="A1253" s="23"/>
      <c r="B1253" s="20">
        <f t="shared" si="39"/>
        <v>1252</v>
      </c>
      <c r="C1253" s="19" t="s">
        <v>683</v>
      </c>
      <c r="D1253" s="19"/>
      <c r="E1253" s="19" t="s">
        <v>1944</v>
      </c>
      <c r="F1253" s="19" t="s">
        <v>1945</v>
      </c>
      <c r="G1253" s="19"/>
      <c r="H1253" s="5">
        <v>763.91033911836053</v>
      </c>
      <c r="I1253" s="5">
        <v>360.12599999999998</v>
      </c>
      <c r="J1253" s="21">
        <f t="shared" si="38"/>
        <v>0.47142443498752273</v>
      </c>
      <c r="N1253" s="55">
        <v>5332139</v>
      </c>
      <c r="O1253" t="s">
        <v>1895</v>
      </c>
      <c r="P1253" t="s">
        <v>1931</v>
      </c>
    </row>
    <row r="1254" spans="1:16" x14ac:dyDescent="0.25">
      <c r="A1254" s="23"/>
      <c r="B1254" s="20">
        <f t="shared" si="39"/>
        <v>1253</v>
      </c>
      <c r="C1254" s="19" t="s">
        <v>677</v>
      </c>
      <c r="D1254" s="19"/>
      <c r="E1254" s="19" t="s">
        <v>1944</v>
      </c>
      <c r="F1254" s="19" t="s">
        <v>1945</v>
      </c>
      <c r="G1254" s="19"/>
      <c r="H1254" s="5">
        <v>838.86087016981537</v>
      </c>
      <c r="I1254" s="5">
        <v>180.59800000000001</v>
      </c>
      <c r="J1254" s="21">
        <f t="shared" si="38"/>
        <v>0.21528957473417557</v>
      </c>
      <c r="N1254" s="55">
        <v>5332146</v>
      </c>
      <c r="O1254" t="s">
        <v>1895</v>
      </c>
      <c r="P1254" t="s">
        <v>1931</v>
      </c>
    </row>
    <row r="1255" spans="1:16" x14ac:dyDescent="0.25">
      <c r="A1255" s="23"/>
      <c r="B1255" s="20">
        <f t="shared" si="39"/>
        <v>1254</v>
      </c>
      <c r="C1255" s="19" t="s">
        <v>689</v>
      </c>
      <c r="D1255" s="19"/>
      <c r="E1255" s="19" t="s">
        <v>1944</v>
      </c>
      <c r="F1255" s="19" t="s">
        <v>1945</v>
      </c>
      <c r="G1255" s="19"/>
      <c r="H1255" s="5">
        <v>839.59020165859283</v>
      </c>
      <c r="I1255" s="5">
        <v>179.52799999999999</v>
      </c>
      <c r="J1255" s="21">
        <f t="shared" si="38"/>
        <v>0.21382812668054749</v>
      </c>
      <c r="N1255" s="55">
        <v>5332153</v>
      </c>
      <c r="O1255" t="s">
        <v>1895</v>
      </c>
      <c r="P1255" t="s">
        <v>1931</v>
      </c>
    </row>
    <row r="1256" spans="1:16" x14ac:dyDescent="0.25">
      <c r="A1256" s="23"/>
      <c r="B1256" s="20">
        <f t="shared" si="39"/>
        <v>1255</v>
      </c>
      <c r="C1256" s="19" t="s">
        <v>690</v>
      </c>
      <c r="D1256" s="19"/>
      <c r="E1256" s="19" t="s">
        <v>1944</v>
      </c>
      <c r="F1256" s="19" t="s">
        <v>1945</v>
      </c>
      <c r="G1256" s="19"/>
      <c r="H1256" s="5">
        <v>879.23321868270727</v>
      </c>
      <c r="I1256" s="5">
        <v>180.59800000000001</v>
      </c>
      <c r="J1256" s="21">
        <f t="shared" si="38"/>
        <v>0.20540397719569464</v>
      </c>
      <c r="N1256" s="55">
        <v>5332177</v>
      </c>
      <c r="O1256" t="s">
        <v>1895</v>
      </c>
      <c r="P1256" t="s">
        <v>1931</v>
      </c>
    </row>
    <row r="1257" spans="1:16" x14ac:dyDescent="0.25">
      <c r="A1257" s="23"/>
      <c r="B1257" s="20">
        <f t="shared" si="39"/>
        <v>1256</v>
      </c>
      <c r="C1257" s="19" t="s">
        <v>698</v>
      </c>
      <c r="D1257" s="19"/>
      <c r="E1257" s="19" t="s">
        <v>1944</v>
      </c>
      <c r="F1257" s="19" t="s">
        <v>1945</v>
      </c>
      <c r="G1257" s="19"/>
      <c r="H1257" s="5">
        <v>1141.3212256953211</v>
      </c>
      <c r="I1257" s="5">
        <v>179.52799999999999</v>
      </c>
      <c r="J1257" s="21">
        <f t="shared" si="38"/>
        <v>0.15729839764491113</v>
      </c>
      <c r="N1257" s="55">
        <v>5332184</v>
      </c>
      <c r="O1257" t="s">
        <v>1895</v>
      </c>
      <c r="P1257" t="s">
        <v>1931</v>
      </c>
    </row>
    <row r="1258" spans="1:16" x14ac:dyDescent="0.25">
      <c r="A1258" s="23"/>
      <c r="B1258" s="20">
        <f t="shared" si="39"/>
        <v>1257</v>
      </c>
      <c r="C1258" s="19" t="s">
        <v>1316</v>
      </c>
      <c r="D1258" s="19"/>
      <c r="E1258" s="19" t="s">
        <v>1944</v>
      </c>
      <c r="F1258" s="19" t="s">
        <v>1945</v>
      </c>
      <c r="G1258" s="19"/>
      <c r="H1258" s="5">
        <v>5403.5846721564476</v>
      </c>
      <c r="I1258" s="5">
        <v>7127.4369999999999</v>
      </c>
      <c r="J1258" s="21">
        <f t="shared" si="38"/>
        <v>1.3190201380069431</v>
      </c>
      <c r="N1258" s="55">
        <v>5332298</v>
      </c>
      <c r="O1258" t="s">
        <v>1893</v>
      </c>
      <c r="P1258" t="s">
        <v>38</v>
      </c>
    </row>
    <row r="1259" spans="1:16" x14ac:dyDescent="0.25">
      <c r="A1259" s="23"/>
      <c r="B1259" s="20">
        <f t="shared" si="39"/>
        <v>1258</v>
      </c>
      <c r="C1259" s="19" t="s">
        <v>682</v>
      </c>
      <c r="D1259" s="19"/>
      <c r="E1259" s="19" t="s">
        <v>1944</v>
      </c>
      <c r="F1259" s="19" t="s">
        <v>1945</v>
      </c>
      <c r="G1259" s="19"/>
      <c r="H1259" s="5">
        <v>0</v>
      </c>
      <c r="I1259" s="5">
        <v>663.62300000000005</v>
      </c>
      <c r="J1259" s="21">
        <f t="shared" si="38"/>
        <v>0</v>
      </c>
      <c r="N1259" s="55">
        <v>5332364</v>
      </c>
      <c r="O1259" t="s">
        <v>1894</v>
      </c>
      <c r="P1259" t="s">
        <v>1931</v>
      </c>
    </row>
    <row r="1260" spans="1:16" x14ac:dyDescent="0.25">
      <c r="A1260" s="23"/>
      <c r="B1260" s="20">
        <f t="shared" si="39"/>
        <v>1259</v>
      </c>
      <c r="C1260" s="19" t="s">
        <v>1549</v>
      </c>
      <c r="D1260" s="19"/>
      <c r="E1260" s="19" t="s">
        <v>1944</v>
      </c>
      <c r="F1260" s="19" t="s">
        <v>1945</v>
      </c>
      <c r="G1260" s="19"/>
      <c r="H1260" s="5">
        <v>839.59062071241169</v>
      </c>
      <c r="I1260" s="5">
        <v>419.06200000000001</v>
      </c>
      <c r="J1260" s="21">
        <f t="shared" si="38"/>
        <v>0.49912658581680724</v>
      </c>
      <c r="N1260" s="55">
        <v>5332371</v>
      </c>
      <c r="O1260" t="s">
        <v>1895</v>
      </c>
      <c r="P1260" t="s">
        <v>1931</v>
      </c>
    </row>
    <row r="1261" spans="1:16" x14ac:dyDescent="0.25">
      <c r="A1261" s="23"/>
      <c r="B1261" s="20">
        <f t="shared" si="39"/>
        <v>1260</v>
      </c>
      <c r="C1261" s="19" t="s">
        <v>1550</v>
      </c>
      <c r="D1261" s="19"/>
      <c r="E1261" s="19" t="s">
        <v>1944</v>
      </c>
      <c r="F1261" s="19" t="s">
        <v>1945</v>
      </c>
      <c r="G1261" s="19"/>
      <c r="H1261" s="5">
        <v>994.30563691461566</v>
      </c>
      <c r="I1261" s="5">
        <v>179.52799999999999</v>
      </c>
      <c r="J1261" s="21">
        <f t="shared" si="38"/>
        <v>0.18055615228843025</v>
      </c>
      <c r="N1261" s="55">
        <v>5332388</v>
      </c>
      <c r="O1261" t="s">
        <v>1895</v>
      </c>
      <c r="P1261" t="s">
        <v>1931</v>
      </c>
    </row>
    <row r="1262" spans="1:16" x14ac:dyDescent="0.25">
      <c r="A1262" s="23"/>
      <c r="B1262" s="20">
        <f t="shared" si="39"/>
        <v>1261</v>
      </c>
      <c r="C1262" s="19" t="s">
        <v>675</v>
      </c>
      <c r="D1262" s="19"/>
      <c r="E1262" s="19" t="s">
        <v>60</v>
      </c>
      <c r="F1262" s="19" t="s">
        <v>61</v>
      </c>
      <c r="G1262" s="19"/>
      <c r="H1262" s="5">
        <v>0</v>
      </c>
      <c r="I1262" s="5">
        <v>179.52799999999999</v>
      </c>
      <c r="J1262" s="21">
        <f t="shared" si="38"/>
        <v>0</v>
      </c>
      <c r="N1262" s="55">
        <v>5332672</v>
      </c>
      <c r="O1262" t="s">
        <v>1894</v>
      </c>
      <c r="P1262" t="s">
        <v>1930</v>
      </c>
    </row>
    <row r="1263" spans="1:16" x14ac:dyDescent="0.25">
      <c r="A1263" s="23"/>
      <c r="B1263" s="20">
        <f t="shared" si="39"/>
        <v>1262</v>
      </c>
      <c r="C1263" s="19" t="s">
        <v>1506</v>
      </c>
      <c r="D1263" s="19"/>
      <c r="E1263" s="19" t="s">
        <v>1944</v>
      </c>
      <c r="F1263" s="19" t="s">
        <v>1945</v>
      </c>
      <c r="G1263" s="19"/>
      <c r="H1263" s="5">
        <v>898.51387248881838</v>
      </c>
      <c r="I1263" s="5">
        <v>762.24199999999996</v>
      </c>
      <c r="J1263" s="21">
        <f t="shared" si="38"/>
        <v>0.8483363733590944</v>
      </c>
      <c r="N1263" s="55">
        <v>5332731</v>
      </c>
      <c r="O1263" t="s">
        <v>1896</v>
      </c>
      <c r="P1263" t="s">
        <v>3</v>
      </c>
    </row>
    <row r="1264" spans="1:16" x14ac:dyDescent="0.25">
      <c r="A1264" s="23"/>
      <c r="B1264" s="20">
        <f t="shared" si="39"/>
        <v>1263</v>
      </c>
      <c r="C1264" s="19" t="s">
        <v>660</v>
      </c>
      <c r="D1264" s="19"/>
      <c r="E1264" s="19" t="s">
        <v>67</v>
      </c>
      <c r="F1264" s="19" t="s">
        <v>68</v>
      </c>
      <c r="G1264" s="19"/>
      <c r="H1264" s="5">
        <v>151.36056318810239</v>
      </c>
      <c r="I1264" s="5">
        <v>902.08699999999999</v>
      </c>
      <c r="J1264" s="21">
        <f t="shared" si="38"/>
        <v>5.9598549384289559</v>
      </c>
      <c r="N1264" s="55">
        <v>5332821</v>
      </c>
      <c r="O1264" t="s">
        <v>1894</v>
      </c>
      <c r="P1264" t="s">
        <v>1909</v>
      </c>
    </row>
    <row r="1265" spans="1:16" x14ac:dyDescent="0.25">
      <c r="A1265" s="23"/>
      <c r="B1265" s="20">
        <f t="shared" si="39"/>
        <v>1264</v>
      </c>
      <c r="C1265" s="19" t="s">
        <v>680</v>
      </c>
      <c r="D1265" s="19"/>
      <c r="E1265" s="19" t="s">
        <v>60</v>
      </c>
      <c r="F1265" s="19" t="s">
        <v>61</v>
      </c>
      <c r="G1265" s="19"/>
      <c r="H1265" s="5">
        <v>733.3537921761972</v>
      </c>
      <c r="I1265" s="5">
        <v>238.464</v>
      </c>
      <c r="J1265" s="21">
        <f t="shared" si="38"/>
        <v>0.32516911011309818</v>
      </c>
      <c r="N1265" s="55">
        <v>5332845</v>
      </c>
      <c r="O1265" t="s">
        <v>1895</v>
      </c>
      <c r="P1265" t="s">
        <v>1930</v>
      </c>
    </row>
    <row r="1266" spans="1:16" x14ac:dyDescent="0.25">
      <c r="A1266" s="23"/>
      <c r="B1266" s="20">
        <f t="shared" si="39"/>
        <v>1265</v>
      </c>
      <c r="C1266" s="19" t="s">
        <v>707</v>
      </c>
      <c r="D1266" s="19"/>
      <c r="E1266" s="19" t="s">
        <v>1944</v>
      </c>
      <c r="F1266" s="19" t="s">
        <v>1945</v>
      </c>
      <c r="G1266" s="19"/>
      <c r="H1266" s="5">
        <v>842.94507372651333</v>
      </c>
      <c r="I1266" s="5">
        <v>238.464</v>
      </c>
      <c r="J1266" s="21">
        <f t="shared" si="38"/>
        <v>0.28289387699460916</v>
      </c>
      <c r="N1266" s="55">
        <v>5332869</v>
      </c>
      <c r="O1266" t="s">
        <v>1895</v>
      </c>
      <c r="P1266" t="s">
        <v>38</v>
      </c>
    </row>
    <row r="1267" spans="1:16" x14ac:dyDescent="0.25">
      <c r="A1267" s="23"/>
      <c r="B1267" s="20">
        <f t="shared" si="39"/>
        <v>1266</v>
      </c>
      <c r="C1267" s="19" t="s">
        <v>700</v>
      </c>
      <c r="D1267" s="19"/>
      <c r="E1267" s="19" t="s">
        <v>60</v>
      </c>
      <c r="F1267" s="19" t="s">
        <v>61</v>
      </c>
      <c r="G1267" s="19"/>
      <c r="H1267" s="5">
        <v>675.8175830602429</v>
      </c>
      <c r="I1267" s="5">
        <v>828.04600000000005</v>
      </c>
      <c r="J1267" s="21">
        <f t="shared" si="38"/>
        <v>1.2252507492486879</v>
      </c>
      <c r="N1267" s="55">
        <v>5332876</v>
      </c>
      <c r="O1267" t="s">
        <v>1895</v>
      </c>
      <c r="P1267" t="s">
        <v>1930</v>
      </c>
    </row>
    <row r="1268" spans="1:16" x14ac:dyDescent="0.25">
      <c r="A1268" s="23"/>
      <c r="B1268" s="20">
        <f t="shared" si="39"/>
        <v>1267</v>
      </c>
      <c r="C1268" s="19" t="s">
        <v>665</v>
      </c>
      <c r="D1268" s="19"/>
      <c r="E1268" s="19" t="s">
        <v>67</v>
      </c>
      <c r="F1268" s="19" t="s">
        <v>68</v>
      </c>
      <c r="G1268" s="19"/>
      <c r="H1268" s="5">
        <v>839.59062071241169</v>
      </c>
      <c r="I1268" s="5">
        <v>238.464</v>
      </c>
      <c r="J1268" s="21">
        <f t="shared" si="38"/>
        <v>0.28402413523588182</v>
      </c>
      <c r="N1268" s="55">
        <v>5332904</v>
      </c>
      <c r="O1268" t="s">
        <v>1895</v>
      </c>
      <c r="P1268" t="s">
        <v>1909</v>
      </c>
    </row>
    <row r="1269" spans="1:16" x14ac:dyDescent="0.25">
      <c r="A1269" s="23"/>
      <c r="B1269" s="20">
        <f t="shared" si="39"/>
        <v>1268</v>
      </c>
      <c r="C1269" s="19" t="s">
        <v>708</v>
      </c>
      <c r="D1269" s="19"/>
      <c r="E1269" s="19" t="s">
        <v>1944</v>
      </c>
      <c r="F1269" s="19" t="s">
        <v>1945</v>
      </c>
      <c r="G1269" s="19"/>
      <c r="H1269" s="5">
        <v>1521.4225600036525</v>
      </c>
      <c r="I1269" s="5">
        <v>417.99199999999996</v>
      </c>
      <c r="J1269" s="21">
        <f t="shared" si="38"/>
        <v>0.27473761135696351</v>
      </c>
      <c r="N1269" s="55">
        <v>5332935</v>
      </c>
      <c r="O1269" t="s">
        <v>1895</v>
      </c>
      <c r="P1269" t="s">
        <v>38</v>
      </c>
    </row>
    <row r="1270" spans="1:16" x14ac:dyDescent="0.25">
      <c r="A1270" s="23"/>
      <c r="B1270" s="20">
        <f t="shared" si="39"/>
        <v>1269</v>
      </c>
      <c r="C1270" s="19" t="s">
        <v>686</v>
      </c>
      <c r="D1270" s="19"/>
      <c r="E1270" s="19" t="s">
        <v>71</v>
      </c>
      <c r="F1270" s="19" t="s">
        <v>72</v>
      </c>
      <c r="G1270" s="19"/>
      <c r="H1270" s="5">
        <v>480.44016014143057</v>
      </c>
      <c r="I1270" s="5">
        <v>1804.174</v>
      </c>
      <c r="J1270" s="21">
        <f t="shared" si="38"/>
        <v>3.7552522658990299</v>
      </c>
      <c r="N1270" s="55">
        <v>5332997</v>
      </c>
      <c r="O1270" t="s">
        <v>1894</v>
      </c>
      <c r="P1270" t="s">
        <v>1917</v>
      </c>
    </row>
    <row r="1271" spans="1:16" x14ac:dyDescent="0.25">
      <c r="A1271" s="23"/>
      <c r="B1271" s="20">
        <f t="shared" si="39"/>
        <v>1270</v>
      </c>
      <c r="C1271" s="19" t="s">
        <v>666</v>
      </c>
      <c r="D1271" s="19"/>
      <c r="E1271" s="19" t="s">
        <v>69</v>
      </c>
      <c r="F1271" s="19" t="s">
        <v>70</v>
      </c>
      <c r="G1271" s="19"/>
      <c r="H1271" s="5">
        <v>1122.3310491467453</v>
      </c>
      <c r="I1271" s="5">
        <v>661.87299999999993</v>
      </c>
      <c r="J1271" s="21">
        <f t="shared" si="38"/>
        <v>0.58973063295646178</v>
      </c>
      <c r="N1271" s="55">
        <v>5333000</v>
      </c>
      <c r="O1271" t="s">
        <v>1895</v>
      </c>
      <c r="P1271" t="s">
        <v>1926</v>
      </c>
    </row>
    <row r="1272" spans="1:16" x14ac:dyDescent="0.25">
      <c r="A1272" s="23"/>
      <c r="B1272" s="20">
        <f t="shared" si="39"/>
        <v>1271</v>
      </c>
      <c r="C1272" s="19" t="s">
        <v>705</v>
      </c>
      <c r="D1272" s="19"/>
      <c r="E1272" s="19" t="s">
        <v>73</v>
      </c>
      <c r="F1272" s="19" t="s">
        <v>74</v>
      </c>
      <c r="G1272" s="19"/>
      <c r="H1272" s="5">
        <v>0</v>
      </c>
      <c r="I1272" s="5">
        <v>1024.9860000000001</v>
      </c>
      <c r="J1272" s="21">
        <f t="shared" si="38"/>
        <v>0</v>
      </c>
      <c r="N1272" s="55">
        <v>5333086</v>
      </c>
      <c r="O1272" t="s">
        <v>1894</v>
      </c>
      <c r="P1272" t="s">
        <v>1928</v>
      </c>
    </row>
    <row r="1273" spans="1:16" x14ac:dyDescent="0.25">
      <c r="A1273" s="23"/>
      <c r="B1273" s="20">
        <f t="shared" si="39"/>
        <v>1272</v>
      </c>
      <c r="C1273" s="19" t="s">
        <v>1412</v>
      </c>
      <c r="D1273" s="19"/>
      <c r="E1273" s="19" t="s">
        <v>65</v>
      </c>
      <c r="F1273" s="19" t="s">
        <v>66</v>
      </c>
      <c r="G1273" s="19"/>
      <c r="H1273" s="5">
        <v>560.74516482833428</v>
      </c>
      <c r="I1273" s="5">
        <v>351.11799999999999</v>
      </c>
      <c r="J1273" s="21">
        <f t="shared" si="38"/>
        <v>0.62616322355180853</v>
      </c>
      <c r="N1273" s="55">
        <v>5333093</v>
      </c>
      <c r="O1273" t="s">
        <v>1895</v>
      </c>
      <c r="P1273" t="s">
        <v>1922</v>
      </c>
    </row>
    <row r="1274" spans="1:16" x14ac:dyDescent="0.25">
      <c r="A1274" s="23"/>
      <c r="B1274" s="20">
        <f t="shared" si="39"/>
        <v>1273</v>
      </c>
      <c r="C1274" s="19" t="s">
        <v>691</v>
      </c>
      <c r="D1274" s="19"/>
      <c r="E1274" s="19" t="s">
        <v>67</v>
      </c>
      <c r="F1274" s="19" t="s">
        <v>68</v>
      </c>
      <c r="G1274" s="19"/>
      <c r="H1274" s="5">
        <v>1109.6285164789624</v>
      </c>
      <c r="I1274" s="5">
        <v>238.464</v>
      </c>
      <c r="J1274" s="21">
        <f t="shared" si="38"/>
        <v>0.21490435443808376</v>
      </c>
      <c r="N1274" s="55">
        <v>5333114</v>
      </c>
      <c r="O1274" t="s">
        <v>1895</v>
      </c>
      <c r="P1274" t="s">
        <v>1909</v>
      </c>
    </row>
    <row r="1275" spans="1:16" hidden="1" x14ac:dyDescent="0.25">
      <c r="A1275" s="23"/>
      <c r="B1275" s="20">
        <f t="shared" si="39"/>
        <v>1274</v>
      </c>
      <c r="C1275" s="19" t="s">
        <v>697</v>
      </c>
      <c r="D1275" s="19"/>
      <c r="E1275" s="19" t="s">
        <v>1944</v>
      </c>
      <c r="F1275" s="19" t="s">
        <v>1945</v>
      </c>
      <c r="G1275" s="19"/>
      <c r="H1275" s="5">
        <v>1022.2740726133538</v>
      </c>
      <c r="I1275" s="5">
        <v>0</v>
      </c>
      <c r="J1275" s="21">
        <f t="shared" si="38"/>
        <v>0</v>
      </c>
      <c r="N1275" s="55">
        <v>5333138</v>
      </c>
      <c r="O1275" t="s">
        <v>1895</v>
      </c>
      <c r="P1275" t="s">
        <v>1931</v>
      </c>
    </row>
    <row r="1276" spans="1:16" hidden="1" x14ac:dyDescent="0.25">
      <c r="A1276" s="23"/>
      <c r="B1276" s="20">
        <f t="shared" si="39"/>
        <v>1275</v>
      </c>
      <c r="C1276" s="19" t="s">
        <v>684</v>
      </c>
      <c r="D1276" s="19"/>
      <c r="E1276" s="19" t="s">
        <v>1944</v>
      </c>
      <c r="F1276" s="19" t="s">
        <v>1945</v>
      </c>
      <c r="G1276" s="19"/>
      <c r="H1276" s="5">
        <v>1217.0010882355532</v>
      </c>
      <c r="I1276" s="5">
        <v>0</v>
      </c>
      <c r="J1276" s="21">
        <f t="shared" si="38"/>
        <v>0</v>
      </c>
      <c r="N1276" s="55">
        <v>5333145</v>
      </c>
      <c r="O1276" t="s">
        <v>1895</v>
      </c>
      <c r="P1276" t="s">
        <v>1931</v>
      </c>
    </row>
    <row r="1277" spans="1:16" x14ac:dyDescent="0.25">
      <c r="A1277" s="23"/>
      <c r="B1277" s="20">
        <f t="shared" si="39"/>
        <v>1276</v>
      </c>
      <c r="C1277" s="19" t="s">
        <v>711</v>
      </c>
      <c r="D1277" s="19"/>
      <c r="E1277" s="19" t="s">
        <v>65</v>
      </c>
      <c r="F1277" s="19" t="s">
        <v>66</v>
      </c>
      <c r="G1277" s="19"/>
      <c r="H1277" s="5">
        <v>1432.9115374564101</v>
      </c>
      <c r="I1277" s="5">
        <v>950.77799999999991</v>
      </c>
      <c r="J1277" s="21">
        <f t="shared" si="38"/>
        <v>0.66352874908645443</v>
      </c>
      <c r="N1277" s="55">
        <v>5333169</v>
      </c>
      <c r="O1277" t="s">
        <v>1895</v>
      </c>
      <c r="P1277" t="s">
        <v>1934</v>
      </c>
    </row>
    <row r="1278" spans="1:16" x14ac:dyDescent="0.25">
      <c r="A1278" s="23"/>
      <c r="B1278" s="20">
        <f t="shared" si="39"/>
        <v>1277</v>
      </c>
      <c r="C1278" s="19" t="s">
        <v>687</v>
      </c>
      <c r="D1278" s="19"/>
      <c r="E1278" s="19" t="s">
        <v>65</v>
      </c>
      <c r="F1278" s="19" t="s">
        <v>66</v>
      </c>
      <c r="G1278" s="19"/>
      <c r="H1278" s="5">
        <v>801.45092822355991</v>
      </c>
      <c r="I1278" s="5">
        <v>351.11799999999999</v>
      </c>
      <c r="J1278" s="21">
        <f t="shared" si="38"/>
        <v>0.43810293011733559</v>
      </c>
      <c r="N1278" s="55">
        <v>5333183</v>
      </c>
      <c r="O1278" t="s">
        <v>1895</v>
      </c>
      <c r="P1278" t="s">
        <v>1934</v>
      </c>
    </row>
    <row r="1279" spans="1:16" hidden="1" x14ac:dyDescent="0.25">
      <c r="A1279" s="23"/>
      <c r="B1279" s="20">
        <f t="shared" si="39"/>
        <v>1278</v>
      </c>
      <c r="C1279" s="19" t="s">
        <v>693</v>
      </c>
      <c r="D1279" s="19"/>
      <c r="E1279" s="19" t="s">
        <v>60</v>
      </c>
      <c r="F1279" s="19" t="s">
        <v>61</v>
      </c>
      <c r="G1279" s="19"/>
      <c r="H1279" s="5">
        <v>782.82117242095273</v>
      </c>
      <c r="I1279" s="5">
        <v>0</v>
      </c>
      <c r="J1279" s="21">
        <f t="shared" si="38"/>
        <v>0</v>
      </c>
      <c r="N1279" s="55">
        <v>5333211</v>
      </c>
      <c r="O1279" t="s">
        <v>1895</v>
      </c>
      <c r="P1279" t="s">
        <v>1930</v>
      </c>
    </row>
    <row r="1280" spans="1:16" x14ac:dyDescent="0.25">
      <c r="A1280" s="23"/>
      <c r="B1280" s="20">
        <f t="shared" si="39"/>
        <v>1279</v>
      </c>
      <c r="C1280" s="19" t="s">
        <v>704</v>
      </c>
      <c r="D1280" s="19"/>
      <c r="E1280" s="19" t="s">
        <v>69</v>
      </c>
      <c r="F1280" s="19" t="s">
        <v>70</v>
      </c>
      <c r="G1280" s="19"/>
      <c r="H1280" s="5">
        <v>1225.4222643916694</v>
      </c>
      <c r="I1280" s="5">
        <v>243.881</v>
      </c>
      <c r="J1280" s="21">
        <f t="shared" si="38"/>
        <v>0.19901792801281337</v>
      </c>
      <c r="N1280" s="55">
        <v>5333259</v>
      </c>
      <c r="O1280" t="s">
        <v>1895</v>
      </c>
      <c r="P1280" t="s">
        <v>1926</v>
      </c>
    </row>
    <row r="1281" spans="1:16" x14ac:dyDescent="0.25">
      <c r="A1281" s="23"/>
      <c r="B1281" s="20">
        <f t="shared" si="39"/>
        <v>1280</v>
      </c>
      <c r="C1281" s="19" t="s">
        <v>696</v>
      </c>
      <c r="D1281" s="19"/>
      <c r="E1281" s="19" t="s">
        <v>60</v>
      </c>
      <c r="F1281" s="19" t="s">
        <v>61</v>
      </c>
      <c r="G1281" s="19"/>
      <c r="H1281" s="5">
        <v>0</v>
      </c>
      <c r="I1281" s="5">
        <v>902.08699999999999</v>
      </c>
      <c r="J1281" s="21">
        <f t="shared" si="38"/>
        <v>0</v>
      </c>
      <c r="N1281" s="55">
        <v>5333273</v>
      </c>
      <c r="O1281" t="s">
        <v>1894</v>
      </c>
      <c r="P1281" t="s">
        <v>1932</v>
      </c>
    </row>
    <row r="1282" spans="1:16" hidden="1" x14ac:dyDescent="0.25">
      <c r="A1282" s="23"/>
      <c r="B1282" s="20">
        <f t="shared" si="39"/>
        <v>1281</v>
      </c>
      <c r="C1282" s="19" t="s">
        <v>701</v>
      </c>
      <c r="D1282" s="19"/>
      <c r="E1282" s="19" t="s">
        <v>60</v>
      </c>
      <c r="F1282" s="19" t="s">
        <v>61</v>
      </c>
      <c r="G1282" s="19"/>
      <c r="H1282" s="5">
        <v>675.8175830602429</v>
      </c>
      <c r="I1282" s="5">
        <v>0</v>
      </c>
      <c r="J1282" s="21">
        <f t="shared" si="38"/>
        <v>0</v>
      </c>
      <c r="N1282" s="55">
        <v>5333567</v>
      </c>
      <c r="O1282" t="s">
        <v>1895</v>
      </c>
      <c r="P1282" t="s">
        <v>1930</v>
      </c>
    </row>
    <row r="1283" spans="1:16" x14ac:dyDescent="0.25">
      <c r="A1283" s="23"/>
      <c r="B1283" s="20">
        <f t="shared" si="39"/>
        <v>1282</v>
      </c>
      <c r="C1283" s="19" t="s">
        <v>717</v>
      </c>
      <c r="D1283" s="19"/>
      <c r="E1283" s="19" t="s">
        <v>67</v>
      </c>
      <c r="F1283" s="19" t="s">
        <v>68</v>
      </c>
      <c r="G1283" s="19"/>
      <c r="H1283" s="5">
        <v>0</v>
      </c>
      <c r="I1283" s="5">
        <v>417.99200000000002</v>
      </c>
      <c r="J1283" s="21">
        <f t="shared" ref="J1283:J1346" si="40">+IFERROR(I1283/H1283,0)</f>
        <v>0</v>
      </c>
      <c r="N1283" s="55">
        <v>5333640</v>
      </c>
      <c r="O1283" t="s">
        <v>1894</v>
      </c>
      <c r="P1283" t="s">
        <v>1909</v>
      </c>
    </row>
    <row r="1284" spans="1:16" hidden="1" x14ac:dyDescent="0.25">
      <c r="A1284" s="23"/>
      <c r="B1284" s="20">
        <f t="shared" ref="B1284:B1347" si="41">+B1283+1</f>
        <v>1283</v>
      </c>
      <c r="C1284" s="19" t="s">
        <v>692</v>
      </c>
      <c r="D1284" s="19"/>
      <c r="E1284" s="19" t="s">
        <v>69</v>
      </c>
      <c r="F1284" s="19" t="s">
        <v>70</v>
      </c>
      <c r="G1284" s="19"/>
      <c r="H1284" s="5">
        <v>1100.5878965945274</v>
      </c>
      <c r="I1284" s="5">
        <v>0</v>
      </c>
      <c r="J1284" s="21">
        <f t="shared" si="40"/>
        <v>0</v>
      </c>
      <c r="N1284" s="55">
        <v>5333664</v>
      </c>
      <c r="O1284" t="s">
        <v>1895</v>
      </c>
      <c r="P1284" t="s">
        <v>1926</v>
      </c>
    </row>
    <row r="1285" spans="1:16" x14ac:dyDescent="0.25">
      <c r="A1285" s="23"/>
      <c r="B1285" s="20">
        <f t="shared" si="41"/>
        <v>1284</v>
      </c>
      <c r="C1285" s="19" t="s">
        <v>659</v>
      </c>
      <c r="D1285" s="19"/>
      <c r="E1285" s="19" t="s">
        <v>69</v>
      </c>
      <c r="F1285" s="19" t="s">
        <v>70</v>
      </c>
      <c r="G1285" s="19"/>
      <c r="H1285" s="5">
        <v>579.37492063094146</v>
      </c>
      <c r="I1285" s="5">
        <v>179.52799999999999</v>
      </c>
      <c r="J1285" s="21">
        <f t="shared" si="40"/>
        <v>0.30986498311748345</v>
      </c>
      <c r="N1285" s="55">
        <v>5333671</v>
      </c>
      <c r="O1285" t="s">
        <v>1894</v>
      </c>
      <c r="P1285" t="s">
        <v>1924</v>
      </c>
    </row>
    <row r="1286" spans="1:16" x14ac:dyDescent="0.25">
      <c r="A1286" s="23"/>
      <c r="B1286" s="20">
        <f t="shared" si="41"/>
        <v>1285</v>
      </c>
      <c r="C1286" s="19" t="s">
        <v>720</v>
      </c>
      <c r="D1286" s="19"/>
      <c r="E1286" s="19" t="s">
        <v>75</v>
      </c>
      <c r="F1286" s="19" t="s">
        <v>76</v>
      </c>
      <c r="G1286" s="19"/>
      <c r="H1286" s="5">
        <v>0</v>
      </c>
      <c r="I1286" s="5">
        <v>360.12599999999998</v>
      </c>
      <c r="J1286" s="21">
        <f t="shared" si="40"/>
        <v>0</v>
      </c>
      <c r="N1286" s="55">
        <v>5333754</v>
      </c>
      <c r="O1286" t="s">
        <v>1894</v>
      </c>
      <c r="P1286" t="s">
        <v>1918</v>
      </c>
    </row>
    <row r="1287" spans="1:16" x14ac:dyDescent="0.25">
      <c r="A1287" s="23"/>
      <c r="B1287" s="20">
        <f t="shared" si="41"/>
        <v>1286</v>
      </c>
      <c r="C1287" s="19" t="s">
        <v>699</v>
      </c>
      <c r="D1287" s="19"/>
      <c r="E1287" s="19" t="s">
        <v>65</v>
      </c>
      <c r="F1287" s="19" t="s">
        <v>66</v>
      </c>
      <c r="G1287" s="19"/>
      <c r="H1287" s="5">
        <v>889.82476178166235</v>
      </c>
      <c r="I1287" s="5">
        <v>949.70800000000008</v>
      </c>
      <c r="J1287" s="21">
        <f t="shared" si="40"/>
        <v>1.0672977880481049</v>
      </c>
      <c r="N1287" s="55">
        <v>5333778</v>
      </c>
      <c r="O1287" t="s">
        <v>1895</v>
      </c>
      <c r="P1287" t="s">
        <v>1934</v>
      </c>
    </row>
    <row r="1288" spans="1:16" x14ac:dyDescent="0.25">
      <c r="A1288" s="23"/>
      <c r="B1288" s="20">
        <f t="shared" si="41"/>
        <v>1287</v>
      </c>
      <c r="C1288" s="19" t="s">
        <v>1548</v>
      </c>
      <c r="D1288" s="19"/>
      <c r="E1288" s="19" t="s">
        <v>1944</v>
      </c>
      <c r="F1288" s="19" t="s">
        <v>1945</v>
      </c>
      <c r="G1288" s="19"/>
      <c r="H1288" s="5">
        <v>954.91308122293935</v>
      </c>
      <c r="I1288" s="5">
        <v>417.99199999999996</v>
      </c>
      <c r="J1288" s="21">
        <f t="shared" si="40"/>
        <v>0.43772779765953718</v>
      </c>
      <c r="N1288" s="55">
        <v>5333785</v>
      </c>
      <c r="O1288">
        <v>0</v>
      </c>
      <c r="P1288">
        <v>0</v>
      </c>
    </row>
    <row r="1289" spans="1:16" x14ac:dyDescent="0.25">
      <c r="A1289" s="23"/>
      <c r="B1289" s="20">
        <f t="shared" si="41"/>
        <v>1288</v>
      </c>
      <c r="C1289" s="19" t="s">
        <v>1661</v>
      </c>
      <c r="D1289" s="19"/>
      <c r="E1289" s="19" t="s">
        <v>1944</v>
      </c>
      <c r="F1289" s="19" t="s">
        <v>1945</v>
      </c>
      <c r="G1289" s="19"/>
      <c r="H1289" s="5">
        <v>986.23680804341689</v>
      </c>
      <c r="I1289" s="5">
        <v>303.49700000000001</v>
      </c>
      <c r="J1289" s="21">
        <f t="shared" si="40"/>
        <v>0.30773237981464513</v>
      </c>
      <c r="N1289" s="55">
        <v>5333792</v>
      </c>
      <c r="O1289" t="s">
        <v>1895</v>
      </c>
      <c r="P1289" t="s">
        <v>4</v>
      </c>
    </row>
    <row r="1290" spans="1:16" x14ac:dyDescent="0.25">
      <c r="A1290" s="23"/>
      <c r="B1290" s="20">
        <f t="shared" si="41"/>
        <v>1289</v>
      </c>
      <c r="C1290" s="19" t="s">
        <v>688</v>
      </c>
      <c r="D1290" s="19"/>
      <c r="E1290" s="19" t="s">
        <v>65</v>
      </c>
      <c r="F1290" s="19" t="s">
        <v>66</v>
      </c>
      <c r="G1290" s="19"/>
      <c r="H1290" s="5">
        <v>0</v>
      </c>
      <c r="I1290" s="5">
        <v>721.48900000000003</v>
      </c>
      <c r="J1290" s="21">
        <f t="shared" si="40"/>
        <v>0</v>
      </c>
      <c r="N1290" s="55">
        <v>5333941</v>
      </c>
      <c r="O1290" t="s">
        <v>1894</v>
      </c>
      <c r="P1290" t="s">
        <v>1922</v>
      </c>
    </row>
    <row r="1291" spans="1:16" x14ac:dyDescent="0.25">
      <c r="A1291" s="23"/>
      <c r="B1291" s="20">
        <f t="shared" si="41"/>
        <v>1290</v>
      </c>
      <c r="C1291" s="19" t="s">
        <v>685</v>
      </c>
      <c r="D1291" s="19"/>
      <c r="E1291" s="19" t="s">
        <v>69</v>
      </c>
      <c r="F1291" s="19" t="s">
        <v>70</v>
      </c>
      <c r="G1291" s="19"/>
      <c r="H1291" s="5">
        <v>1415.3729624763178</v>
      </c>
      <c r="I1291" s="5">
        <v>417.99199999999996</v>
      </c>
      <c r="J1291" s="21">
        <f t="shared" si="40"/>
        <v>0.29532286618552239</v>
      </c>
      <c r="N1291" s="55">
        <v>5333989</v>
      </c>
      <c r="O1291" t="s">
        <v>1895</v>
      </c>
      <c r="P1291" t="s">
        <v>1926</v>
      </c>
    </row>
    <row r="1292" spans="1:16" x14ac:dyDescent="0.25">
      <c r="A1292" s="23"/>
      <c r="B1292" s="20">
        <f t="shared" si="41"/>
        <v>1291</v>
      </c>
      <c r="C1292" s="19" t="s">
        <v>1413</v>
      </c>
      <c r="D1292" s="19"/>
      <c r="E1292" s="19" t="s">
        <v>75</v>
      </c>
      <c r="F1292" s="19" t="s">
        <v>76</v>
      </c>
      <c r="G1292" s="19"/>
      <c r="H1292" s="5">
        <v>1291.3405964204871</v>
      </c>
      <c r="I1292" s="5">
        <v>419.06200000000001</v>
      </c>
      <c r="J1292" s="21">
        <f t="shared" si="40"/>
        <v>0.32451701833088253</v>
      </c>
      <c r="N1292" s="55">
        <v>5334023</v>
      </c>
      <c r="O1292" t="s">
        <v>1895</v>
      </c>
      <c r="P1292" t="s">
        <v>1912</v>
      </c>
    </row>
    <row r="1293" spans="1:16" x14ac:dyDescent="0.25">
      <c r="A1293" s="23"/>
      <c r="B1293" s="20">
        <f t="shared" si="41"/>
        <v>1292</v>
      </c>
      <c r="C1293" s="19" t="s">
        <v>726</v>
      </c>
      <c r="D1293" s="19"/>
      <c r="E1293" s="19" t="s">
        <v>73</v>
      </c>
      <c r="F1293" s="19" t="s">
        <v>74</v>
      </c>
      <c r="G1293" s="19"/>
      <c r="H1293" s="5">
        <v>1228.613308826657</v>
      </c>
      <c r="I1293" s="5">
        <v>360.12599999999998</v>
      </c>
      <c r="J1293" s="21">
        <f t="shared" si="40"/>
        <v>0.29311582205138687</v>
      </c>
      <c r="N1293" s="55">
        <v>5334030</v>
      </c>
      <c r="O1293" t="s">
        <v>1895</v>
      </c>
      <c r="P1293" t="s">
        <v>1914</v>
      </c>
    </row>
    <row r="1294" spans="1:16" hidden="1" x14ac:dyDescent="0.25">
      <c r="A1294" s="23"/>
      <c r="B1294" s="20">
        <f t="shared" si="41"/>
        <v>1293</v>
      </c>
      <c r="C1294" s="19" t="s">
        <v>722</v>
      </c>
      <c r="D1294" s="19"/>
      <c r="E1294" s="19" t="s">
        <v>73</v>
      </c>
      <c r="F1294" s="19" t="s">
        <v>74</v>
      </c>
      <c r="G1294" s="19"/>
      <c r="H1294" s="5">
        <v>994.30563691461566</v>
      </c>
      <c r="I1294" s="5">
        <v>0</v>
      </c>
      <c r="J1294" s="21">
        <f t="shared" si="40"/>
        <v>0</v>
      </c>
      <c r="N1294" s="55">
        <v>5334047</v>
      </c>
      <c r="O1294" t="s">
        <v>1895</v>
      </c>
      <c r="P1294" t="s">
        <v>1913</v>
      </c>
    </row>
    <row r="1295" spans="1:16" hidden="1" x14ac:dyDescent="0.25">
      <c r="A1295" s="23"/>
      <c r="B1295" s="20">
        <f t="shared" si="41"/>
        <v>1294</v>
      </c>
      <c r="C1295" s="19" t="s">
        <v>721</v>
      </c>
      <c r="D1295" s="19"/>
      <c r="E1295" s="19" t="s">
        <v>71</v>
      </c>
      <c r="F1295" s="19" t="s">
        <v>72</v>
      </c>
      <c r="G1295" s="19"/>
      <c r="H1295" s="5">
        <v>365.36774190952195</v>
      </c>
      <c r="I1295" s="5">
        <v>0</v>
      </c>
      <c r="J1295" s="21">
        <f t="shared" si="40"/>
        <v>0</v>
      </c>
      <c r="N1295" s="55">
        <v>5334054</v>
      </c>
      <c r="O1295" t="s">
        <v>1894</v>
      </c>
      <c r="P1295" t="s">
        <v>1917</v>
      </c>
    </row>
    <row r="1296" spans="1:16" x14ac:dyDescent="0.25">
      <c r="A1296" s="23"/>
      <c r="B1296" s="20">
        <f t="shared" si="41"/>
        <v>1295</v>
      </c>
      <c r="C1296" s="19" t="s">
        <v>1414</v>
      </c>
      <c r="D1296" s="19"/>
      <c r="E1296" s="19" t="s">
        <v>67</v>
      </c>
      <c r="F1296" s="19" t="s">
        <v>68</v>
      </c>
      <c r="G1296" s="19"/>
      <c r="H1296" s="5">
        <v>151.36056318810239</v>
      </c>
      <c r="I1296" s="5">
        <v>238.464</v>
      </c>
      <c r="J1296" s="21">
        <f t="shared" si="40"/>
        <v>1.575469825014131</v>
      </c>
      <c r="N1296" s="55">
        <v>5334061</v>
      </c>
      <c r="O1296" t="s">
        <v>1894</v>
      </c>
      <c r="P1296" t="s">
        <v>1909</v>
      </c>
    </row>
    <row r="1297" spans="1:16" x14ac:dyDescent="0.25">
      <c r="A1297" s="23"/>
      <c r="B1297" s="20">
        <f t="shared" si="41"/>
        <v>1296</v>
      </c>
      <c r="C1297" s="19" t="s">
        <v>709</v>
      </c>
      <c r="D1297" s="19"/>
      <c r="E1297" s="19" t="s">
        <v>69</v>
      </c>
      <c r="F1297" s="19" t="s">
        <v>70</v>
      </c>
      <c r="G1297" s="19"/>
      <c r="H1297" s="5">
        <v>214.00717872141956</v>
      </c>
      <c r="I1297" s="5">
        <v>238.464</v>
      </c>
      <c r="J1297" s="21">
        <f t="shared" si="40"/>
        <v>1.1142803779980517</v>
      </c>
      <c r="N1297" s="55">
        <v>5334078</v>
      </c>
      <c r="O1297" t="s">
        <v>1894</v>
      </c>
      <c r="P1297" t="s">
        <v>1926</v>
      </c>
    </row>
    <row r="1298" spans="1:16" hidden="1" x14ac:dyDescent="0.25">
      <c r="A1298" s="23"/>
      <c r="B1298" s="20">
        <f t="shared" si="41"/>
        <v>1297</v>
      </c>
      <c r="C1298" s="19" t="s">
        <v>695</v>
      </c>
      <c r="D1298" s="19"/>
      <c r="E1298" s="19" t="s">
        <v>69</v>
      </c>
      <c r="F1298" s="19" t="s">
        <v>70</v>
      </c>
      <c r="G1298" s="19"/>
      <c r="H1298" s="5">
        <v>1336.3382278681647</v>
      </c>
      <c r="I1298" s="5">
        <v>0</v>
      </c>
      <c r="J1298" s="21">
        <f t="shared" si="40"/>
        <v>0</v>
      </c>
      <c r="N1298" s="55">
        <v>5334092</v>
      </c>
      <c r="O1298" t="s">
        <v>1895</v>
      </c>
      <c r="P1298" t="s">
        <v>1926</v>
      </c>
    </row>
    <row r="1299" spans="1:16" x14ac:dyDescent="0.25">
      <c r="A1299" s="23"/>
      <c r="B1299" s="20">
        <f t="shared" si="41"/>
        <v>1298</v>
      </c>
      <c r="C1299" s="19" t="s">
        <v>1326</v>
      </c>
      <c r="D1299" s="19"/>
      <c r="E1299" s="19" t="s">
        <v>1944</v>
      </c>
      <c r="F1299" s="19" t="s">
        <v>1945</v>
      </c>
      <c r="G1299" s="19"/>
      <c r="H1299" s="5">
        <v>1772.694336392427</v>
      </c>
      <c r="I1299" s="5">
        <v>578.81899999999996</v>
      </c>
      <c r="J1299" s="21">
        <f t="shared" si="40"/>
        <v>0.32651934860803039</v>
      </c>
      <c r="N1299" s="55">
        <v>5334137</v>
      </c>
      <c r="O1299">
        <v>0</v>
      </c>
      <c r="P1299">
        <v>0</v>
      </c>
    </row>
    <row r="1300" spans="1:16" x14ac:dyDescent="0.25">
      <c r="A1300" s="23"/>
      <c r="B1300" s="20">
        <f t="shared" si="41"/>
        <v>1299</v>
      </c>
      <c r="C1300" s="19" t="s">
        <v>670</v>
      </c>
      <c r="D1300" s="19"/>
      <c r="E1300" s="19" t="s">
        <v>60</v>
      </c>
      <c r="F1300" s="19" t="s">
        <v>61</v>
      </c>
      <c r="G1300" s="19"/>
      <c r="H1300" s="5">
        <v>1025.8717289570782</v>
      </c>
      <c r="I1300" s="5">
        <v>1493.5099999999998</v>
      </c>
      <c r="J1300" s="21">
        <f t="shared" si="40"/>
        <v>1.4558447784873962</v>
      </c>
      <c r="N1300" s="55">
        <v>5334182</v>
      </c>
      <c r="O1300" t="s">
        <v>1895</v>
      </c>
      <c r="P1300" t="s">
        <v>1930</v>
      </c>
    </row>
    <row r="1301" spans="1:16" x14ac:dyDescent="0.25">
      <c r="A1301" s="23"/>
      <c r="B1301" s="20">
        <f t="shared" si="41"/>
        <v>1300</v>
      </c>
      <c r="C1301" s="19" t="s">
        <v>725</v>
      </c>
      <c r="D1301" s="19"/>
      <c r="E1301" s="19" t="s">
        <v>73</v>
      </c>
      <c r="F1301" s="19" t="s">
        <v>74</v>
      </c>
      <c r="G1301" s="19"/>
      <c r="H1301" s="5">
        <v>1661.403564753228</v>
      </c>
      <c r="I1301" s="5">
        <v>417.99199999999996</v>
      </c>
      <c r="J1301" s="21">
        <f t="shared" si="40"/>
        <v>0.25158968529243841</v>
      </c>
      <c r="N1301" s="55">
        <v>5334234</v>
      </c>
      <c r="O1301" t="s">
        <v>1895</v>
      </c>
      <c r="P1301" t="s">
        <v>1928</v>
      </c>
    </row>
    <row r="1302" spans="1:16" x14ac:dyDescent="0.25">
      <c r="A1302" s="23"/>
      <c r="B1302" s="20">
        <f t="shared" si="41"/>
        <v>1301</v>
      </c>
      <c r="C1302" s="19" t="s">
        <v>1415</v>
      </c>
      <c r="D1302" s="19"/>
      <c r="E1302" s="19" t="s">
        <v>65</v>
      </c>
      <c r="F1302" s="19" t="s">
        <v>66</v>
      </c>
      <c r="G1302" s="19"/>
      <c r="H1302" s="5">
        <v>365.36774190952195</v>
      </c>
      <c r="I1302" s="5">
        <v>598.58999999999992</v>
      </c>
      <c r="J1302" s="21">
        <f t="shared" si="40"/>
        <v>1.6383219735589907</v>
      </c>
      <c r="N1302" s="55">
        <v>5334241</v>
      </c>
      <c r="O1302" t="s">
        <v>1895</v>
      </c>
      <c r="P1302" t="s">
        <v>1922</v>
      </c>
    </row>
    <row r="1303" spans="1:16" x14ac:dyDescent="0.25">
      <c r="A1303" s="23"/>
      <c r="B1303" s="20">
        <f t="shared" si="41"/>
        <v>1302</v>
      </c>
      <c r="C1303" s="19" t="s">
        <v>1416</v>
      </c>
      <c r="D1303" s="19"/>
      <c r="E1303" s="19" t="s">
        <v>69</v>
      </c>
      <c r="F1303" s="19" t="s">
        <v>70</v>
      </c>
      <c r="G1303" s="19"/>
      <c r="H1303" s="5">
        <v>0</v>
      </c>
      <c r="I1303" s="5">
        <v>1205.5840000000001</v>
      </c>
      <c r="J1303" s="21">
        <f t="shared" si="40"/>
        <v>0</v>
      </c>
      <c r="N1303" s="55">
        <v>5334258</v>
      </c>
      <c r="O1303" t="s">
        <v>1894</v>
      </c>
      <c r="P1303" t="s">
        <v>1924</v>
      </c>
    </row>
    <row r="1304" spans="1:16" x14ac:dyDescent="0.25">
      <c r="A1304" s="23"/>
      <c r="B1304" s="20">
        <f t="shared" si="41"/>
        <v>1303</v>
      </c>
      <c r="C1304" s="19" t="s">
        <v>1507</v>
      </c>
      <c r="D1304" s="19"/>
      <c r="E1304" s="19" t="s">
        <v>1944</v>
      </c>
      <c r="F1304" s="19" t="s">
        <v>1945</v>
      </c>
      <c r="G1304" s="19"/>
      <c r="H1304" s="5">
        <v>947.36097089761665</v>
      </c>
      <c r="I1304" s="5">
        <v>949.70799999999997</v>
      </c>
      <c r="J1304" s="21">
        <f t="shared" si="40"/>
        <v>1.0024774390907825</v>
      </c>
      <c r="N1304" s="55">
        <v>5334272</v>
      </c>
      <c r="O1304" t="s">
        <v>1896</v>
      </c>
      <c r="P1304" t="s">
        <v>3</v>
      </c>
    </row>
    <row r="1305" spans="1:16" x14ac:dyDescent="0.25">
      <c r="A1305" s="23"/>
      <c r="B1305" s="20">
        <f t="shared" si="41"/>
        <v>1304</v>
      </c>
      <c r="C1305" s="19" t="s">
        <v>678</v>
      </c>
      <c r="D1305" s="19"/>
      <c r="E1305" s="19" t="s">
        <v>71</v>
      </c>
      <c r="F1305" s="19" t="s">
        <v>72</v>
      </c>
      <c r="G1305" s="19"/>
      <c r="H1305" s="5">
        <v>736.49098460568962</v>
      </c>
      <c r="I1305" s="5">
        <v>1026.056</v>
      </c>
      <c r="J1305" s="21">
        <f t="shared" si="40"/>
        <v>1.3931684452992195</v>
      </c>
      <c r="N1305" s="55">
        <v>5334289</v>
      </c>
      <c r="O1305" t="s">
        <v>1895</v>
      </c>
      <c r="P1305" t="s">
        <v>1920</v>
      </c>
    </row>
    <row r="1306" spans="1:16" hidden="1" x14ac:dyDescent="0.25">
      <c r="A1306" s="23"/>
      <c r="B1306" s="20">
        <f t="shared" si="41"/>
        <v>1305</v>
      </c>
      <c r="C1306" s="19" t="s">
        <v>1417</v>
      </c>
      <c r="D1306" s="19"/>
      <c r="E1306" s="19" t="s">
        <v>65</v>
      </c>
      <c r="F1306" s="19" t="s">
        <v>66</v>
      </c>
      <c r="G1306" s="19"/>
      <c r="H1306" s="5">
        <v>827.17814624834523</v>
      </c>
      <c r="I1306" s="5">
        <v>0</v>
      </c>
      <c r="J1306" s="21">
        <f t="shared" si="40"/>
        <v>0</v>
      </c>
      <c r="N1306" s="55">
        <v>5334296</v>
      </c>
      <c r="O1306" t="s">
        <v>1895</v>
      </c>
      <c r="P1306" t="s">
        <v>1934</v>
      </c>
    </row>
    <row r="1307" spans="1:16" x14ac:dyDescent="0.25">
      <c r="A1307" s="23"/>
      <c r="B1307" s="20">
        <f t="shared" si="41"/>
        <v>1306</v>
      </c>
      <c r="C1307" s="19" t="s">
        <v>702</v>
      </c>
      <c r="D1307" s="19"/>
      <c r="E1307" s="19" t="s">
        <v>71</v>
      </c>
      <c r="F1307" s="19" t="s">
        <v>72</v>
      </c>
      <c r="G1307" s="19"/>
      <c r="H1307" s="5">
        <v>0</v>
      </c>
      <c r="I1307" s="5">
        <v>721.48900000000003</v>
      </c>
      <c r="J1307" s="21">
        <f t="shared" si="40"/>
        <v>0</v>
      </c>
      <c r="N1307" s="55">
        <v>5334317</v>
      </c>
      <c r="O1307" t="s">
        <v>1894</v>
      </c>
      <c r="P1307" t="s">
        <v>1920</v>
      </c>
    </row>
    <row r="1308" spans="1:16" x14ac:dyDescent="0.25">
      <c r="A1308" s="23"/>
      <c r="B1308" s="20">
        <f t="shared" si="41"/>
        <v>1307</v>
      </c>
      <c r="C1308" s="19" t="s">
        <v>723</v>
      </c>
      <c r="D1308" s="19"/>
      <c r="E1308" s="19" t="s">
        <v>1944</v>
      </c>
      <c r="F1308" s="19" t="s">
        <v>1945</v>
      </c>
      <c r="G1308" s="19"/>
      <c r="H1308" s="5">
        <v>994.30563691461566</v>
      </c>
      <c r="I1308" s="5">
        <v>238.464</v>
      </c>
      <c r="J1308" s="21">
        <f t="shared" si="40"/>
        <v>0.23982967726097454</v>
      </c>
      <c r="N1308" s="55">
        <v>5334386</v>
      </c>
      <c r="O1308" t="s">
        <v>1895</v>
      </c>
      <c r="P1308" t="s">
        <v>19</v>
      </c>
    </row>
    <row r="1309" spans="1:16" x14ac:dyDescent="0.25">
      <c r="A1309" s="23"/>
      <c r="B1309" s="20">
        <f t="shared" si="41"/>
        <v>1308</v>
      </c>
      <c r="C1309" s="19" t="s">
        <v>713</v>
      </c>
      <c r="D1309" s="19"/>
      <c r="E1309" s="19" t="s">
        <v>1944</v>
      </c>
      <c r="F1309" s="19" t="s">
        <v>1945</v>
      </c>
      <c r="G1309" s="19"/>
      <c r="H1309" s="5">
        <v>1590.0687832165152</v>
      </c>
      <c r="I1309" s="5">
        <v>1624.646</v>
      </c>
      <c r="J1309" s="21">
        <f t="shared" si="40"/>
        <v>1.0217457365042657</v>
      </c>
      <c r="N1309" s="55">
        <v>5334393</v>
      </c>
      <c r="O1309" t="s">
        <v>1895</v>
      </c>
      <c r="P1309" t="s">
        <v>19</v>
      </c>
    </row>
    <row r="1310" spans="1:16" x14ac:dyDescent="0.25">
      <c r="A1310" s="23"/>
      <c r="B1310" s="20">
        <f t="shared" si="41"/>
        <v>1309</v>
      </c>
      <c r="C1310" s="19" t="s">
        <v>727</v>
      </c>
      <c r="D1310" s="19"/>
      <c r="E1310" s="19" t="s">
        <v>1944</v>
      </c>
      <c r="F1310" s="19" t="s">
        <v>1945</v>
      </c>
      <c r="G1310" s="19"/>
      <c r="H1310" s="5">
        <v>687.50030698171304</v>
      </c>
      <c r="I1310" s="5">
        <v>483.02499999999998</v>
      </c>
      <c r="J1310" s="21">
        <f t="shared" si="40"/>
        <v>0.70258150446592904</v>
      </c>
      <c r="N1310" s="55">
        <v>5334414</v>
      </c>
      <c r="O1310" t="s">
        <v>1895</v>
      </c>
      <c r="P1310" t="s">
        <v>4</v>
      </c>
    </row>
    <row r="1311" spans="1:16" hidden="1" x14ac:dyDescent="0.25">
      <c r="A1311" s="23"/>
      <c r="B1311" s="20">
        <f t="shared" si="41"/>
        <v>1310</v>
      </c>
      <c r="C1311" s="19" t="s">
        <v>737</v>
      </c>
      <c r="D1311" s="19"/>
      <c r="E1311" s="19" t="s">
        <v>1944</v>
      </c>
      <c r="F1311" s="19" t="s">
        <v>1945</v>
      </c>
      <c r="G1311" s="19"/>
      <c r="H1311" s="5">
        <v>1172.2751320122795</v>
      </c>
      <c r="I1311" s="5">
        <v>0</v>
      </c>
      <c r="J1311" s="21">
        <f t="shared" si="40"/>
        <v>0</v>
      </c>
      <c r="N1311" s="55">
        <v>5334421</v>
      </c>
      <c r="O1311" t="s">
        <v>1895</v>
      </c>
      <c r="P1311" t="s">
        <v>4</v>
      </c>
    </row>
    <row r="1312" spans="1:16" x14ac:dyDescent="0.25">
      <c r="A1312" s="23"/>
      <c r="B1312" s="20">
        <f t="shared" si="41"/>
        <v>1311</v>
      </c>
      <c r="C1312" s="19" t="s">
        <v>734</v>
      </c>
      <c r="D1312" s="19"/>
      <c r="E1312" s="19" t="s">
        <v>1944</v>
      </c>
      <c r="F1312" s="19" t="s">
        <v>1945</v>
      </c>
      <c r="G1312" s="19"/>
      <c r="H1312" s="5">
        <v>1065.6413631550888</v>
      </c>
      <c r="I1312" s="5">
        <v>179.52799999999999</v>
      </c>
      <c r="J1312" s="21">
        <f t="shared" si="40"/>
        <v>0.16846943653581911</v>
      </c>
      <c r="N1312" s="55">
        <v>5334438</v>
      </c>
      <c r="O1312" t="s">
        <v>1895</v>
      </c>
      <c r="P1312" t="s">
        <v>38</v>
      </c>
    </row>
    <row r="1313" spans="1:16" hidden="1" x14ac:dyDescent="0.25">
      <c r="A1313" s="23"/>
      <c r="B1313" s="20">
        <f t="shared" si="41"/>
        <v>1312</v>
      </c>
      <c r="C1313" s="19" t="s">
        <v>1663</v>
      </c>
      <c r="D1313" s="19"/>
      <c r="E1313" s="19" t="s">
        <v>1944</v>
      </c>
      <c r="F1313" s="19" t="s">
        <v>1945</v>
      </c>
      <c r="G1313" s="19"/>
      <c r="H1313" s="5">
        <v>879.23321868270705</v>
      </c>
      <c r="I1313" s="5">
        <v>0</v>
      </c>
      <c r="J1313" s="21">
        <f t="shared" si="40"/>
        <v>0</v>
      </c>
      <c r="N1313" s="55">
        <v>5334445</v>
      </c>
      <c r="O1313" t="s">
        <v>1895</v>
      </c>
      <c r="P1313" t="s">
        <v>19</v>
      </c>
    </row>
    <row r="1314" spans="1:16" x14ac:dyDescent="0.25">
      <c r="A1314" s="23"/>
      <c r="B1314" s="20">
        <f t="shared" si="41"/>
        <v>1313</v>
      </c>
      <c r="C1314" s="19" t="s">
        <v>679</v>
      </c>
      <c r="D1314" s="19"/>
      <c r="E1314" s="19" t="s">
        <v>60</v>
      </c>
      <c r="F1314" s="19" t="s">
        <v>61</v>
      </c>
      <c r="G1314" s="19"/>
      <c r="H1314" s="5">
        <v>266.432981420011</v>
      </c>
      <c r="I1314" s="5">
        <v>902.08699999999999</v>
      </c>
      <c r="J1314" s="21">
        <f t="shared" si="40"/>
        <v>3.3857932872729806</v>
      </c>
      <c r="N1314" s="55">
        <v>5334535</v>
      </c>
      <c r="O1314" t="s">
        <v>1894</v>
      </c>
      <c r="P1314" t="s">
        <v>1932</v>
      </c>
    </row>
    <row r="1315" spans="1:16" hidden="1" x14ac:dyDescent="0.25">
      <c r="A1315" s="23"/>
      <c r="B1315" s="20">
        <f t="shared" si="41"/>
        <v>1314</v>
      </c>
      <c r="C1315" s="19" t="s">
        <v>732</v>
      </c>
      <c r="D1315" s="19"/>
      <c r="E1315" s="19" t="s">
        <v>63</v>
      </c>
      <c r="F1315" s="19" t="s">
        <v>64</v>
      </c>
      <c r="G1315" s="19"/>
      <c r="H1315" s="5">
        <v>1237.653928711092</v>
      </c>
      <c r="I1315" s="5">
        <v>0</v>
      </c>
      <c r="J1315" s="21">
        <f t="shared" si="40"/>
        <v>0</v>
      </c>
      <c r="N1315" s="55">
        <v>5334542</v>
      </c>
      <c r="O1315" t="s">
        <v>1895</v>
      </c>
      <c r="P1315" t="s">
        <v>1908</v>
      </c>
    </row>
    <row r="1316" spans="1:16" x14ac:dyDescent="0.25">
      <c r="A1316" s="23"/>
      <c r="B1316" s="20">
        <f t="shared" si="41"/>
        <v>1315</v>
      </c>
      <c r="C1316" s="19" t="s">
        <v>730</v>
      </c>
      <c r="D1316" s="19"/>
      <c r="E1316" s="19" t="s">
        <v>1944</v>
      </c>
      <c r="F1316" s="19" t="s">
        <v>1945</v>
      </c>
      <c r="G1316" s="19"/>
      <c r="H1316" s="5">
        <v>243.09783046403817</v>
      </c>
      <c r="I1316" s="5">
        <v>417.99199999999996</v>
      </c>
      <c r="J1316" s="21">
        <f t="shared" si="40"/>
        <v>1.7194394503731869</v>
      </c>
      <c r="N1316" s="55">
        <v>5334597</v>
      </c>
      <c r="O1316">
        <v>0</v>
      </c>
      <c r="P1316">
        <v>0</v>
      </c>
    </row>
    <row r="1317" spans="1:16" x14ac:dyDescent="0.25">
      <c r="A1317" s="23"/>
      <c r="B1317" s="20">
        <f t="shared" si="41"/>
        <v>1316</v>
      </c>
      <c r="C1317" s="19" t="s">
        <v>1662</v>
      </c>
      <c r="D1317" s="19"/>
      <c r="E1317" s="19" t="s">
        <v>1944</v>
      </c>
      <c r="F1317" s="19" t="s">
        <v>1945</v>
      </c>
      <c r="G1317" s="19"/>
      <c r="H1317" s="5">
        <v>740.90590250151968</v>
      </c>
      <c r="I1317" s="5">
        <v>179.52799999999999</v>
      </c>
      <c r="J1317" s="21">
        <f t="shared" si="40"/>
        <v>0.24230877280618204</v>
      </c>
      <c r="N1317" s="55">
        <v>5334601</v>
      </c>
      <c r="O1317">
        <v>0</v>
      </c>
      <c r="P1317">
        <v>0</v>
      </c>
    </row>
    <row r="1318" spans="1:16" x14ac:dyDescent="0.25">
      <c r="A1318" s="23"/>
      <c r="B1318" s="20">
        <f t="shared" si="41"/>
        <v>1317</v>
      </c>
      <c r="C1318" s="19" t="s">
        <v>1795</v>
      </c>
      <c r="D1318" s="19"/>
      <c r="E1318" s="19" t="s">
        <v>1944</v>
      </c>
      <c r="F1318" s="19" t="s">
        <v>1945</v>
      </c>
      <c r="G1318" s="19"/>
      <c r="H1318" s="5">
        <v>1030.5929437631714</v>
      </c>
      <c r="I1318" s="5">
        <v>179.52799999999999</v>
      </c>
      <c r="J1318" s="21">
        <f t="shared" si="40"/>
        <v>0.17419874751369852</v>
      </c>
      <c r="N1318" s="55">
        <v>5334618</v>
      </c>
      <c r="O1318" t="s">
        <v>1895</v>
      </c>
      <c r="P1318" t="s">
        <v>1931</v>
      </c>
    </row>
    <row r="1319" spans="1:16" x14ac:dyDescent="0.25">
      <c r="A1319" s="23"/>
      <c r="B1319" s="20">
        <f t="shared" si="41"/>
        <v>1318</v>
      </c>
      <c r="C1319" s="19" t="s">
        <v>716</v>
      </c>
      <c r="D1319" s="19"/>
      <c r="E1319" s="19" t="s">
        <v>71</v>
      </c>
      <c r="F1319" s="19" t="s">
        <v>72</v>
      </c>
      <c r="G1319" s="19"/>
      <c r="H1319" s="5">
        <v>214.00717872141956</v>
      </c>
      <c r="I1319" s="5">
        <v>663.62300000000005</v>
      </c>
      <c r="J1319" s="21">
        <f t="shared" si="40"/>
        <v>3.1009380337837205</v>
      </c>
      <c r="N1319" s="55">
        <v>5334632</v>
      </c>
      <c r="O1319" t="s">
        <v>1894</v>
      </c>
      <c r="P1319" t="s">
        <v>1920</v>
      </c>
    </row>
    <row r="1320" spans="1:16" x14ac:dyDescent="0.25">
      <c r="A1320" s="23"/>
      <c r="B1320" s="20">
        <f t="shared" si="41"/>
        <v>1319</v>
      </c>
      <c r="C1320" s="19" t="s">
        <v>738</v>
      </c>
      <c r="D1320" s="19"/>
      <c r="E1320" s="19" t="s">
        <v>63</v>
      </c>
      <c r="F1320" s="19" t="s">
        <v>64</v>
      </c>
      <c r="G1320" s="19"/>
      <c r="H1320" s="5">
        <v>266.432981420011</v>
      </c>
      <c r="I1320" s="5">
        <v>359.05599999999998</v>
      </c>
      <c r="J1320" s="21">
        <f t="shared" si="40"/>
        <v>1.3476409642917893</v>
      </c>
      <c r="N1320" s="55">
        <v>5334656</v>
      </c>
      <c r="O1320" t="s">
        <v>1894</v>
      </c>
      <c r="P1320" t="s">
        <v>1908</v>
      </c>
    </row>
    <row r="1321" spans="1:16" x14ac:dyDescent="0.25">
      <c r="A1321" s="23"/>
      <c r="B1321" s="20">
        <f t="shared" si="41"/>
        <v>1320</v>
      </c>
      <c r="C1321" s="19" t="s">
        <v>703</v>
      </c>
      <c r="D1321" s="19"/>
      <c r="E1321" s="19" t="s">
        <v>71</v>
      </c>
      <c r="F1321" s="19" t="s">
        <v>72</v>
      </c>
      <c r="G1321" s="19"/>
      <c r="H1321" s="5">
        <v>302.72028826856683</v>
      </c>
      <c r="I1321" s="5">
        <v>902.08699999999999</v>
      </c>
      <c r="J1321" s="21">
        <f t="shared" si="40"/>
        <v>2.9799357194047333</v>
      </c>
      <c r="N1321" s="55">
        <v>5334670</v>
      </c>
      <c r="O1321" t="s">
        <v>1894</v>
      </c>
      <c r="P1321" t="s">
        <v>1920</v>
      </c>
    </row>
    <row r="1322" spans="1:16" x14ac:dyDescent="0.25">
      <c r="A1322" s="23"/>
      <c r="B1322" s="20">
        <f t="shared" si="41"/>
        <v>1321</v>
      </c>
      <c r="C1322" s="19" t="s">
        <v>731</v>
      </c>
      <c r="D1322" s="19"/>
      <c r="E1322" s="19" t="s">
        <v>69</v>
      </c>
      <c r="F1322" s="19" t="s">
        <v>70</v>
      </c>
      <c r="G1322" s="19"/>
      <c r="H1322" s="5">
        <v>0</v>
      </c>
      <c r="I1322" s="5">
        <v>598.59</v>
      </c>
      <c r="J1322" s="21">
        <f t="shared" si="40"/>
        <v>0</v>
      </c>
      <c r="N1322" s="55">
        <v>5334687</v>
      </c>
      <c r="O1322" t="s">
        <v>1894</v>
      </c>
      <c r="P1322" t="s">
        <v>1924</v>
      </c>
    </row>
    <row r="1323" spans="1:16" x14ac:dyDescent="0.25">
      <c r="A1323" s="23"/>
      <c r="B1323" s="20">
        <f t="shared" si="41"/>
        <v>1322</v>
      </c>
      <c r="C1323" s="19" t="s">
        <v>1246</v>
      </c>
      <c r="D1323" s="19"/>
      <c r="E1323" s="19" t="s">
        <v>65</v>
      </c>
      <c r="F1323" s="19" t="s">
        <v>66</v>
      </c>
      <c r="G1323" s="19"/>
      <c r="H1323" s="5">
        <v>987.5134732410686</v>
      </c>
      <c r="I1323" s="5">
        <v>599.66000000000008</v>
      </c>
      <c r="J1323" s="21">
        <f t="shared" si="40"/>
        <v>0.60724234782527675</v>
      </c>
      <c r="N1323" s="55">
        <v>5334812</v>
      </c>
      <c r="O1323" t="s">
        <v>1895</v>
      </c>
      <c r="P1323" t="s">
        <v>1922</v>
      </c>
    </row>
    <row r="1324" spans="1:16" x14ac:dyDescent="0.25">
      <c r="A1324" s="23"/>
      <c r="B1324" s="20">
        <f t="shared" si="41"/>
        <v>1323</v>
      </c>
      <c r="C1324" s="19" t="s">
        <v>706</v>
      </c>
      <c r="D1324" s="19"/>
      <c r="E1324" s="19" t="s">
        <v>69</v>
      </c>
      <c r="F1324" s="19" t="s">
        <v>70</v>
      </c>
      <c r="G1324" s="19"/>
      <c r="H1324" s="48">
        <v>151.36056318810239</v>
      </c>
      <c r="I1324" s="48">
        <v>361.19499999999999</v>
      </c>
      <c r="J1324" s="49">
        <f t="shared" si="40"/>
        <v>2.3863217233879288</v>
      </c>
      <c r="N1324" s="55">
        <v>5334829</v>
      </c>
      <c r="O1324" t="s">
        <v>1894</v>
      </c>
      <c r="P1324" t="s">
        <v>1924</v>
      </c>
    </row>
    <row r="1325" spans="1:16" x14ac:dyDescent="0.25">
      <c r="A1325" s="23"/>
      <c r="B1325" s="20">
        <f t="shared" si="41"/>
        <v>1324</v>
      </c>
      <c r="C1325" s="19" t="s">
        <v>1418</v>
      </c>
      <c r="D1325" s="19"/>
      <c r="E1325" s="19" t="s">
        <v>63</v>
      </c>
      <c r="F1325" s="19" t="s">
        <v>64</v>
      </c>
      <c r="G1325" s="19"/>
      <c r="H1325" s="5">
        <v>1007.2586309148367</v>
      </c>
      <c r="I1325" s="5">
        <v>238.464</v>
      </c>
      <c r="J1325" s="21">
        <f t="shared" si="40"/>
        <v>0.23674555142150183</v>
      </c>
      <c r="N1325" s="55">
        <v>5334836</v>
      </c>
      <c r="O1325" t="s">
        <v>1895</v>
      </c>
      <c r="P1325" t="s">
        <v>1908</v>
      </c>
    </row>
    <row r="1326" spans="1:16" x14ac:dyDescent="0.25">
      <c r="A1326" s="23"/>
      <c r="B1326" s="20">
        <f t="shared" si="41"/>
        <v>1325</v>
      </c>
      <c r="C1326" s="19" t="s">
        <v>742</v>
      </c>
      <c r="D1326" s="19"/>
      <c r="E1326" s="19" t="s">
        <v>63</v>
      </c>
      <c r="F1326" s="19" t="s">
        <v>64</v>
      </c>
      <c r="G1326" s="19"/>
      <c r="H1326" s="5">
        <v>1086.2933655229895</v>
      </c>
      <c r="I1326" s="5">
        <v>180.59800000000001</v>
      </c>
      <c r="J1326" s="21">
        <f t="shared" si="40"/>
        <v>0.16625159071375917</v>
      </c>
      <c r="N1326" s="55">
        <v>5334843</v>
      </c>
      <c r="O1326" t="s">
        <v>1895</v>
      </c>
      <c r="P1326" t="s">
        <v>1908</v>
      </c>
    </row>
    <row r="1327" spans="1:16" x14ac:dyDescent="0.25">
      <c r="A1327" s="23"/>
      <c r="B1327" s="20">
        <f t="shared" si="41"/>
        <v>1326</v>
      </c>
      <c r="C1327" s="19" t="s">
        <v>740</v>
      </c>
      <c r="D1327" s="19"/>
      <c r="E1327" s="19" t="s">
        <v>71</v>
      </c>
      <c r="F1327" s="19" t="s">
        <v>72</v>
      </c>
      <c r="G1327" s="19"/>
      <c r="H1327" s="5">
        <v>115.07241823190861</v>
      </c>
      <c r="I1327" s="5">
        <v>1140.5509999999999</v>
      </c>
      <c r="J1327" s="21">
        <f t="shared" si="40"/>
        <v>9.911593216902908</v>
      </c>
      <c r="N1327" s="55">
        <v>5334850</v>
      </c>
      <c r="O1327" t="s">
        <v>1894</v>
      </c>
      <c r="P1327" t="s">
        <v>1917</v>
      </c>
    </row>
    <row r="1328" spans="1:16" x14ac:dyDescent="0.25">
      <c r="A1328" s="23"/>
      <c r="B1328" s="20">
        <f t="shared" si="41"/>
        <v>1327</v>
      </c>
      <c r="C1328" s="19" t="s">
        <v>729</v>
      </c>
      <c r="D1328" s="19"/>
      <c r="E1328" s="19" t="s">
        <v>1944</v>
      </c>
      <c r="F1328" s="19" t="s">
        <v>1945</v>
      </c>
      <c r="G1328" s="19"/>
      <c r="H1328" s="5">
        <v>572.42788874980442</v>
      </c>
      <c r="I1328" s="5">
        <v>902.08699999999999</v>
      </c>
      <c r="J1328" s="21">
        <f t="shared" si="40"/>
        <v>1.5758963141543969</v>
      </c>
      <c r="N1328" s="55">
        <v>5334874</v>
      </c>
      <c r="O1328">
        <v>0</v>
      </c>
      <c r="P1328">
        <v>0</v>
      </c>
    </row>
    <row r="1329" spans="1:16" x14ac:dyDescent="0.25">
      <c r="A1329" s="23"/>
      <c r="B1329" s="20">
        <f t="shared" si="41"/>
        <v>1328</v>
      </c>
      <c r="C1329" s="19" t="s">
        <v>1323</v>
      </c>
      <c r="D1329" s="19"/>
      <c r="E1329" s="19" t="s">
        <v>1944</v>
      </c>
      <c r="F1329" s="19" t="s">
        <v>1945</v>
      </c>
      <c r="G1329" s="19"/>
      <c r="H1329" s="5">
        <v>3066.258333094419</v>
      </c>
      <c r="I1329" s="5">
        <v>1095.4829999999999</v>
      </c>
      <c r="J1329" s="21">
        <f t="shared" si="40"/>
        <v>0.35727028873475769</v>
      </c>
      <c r="N1329" s="55">
        <v>5334940</v>
      </c>
      <c r="O1329" t="s">
        <v>1893</v>
      </c>
      <c r="P1329" t="s">
        <v>1938</v>
      </c>
    </row>
    <row r="1330" spans="1:16" hidden="1" x14ac:dyDescent="0.25">
      <c r="A1330" s="23"/>
      <c r="B1330" s="20">
        <f t="shared" si="41"/>
        <v>1329</v>
      </c>
      <c r="C1330" s="19" t="s">
        <v>1480</v>
      </c>
      <c r="D1330" s="19"/>
      <c r="E1330" s="19" t="s">
        <v>1944</v>
      </c>
      <c r="F1330" s="19" t="s">
        <v>1945</v>
      </c>
      <c r="G1330" s="19"/>
      <c r="H1330" s="5">
        <v>1350.632561804048</v>
      </c>
      <c r="I1330" s="5">
        <v>0</v>
      </c>
      <c r="J1330" s="21">
        <f t="shared" si="40"/>
        <v>0</v>
      </c>
      <c r="N1330" s="55">
        <v>5334957</v>
      </c>
      <c r="O1330">
        <v>0</v>
      </c>
      <c r="P1330">
        <v>0</v>
      </c>
    </row>
    <row r="1331" spans="1:16" x14ac:dyDescent="0.25">
      <c r="A1331" s="23"/>
      <c r="B1331" s="20">
        <f t="shared" si="41"/>
        <v>1330</v>
      </c>
      <c r="C1331" s="19" t="s">
        <v>739</v>
      </c>
      <c r="D1331" s="19"/>
      <c r="E1331" s="19" t="s">
        <v>71</v>
      </c>
      <c r="F1331" s="19" t="s">
        <v>72</v>
      </c>
      <c r="G1331" s="19"/>
      <c r="H1331" s="5">
        <v>365.36774190952195</v>
      </c>
      <c r="I1331" s="5">
        <v>598.58999999999992</v>
      </c>
      <c r="J1331" s="21">
        <f t="shared" si="40"/>
        <v>1.6383219735589907</v>
      </c>
      <c r="N1331" s="55">
        <v>5334964</v>
      </c>
      <c r="O1331" t="s">
        <v>1894</v>
      </c>
      <c r="P1331" t="s">
        <v>1920</v>
      </c>
    </row>
    <row r="1332" spans="1:16" hidden="1" x14ac:dyDescent="0.25">
      <c r="A1332" s="23"/>
      <c r="B1332" s="20">
        <f t="shared" si="41"/>
        <v>1331</v>
      </c>
      <c r="C1332" s="19" t="s">
        <v>745</v>
      </c>
      <c r="D1332" s="19"/>
      <c r="E1332" s="19" t="s">
        <v>73</v>
      </c>
      <c r="F1332" s="19" t="s">
        <v>74</v>
      </c>
      <c r="G1332" s="19"/>
      <c r="H1332" s="5">
        <v>151.36056318810239</v>
      </c>
      <c r="I1332" s="5">
        <v>0</v>
      </c>
      <c r="J1332" s="21">
        <f t="shared" si="40"/>
        <v>0</v>
      </c>
      <c r="N1332" s="55">
        <v>5334971</v>
      </c>
      <c r="O1332" t="s">
        <v>1894</v>
      </c>
      <c r="P1332" t="s">
        <v>1928</v>
      </c>
    </row>
    <row r="1333" spans="1:16" x14ac:dyDescent="0.25">
      <c r="A1333" s="23"/>
      <c r="B1333" s="20">
        <f t="shared" si="41"/>
        <v>1332</v>
      </c>
      <c r="C1333" s="19" t="s">
        <v>735</v>
      </c>
      <c r="D1333" s="19"/>
      <c r="E1333" s="19" t="s">
        <v>67</v>
      </c>
      <c r="F1333" s="19" t="s">
        <v>68</v>
      </c>
      <c r="G1333" s="19"/>
      <c r="H1333" s="5">
        <v>151.36056318810239</v>
      </c>
      <c r="I1333" s="5">
        <v>417.99199999999996</v>
      </c>
      <c r="J1333" s="21">
        <f t="shared" si="40"/>
        <v>2.7615647774813246</v>
      </c>
      <c r="N1333" s="55">
        <v>5334988</v>
      </c>
      <c r="O1333" t="s">
        <v>1894</v>
      </c>
      <c r="P1333" t="s">
        <v>1909</v>
      </c>
    </row>
    <row r="1334" spans="1:16" x14ac:dyDescent="0.25">
      <c r="A1334" s="23"/>
      <c r="B1334" s="20">
        <f t="shared" si="41"/>
        <v>1333</v>
      </c>
      <c r="C1334" s="19" t="s">
        <v>1441</v>
      </c>
      <c r="D1334" s="19"/>
      <c r="E1334" s="19" t="s">
        <v>65</v>
      </c>
      <c r="F1334" s="19" t="s">
        <v>66</v>
      </c>
      <c r="G1334" s="19"/>
      <c r="H1334" s="5">
        <v>1004.8978209855545</v>
      </c>
      <c r="I1334" s="5">
        <v>1008.644</v>
      </c>
      <c r="J1334" s="21">
        <f t="shared" si="40"/>
        <v>1.0037279203280305</v>
      </c>
      <c r="N1334" s="55">
        <v>5334995</v>
      </c>
      <c r="O1334" t="s">
        <v>1896</v>
      </c>
      <c r="P1334" t="s">
        <v>1929</v>
      </c>
    </row>
    <row r="1335" spans="1:16" x14ac:dyDescent="0.25">
      <c r="A1335" s="23"/>
      <c r="B1335" s="20">
        <f t="shared" si="41"/>
        <v>1334</v>
      </c>
      <c r="C1335" s="19" t="s">
        <v>743</v>
      </c>
      <c r="D1335" s="19"/>
      <c r="E1335" s="19" t="s">
        <v>67</v>
      </c>
      <c r="F1335" s="19" t="s">
        <v>68</v>
      </c>
      <c r="G1335" s="19"/>
      <c r="H1335" s="5">
        <v>1421.0587102928321</v>
      </c>
      <c r="I1335" s="5">
        <v>238.464</v>
      </c>
      <c r="J1335" s="21">
        <f t="shared" si="40"/>
        <v>0.1678072821853086</v>
      </c>
      <c r="N1335" s="55">
        <v>5335008</v>
      </c>
      <c r="O1335" t="s">
        <v>1895</v>
      </c>
      <c r="P1335" t="s">
        <v>1923</v>
      </c>
    </row>
    <row r="1336" spans="1:16" x14ac:dyDescent="0.25">
      <c r="A1336" s="23"/>
      <c r="B1336" s="20">
        <f t="shared" si="41"/>
        <v>1335</v>
      </c>
      <c r="C1336" s="19" t="s">
        <v>741</v>
      </c>
      <c r="D1336" s="19"/>
      <c r="E1336" s="19" t="s">
        <v>69</v>
      </c>
      <c r="F1336" s="19" t="s">
        <v>70</v>
      </c>
      <c r="G1336" s="19"/>
      <c r="H1336" s="5">
        <v>986.23680804341689</v>
      </c>
      <c r="I1336" s="5">
        <v>179.52799999999999</v>
      </c>
      <c r="J1336" s="21">
        <f t="shared" si="40"/>
        <v>0.18203336007724494</v>
      </c>
      <c r="N1336" s="55">
        <v>5335015</v>
      </c>
      <c r="O1336" t="s">
        <v>1895</v>
      </c>
      <c r="P1336" t="s">
        <v>1926</v>
      </c>
    </row>
    <row r="1337" spans="1:16" hidden="1" x14ac:dyDescent="0.25">
      <c r="A1337" s="23"/>
      <c r="B1337" s="20">
        <f t="shared" si="41"/>
        <v>1336</v>
      </c>
      <c r="C1337" s="19" t="s">
        <v>1660</v>
      </c>
      <c r="D1337" s="19"/>
      <c r="E1337" s="19" t="s">
        <v>1944</v>
      </c>
      <c r="F1337" s="19" t="s">
        <v>1945</v>
      </c>
      <c r="G1337" s="19"/>
      <c r="H1337" s="5">
        <v>786.43506747122387</v>
      </c>
      <c r="I1337" s="5">
        <v>0</v>
      </c>
      <c r="J1337" s="21">
        <f t="shared" si="40"/>
        <v>0</v>
      </c>
      <c r="N1337" s="55">
        <v>5335271</v>
      </c>
      <c r="O1337">
        <v>0</v>
      </c>
      <c r="P1337">
        <v>0</v>
      </c>
    </row>
    <row r="1338" spans="1:16" x14ac:dyDescent="0.25">
      <c r="A1338" s="23"/>
      <c r="B1338" s="20">
        <f t="shared" si="41"/>
        <v>1337</v>
      </c>
      <c r="C1338" s="19" t="s">
        <v>958</v>
      </c>
      <c r="D1338" s="19"/>
      <c r="E1338" s="19" t="s">
        <v>1944</v>
      </c>
      <c r="F1338" s="19" t="s">
        <v>1945</v>
      </c>
      <c r="G1338" s="19"/>
      <c r="H1338" s="5">
        <v>1101.3092262753255</v>
      </c>
      <c r="I1338" s="5">
        <v>541.96100000000001</v>
      </c>
      <c r="J1338" s="21">
        <f t="shared" si="40"/>
        <v>0.49210611068149779</v>
      </c>
      <c r="N1338" s="55">
        <v>5335288</v>
      </c>
      <c r="O1338" t="s">
        <v>1895</v>
      </c>
      <c r="P1338" t="s">
        <v>4</v>
      </c>
    </row>
    <row r="1339" spans="1:16" x14ac:dyDescent="0.25">
      <c r="A1339" s="23"/>
      <c r="B1339" s="20">
        <f t="shared" si="41"/>
        <v>1338</v>
      </c>
      <c r="C1339" s="19" t="s">
        <v>753</v>
      </c>
      <c r="D1339" s="19"/>
      <c r="E1339" s="19" t="s">
        <v>1944</v>
      </c>
      <c r="F1339" s="19" t="s">
        <v>1945</v>
      </c>
      <c r="G1339" s="19"/>
      <c r="H1339" s="5">
        <v>1139.666699019295</v>
      </c>
      <c r="I1339" s="5">
        <v>1081.615</v>
      </c>
      <c r="J1339" s="21">
        <f t="shared" si="40"/>
        <v>0.94906256445919701</v>
      </c>
      <c r="N1339" s="55">
        <v>5335295</v>
      </c>
      <c r="O1339" t="s">
        <v>1895</v>
      </c>
      <c r="P1339" t="s">
        <v>1931</v>
      </c>
    </row>
    <row r="1340" spans="1:16" x14ac:dyDescent="0.25">
      <c r="A1340" s="23"/>
      <c r="B1340" s="20">
        <f t="shared" si="41"/>
        <v>1339</v>
      </c>
      <c r="C1340" s="19" t="s">
        <v>1664</v>
      </c>
      <c r="D1340" s="19"/>
      <c r="E1340" s="19" t="s">
        <v>1944</v>
      </c>
      <c r="F1340" s="19" t="s">
        <v>1945</v>
      </c>
      <c r="G1340" s="19"/>
      <c r="H1340" s="5">
        <v>879.23321868270705</v>
      </c>
      <c r="I1340" s="5">
        <v>180.59800000000001</v>
      </c>
      <c r="J1340" s="21">
        <f t="shared" si="40"/>
        <v>0.2054039771956947</v>
      </c>
      <c r="N1340" s="55">
        <v>5335316</v>
      </c>
      <c r="O1340" t="s">
        <v>1895</v>
      </c>
      <c r="P1340" t="s">
        <v>1931</v>
      </c>
    </row>
    <row r="1341" spans="1:16" x14ac:dyDescent="0.25">
      <c r="A1341" s="23"/>
      <c r="B1341" s="20">
        <f t="shared" si="41"/>
        <v>1340</v>
      </c>
      <c r="C1341" s="19" t="s">
        <v>714</v>
      </c>
      <c r="D1341" s="19"/>
      <c r="E1341" s="19" t="s">
        <v>67</v>
      </c>
      <c r="F1341" s="19" t="s">
        <v>68</v>
      </c>
      <c r="G1341" s="19"/>
      <c r="H1341" s="5">
        <v>214.00717872141956</v>
      </c>
      <c r="I1341" s="5">
        <v>179.52799999999999</v>
      </c>
      <c r="J1341" s="21">
        <f t="shared" si="40"/>
        <v>0.83888774700262603</v>
      </c>
      <c r="N1341" s="55">
        <v>5335354</v>
      </c>
      <c r="O1341" t="s">
        <v>1894</v>
      </c>
      <c r="P1341" t="s">
        <v>1909</v>
      </c>
    </row>
    <row r="1342" spans="1:16" x14ac:dyDescent="0.25">
      <c r="A1342" s="23"/>
      <c r="B1342" s="20">
        <f t="shared" si="41"/>
        <v>1341</v>
      </c>
      <c r="C1342" s="19" t="s">
        <v>768</v>
      </c>
      <c r="D1342" s="19"/>
      <c r="E1342" s="19" t="s">
        <v>67</v>
      </c>
      <c r="F1342" s="19" t="s">
        <v>68</v>
      </c>
      <c r="G1342" s="19"/>
      <c r="H1342" s="5">
        <v>1531.3335970952235</v>
      </c>
      <c r="I1342" s="5">
        <v>179.52799999999999</v>
      </c>
      <c r="J1342" s="21">
        <f t="shared" si="40"/>
        <v>0.11723637510503621</v>
      </c>
      <c r="N1342" s="55">
        <v>5335420</v>
      </c>
      <c r="O1342" t="s">
        <v>1895</v>
      </c>
      <c r="P1342" t="s">
        <v>1916</v>
      </c>
    </row>
    <row r="1343" spans="1:16" x14ac:dyDescent="0.25">
      <c r="A1343" s="23"/>
      <c r="B1343" s="20">
        <f t="shared" si="41"/>
        <v>1342</v>
      </c>
      <c r="C1343" s="19" t="s">
        <v>676</v>
      </c>
      <c r="D1343" s="19"/>
      <c r="E1343" s="19" t="s">
        <v>63</v>
      </c>
      <c r="F1343" s="19" t="s">
        <v>64</v>
      </c>
      <c r="G1343" s="19"/>
      <c r="H1343" s="5">
        <v>428.01435744283913</v>
      </c>
      <c r="I1343" s="5">
        <v>786.52199999999993</v>
      </c>
      <c r="J1343" s="21">
        <f t="shared" si="40"/>
        <v>1.8376065810012907</v>
      </c>
      <c r="N1343" s="55">
        <v>5335451</v>
      </c>
      <c r="O1343" t="s">
        <v>1894</v>
      </c>
      <c r="P1343" t="s">
        <v>1908</v>
      </c>
    </row>
    <row r="1344" spans="1:16" x14ac:dyDescent="0.25">
      <c r="A1344" s="23"/>
      <c r="B1344" s="20">
        <f t="shared" si="41"/>
        <v>1343</v>
      </c>
      <c r="C1344" s="19" t="s">
        <v>1322</v>
      </c>
      <c r="D1344" s="19"/>
      <c r="E1344" s="19" t="s">
        <v>71</v>
      </c>
      <c r="F1344" s="19" t="s">
        <v>72</v>
      </c>
      <c r="G1344" s="19"/>
      <c r="H1344" s="48">
        <v>12100.383752591002</v>
      </c>
      <c r="I1344" s="48">
        <v>3867.4650000000001</v>
      </c>
      <c r="J1344" s="49">
        <f t="shared" si="40"/>
        <v>0.31961506999080724</v>
      </c>
      <c r="N1344" s="55">
        <v>5335475</v>
      </c>
      <c r="O1344" t="s">
        <v>1893</v>
      </c>
      <c r="P1344" t="s">
        <v>1917</v>
      </c>
    </row>
    <row r="1345" spans="1:16" x14ac:dyDescent="0.25">
      <c r="A1345" s="23"/>
      <c r="B1345" s="20">
        <f t="shared" si="41"/>
        <v>1344</v>
      </c>
      <c r="C1345" s="19" t="s">
        <v>674</v>
      </c>
      <c r="D1345" s="19"/>
      <c r="E1345" s="19" t="s">
        <v>65</v>
      </c>
      <c r="F1345" s="19" t="s">
        <v>66</v>
      </c>
      <c r="G1345" s="19"/>
      <c r="H1345" s="5">
        <v>889.82476178166235</v>
      </c>
      <c r="I1345" s="5">
        <v>179.52799999999999</v>
      </c>
      <c r="J1345" s="21">
        <f t="shared" si="40"/>
        <v>0.20175657917244053</v>
      </c>
      <c r="N1345" s="55">
        <v>5335482</v>
      </c>
      <c r="O1345" t="s">
        <v>1895</v>
      </c>
      <c r="P1345" t="s">
        <v>1934</v>
      </c>
    </row>
    <row r="1346" spans="1:16" x14ac:dyDescent="0.25">
      <c r="A1346" s="23"/>
      <c r="B1346" s="20">
        <f t="shared" si="41"/>
        <v>1345</v>
      </c>
      <c r="C1346" s="19" t="s">
        <v>752</v>
      </c>
      <c r="D1346" s="19"/>
      <c r="E1346" s="19" t="s">
        <v>71</v>
      </c>
      <c r="F1346" s="19" t="s">
        <v>72</v>
      </c>
      <c r="G1346" s="19"/>
      <c r="H1346" s="5">
        <v>115.07241823190861</v>
      </c>
      <c r="I1346" s="5">
        <v>1196.1109999999999</v>
      </c>
      <c r="J1346" s="21">
        <f t="shared" si="40"/>
        <v>10.394419604439392</v>
      </c>
      <c r="N1346" s="55">
        <v>5335541</v>
      </c>
      <c r="O1346" t="s">
        <v>1894</v>
      </c>
      <c r="P1346" t="s">
        <v>1920</v>
      </c>
    </row>
    <row r="1347" spans="1:16" x14ac:dyDescent="0.25">
      <c r="A1347" s="23"/>
      <c r="B1347" s="20">
        <f t="shared" si="41"/>
        <v>1346</v>
      </c>
      <c r="C1347" s="19" t="s">
        <v>715</v>
      </c>
      <c r="D1347" s="19"/>
      <c r="E1347" s="19" t="s">
        <v>1944</v>
      </c>
      <c r="F1347" s="19" t="s">
        <v>1945</v>
      </c>
      <c r="G1347" s="19"/>
      <c r="H1347" s="5">
        <v>1292.061827533458</v>
      </c>
      <c r="I1347" s="5">
        <v>785.84199999999998</v>
      </c>
      <c r="J1347" s="21">
        <f t="shared" ref="J1347:J1410" si="42">+IFERROR(I1347/H1347,0)</f>
        <v>0.60820773685433449</v>
      </c>
      <c r="N1347" s="55">
        <v>5335572</v>
      </c>
      <c r="O1347" t="s">
        <v>1895</v>
      </c>
      <c r="P1347" t="s">
        <v>19</v>
      </c>
    </row>
    <row r="1348" spans="1:16" x14ac:dyDescent="0.25">
      <c r="A1348" s="23"/>
      <c r="B1348" s="20">
        <f t="shared" ref="B1348:B1411" si="43">+B1347+1</f>
        <v>1347</v>
      </c>
      <c r="C1348" s="19" t="s">
        <v>777</v>
      </c>
      <c r="D1348" s="19"/>
      <c r="E1348" s="19" t="s">
        <v>67</v>
      </c>
      <c r="F1348" s="19" t="s">
        <v>68</v>
      </c>
      <c r="G1348" s="19"/>
      <c r="H1348" s="5">
        <v>369.45194546621997</v>
      </c>
      <c r="I1348" s="5">
        <v>419.06200000000001</v>
      </c>
      <c r="J1348" s="21">
        <f t="shared" si="42"/>
        <v>1.134280128018208</v>
      </c>
      <c r="N1348" s="55">
        <v>5335655</v>
      </c>
      <c r="O1348" t="s">
        <v>1894</v>
      </c>
      <c r="P1348" t="s">
        <v>1923</v>
      </c>
    </row>
    <row r="1349" spans="1:16" x14ac:dyDescent="0.25">
      <c r="A1349" s="23"/>
      <c r="B1349" s="20">
        <f t="shared" si="43"/>
        <v>1348</v>
      </c>
      <c r="C1349" s="19" t="s">
        <v>764</v>
      </c>
      <c r="D1349" s="19"/>
      <c r="E1349" s="19" t="s">
        <v>67</v>
      </c>
      <c r="F1349" s="19" t="s">
        <v>68</v>
      </c>
      <c r="G1349" s="19"/>
      <c r="H1349" s="5">
        <v>1510.9045076779967</v>
      </c>
      <c r="I1349" s="5">
        <v>417.99199999999996</v>
      </c>
      <c r="J1349" s="21">
        <f t="shared" si="42"/>
        <v>0.27665017734468383</v>
      </c>
      <c r="N1349" s="55">
        <v>5335662</v>
      </c>
      <c r="O1349" t="s">
        <v>1895</v>
      </c>
      <c r="P1349" t="s">
        <v>1916</v>
      </c>
    </row>
    <row r="1350" spans="1:16" x14ac:dyDescent="0.25">
      <c r="A1350" s="23"/>
      <c r="B1350" s="20">
        <f t="shared" si="43"/>
        <v>1349</v>
      </c>
      <c r="C1350" s="19" t="s">
        <v>771</v>
      </c>
      <c r="D1350" s="19"/>
      <c r="E1350" s="19" t="s">
        <v>60</v>
      </c>
      <c r="F1350" s="19" t="s">
        <v>61</v>
      </c>
      <c r="G1350" s="19"/>
      <c r="H1350" s="5">
        <v>214.00717872141956</v>
      </c>
      <c r="I1350" s="5">
        <v>786.52199999999993</v>
      </c>
      <c r="J1350" s="21">
        <f t="shared" si="42"/>
        <v>3.6752131620025814</v>
      </c>
      <c r="N1350" s="55">
        <v>5335679</v>
      </c>
      <c r="O1350" t="s">
        <v>1894</v>
      </c>
      <c r="P1350" t="s">
        <v>1932</v>
      </c>
    </row>
    <row r="1351" spans="1:16" x14ac:dyDescent="0.25">
      <c r="A1351" s="23"/>
      <c r="B1351" s="20">
        <f t="shared" si="43"/>
        <v>1350</v>
      </c>
      <c r="C1351" s="19" t="s">
        <v>773</v>
      </c>
      <c r="D1351" s="19"/>
      <c r="E1351" s="19" t="s">
        <v>63</v>
      </c>
      <c r="F1351" s="19" t="s">
        <v>64</v>
      </c>
      <c r="G1351" s="19"/>
      <c r="H1351" s="5">
        <v>0</v>
      </c>
      <c r="I1351" s="5">
        <v>844.221</v>
      </c>
      <c r="J1351" s="21">
        <f t="shared" si="42"/>
        <v>0</v>
      </c>
      <c r="N1351" s="55">
        <v>5335686</v>
      </c>
      <c r="O1351" t="s">
        <v>1894</v>
      </c>
      <c r="P1351" t="s">
        <v>1911</v>
      </c>
    </row>
    <row r="1352" spans="1:16" hidden="1" x14ac:dyDescent="0.25">
      <c r="A1352" s="23"/>
      <c r="B1352" s="20">
        <f t="shared" si="43"/>
        <v>1351</v>
      </c>
      <c r="C1352" s="19" t="s">
        <v>761</v>
      </c>
      <c r="D1352" s="19"/>
      <c r="E1352" s="19" t="s">
        <v>69</v>
      </c>
      <c r="F1352" s="19" t="s">
        <v>70</v>
      </c>
      <c r="G1352" s="19"/>
      <c r="H1352" s="5">
        <v>687.50030698171304</v>
      </c>
      <c r="I1352" s="5">
        <v>0</v>
      </c>
      <c r="J1352" s="21">
        <f t="shared" si="42"/>
        <v>0</v>
      </c>
      <c r="N1352" s="55">
        <v>5335769</v>
      </c>
      <c r="O1352" t="s">
        <v>1895</v>
      </c>
      <c r="P1352" t="s">
        <v>1924</v>
      </c>
    </row>
    <row r="1353" spans="1:16" x14ac:dyDescent="0.25">
      <c r="A1353" s="23"/>
      <c r="B1353" s="20">
        <f t="shared" si="43"/>
        <v>1352</v>
      </c>
      <c r="C1353" s="19" t="s">
        <v>750</v>
      </c>
      <c r="D1353" s="19"/>
      <c r="E1353" s="19" t="s">
        <v>67</v>
      </c>
      <c r="F1353" s="19" t="s">
        <v>68</v>
      </c>
      <c r="G1353" s="19"/>
      <c r="H1353" s="5">
        <v>908.32387042532571</v>
      </c>
      <c r="I1353" s="5">
        <v>417.99199999999996</v>
      </c>
      <c r="J1353" s="21">
        <f t="shared" si="42"/>
        <v>0.46017947299378337</v>
      </c>
      <c r="N1353" s="55">
        <v>5335776</v>
      </c>
      <c r="O1353" t="s">
        <v>1895</v>
      </c>
      <c r="P1353" t="s">
        <v>1923</v>
      </c>
    </row>
    <row r="1354" spans="1:16" x14ac:dyDescent="0.25">
      <c r="A1354" s="23"/>
      <c r="B1354" s="20">
        <f t="shared" si="43"/>
        <v>1353</v>
      </c>
      <c r="C1354" s="19" t="s">
        <v>759</v>
      </c>
      <c r="D1354" s="19"/>
      <c r="E1354" s="19" t="s">
        <v>63</v>
      </c>
      <c r="F1354" s="19" t="s">
        <v>64</v>
      </c>
      <c r="G1354" s="19"/>
      <c r="H1354" s="5">
        <v>0</v>
      </c>
      <c r="I1354" s="5">
        <v>598.58999999999992</v>
      </c>
      <c r="J1354" s="21">
        <f t="shared" si="42"/>
        <v>0</v>
      </c>
      <c r="N1354" s="55">
        <v>5335790</v>
      </c>
      <c r="O1354" t="s">
        <v>1894</v>
      </c>
      <c r="P1354" t="s">
        <v>1911</v>
      </c>
    </row>
    <row r="1355" spans="1:16" x14ac:dyDescent="0.25">
      <c r="A1355" s="23"/>
      <c r="B1355" s="20">
        <f t="shared" si="43"/>
        <v>1354</v>
      </c>
      <c r="C1355" s="19" t="s">
        <v>772</v>
      </c>
      <c r="D1355" s="19"/>
      <c r="E1355" s="19" t="s">
        <v>71</v>
      </c>
      <c r="F1355" s="19" t="s">
        <v>72</v>
      </c>
      <c r="G1355" s="19"/>
      <c r="H1355" s="5">
        <v>994.30563691461566</v>
      </c>
      <c r="I1355" s="5">
        <v>179.52799999999999</v>
      </c>
      <c r="J1355" s="21">
        <f t="shared" si="42"/>
        <v>0.18055615228843025</v>
      </c>
      <c r="N1355" s="55">
        <v>5335804</v>
      </c>
      <c r="O1355" t="s">
        <v>1895</v>
      </c>
      <c r="P1355" t="s">
        <v>1917</v>
      </c>
    </row>
    <row r="1356" spans="1:16" x14ac:dyDescent="0.25">
      <c r="A1356" s="23"/>
      <c r="B1356" s="20">
        <f t="shared" si="43"/>
        <v>1355</v>
      </c>
      <c r="C1356" s="19" t="s">
        <v>746</v>
      </c>
      <c r="D1356" s="19"/>
      <c r="E1356" s="19" t="s">
        <v>71</v>
      </c>
      <c r="F1356" s="19" t="s">
        <v>72</v>
      </c>
      <c r="G1356" s="19"/>
      <c r="H1356" s="5">
        <v>1575.4226363715761</v>
      </c>
      <c r="I1356" s="5">
        <v>726.90599999999995</v>
      </c>
      <c r="J1356" s="21">
        <f t="shared" si="42"/>
        <v>0.46140380569506639</v>
      </c>
      <c r="N1356" s="55">
        <v>5335811</v>
      </c>
      <c r="O1356" t="s">
        <v>1895</v>
      </c>
      <c r="P1356" t="s">
        <v>1920</v>
      </c>
    </row>
    <row r="1357" spans="1:16" x14ac:dyDescent="0.25">
      <c r="A1357" s="23"/>
      <c r="B1357" s="20">
        <f t="shared" si="43"/>
        <v>1356</v>
      </c>
      <c r="C1357" s="19" t="s">
        <v>1508</v>
      </c>
      <c r="D1357" s="19"/>
      <c r="E1357" s="19" t="s">
        <v>1944</v>
      </c>
      <c r="F1357" s="19" t="s">
        <v>1945</v>
      </c>
      <c r="G1357" s="19"/>
      <c r="H1357" s="5">
        <v>524.45701987214056</v>
      </c>
      <c r="I1357" s="5">
        <v>531.71600000000001</v>
      </c>
      <c r="J1357" s="21">
        <f t="shared" si="42"/>
        <v>1.0138409437814926</v>
      </c>
      <c r="N1357" s="55">
        <v>5335842</v>
      </c>
      <c r="O1357" t="s">
        <v>1896</v>
      </c>
      <c r="P1357" t="s">
        <v>3</v>
      </c>
    </row>
    <row r="1358" spans="1:16" x14ac:dyDescent="0.25">
      <c r="A1358" s="23"/>
      <c r="B1358" s="20">
        <f t="shared" si="43"/>
        <v>1357</v>
      </c>
      <c r="C1358" s="19" t="s">
        <v>782</v>
      </c>
      <c r="D1358" s="19"/>
      <c r="E1358" s="19" t="s">
        <v>1944</v>
      </c>
      <c r="F1358" s="19" t="s">
        <v>1945</v>
      </c>
      <c r="G1358" s="19"/>
      <c r="H1358" s="5">
        <v>1404.0295145438922</v>
      </c>
      <c r="I1358" s="5">
        <v>360.12599999999998</v>
      </c>
      <c r="J1358" s="21">
        <f t="shared" si="42"/>
        <v>0.25649460803321444</v>
      </c>
      <c r="N1358" s="55">
        <v>5335949</v>
      </c>
      <c r="O1358" t="s">
        <v>1895</v>
      </c>
      <c r="P1358" t="s">
        <v>1931</v>
      </c>
    </row>
    <row r="1359" spans="1:16" x14ac:dyDescent="0.25">
      <c r="A1359" s="23"/>
      <c r="B1359" s="20">
        <f t="shared" si="43"/>
        <v>1358</v>
      </c>
      <c r="C1359" s="19" t="s">
        <v>755</v>
      </c>
      <c r="D1359" s="19"/>
      <c r="E1359" s="19" t="s">
        <v>71</v>
      </c>
      <c r="F1359" s="19" t="s">
        <v>72</v>
      </c>
      <c r="G1359" s="19"/>
      <c r="H1359" s="5">
        <v>358.42071002838475</v>
      </c>
      <c r="I1359" s="5">
        <v>598.58999999999992</v>
      </c>
      <c r="J1359" s="21">
        <f t="shared" si="42"/>
        <v>1.6700764862404163</v>
      </c>
      <c r="N1359" s="55">
        <v>5335963</v>
      </c>
      <c r="O1359" t="s">
        <v>1894</v>
      </c>
      <c r="P1359" t="s">
        <v>1920</v>
      </c>
    </row>
    <row r="1360" spans="1:16" x14ac:dyDescent="0.25">
      <c r="A1360" s="23"/>
      <c r="B1360" s="20">
        <f t="shared" si="43"/>
        <v>1359</v>
      </c>
      <c r="C1360" s="19" t="s">
        <v>1419</v>
      </c>
      <c r="D1360" s="19"/>
      <c r="E1360" s="19" t="s">
        <v>63</v>
      </c>
      <c r="F1360" s="19" t="s">
        <v>64</v>
      </c>
      <c r="G1360" s="19"/>
      <c r="H1360" s="5">
        <v>0</v>
      </c>
      <c r="I1360" s="5">
        <v>902.08699999999999</v>
      </c>
      <c r="J1360" s="21">
        <f t="shared" si="42"/>
        <v>0</v>
      </c>
      <c r="N1360" s="55">
        <v>5335970</v>
      </c>
      <c r="O1360" t="s">
        <v>1895</v>
      </c>
      <c r="P1360" t="s">
        <v>1911</v>
      </c>
    </row>
    <row r="1361" spans="1:16" x14ac:dyDescent="0.25">
      <c r="A1361" s="23"/>
      <c r="B1361" s="20">
        <f t="shared" si="43"/>
        <v>1360</v>
      </c>
      <c r="C1361" s="19" t="s">
        <v>770</v>
      </c>
      <c r="D1361" s="19"/>
      <c r="E1361" s="19" t="s">
        <v>60</v>
      </c>
      <c r="F1361" s="19" t="s">
        <v>61</v>
      </c>
      <c r="G1361" s="19"/>
      <c r="H1361" s="5">
        <v>0</v>
      </c>
      <c r="I1361" s="5">
        <v>179.52799999999999</v>
      </c>
      <c r="J1361" s="21">
        <f t="shared" si="42"/>
        <v>0</v>
      </c>
      <c r="N1361" s="55">
        <v>5335994</v>
      </c>
      <c r="O1361" t="s">
        <v>1894</v>
      </c>
      <c r="P1361" t="s">
        <v>1932</v>
      </c>
    </row>
    <row r="1362" spans="1:16" x14ac:dyDescent="0.25">
      <c r="A1362" s="23"/>
      <c r="B1362" s="20">
        <f t="shared" si="43"/>
        <v>1361</v>
      </c>
      <c r="C1362" s="19" t="s">
        <v>763</v>
      </c>
      <c r="D1362" s="19"/>
      <c r="E1362" s="19" t="s">
        <v>69</v>
      </c>
      <c r="F1362" s="19" t="s">
        <v>70</v>
      </c>
      <c r="G1362" s="19"/>
      <c r="H1362" s="5">
        <v>0</v>
      </c>
      <c r="I1362" s="5">
        <v>238.464</v>
      </c>
      <c r="J1362" s="21">
        <f t="shared" si="42"/>
        <v>0</v>
      </c>
      <c r="N1362" s="55">
        <v>5336007</v>
      </c>
      <c r="O1362" t="s">
        <v>1894</v>
      </c>
      <c r="P1362" t="s">
        <v>1924</v>
      </c>
    </row>
    <row r="1363" spans="1:16" x14ac:dyDescent="0.25">
      <c r="A1363" s="23"/>
      <c r="B1363" s="20">
        <f t="shared" si="43"/>
        <v>1362</v>
      </c>
      <c r="C1363" s="19" t="s">
        <v>756</v>
      </c>
      <c r="D1363" s="19"/>
      <c r="E1363" s="19" t="s">
        <v>65</v>
      </c>
      <c r="F1363" s="19" t="s">
        <v>66</v>
      </c>
      <c r="G1363" s="19"/>
      <c r="H1363" s="5">
        <v>889.82476178166235</v>
      </c>
      <c r="I1363" s="5">
        <v>179.52799999999999</v>
      </c>
      <c r="J1363" s="21">
        <f t="shared" si="42"/>
        <v>0.20175657917244053</v>
      </c>
      <c r="N1363" s="55">
        <v>5336014</v>
      </c>
      <c r="O1363" t="s">
        <v>1895</v>
      </c>
      <c r="P1363" t="s">
        <v>1934</v>
      </c>
    </row>
    <row r="1364" spans="1:16" x14ac:dyDescent="0.25">
      <c r="A1364" s="23"/>
      <c r="B1364" s="20">
        <f t="shared" si="43"/>
        <v>1363</v>
      </c>
      <c r="C1364" s="19" t="s">
        <v>758</v>
      </c>
      <c r="D1364" s="19"/>
      <c r="E1364" s="19" t="s">
        <v>1944</v>
      </c>
      <c r="F1364" s="19" t="s">
        <v>1945</v>
      </c>
      <c r="G1364" s="19"/>
      <c r="H1364" s="5">
        <v>1638.0692519048935</v>
      </c>
      <c r="I1364" s="5">
        <v>1867.4569999999999</v>
      </c>
      <c r="J1364" s="21">
        <f t="shared" si="42"/>
        <v>1.1400354397888575</v>
      </c>
      <c r="N1364" s="55">
        <v>5336038</v>
      </c>
      <c r="O1364" t="s">
        <v>1895</v>
      </c>
      <c r="P1364" t="s">
        <v>19</v>
      </c>
    </row>
    <row r="1365" spans="1:16" x14ac:dyDescent="0.25">
      <c r="A1365" s="23"/>
      <c r="B1365" s="20">
        <f t="shared" si="43"/>
        <v>1364</v>
      </c>
      <c r="C1365" s="19" t="s">
        <v>786</v>
      </c>
      <c r="D1365" s="19"/>
      <c r="E1365" s="19" t="s">
        <v>1944</v>
      </c>
      <c r="F1365" s="19" t="s">
        <v>1945</v>
      </c>
      <c r="G1365" s="19"/>
      <c r="H1365" s="5">
        <v>1234.3784715422273</v>
      </c>
      <c r="I1365" s="5">
        <v>243.881</v>
      </c>
      <c r="J1365" s="21">
        <f t="shared" si="42"/>
        <v>0.19757392535799503</v>
      </c>
      <c r="N1365" s="55">
        <v>5336045</v>
      </c>
      <c r="O1365" t="s">
        <v>1895</v>
      </c>
      <c r="P1365" t="s">
        <v>3</v>
      </c>
    </row>
    <row r="1366" spans="1:16" x14ac:dyDescent="0.25">
      <c r="A1366" s="23"/>
      <c r="B1366" s="20">
        <f t="shared" si="43"/>
        <v>1365</v>
      </c>
      <c r="C1366" s="19" t="s">
        <v>767</v>
      </c>
      <c r="D1366" s="19"/>
      <c r="E1366" s="19" t="s">
        <v>1944</v>
      </c>
      <c r="F1366" s="19" t="s">
        <v>1945</v>
      </c>
      <c r="G1366" s="19"/>
      <c r="H1366" s="5">
        <v>1184.0228347390496</v>
      </c>
      <c r="I1366" s="5">
        <v>1150.3149999999998</v>
      </c>
      <c r="J1366" s="21">
        <f t="shared" si="42"/>
        <v>0.97153109403799742</v>
      </c>
      <c r="N1366" s="55">
        <v>5336052</v>
      </c>
      <c r="O1366" t="s">
        <v>1895</v>
      </c>
      <c r="P1366" t="s">
        <v>38</v>
      </c>
    </row>
    <row r="1367" spans="1:16" x14ac:dyDescent="0.25">
      <c r="A1367" s="23"/>
      <c r="B1367" s="20">
        <f t="shared" si="43"/>
        <v>1366</v>
      </c>
      <c r="C1367" s="19" t="s">
        <v>1314</v>
      </c>
      <c r="D1367" s="19"/>
      <c r="E1367" s="19" t="s">
        <v>63</v>
      </c>
      <c r="F1367" s="19" t="s">
        <v>64</v>
      </c>
      <c r="G1367" s="19"/>
      <c r="H1367" s="5">
        <v>2394.4701176491144</v>
      </c>
      <c r="I1367" s="5">
        <v>1950.9450000000002</v>
      </c>
      <c r="J1367" s="21">
        <f t="shared" si="42"/>
        <v>0.81477107841940155</v>
      </c>
      <c r="N1367" s="55">
        <v>5336142</v>
      </c>
      <c r="O1367" t="s">
        <v>1893</v>
      </c>
      <c r="P1367" t="s">
        <v>1911</v>
      </c>
    </row>
    <row r="1368" spans="1:16" x14ac:dyDescent="0.25">
      <c r="A1368" s="23"/>
      <c r="B1368" s="20">
        <f t="shared" si="43"/>
        <v>1367</v>
      </c>
      <c r="C1368" s="19" t="s">
        <v>774</v>
      </c>
      <c r="D1368" s="19"/>
      <c r="E1368" s="19" t="s">
        <v>1944</v>
      </c>
      <c r="F1368" s="19" t="s">
        <v>1945</v>
      </c>
      <c r="G1368" s="19"/>
      <c r="H1368" s="5">
        <v>1000.4422461926436</v>
      </c>
      <c r="I1368" s="5">
        <v>657.52600000000007</v>
      </c>
      <c r="J1368" s="21">
        <f t="shared" si="42"/>
        <v>0.65723534017313767</v>
      </c>
      <c r="N1368" s="55">
        <v>5336159</v>
      </c>
      <c r="O1368" t="s">
        <v>1895</v>
      </c>
      <c r="P1368" t="s">
        <v>3</v>
      </c>
    </row>
    <row r="1369" spans="1:16" x14ac:dyDescent="0.25">
      <c r="A1369" s="23"/>
      <c r="B1369" s="20">
        <f t="shared" si="43"/>
        <v>1368</v>
      </c>
      <c r="C1369" s="19" t="s">
        <v>1317</v>
      </c>
      <c r="D1369" s="19"/>
      <c r="E1369" s="19" t="s">
        <v>1944</v>
      </c>
      <c r="F1369" s="19" t="s">
        <v>1945</v>
      </c>
      <c r="G1369" s="19"/>
      <c r="H1369" s="5">
        <v>9609.5790386834542</v>
      </c>
      <c r="I1369" s="5">
        <v>22201.258999999998</v>
      </c>
      <c r="J1369" s="21">
        <f t="shared" si="42"/>
        <v>2.3103258644971452</v>
      </c>
      <c r="N1369" s="55">
        <v>5336173</v>
      </c>
      <c r="O1369" t="s">
        <v>1893</v>
      </c>
      <c r="P1369" t="s">
        <v>38</v>
      </c>
    </row>
    <row r="1370" spans="1:16" x14ac:dyDescent="0.25">
      <c r="A1370" s="23"/>
      <c r="B1370" s="20">
        <f t="shared" si="43"/>
        <v>1369</v>
      </c>
      <c r="C1370" s="19" t="s">
        <v>736</v>
      </c>
      <c r="D1370" s="19"/>
      <c r="E1370" s="19" t="s">
        <v>71</v>
      </c>
      <c r="F1370" s="19" t="s">
        <v>72</v>
      </c>
      <c r="G1370" s="19"/>
      <c r="H1370" s="5">
        <v>214.00717872141956</v>
      </c>
      <c r="I1370" s="5">
        <v>180.59800000000001</v>
      </c>
      <c r="J1370" s="21">
        <f t="shared" si="42"/>
        <v>0.84388757928111646</v>
      </c>
      <c r="N1370" s="55">
        <v>5336197</v>
      </c>
      <c r="O1370" t="s">
        <v>1894</v>
      </c>
      <c r="P1370" t="s">
        <v>1920</v>
      </c>
    </row>
    <row r="1371" spans="1:16" x14ac:dyDescent="0.25">
      <c r="A1371" s="23"/>
      <c r="B1371" s="20">
        <f t="shared" si="43"/>
        <v>1370</v>
      </c>
      <c r="C1371" s="19" t="s">
        <v>789</v>
      </c>
      <c r="D1371" s="19"/>
      <c r="E1371" s="19" t="s">
        <v>1944</v>
      </c>
      <c r="F1371" s="19" t="s">
        <v>1945</v>
      </c>
      <c r="G1371" s="19"/>
      <c r="H1371" s="5">
        <v>822.47275109497969</v>
      </c>
      <c r="I1371" s="5">
        <v>902.08699999999999</v>
      </c>
      <c r="J1371" s="21">
        <f t="shared" si="42"/>
        <v>1.0967986462761565</v>
      </c>
      <c r="N1371" s="55">
        <v>5336339</v>
      </c>
      <c r="O1371" t="s">
        <v>1895</v>
      </c>
      <c r="P1371" t="s">
        <v>4</v>
      </c>
    </row>
    <row r="1372" spans="1:16" x14ac:dyDescent="0.25">
      <c r="A1372" s="23"/>
      <c r="B1372" s="20">
        <f t="shared" si="43"/>
        <v>1371</v>
      </c>
      <c r="C1372" s="19" t="s">
        <v>748</v>
      </c>
      <c r="D1372" s="19"/>
      <c r="E1372" s="19" t="s">
        <v>1944</v>
      </c>
      <c r="F1372" s="19" t="s">
        <v>1945</v>
      </c>
      <c r="G1372" s="19"/>
      <c r="H1372" s="5">
        <v>624.85369144839581</v>
      </c>
      <c r="I1372" s="5">
        <v>902.08699999999999</v>
      </c>
      <c r="J1372" s="21">
        <f t="shared" si="42"/>
        <v>1.4436771557018158</v>
      </c>
      <c r="N1372" s="55">
        <v>5336377</v>
      </c>
      <c r="O1372" t="s">
        <v>1895</v>
      </c>
      <c r="P1372" t="s">
        <v>3</v>
      </c>
    </row>
    <row r="1373" spans="1:16" x14ac:dyDescent="0.25">
      <c r="A1373" s="23"/>
      <c r="B1373" s="20">
        <f t="shared" si="43"/>
        <v>1372</v>
      </c>
      <c r="C1373" s="19" t="s">
        <v>790</v>
      </c>
      <c r="D1373" s="19"/>
      <c r="E1373" s="19" t="s">
        <v>1944</v>
      </c>
      <c r="F1373" s="19" t="s">
        <v>1945</v>
      </c>
      <c r="G1373" s="19"/>
      <c r="H1373" s="5">
        <v>1145.666200102718</v>
      </c>
      <c r="I1373" s="5">
        <v>482.34500000000003</v>
      </c>
      <c r="J1373" s="21">
        <f t="shared" si="42"/>
        <v>0.42101704663780254</v>
      </c>
      <c r="N1373" s="55">
        <v>5336391</v>
      </c>
      <c r="O1373" t="s">
        <v>1895</v>
      </c>
      <c r="P1373" t="s">
        <v>3</v>
      </c>
    </row>
    <row r="1374" spans="1:16" hidden="1" x14ac:dyDescent="0.25">
      <c r="A1374" s="23"/>
      <c r="B1374" s="20">
        <f t="shared" si="43"/>
        <v>1373</v>
      </c>
      <c r="C1374" s="19" t="s">
        <v>1667</v>
      </c>
      <c r="D1374" s="19"/>
      <c r="E1374" s="19" t="s">
        <v>1944</v>
      </c>
      <c r="F1374" s="19" t="s">
        <v>1945</v>
      </c>
      <c r="G1374" s="19"/>
      <c r="H1374" s="5">
        <v>358.42071002838475</v>
      </c>
      <c r="I1374" s="5">
        <v>0</v>
      </c>
      <c r="J1374" s="21">
        <f t="shared" si="42"/>
        <v>0</v>
      </c>
      <c r="N1374" s="55">
        <v>5336405</v>
      </c>
      <c r="O1374" t="s">
        <v>1895</v>
      </c>
      <c r="P1374" t="s">
        <v>3</v>
      </c>
    </row>
    <row r="1375" spans="1:16" x14ac:dyDescent="0.25">
      <c r="A1375" s="23"/>
      <c r="B1375" s="20">
        <f t="shared" si="43"/>
        <v>1374</v>
      </c>
      <c r="C1375" s="19" t="s">
        <v>802</v>
      </c>
      <c r="D1375" s="19"/>
      <c r="E1375" s="19" t="s">
        <v>65</v>
      </c>
      <c r="F1375" s="19" t="s">
        <v>66</v>
      </c>
      <c r="G1375" s="19"/>
      <c r="H1375" s="5">
        <v>821.17864516492227</v>
      </c>
      <c r="I1375" s="5">
        <v>598.59</v>
      </c>
      <c r="J1375" s="21">
        <f t="shared" si="42"/>
        <v>0.72894004675411594</v>
      </c>
      <c r="N1375" s="55">
        <v>5336654</v>
      </c>
      <c r="O1375" t="s">
        <v>1895</v>
      </c>
      <c r="P1375" t="s">
        <v>1922</v>
      </c>
    </row>
    <row r="1376" spans="1:16" x14ac:dyDescent="0.25">
      <c r="A1376" s="23"/>
      <c r="B1376" s="20">
        <f t="shared" si="43"/>
        <v>1375</v>
      </c>
      <c r="C1376" s="19" t="s">
        <v>805</v>
      </c>
      <c r="D1376" s="19"/>
      <c r="E1376" s="19" t="s">
        <v>71</v>
      </c>
      <c r="F1376" s="19" t="s">
        <v>72</v>
      </c>
      <c r="G1376" s="19"/>
      <c r="H1376" s="5">
        <v>0</v>
      </c>
      <c r="I1376" s="5">
        <v>484.09500000000003</v>
      </c>
      <c r="J1376" s="21">
        <f t="shared" si="42"/>
        <v>0</v>
      </c>
      <c r="N1376" s="55">
        <v>5336661</v>
      </c>
      <c r="O1376" t="s">
        <v>1894</v>
      </c>
      <c r="P1376" t="s">
        <v>1917</v>
      </c>
    </row>
    <row r="1377" spans="1:16" x14ac:dyDescent="0.25">
      <c r="A1377" s="23"/>
      <c r="B1377" s="20">
        <f t="shared" si="43"/>
        <v>1376</v>
      </c>
      <c r="C1377" s="19" t="s">
        <v>780</v>
      </c>
      <c r="D1377" s="19"/>
      <c r="E1377" s="19" t="s">
        <v>1944</v>
      </c>
      <c r="F1377" s="19" t="s">
        <v>1945</v>
      </c>
      <c r="G1377" s="19"/>
      <c r="H1377" s="5">
        <v>214.00717872141956</v>
      </c>
      <c r="I1377" s="5">
        <v>483.02499999999998</v>
      </c>
      <c r="J1377" s="21">
        <f t="shared" si="42"/>
        <v>2.2570504545026036</v>
      </c>
      <c r="N1377" s="55">
        <v>5336713</v>
      </c>
      <c r="O1377" t="s">
        <v>1894</v>
      </c>
      <c r="P1377" t="s">
        <v>1919</v>
      </c>
    </row>
    <row r="1378" spans="1:16" hidden="1" x14ac:dyDescent="0.25">
      <c r="A1378" s="23"/>
      <c r="B1378" s="20">
        <f t="shared" si="43"/>
        <v>1377</v>
      </c>
      <c r="C1378" s="19" t="s">
        <v>1553</v>
      </c>
      <c r="D1378" s="19"/>
      <c r="E1378" s="19" t="s">
        <v>1944</v>
      </c>
      <c r="F1378" s="19" t="s">
        <v>1945</v>
      </c>
      <c r="G1378" s="19"/>
      <c r="H1378" s="5">
        <v>434.83074216503229</v>
      </c>
      <c r="I1378" s="5">
        <v>0</v>
      </c>
      <c r="J1378" s="21">
        <f t="shared" si="42"/>
        <v>0</v>
      </c>
      <c r="N1378" s="55">
        <v>5336720</v>
      </c>
      <c r="O1378" t="s">
        <v>1894</v>
      </c>
      <c r="P1378" t="s">
        <v>1919</v>
      </c>
    </row>
    <row r="1379" spans="1:16" x14ac:dyDescent="0.25">
      <c r="A1379" s="23"/>
      <c r="B1379" s="20">
        <f t="shared" si="43"/>
        <v>1378</v>
      </c>
      <c r="C1379" s="19" t="s">
        <v>784</v>
      </c>
      <c r="D1379" s="19"/>
      <c r="E1379" s="19" t="s">
        <v>1944</v>
      </c>
      <c r="F1379" s="19" t="s">
        <v>1945</v>
      </c>
      <c r="G1379" s="19"/>
      <c r="H1379" s="5">
        <v>214.00717872141956</v>
      </c>
      <c r="I1379" s="5">
        <v>541.96100000000001</v>
      </c>
      <c r="J1379" s="21">
        <f t="shared" si="42"/>
        <v>2.5324430854980293</v>
      </c>
      <c r="N1379" s="55">
        <v>5336737</v>
      </c>
      <c r="O1379" t="s">
        <v>1894</v>
      </c>
      <c r="P1379" t="s">
        <v>1919</v>
      </c>
    </row>
    <row r="1380" spans="1:16" x14ac:dyDescent="0.25">
      <c r="A1380" s="23"/>
      <c r="B1380" s="20">
        <f t="shared" si="43"/>
        <v>1379</v>
      </c>
      <c r="C1380" s="19" t="s">
        <v>804</v>
      </c>
      <c r="D1380" s="19"/>
      <c r="E1380" s="19" t="s">
        <v>71</v>
      </c>
      <c r="F1380" s="19" t="s">
        <v>72</v>
      </c>
      <c r="G1380" s="19"/>
      <c r="H1380" s="5">
        <v>0</v>
      </c>
      <c r="I1380" s="5">
        <v>721.48900000000003</v>
      </c>
      <c r="J1380" s="21">
        <f t="shared" si="42"/>
        <v>0</v>
      </c>
      <c r="N1380" s="55">
        <v>5336799</v>
      </c>
      <c r="O1380" t="s">
        <v>1894</v>
      </c>
      <c r="P1380" t="s">
        <v>1917</v>
      </c>
    </row>
    <row r="1381" spans="1:16" x14ac:dyDescent="0.25">
      <c r="A1381" s="23"/>
      <c r="B1381" s="20">
        <f t="shared" si="43"/>
        <v>1380</v>
      </c>
      <c r="C1381" s="19" t="s">
        <v>1420</v>
      </c>
      <c r="D1381" s="19"/>
      <c r="E1381" s="19" t="s">
        <v>65</v>
      </c>
      <c r="F1381" s="19" t="s">
        <v>66</v>
      </c>
      <c r="G1381" s="19"/>
      <c r="H1381" s="5">
        <v>461.81040433882333</v>
      </c>
      <c r="I1381" s="5">
        <v>238.464</v>
      </c>
      <c r="J1381" s="21">
        <f t="shared" si="42"/>
        <v>0.51636775126669199</v>
      </c>
      <c r="N1381" s="55">
        <v>5336803</v>
      </c>
      <c r="O1381" t="s">
        <v>1895</v>
      </c>
      <c r="P1381" t="s">
        <v>1922</v>
      </c>
    </row>
    <row r="1382" spans="1:16" x14ac:dyDescent="0.25">
      <c r="A1382" s="23"/>
      <c r="B1382" s="20">
        <f t="shared" si="43"/>
        <v>1381</v>
      </c>
      <c r="C1382" s="19" t="s">
        <v>797</v>
      </c>
      <c r="D1382" s="19"/>
      <c r="E1382" s="19" t="s">
        <v>69</v>
      </c>
      <c r="F1382" s="19" t="s">
        <v>70</v>
      </c>
      <c r="G1382" s="19"/>
      <c r="H1382" s="5">
        <v>346.73798610691472</v>
      </c>
      <c r="I1382" s="5">
        <v>419.06200000000001</v>
      </c>
      <c r="J1382" s="21">
        <f t="shared" si="42"/>
        <v>1.2085840513325949</v>
      </c>
      <c r="N1382" s="55">
        <v>5336827</v>
      </c>
      <c r="O1382" t="s">
        <v>1894</v>
      </c>
      <c r="P1382" t="s">
        <v>1924</v>
      </c>
    </row>
    <row r="1383" spans="1:16" x14ac:dyDescent="0.25">
      <c r="A1383" s="23"/>
      <c r="B1383" s="20">
        <f t="shared" si="43"/>
        <v>1382</v>
      </c>
      <c r="C1383" s="19" t="s">
        <v>803</v>
      </c>
      <c r="D1383" s="19"/>
      <c r="E1383" s="19" t="s">
        <v>69</v>
      </c>
      <c r="F1383" s="19" t="s">
        <v>70</v>
      </c>
      <c r="G1383" s="19"/>
      <c r="H1383" s="5">
        <v>0</v>
      </c>
      <c r="I1383" s="5">
        <v>238.464</v>
      </c>
      <c r="J1383" s="21">
        <f t="shared" si="42"/>
        <v>0</v>
      </c>
      <c r="N1383" s="55">
        <v>5336834</v>
      </c>
      <c r="O1383" t="s">
        <v>1894</v>
      </c>
      <c r="P1383" t="s">
        <v>1926</v>
      </c>
    </row>
    <row r="1384" spans="1:16" x14ac:dyDescent="0.25">
      <c r="A1384" s="23"/>
      <c r="B1384" s="20">
        <f t="shared" si="43"/>
        <v>1383</v>
      </c>
      <c r="C1384" s="19" t="s">
        <v>1668</v>
      </c>
      <c r="D1384" s="19"/>
      <c r="E1384" s="19" t="s">
        <v>1944</v>
      </c>
      <c r="F1384" s="19" t="s">
        <v>1945</v>
      </c>
      <c r="G1384" s="19"/>
      <c r="H1384" s="5">
        <v>1208.3128156360351</v>
      </c>
      <c r="I1384" s="5">
        <v>1209.251</v>
      </c>
      <c r="J1384" s="21">
        <f t="shared" si="42"/>
        <v>1.000776441623249</v>
      </c>
      <c r="N1384" s="55">
        <v>5336841</v>
      </c>
      <c r="O1384" t="s">
        <v>1895</v>
      </c>
      <c r="P1384" t="s">
        <v>4</v>
      </c>
    </row>
    <row r="1385" spans="1:16" x14ac:dyDescent="0.25">
      <c r="A1385" s="23"/>
      <c r="B1385" s="20">
        <f t="shared" si="43"/>
        <v>1384</v>
      </c>
      <c r="C1385" s="19" t="s">
        <v>1796</v>
      </c>
      <c r="D1385" s="19"/>
      <c r="E1385" s="19" t="s">
        <v>1944</v>
      </c>
      <c r="F1385" s="19" t="s">
        <v>1945</v>
      </c>
      <c r="G1385" s="19"/>
      <c r="H1385" s="5">
        <v>585.52950743143379</v>
      </c>
      <c r="I1385" s="5">
        <v>495.92099999999994</v>
      </c>
      <c r="J1385" s="21">
        <f t="shared" si="42"/>
        <v>0.84696158554925238</v>
      </c>
      <c r="N1385" s="55">
        <v>5337006</v>
      </c>
      <c r="O1385" t="s">
        <v>1893</v>
      </c>
      <c r="P1385" t="s">
        <v>20</v>
      </c>
    </row>
    <row r="1386" spans="1:16" x14ac:dyDescent="0.25">
      <c r="A1386" s="23"/>
      <c r="B1386" s="20">
        <f t="shared" si="43"/>
        <v>1385</v>
      </c>
      <c r="C1386" s="19" t="s">
        <v>794</v>
      </c>
      <c r="D1386" s="19"/>
      <c r="E1386" s="19" t="s">
        <v>69</v>
      </c>
      <c r="F1386" s="19" t="s">
        <v>70</v>
      </c>
      <c r="G1386" s="19"/>
      <c r="H1386" s="5">
        <v>214.00717872141956</v>
      </c>
      <c r="I1386" s="5">
        <v>417.99199999999996</v>
      </c>
      <c r="J1386" s="21">
        <f t="shared" si="42"/>
        <v>1.9531681250006776</v>
      </c>
      <c r="N1386" s="55">
        <v>5337075</v>
      </c>
      <c r="O1386" t="s">
        <v>1894</v>
      </c>
      <c r="P1386" t="s">
        <v>1926</v>
      </c>
    </row>
    <row r="1387" spans="1:16" x14ac:dyDescent="0.25">
      <c r="A1387" s="23"/>
      <c r="B1387" s="20">
        <f t="shared" si="43"/>
        <v>1386</v>
      </c>
      <c r="C1387" s="19" t="s">
        <v>788</v>
      </c>
      <c r="D1387" s="19"/>
      <c r="E1387" s="19" t="s">
        <v>67</v>
      </c>
      <c r="F1387" s="19" t="s">
        <v>68</v>
      </c>
      <c r="G1387" s="19"/>
      <c r="H1387" s="5">
        <v>0</v>
      </c>
      <c r="I1387" s="5">
        <v>597.52</v>
      </c>
      <c r="J1387" s="21">
        <f t="shared" si="42"/>
        <v>0</v>
      </c>
      <c r="N1387" s="55">
        <v>5337110</v>
      </c>
      <c r="O1387" t="s">
        <v>1894</v>
      </c>
      <c r="P1387" t="s">
        <v>1923</v>
      </c>
    </row>
    <row r="1388" spans="1:16" hidden="1" x14ac:dyDescent="0.25">
      <c r="A1388" s="23"/>
      <c r="B1388" s="20">
        <f t="shared" si="43"/>
        <v>1387</v>
      </c>
      <c r="C1388" s="19" t="s">
        <v>811</v>
      </c>
      <c r="D1388" s="19"/>
      <c r="E1388" s="19" t="s">
        <v>1944</v>
      </c>
      <c r="F1388" s="19" t="s">
        <v>1945</v>
      </c>
      <c r="G1388" s="19"/>
      <c r="H1388" s="5">
        <v>879.23321868270705</v>
      </c>
      <c r="I1388" s="5">
        <v>0</v>
      </c>
      <c r="J1388" s="21">
        <f t="shared" si="42"/>
        <v>0</v>
      </c>
      <c r="N1388" s="55">
        <v>5337172</v>
      </c>
      <c r="O1388" t="s">
        <v>1895</v>
      </c>
      <c r="P1388" t="s">
        <v>1919</v>
      </c>
    </row>
    <row r="1389" spans="1:16" x14ac:dyDescent="0.25">
      <c r="A1389" s="23"/>
      <c r="B1389" s="20">
        <f t="shared" si="43"/>
        <v>1388</v>
      </c>
      <c r="C1389" s="19" t="s">
        <v>807</v>
      </c>
      <c r="D1389" s="19"/>
      <c r="E1389" s="19" t="s">
        <v>1944</v>
      </c>
      <c r="F1389" s="19" t="s">
        <v>1945</v>
      </c>
      <c r="G1389" s="19"/>
      <c r="H1389" s="5">
        <v>687.50030698171304</v>
      </c>
      <c r="I1389" s="5">
        <v>721.48900000000003</v>
      </c>
      <c r="J1389" s="21">
        <f t="shared" si="42"/>
        <v>1.0494380768606566</v>
      </c>
      <c r="N1389" s="55">
        <v>5337200</v>
      </c>
      <c r="O1389" t="s">
        <v>1895</v>
      </c>
      <c r="P1389" t="s">
        <v>3</v>
      </c>
    </row>
    <row r="1390" spans="1:16" x14ac:dyDescent="0.25">
      <c r="A1390" s="23"/>
      <c r="B1390" s="20">
        <f t="shared" si="43"/>
        <v>1389</v>
      </c>
      <c r="C1390" s="19" t="s">
        <v>1509</v>
      </c>
      <c r="D1390" s="19"/>
      <c r="E1390" s="19" t="s">
        <v>1944</v>
      </c>
      <c r="F1390" s="19" t="s">
        <v>1945</v>
      </c>
      <c r="G1390" s="19"/>
      <c r="H1390" s="5">
        <v>675.8175830602429</v>
      </c>
      <c r="I1390" s="5">
        <v>180.59800000000001</v>
      </c>
      <c r="J1390" s="21">
        <f t="shared" si="42"/>
        <v>0.26722891580034752</v>
      </c>
      <c r="N1390" s="55">
        <v>5337217</v>
      </c>
      <c r="O1390" t="s">
        <v>1896</v>
      </c>
      <c r="P1390" t="s">
        <v>3</v>
      </c>
    </row>
    <row r="1391" spans="1:16" x14ac:dyDescent="0.25">
      <c r="A1391" s="23"/>
      <c r="B1391" s="20">
        <f t="shared" si="43"/>
        <v>1390</v>
      </c>
      <c r="C1391" s="19" t="s">
        <v>1845</v>
      </c>
      <c r="D1391" s="19"/>
      <c r="E1391" s="19" t="s">
        <v>73</v>
      </c>
      <c r="F1391" s="19" t="s">
        <v>74</v>
      </c>
      <c r="G1391" s="19"/>
      <c r="H1391" s="5">
        <v>776.21425463649803</v>
      </c>
      <c r="I1391" s="5">
        <v>238.464</v>
      </c>
      <c r="J1391" s="21">
        <f t="shared" si="42"/>
        <v>0.30721414683587966</v>
      </c>
      <c r="N1391" s="55">
        <v>5337255</v>
      </c>
      <c r="O1391" t="s">
        <v>1894</v>
      </c>
      <c r="P1391" t="s">
        <v>1914</v>
      </c>
    </row>
    <row r="1392" spans="1:16" x14ac:dyDescent="0.25">
      <c r="A1392" s="23"/>
      <c r="B1392" s="20">
        <f t="shared" si="43"/>
        <v>1391</v>
      </c>
      <c r="C1392" s="19" t="s">
        <v>816</v>
      </c>
      <c r="D1392" s="19"/>
      <c r="E1392" s="19" t="s">
        <v>71</v>
      </c>
      <c r="F1392" s="19" t="s">
        <v>72</v>
      </c>
      <c r="G1392" s="19"/>
      <c r="H1392" s="5">
        <v>963.27147759096329</v>
      </c>
      <c r="I1392" s="5">
        <v>1204.5140000000001</v>
      </c>
      <c r="J1392" s="21">
        <f t="shared" si="42"/>
        <v>1.2504408445813822</v>
      </c>
      <c r="N1392" s="55">
        <v>5337314</v>
      </c>
      <c r="O1392" t="s">
        <v>1895</v>
      </c>
      <c r="P1392" t="s">
        <v>1920</v>
      </c>
    </row>
    <row r="1393" spans="1:16" hidden="1" x14ac:dyDescent="0.25">
      <c r="A1393" s="23"/>
      <c r="B1393" s="20">
        <f t="shared" si="43"/>
        <v>1392</v>
      </c>
      <c r="C1393" s="19" t="s">
        <v>815</v>
      </c>
      <c r="D1393" s="19"/>
      <c r="E1393" s="19" t="s">
        <v>63</v>
      </c>
      <c r="F1393" s="19" t="s">
        <v>64</v>
      </c>
      <c r="G1393" s="19"/>
      <c r="H1393" s="5">
        <v>1069.2561679660705</v>
      </c>
      <c r="I1393" s="5">
        <v>0</v>
      </c>
      <c r="J1393" s="21">
        <f t="shared" si="42"/>
        <v>0</v>
      </c>
      <c r="N1393" s="55">
        <v>5337321</v>
      </c>
      <c r="O1393" t="s">
        <v>1895</v>
      </c>
      <c r="P1393" t="s">
        <v>1908</v>
      </c>
    </row>
    <row r="1394" spans="1:16" x14ac:dyDescent="0.25">
      <c r="A1394" s="23"/>
      <c r="B1394" s="20">
        <f t="shared" si="43"/>
        <v>1393</v>
      </c>
      <c r="C1394" s="19" t="s">
        <v>812</v>
      </c>
      <c r="D1394" s="19"/>
      <c r="E1394" s="19" t="s">
        <v>1944</v>
      </c>
      <c r="F1394" s="19" t="s">
        <v>1945</v>
      </c>
      <c r="G1394" s="19"/>
      <c r="H1394" s="5">
        <v>994.30563691461566</v>
      </c>
      <c r="I1394" s="5">
        <v>1265.8800000000001</v>
      </c>
      <c r="J1394" s="21">
        <f t="shared" si="42"/>
        <v>1.2731296625533517</v>
      </c>
      <c r="N1394" s="55">
        <v>5337338</v>
      </c>
      <c r="O1394" t="s">
        <v>1895</v>
      </c>
      <c r="P1394" t="s">
        <v>3</v>
      </c>
    </row>
    <row r="1395" spans="1:16" x14ac:dyDescent="0.25">
      <c r="A1395" s="23"/>
      <c r="B1395" s="20">
        <f t="shared" si="43"/>
        <v>1394</v>
      </c>
      <c r="C1395" s="19" t="s">
        <v>800</v>
      </c>
      <c r="D1395" s="19"/>
      <c r="E1395" s="19" t="s">
        <v>1944</v>
      </c>
      <c r="F1395" s="19" t="s">
        <v>1945</v>
      </c>
      <c r="G1395" s="19"/>
      <c r="H1395" s="5">
        <v>524.45701987214056</v>
      </c>
      <c r="I1395" s="5">
        <v>902.08699999999999</v>
      </c>
      <c r="J1395" s="21">
        <f t="shared" si="42"/>
        <v>1.720039899971066</v>
      </c>
      <c r="N1395" s="55">
        <v>5337345</v>
      </c>
      <c r="O1395" t="s">
        <v>1894</v>
      </c>
      <c r="P1395" t="s">
        <v>1919</v>
      </c>
    </row>
    <row r="1396" spans="1:16" x14ac:dyDescent="0.25">
      <c r="A1396" s="23"/>
      <c r="B1396" s="20">
        <f t="shared" si="43"/>
        <v>1395</v>
      </c>
      <c r="C1396" s="19" t="s">
        <v>1247</v>
      </c>
      <c r="D1396" s="19"/>
      <c r="E1396" s="19" t="s">
        <v>63</v>
      </c>
      <c r="F1396" s="19" t="s">
        <v>64</v>
      </c>
      <c r="G1396" s="19"/>
      <c r="H1396" s="5">
        <v>1313.3342103051432</v>
      </c>
      <c r="I1396" s="5">
        <v>417.99199999999996</v>
      </c>
      <c r="J1396" s="21">
        <f t="shared" si="42"/>
        <v>0.31826780778282071</v>
      </c>
      <c r="N1396" s="55">
        <v>5337390</v>
      </c>
      <c r="O1396" t="s">
        <v>1895</v>
      </c>
      <c r="P1396" t="s">
        <v>1908</v>
      </c>
    </row>
    <row r="1397" spans="1:16" x14ac:dyDescent="0.25">
      <c r="A1397" s="23"/>
      <c r="B1397" s="20">
        <f t="shared" si="43"/>
        <v>1396</v>
      </c>
      <c r="C1397" s="19" t="s">
        <v>810</v>
      </c>
      <c r="D1397" s="19"/>
      <c r="E1397" s="19" t="s">
        <v>75</v>
      </c>
      <c r="F1397" s="19" t="s">
        <v>76</v>
      </c>
      <c r="G1397" s="19"/>
      <c r="H1397" s="5">
        <v>0</v>
      </c>
      <c r="I1397" s="5">
        <v>541.96100000000001</v>
      </c>
      <c r="J1397" s="21">
        <f t="shared" si="42"/>
        <v>0</v>
      </c>
      <c r="N1397" s="55">
        <v>5337404</v>
      </c>
      <c r="O1397" t="s">
        <v>1894</v>
      </c>
      <c r="P1397" t="s">
        <v>1915</v>
      </c>
    </row>
    <row r="1398" spans="1:16" x14ac:dyDescent="0.25">
      <c r="A1398" s="23"/>
      <c r="B1398" s="20">
        <f t="shared" si="43"/>
        <v>1397</v>
      </c>
      <c r="C1398" s="19" t="s">
        <v>817</v>
      </c>
      <c r="D1398" s="19"/>
      <c r="E1398" s="19" t="s">
        <v>63</v>
      </c>
      <c r="F1398" s="19" t="s">
        <v>64</v>
      </c>
      <c r="G1398" s="19"/>
      <c r="H1398" s="5">
        <v>151.36056318810239</v>
      </c>
      <c r="I1398" s="5">
        <v>902.08699999999999</v>
      </c>
      <c r="J1398" s="21">
        <f t="shared" si="42"/>
        <v>5.9598549384289559</v>
      </c>
      <c r="N1398" s="55">
        <v>5337411</v>
      </c>
      <c r="O1398" t="s">
        <v>1894</v>
      </c>
      <c r="P1398" t="s">
        <v>1908</v>
      </c>
    </row>
    <row r="1399" spans="1:16" x14ac:dyDescent="0.25">
      <c r="A1399" s="23"/>
      <c r="B1399" s="20">
        <f t="shared" si="43"/>
        <v>1398</v>
      </c>
      <c r="C1399" s="19" t="s">
        <v>1846</v>
      </c>
      <c r="D1399" s="19"/>
      <c r="E1399" s="19" t="s">
        <v>69</v>
      </c>
      <c r="F1399" s="19" t="s">
        <v>70</v>
      </c>
      <c r="G1399" s="19"/>
      <c r="H1399" s="5">
        <v>762.88413625769567</v>
      </c>
      <c r="I1399" s="5">
        <v>539.654</v>
      </c>
      <c r="J1399" s="21">
        <f t="shared" si="42"/>
        <v>0.70738657989043507</v>
      </c>
      <c r="N1399" s="55">
        <v>5337428</v>
      </c>
      <c r="O1399" t="s">
        <v>1894</v>
      </c>
      <c r="P1399" t="s">
        <v>1926</v>
      </c>
    </row>
    <row r="1400" spans="1:16" x14ac:dyDescent="0.25">
      <c r="A1400" s="23"/>
      <c r="B1400" s="20">
        <f t="shared" si="43"/>
        <v>1399</v>
      </c>
      <c r="C1400" s="19" t="s">
        <v>826</v>
      </c>
      <c r="D1400" s="19"/>
      <c r="E1400" s="19" t="s">
        <v>60</v>
      </c>
      <c r="F1400" s="19" t="s">
        <v>61</v>
      </c>
      <c r="G1400" s="19"/>
      <c r="H1400" s="5">
        <v>838.86087016981537</v>
      </c>
      <c r="I1400" s="5">
        <v>417.99199999999996</v>
      </c>
      <c r="J1400" s="21">
        <f t="shared" si="42"/>
        <v>0.49828525189806916</v>
      </c>
      <c r="N1400" s="55">
        <v>5337435</v>
      </c>
      <c r="O1400" t="s">
        <v>1895</v>
      </c>
      <c r="P1400" t="s">
        <v>1930</v>
      </c>
    </row>
    <row r="1401" spans="1:16" x14ac:dyDescent="0.25">
      <c r="A1401" s="23"/>
      <c r="B1401" s="20">
        <f t="shared" si="43"/>
        <v>1400</v>
      </c>
      <c r="C1401" s="19" t="s">
        <v>779</v>
      </c>
      <c r="D1401" s="19"/>
      <c r="E1401" s="19" t="s">
        <v>73</v>
      </c>
      <c r="F1401" s="19" t="s">
        <v>74</v>
      </c>
      <c r="G1401" s="19"/>
      <c r="H1401" s="5">
        <v>214.00717872141956</v>
      </c>
      <c r="I1401" s="5">
        <v>663.62300000000005</v>
      </c>
      <c r="J1401" s="21">
        <f t="shared" si="42"/>
        <v>3.1009380337837205</v>
      </c>
      <c r="N1401" s="55">
        <v>5337466</v>
      </c>
      <c r="O1401" t="s">
        <v>1894</v>
      </c>
      <c r="P1401" t="s">
        <v>1928</v>
      </c>
    </row>
    <row r="1402" spans="1:16" x14ac:dyDescent="0.25">
      <c r="A1402" s="23"/>
      <c r="B1402" s="20">
        <f t="shared" si="43"/>
        <v>1401</v>
      </c>
      <c r="C1402" s="19" t="s">
        <v>1554</v>
      </c>
      <c r="D1402" s="19"/>
      <c r="E1402" s="19" t="s">
        <v>1944</v>
      </c>
      <c r="F1402" s="19" t="s">
        <v>1945</v>
      </c>
      <c r="G1402" s="19"/>
      <c r="H1402" s="5">
        <v>513.86547677318515</v>
      </c>
      <c r="I1402" s="5">
        <v>902.08699999999999</v>
      </c>
      <c r="J1402" s="21">
        <f t="shared" si="42"/>
        <v>1.7554925185179773</v>
      </c>
      <c r="N1402" s="55">
        <v>5337480</v>
      </c>
      <c r="O1402" t="s">
        <v>1895</v>
      </c>
      <c r="P1402" t="s">
        <v>1919</v>
      </c>
    </row>
    <row r="1403" spans="1:16" x14ac:dyDescent="0.25">
      <c r="A1403" s="23"/>
      <c r="B1403" s="20">
        <f t="shared" si="43"/>
        <v>1402</v>
      </c>
      <c r="C1403" s="19" t="s">
        <v>801</v>
      </c>
      <c r="D1403" s="19"/>
      <c r="E1403" s="19" t="s">
        <v>1944</v>
      </c>
      <c r="F1403" s="19" t="s">
        <v>1945</v>
      </c>
      <c r="G1403" s="19"/>
      <c r="H1403" s="5">
        <v>572.42788874980442</v>
      </c>
      <c r="I1403" s="5">
        <v>476.928</v>
      </c>
      <c r="J1403" s="21">
        <f t="shared" si="42"/>
        <v>0.83316695320631851</v>
      </c>
      <c r="N1403" s="55">
        <v>5337549</v>
      </c>
      <c r="O1403" t="s">
        <v>1895</v>
      </c>
      <c r="P1403" t="s">
        <v>3</v>
      </c>
    </row>
    <row r="1404" spans="1:16" hidden="1" x14ac:dyDescent="0.25">
      <c r="A1404" s="23"/>
      <c r="B1404" s="20">
        <f t="shared" si="43"/>
        <v>1403</v>
      </c>
      <c r="C1404" s="19" t="s">
        <v>1797</v>
      </c>
      <c r="D1404" s="19"/>
      <c r="E1404" s="19" t="s">
        <v>60</v>
      </c>
      <c r="F1404" s="19" t="s">
        <v>61</v>
      </c>
      <c r="G1404" s="19"/>
      <c r="H1404" s="5">
        <v>1069.2561679660705</v>
      </c>
      <c r="I1404" s="5">
        <v>0</v>
      </c>
      <c r="J1404" s="21">
        <f t="shared" si="42"/>
        <v>0</v>
      </c>
      <c r="N1404" s="55">
        <v>5337622</v>
      </c>
      <c r="O1404" t="s">
        <v>1895</v>
      </c>
      <c r="P1404" t="s">
        <v>1932</v>
      </c>
    </row>
    <row r="1405" spans="1:16" x14ac:dyDescent="0.25">
      <c r="A1405" s="23"/>
      <c r="B1405" s="20">
        <f t="shared" si="43"/>
        <v>1404</v>
      </c>
      <c r="C1405" s="19" t="s">
        <v>830</v>
      </c>
      <c r="D1405" s="19"/>
      <c r="E1405" s="19" t="s">
        <v>67</v>
      </c>
      <c r="F1405" s="19" t="s">
        <v>68</v>
      </c>
      <c r="G1405" s="19"/>
      <c r="H1405" s="5">
        <v>1122.3310491467453</v>
      </c>
      <c r="I1405" s="5">
        <v>417.99199999999996</v>
      </c>
      <c r="J1405" s="21">
        <f t="shared" si="42"/>
        <v>0.37243200240943108</v>
      </c>
      <c r="N1405" s="55">
        <v>5337705</v>
      </c>
      <c r="O1405" t="s">
        <v>1895</v>
      </c>
      <c r="P1405" t="s">
        <v>1909</v>
      </c>
    </row>
    <row r="1406" spans="1:16" x14ac:dyDescent="0.25">
      <c r="A1406" s="23"/>
      <c r="B1406" s="20">
        <f t="shared" si="43"/>
        <v>1405</v>
      </c>
      <c r="C1406" s="19" t="s">
        <v>1339</v>
      </c>
      <c r="D1406" s="19"/>
      <c r="E1406" s="19" t="s">
        <v>1944</v>
      </c>
      <c r="F1406" s="19" t="s">
        <v>1945</v>
      </c>
      <c r="G1406" s="19"/>
      <c r="H1406" s="5">
        <v>3338.1656993011447</v>
      </c>
      <c r="I1406" s="5">
        <v>3300.6369999999997</v>
      </c>
      <c r="J1406" s="21">
        <f t="shared" si="42"/>
        <v>0.98875768829899557</v>
      </c>
      <c r="N1406" s="55">
        <v>5337712</v>
      </c>
      <c r="O1406" t="s">
        <v>1893</v>
      </c>
      <c r="P1406" t="s">
        <v>42</v>
      </c>
    </row>
    <row r="1407" spans="1:16" x14ac:dyDescent="0.25">
      <c r="A1407" s="23"/>
      <c r="B1407" s="20">
        <f t="shared" si="43"/>
        <v>1406</v>
      </c>
      <c r="C1407" s="19" t="s">
        <v>881</v>
      </c>
      <c r="D1407" s="19"/>
      <c r="E1407" s="19" t="s">
        <v>63</v>
      </c>
      <c r="F1407" s="19" t="s">
        <v>64</v>
      </c>
      <c r="G1407" s="19"/>
      <c r="H1407" s="5">
        <v>1269.7792382190619</v>
      </c>
      <c r="I1407" s="5">
        <v>483.02499999999998</v>
      </c>
      <c r="J1407" s="21">
        <f t="shared" si="42"/>
        <v>0.38040077004052314</v>
      </c>
      <c r="N1407" s="55">
        <v>5337729</v>
      </c>
      <c r="O1407" t="s">
        <v>1895</v>
      </c>
      <c r="P1407" t="s">
        <v>1908</v>
      </c>
    </row>
    <row r="1408" spans="1:16" x14ac:dyDescent="0.25">
      <c r="A1408" s="23"/>
      <c r="B1408" s="20">
        <f t="shared" si="43"/>
        <v>1407</v>
      </c>
      <c r="C1408" s="19" t="s">
        <v>829</v>
      </c>
      <c r="D1408" s="19"/>
      <c r="E1408" s="19" t="s">
        <v>69</v>
      </c>
      <c r="F1408" s="19" t="s">
        <v>70</v>
      </c>
      <c r="G1408" s="19"/>
      <c r="H1408" s="5">
        <v>994.30563691461566</v>
      </c>
      <c r="I1408" s="5">
        <v>663.62300000000005</v>
      </c>
      <c r="J1408" s="21">
        <f t="shared" si="42"/>
        <v>0.66742355203703585</v>
      </c>
      <c r="N1408" s="55">
        <v>5337833</v>
      </c>
      <c r="O1408" t="s">
        <v>1895</v>
      </c>
      <c r="P1408" t="s">
        <v>1926</v>
      </c>
    </row>
    <row r="1409" spans="1:16" x14ac:dyDescent="0.25">
      <c r="A1409" s="23"/>
      <c r="B1409" s="20">
        <f t="shared" si="43"/>
        <v>1408</v>
      </c>
      <c r="C1409" s="19" t="s">
        <v>769</v>
      </c>
      <c r="D1409" s="19"/>
      <c r="E1409" s="19" t="s">
        <v>75</v>
      </c>
      <c r="F1409" s="19" t="s">
        <v>76</v>
      </c>
      <c r="G1409" s="19"/>
      <c r="H1409" s="5">
        <v>524.45701987214056</v>
      </c>
      <c r="I1409" s="5">
        <v>483.02499999999998</v>
      </c>
      <c r="J1409" s="21">
        <f t="shared" si="42"/>
        <v>0.92100016149609087</v>
      </c>
      <c r="N1409" s="55">
        <v>5337857</v>
      </c>
      <c r="O1409" t="s">
        <v>1894</v>
      </c>
      <c r="P1409" t="s">
        <v>1910</v>
      </c>
    </row>
    <row r="1410" spans="1:16" x14ac:dyDescent="0.25">
      <c r="A1410" s="23"/>
      <c r="B1410" s="20">
        <f t="shared" si="43"/>
        <v>1409</v>
      </c>
      <c r="C1410" s="19" t="s">
        <v>813</v>
      </c>
      <c r="D1410" s="19"/>
      <c r="E1410" s="19" t="s">
        <v>69</v>
      </c>
      <c r="F1410" s="19" t="s">
        <v>70</v>
      </c>
      <c r="G1410" s="19"/>
      <c r="H1410" s="5">
        <v>115.07241823190861</v>
      </c>
      <c r="I1410" s="5">
        <v>360.12599999999998</v>
      </c>
      <c r="J1410" s="21">
        <f t="shared" si="42"/>
        <v>3.1295596767092193</v>
      </c>
      <c r="N1410" s="55">
        <v>5337871</v>
      </c>
      <c r="O1410" t="s">
        <v>1894</v>
      </c>
      <c r="P1410" t="s">
        <v>1926</v>
      </c>
    </row>
    <row r="1411" spans="1:16" x14ac:dyDescent="0.25">
      <c r="A1411" s="23"/>
      <c r="B1411" s="20">
        <f t="shared" si="43"/>
        <v>1410</v>
      </c>
      <c r="C1411" s="19" t="s">
        <v>1043</v>
      </c>
      <c r="D1411" s="19"/>
      <c r="E1411" s="19" t="s">
        <v>63</v>
      </c>
      <c r="F1411" s="19" t="s">
        <v>64</v>
      </c>
      <c r="G1411" s="19"/>
      <c r="H1411" s="5">
        <v>1776.2203944436219</v>
      </c>
      <c r="I1411" s="5">
        <v>905.75399999999991</v>
      </c>
      <c r="J1411" s="21">
        <f t="shared" ref="J1411:J1474" si="44">+IFERROR(I1411/H1411,0)</f>
        <v>0.50993334094878218</v>
      </c>
      <c r="N1411" s="55">
        <v>5337888</v>
      </c>
      <c r="O1411" t="s">
        <v>1895</v>
      </c>
      <c r="P1411" t="s">
        <v>1908</v>
      </c>
    </row>
    <row r="1412" spans="1:16" x14ac:dyDescent="0.25">
      <c r="A1412" s="23"/>
      <c r="B1412" s="20">
        <f t="shared" ref="B1412:B1475" si="45">+B1411+1</f>
        <v>1411</v>
      </c>
      <c r="C1412" s="19" t="s">
        <v>825</v>
      </c>
      <c r="D1412" s="19"/>
      <c r="E1412" s="19" t="s">
        <v>75</v>
      </c>
      <c r="F1412" s="19" t="s">
        <v>76</v>
      </c>
      <c r="G1412" s="19"/>
      <c r="H1412" s="5">
        <v>675.8175830602429</v>
      </c>
      <c r="I1412" s="5">
        <v>417.99199999999996</v>
      </c>
      <c r="J1412" s="21">
        <f t="shared" si="44"/>
        <v>0.61849826118350615</v>
      </c>
      <c r="N1412" s="55">
        <v>5337895</v>
      </c>
      <c r="O1412" t="s">
        <v>1895</v>
      </c>
      <c r="P1412" t="s">
        <v>1918</v>
      </c>
    </row>
    <row r="1413" spans="1:16" x14ac:dyDescent="0.25">
      <c r="A1413" s="23"/>
      <c r="B1413" s="20">
        <f t="shared" si="45"/>
        <v>1412</v>
      </c>
      <c r="C1413" s="19" t="s">
        <v>837</v>
      </c>
      <c r="D1413" s="19"/>
      <c r="E1413" s="19" t="s">
        <v>63</v>
      </c>
      <c r="F1413" s="19" t="s">
        <v>64</v>
      </c>
      <c r="G1413" s="19"/>
      <c r="H1413" s="5">
        <v>214.00717872141956</v>
      </c>
      <c r="I1413" s="5">
        <v>238.464</v>
      </c>
      <c r="J1413" s="21">
        <f t="shared" si="44"/>
        <v>1.1142803779980517</v>
      </c>
      <c r="N1413" s="55">
        <v>5337909</v>
      </c>
      <c r="O1413" t="s">
        <v>1894</v>
      </c>
      <c r="P1413" t="s">
        <v>1908</v>
      </c>
    </row>
    <row r="1414" spans="1:16" x14ac:dyDescent="0.25">
      <c r="A1414" s="23"/>
      <c r="B1414" s="20">
        <f t="shared" si="45"/>
        <v>1413</v>
      </c>
      <c r="C1414" s="19" t="s">
        <v>832</v>
      </c>
      <c r="D1414" s="19"/>
      <c r="E1414" s="19" t="s">
        <v>71</v>
      </c>
      <c r="F1414" s="19" t="s">
        <v>72</v>
      </c>
      <c r="G1414" s="19"/>
      <c r="H1414" s="5">
        <v>1201.3657837548981</v>
      </c>
      <c r="I1414" s="5">
        <v>238.464</v>
      </c>
      <c r="J1414" s="21">
        <f t="shared" si="44"/>
        <v>0.19849408333794472</v>
      </c>
      <c r="N1414" s="55">
        <v>5338029</v>
      </c>
      <c r="O1414" t="s">
        <v>1895</v>
      </c>
      <c r="P1414" t="s">
        <v>1920</v>
      </c>
    </row>
    <row r="1415" spans="1:16" x14ac:dyDescent="0.25">
      <c r="A1415" s="23"/>
      <c r="B1415" s="20">
        <f t="shared" si="45"/>
        <v>1414</v>
      </c>
      <c r="C1415" s="19" t="s">
        <v>872</v>
      </c>
      <c r="D1415" s="19"/>
      <c r="E1415" s="19" t="s">
        <v>75</v>
      </c>
      <c r="F1415" s="19" t="s">
        <v>76</v>
      </c>
      <c r="G1415" s="19"/>
      <c r="H1415" s="5">
        <v>595.51321934532257</v>
      </c>
      <c r="I1415" s="5">
        <v>1263.45</v>
      </c>
      <c r="J1415" s="21">
        <f t="shared" si="44"/>
        <v>2.1216153713413344</v>
      </c>
      <c r="N1415" s="55">
        <v>5338036</v>
      </c>
      <c r="O1415" t="s">
        <v>1894</v>
      </c>
      <c r="P1415" t="s">
        <v>1915</v>
      </c>
    </row>
    <row r="1416" spans="1:16" x14ac:dyDescent="0.25">
      <c r="A1416" s="23"/>
      <c r="B1416" s="20">
        <f t="shared" si="45"/>
        <v>1415</v>
      </c>
      <c r="C1416" s="19" t="s">
        <v>809</v>
      </c>
      <c r="D1416" s="19"/>
      <c r="E1416" s="19" t="s">
        <v>65</v>
      </c>
      <c r="F1416" s="19" t="s">
        <v>66</v>
      </c>
      <c r="G1416" s="19"/>
      <c r="H1416" s="5">
        <v>480.44016014143057</v>
      </c>
      <c r="I1416" s="5">
        <v>656.45600000000002</v>
      </c>
      <c r="J1416" s="21">
        <f t="shared" si="44"/>
        <v>1.366363710741322</v>
      </c>
      <c r="N1416" s="55">
        <v>5338050</v>
      </c>
      <c r="O1416" t="s">
        <v>1895</v>
      </c>
      <c r="P1416" t="s">
        <v>1922</v>
      </c>
    </row>
    <row r="1417" spans="1:16" x14ac:dyDescent="0.25">
      <c r="A1417" s="23"/>
      <c r="B1417" s="20">
        <f t="shared" si="45"/>
        <v>1416</v>
      </c>
      <c r="C1417" s="19" t="s">
        <v>838</v>
      </c>
      <c r="D1417" s="19"/>
      <c r="E1417" s="19" t="s">
        <v>65</v>
      </c>
      <c r="F1417" s="19" t="s">
        <v>66</v>
      </c>
      <c r="G1417" s="19"/>
      <c r="H1417" s="5">
        <v>0</v>
      </c>
      <c r="I1417" s="5">
        <v>1444.048</v>
      </c>
      <c r="J1417" s="21">
        <f t="shared" si="44"/>
        <v>0</v>
      </c>
      <c r="N1417" s="55">
        <v>5338067</v>
      </c>
      <c r="O1417" t="s">
        <v>1894</v>
      </c>
      <c r="P1417" t="s">
        <v>1934</v>
      </c>
    </row>
    <row r="1418" spans="1:16" x14ac:dyDescent="0.25">
      <c r="A1418" s="23"/>
      <c r="B1418" s="20">
        <f t="shared" si="45"/>
        <v>1417</v>
      </c>
      <c r="C1418" s="19" t="s">
        <v>844</v>
      </c>
      <c r="D1418" s="19"/>
      <c r="E1418" s="19" t="s">
        <v>69</v>
      </c>
      <c r="F1418" s="19" t="s">
        <v>70</v>
      </c>
      <c r="G1418" s="19"/>
      <c r="H1418" s="5">
        <v>1189.6830598334279</v>
      </c>
      <c r="I1418" s="5">
        <v>1078.414</v>
      </c>
      <c r="J1418" s="21">
        <f t="shared" si="44"/>
        <v>0.90647167839053944</v>
      </c>
      <c r="N1418" s="55">
        <v>5338074</v>
      </c>
      <c r="O1418" t="s">
        <v>1895</v>
      </c>
      <c r="P1418" t="s">
        <v>1924</v>
      </c>
    </row>
    <row r="1419" spans="1:16" x14ac:dyDescent="0.25">
      <c r="A1419" s="23"/>
      <c r="B1419" s="20">
        <f t="shared" si="45"/>
        <v>1418</v>
      </c>
      <c r="C1419" s="19" t="s">
        <v>842</v>
      </c>
      <c r="D1419" s="19"/>
      <c r="E1419" s="19" t="s">
        <v>63</v>
      </c>
      <c r="F1419" s="19" t="s">
        <v>64</v>
      </c>
      <c r="G1419" s="19"/>
      <c r="H1419" s="5">
        <v>365.36774190952195</v>
      </c>
      <c r="I1419" s="5">
        <v>1082.6849999999999</v>
      </c>
      <c r="J1419" s="21">
        <f t="shared" si="44"/>
        <v>2.963274738874214</v>
      </c>
      <c r="N1419" s="55">
        <v>5338081</v>
      </c>
      <c r="O1419" t="s">
        <v>1894</v>
      </c>
      <c r="P1419" t="s">
        <v>1911</v>
      </c>
    </row>
    <row r="1420" spans="1:16" x14ac:dyDescent="0.25">
      <c r="A1420" s="23"/>
      <c r="B1420" s="20">
        <f t="shared" si="45"/>
        <v>1419</v>
      </c>
      <c r="C1420" s="19" t="s">
        <v>834</v>
      </c>
      <c r="D1420" s="19"/>
      <c r="E1420" s="19" t="s">
        <v>63</v>
      </c>
      <c r="F1420" s="19" t="s">
        <v>64</v>
      </c>
      <c r="G1420" s="19"/>
      <c r="H1420" s="5">
        <v>480.44016014143057</v>
      </c>
      <c r="I1420" s="5">
        <v>1862.04</v>
      </c>
      <c r="J1420" s="21">
        <f t="shared" si="44"/>
        <v>3.8756959856392066</v>
      </c>
      <c r="N1420" s="55">
        <v>5338119</v>
      </c>
      <c r="O1420" t="s">
        <v>1894</v>
      </c>
      <c r="P1420" t="s">
        <v>1908</v>
      </c>
    </row>
    <row r="1421" spans="1:16" x14ac:dyDescent="0.25">
      <c r="A1421" s="23"/>
      <c r="B1421" s="20">
        <f t="shared" si="45"/>
        <v>1420</v>
      </c>
      <c r="C1421" s="19" t="s">
        <v>828</v>
      </c>
      <c r="D1421" s="19"/>
      <c r="E1421" s="19" t="s">
        <v>69</v>
      </c>
      <c r="F1421" s="19" t="s">
        <v>70</v>
      </c>
      <c r="G1421" s="19"/>
      <c r="H1421" s="5">
        <v>516.72830509762434</v>
      </c>
      <c r="I1421" s="5">
        <v>598.58999999999992</v>
      </c>
      <c r="J1421" s="21">
        <f t="shared" si="44"/>
        <v>1.1584230902290318</v>
      </c>
      <c r="N1421" s="55">
        <v>5338140</v>
      </c>
      <c r="O1421" t="s">
        <v>1894</v>
      </c>
      <c r="P1421" t="s">
        <v>1924</v>
      </c>
    </row>
    <row r="1422" spans="1:16" x14ac:dyDescent="0.25">
      <c r="A1422" s="23"/>
      <c r="B1422" s="20">
        <f t="shared" si="45"/>
        <v>1421</v>
      </c>
      <c r="C1422" s="19" t="s">
        <v>808</v>
      </c>
      <c r="D1422" s="19"/>
      <c r="E1422" s="19" t="s">
        <v>1944</v>
      </c>
      <c r="F1422" s="19" t="s">
        <v>1945</v>
      </c>
      <c r="G1422" s="19"/>
      <c r="H1422" s="5">
        <v>1398.0308515681072</v>
      </c>
      <c r="I1422" s="5">
        <v>1321.1489999999999</v>
      </c>
      <c r="J1422" s="21">
        <f t="shared" si="44"/>
        <v>0.94500704223953824</v>
      </c>
      <c r="N1422" s="55">
        <v>5338209</v>
      </c>
      <c r="O1422" t="s">
        <v>1895</v>
      </c>
      <c r="P1422" t="s">
        <v>19</v>
      </c>
    </row>
    <row r="1423" spans="1:16" x14ac:dyDescent="0.25">
      <c r="A1423" s="23"/>
      <c r="B1423" s="20">
        <f t="shared" si="45"/>
        <v>1422</v>
      </c>
      <c r="C1423" s="19" t="s">
        <v>1513</v>
      </c>
      <c r="D1423" s="19"/>
      <c r="E1423" s="19" t="s">
        <v>1944</v>
      </c>
      <c r="F1423" s="19" t="s">
        <v>1945</v>
      </c>
      <c r="G1423" s="19"/>
      <c r="H1423" s="5">
        <v>733.3537921761972</v>
      </c>
      <c r="I1423" s="5">
        <v>589.58199999999999</v>
      </c>
      <c r="J1423" s="21">
        <f t="shared" si="44"/>
        <v>0.80395302552461023</v>
      </c>
      <c r="N1423" s="55">
        <v>5338230</v>
      </c>
      <c r="O1423" t="s">
        <v>1896</v>
      </c>
      <c r="P1423" t="s">
        <v>3</v>
      </c>
    </row>
    <row r="1424" spans="1:16" x14ac:dyDescent="0.25">
      <c r="A1424" s="23"/>
      <c r="B1424" s="20">
        <f t="shared" si="45"/>
        <v>1423</v>
      </c>
      <c r="C1424" s="19" t="s">
        <v>822</v>
      </c>
      <c r="D1424" s="19"/>
      <c r="E1424" s="19" t="s">
        <v>1944</v>
      </c>
      <c r="F1424" s="19" t="s">
        <v>1945</v>
      </c>
      <c r="G1424" s="19"/>
      <c r="H1424" s="5">
        <v>642.02153616425881</v>
      </c>
      <c r="I1424" s="5">
        <v>1623.576</v>
      </c>
      <c r="J1424" s="21">
        <f t="shared" si="44"/>
        <v>2.5288497480941423</v>
      </c>
      <c r="N1424" s="55">
        <v>5338261</v>
      </c>
      <c r="O1424" t="s">
        <v>1894</v>
      </c>
      <c r="P1424" t="s">
        <v>1931</v>
      </c>
    </row>
    <row r="1425" spans="1:16" x14ac:dyDescent="0.25">
      <c r="A1425" s="23"/>
      <c r="B1425" s="20">
        <f t="shared" si="45"/>
        <v>1424</v>
      </c>
      <c r="C1425" s="19" t="s">
        <v>836</v>
      </c>
      <c r="D1425" s="19"/>
      <c r="E1425" s="19" t="s">
        <v>65</v>
      </c>
      <c r="F1425" s="19" t="s">
        <v>66</v>
      </c>
      <c r="G1425" s="19"/>
      <c r="H1425" s="5">
        <v>751.4974456004752</v>
      </c>
      <c r="I1425" s="5">
        <v>1435.6439999999998</v>
      </c>
      <c r="J1425" s="21">
        <f t="shared" si="44"/>
        <v>1.9103777509887148</v>
      </c>
      <c r="N1425" s="55">
        <v>5338306</v>
      </c>
      <c r="O1425" t="s">
        <v>1895</v>
      </c>
      <c r="P1425" t="s">
        <v>1922</v>
      </c>
    </row>
    <row r="1426" spans="1:16" hidden="1" x14ac:dyDescent="0.25">
      <c r="A1426" s="23"/>
      <c r="B1426" s="20">
        <f t="shared" si="45"/>
        <v>1425</v>
      </c>
      <c r="C1426" s="19" t="s">
        <v>681</v>
      </c>
      <c r="D1426" s="19"/>
      <c r="E1426" s="19" t="s">
        <v>63</v>
      </c>
      <c r="F1426" s="19" t="s">
        <v>64</v>
      </c>
      <c r="G1426" s="19"/>
      <c r="H1426" s="5">
        <v>266.432981420011</v>
      </c>
      <c r="I1426" s="5">
        <v>0</v>
      </c>
      <c r="J1426" s="21">
        <f t="shared" si="44"/>
        <v>0</v>
      </c>
      <c r="N1426" s="55">
        <v>5338313</v>
      </c>
      <c r="O1426" t="s">
        <v>1894</v>
      </c>
      <c r="P1426" t="s">
        <v>1908</v>
      </c>
    </row>
    <row r="1427" spans="1:16" hidden="1" x14ac:dyDescent="0.25">
      <c r="A1427" s="23"/>
      <c r="B1427" s="20">
        <f t="shared" si="45"/>
        <v>1426</v>
      </c>
      <c r="C1427" s="19" t="s">
        <v>824</v>
      </c>
      <c r="D1427" s="19"/>
      <c r="E1427" s="19" t="s">
        <v>63</v>
      </c>
      <c r="F1427" s="19" t="s">
        <v>64</v>
      </c>
      <c r="G1427" s="19"/>
      <c r="H1427" s="5">
        <v>1131.3716690311803</v>
      </c>
      <c r="I1427" s="5">
        <v>0</v>
      </c>
      <c r="J1427" s="21">
        <f t="shared" si="44"/>
        <v>0</v>
      </c>
      <c r="N1427" s="55">
        <v>5338337</v>
      </c>
      <c r="O1427" t="s">
        <v>1895</v>
      </c>
      <c r="P1427" t="s">
        <v>1908</v>
      </c>
    </row>
    <row r="1428" spans="1:16" x14ac:dyDescent="0.25">
      <c r="A1428" s="23"/>
      <c r="B1428" s="20">
        <f t="shared" si="45"/>
        <v>1427</v>
      </c>
      <c r="C1428" s="19" t="s">
        <v>821</v>
      </c>
      <c r="D1428" s="19"/>
      <c r="E1428" s="19" t="s">
        <v>69</v>
      </c>
      <c r="F1428" s="19" t="s">
        <v>70</v>
      </c>
      <c r="G1428" s="19"/>
      <c r="H1428" s="5">
        <v>214.00717872141956</v>
      </c>
      <c r="I1428" s="5">
        <v>721.48900000000003</v>
      </c>
      <c r="J1428" s="21">
        <f t="shared" si="44"/>
        <v>3.3713308325006559</v>
      </c>
      <c r="N1428" s="55">
        <v>5338344</v>
      </c>
      <c r="O1428" t="s">
        <v>1894</v>
      </c>
      <c r="P1428" t="s">
        <v>1926</v>
      </c>
    </row>
    <row r="1429" spans="1:16" x14ac:dyDescent="0.25">
      <c r="A1429" s="23"/>
      <c r="B1429" s="20">
        <f t="shared" si="45"/>
        <v>1428</v>
      </c>
      <c r="C1429" s="19" t="s">
        <v>1481</v>
      </c>
      <c r="D1429" s="19"/>
      <c r="E1429" s="19" t="s">
        <v>1944</v>
      </c>
      <c r="F1429" s="19" t="s">
        <v>1945</v>
      </c>
      <c r="G1429" s="19"/>
      <c r="H1429" s="5">
        <v>3501.5018340128445</v>
      </c>
      <c r="I1429" s="5">
        <v>3349.1229999999996</v>
      </c>
      <c r="J1429" s="21">
        <f t="shared" si="44"/>
        <v>0.95648186371554367</v>
      </c>
      <c r="N1429" s="55">
        <v>5338375</v>
      </c>
      <c r="O1429" t="s">
        <v>1893</v>
      </c>
      <c r="P1429" t="s">
        <v>1937</v>
      </c>
    </row>
    <row r="1430" spans="1:16" x14ac:dyDescent="0.25">
      <c r="A1430" s="23"/>
      <c r="B1430" s="20">
        <f t="shared" si="45"/>
        <v>1429</v>
      </c>
      <c r="C1430" s="19" t="s">
        <v>1770</v>
      </c>
      <c r="D1430" s="19"/>
      <c r="E1430" s="19" t="s">
        <v>1944</v>
      </c>
      <c r="F1430" s="19" t="s">
        <v>1945</v>
      </c>
      <c r="G1430" s="19"/>
      <c r="H1430" s="5">
        <v>753.84502290913997</v>
      </c>
      <c r="I1430" s="5">
        <v>1138.579</v>
      </c>
      <c r="J1430" s="21">
        <f t="shared" si="44"/>
        <v>1.5103621638385898</v>
      </c>
      <c r="N1430" s="55">
        <v>5338441</v>
      </c>
      <c r="O1430" t="s">
        <v>1893</v>
      </c>
      <c r="P1430" t="s">
        <v>31</v>
      </c>
    </row>
    <row r="1431" spans="1:16" x14ac:dyDescent="0.25">
      <c r="A1431" s="23"/>
      <c r="B1431" s="20">
        <f t="shared" si="45"/>
        <v>1430</v>
      </c>
      <c r="C1431" s="19" t="s">
        <v>1512</v>
      </c>
      <c r="D1431" s="19"/>
      <c r="E1431" s="19" t="s">
        <v>1944</v>
      </c>
      <c r="F1431" s="19" t="s">
        <v>1945</v>
      </c>
      <c r="G1431" s="19"/>
      <c r="H1431" s="5">
        <v>675.8175830602429</v>
      </c>
      <c r="I1431" s="5">
        <v>590.65200000000004</v>
      </c>
      <c r="J1431" s="21">
        <f t="shared" si="44"/>
        <v>0.87398140386552936</v>
      </c>
      <c r="N1431" s="55">
        <v>5338458</v>
      </c>
      <c r="O1431" t="s">
        <v>1896</v>
      </c>
      <c r="P1431" t="s">
        <v>3</v>
      </c>
    </row>
    <row r="1432" spans="1:16" hidden="1" x14ac:dyDescent="0.25">
      <c r="A1432" s="23"/>
      <c r="B1432" s="20">
        <f t="shared" si="45"/>
        <v>1431</v>
      </c>
      <c r="C1432" s="19" t="s">
        <v>1482</v>
      </c>
      <c r="D1432" s="19"/>
      <c r="E1432" s="19" t="s">
        <v>1944</v>
      </c>
      <c r="F1432" s="19" t="s">
        <v>1945</v>
      </c>
      <c r="G1432" s="19"/>
      <c r="H1432" s="5">
        <v>1012.6535219673825</v>
      </c>
      <c r="I1432" s="5">
        <v>0</v>
      </c>
      <c r="J1432" s="21">
        <f t="shared" si="44"/>
        <v>0</v>
      </c>
      <c r="N1432" s="55">
        <v>5338562</v>
      </c>
      <c r="O1432" t="s">
        <v>1893</v>
      </c>
      <c r="P1432" t="s">
        <v>44</v>
      </c>
    </row>
    <row r="1433" spans="1:16" x14ac:dyDescent="0.25">
      <c r="A1433" s="23"/>
      <c r="B1433" s="20">
        <f t="shared" si="45"/>
        <v>1432</v>
      </c>
      <c r="C1433" s="19" t="s">
        <v>853</v>
      </c>
      <c r="D1433" s="19"/>
      <c r="E1433" s="19" t="s">
        <v>1944</v>
      </c>
      <c r="F1433" s="19" t="s">
        <v>1945</v>
      </c>
      <c r="G1433" s="19"/>
      <c r="H1433" s="5">
        <v>1244.6009605922291</v>
      </c>
      <c r="I1433" s="5">
        <v>664.69299999999998</v>
      </c>
      <c r="J1433" s="21">
        <f t="shared" si="44"/>
        <v>0.53406113368554164</v>
      </c>
      <c r="N1433" s="55">
        <v>5338683</v>
      </c>
      <c r="O1433" t="s">
        <v>1894</v>
      </c>
      <c r="P1433" t="s">
        <v>3</v>
      </c>
    </row>
    <row r="1434" spans="1:16" x14ac:dyDescent="0.25">
      <c r="A1434" s="23"/>
      <c r="B1434" s="20">
        <f t="shared" si="45"/>
        <v>1433</v>
      </c>
      <c r="C1434" s="19" t="s">
        <v>831</v>
      </c>
      <c r="D1434" s="19"/>
      <c r="E1434" s="19" t="s">
        <v>60</v>
      </c>
      <c r="F1434" s="19" t="s">
        <v>61</v>
      </c>
      <c r="G1434" s="19"/>
      <c r="H1434" s="5">
        <v>306.80532993290274</v>
      </c>
      <c r="I1434" s="5">
        <v>721.48900000000003</v>
      </c>
      <c r="J1434" s="21">
        <f t="shared" si="44"/>
        <v>2.3516182074078933</v>
      </c>
      <c r="N1434" s="55">
        <v>5338704</v>
      </c>
      <c r="O1434" t="s">
        <v>1894</v>
      </c>
      <c r="P1434" t="s">
        <v>1932</v>
      </c>
    </row>
    <row r="1435" spans="1:16" x14ac:dyDescent="0.25">
      <c r="A1435" s="23"/>
      <c r="B1435" s="20">
        <f t="shared" si="45"/>
        <v>1434</v>
      </c>
      <c r="C1435" s="19" t="s">
        <v>835</v>
      </c>
      <c r="D1435" s="19"/>
      <c r="E1435" s="19" t="s">
        <v>60</v>
      </c>
      <c r="F1435" s="19" t="s">
        <v>61</v>
      </c>
      <c r="G1435" s="19"/>
      <c r="H1435" s="5">
        <v>0</v>
      </c>
      <c r="I1435" s="5">
        <v>1205.5840000000001</v>
      </c>
      <c r="J1435" s="21">
        <f t="shared" si="44"/>
        <v>0</v>
      </c>
      <c r="N1435" s="55">
        <v>5338728</v>
      </c>
      <c r="O1435" t="s">
        <v>1894</v>
      </c>
      <c r="P1435" t="s">
        <v>1932</v>
      </c>
    </row>
    <row r="1436" spans="1:16" x14ac:dyDescent="0.25">
      <c r="A1436" s="23"/>
      <c r="B1436" s="20">
        <f t="shared" si="45"/>
        <v>1435</v>
      </c>
      <c r="C1436" s="19" t="s">
        <v>827</v>
      </c>
      <c r="D1436" s="19"/>
      <c r="E1436" s="19" t="s">
        <v>73</v>
      </c>
      <c r="F1436" s="19" t="s">
        <v>74</v>
      </c>
      <c r="G1436" s="19"/>
      <c r="H1436" s="5">
        <v>365.36774190952195</v>
      </c>
      <c r="I1436" s="5">
        <v>1385.1120000000001</v>
      </c>
      <c r="J1436" s="21">
        <f t="shared" si="44"/>
        <v>3.7910079109912309</v>
      </c>
      <c r="N1436" s="55">
        <v>5338735</v>
      </c>
      <c r="O1436" t="s">
        <v>1894</v>
      </c>
      <c r="P1436" t="s">
        <v>1927</v>
      </c>
    </row>
    <row r="1437" spans="1:16" x14ac:dyDescent="0.25">
      <c r="A1437" s="23"/>
      <c r="B1437" s="20">
        <f t="shared" si="45"/>
        <v>1436</v>
      </c>
      <c r="C1437" s="19" t="s">
        <v>814</v>
      </c>
      <c r="D1437" s="19"/>
      <c r="E1437" s="19" t="s">
        <v>63</v>
      </c>
      <c r="F1437" s="19" t="s">
        <v>64</v>
      </c>
      <c r="G1437" s="19"/>
      <c r="H1437" s="5">
        <v>746.87230345380362</v>
      </c>
      <c r="I1437" s="5">
        <v>238.464</v>
      </c>
      <c r="J1437" s="21">
        <f t="shared" si="44"/>
        <v>0.31928349584963522</v>
      </c>
      <c r="N1437" s="55">
        <v>5338742</v>
      </c>
      <c r="O1437" t="s">
        <v>1894</v>
      </c>
      <c r="P1437" t="s">
        <v>1908</v>
      </c>
    </row>
    <row r="1438" spans="1:16" x14ac:dyDescent="0.25">
      <c r="A1438" s="23"/>
      <c r="B1438" s="20">
        <f t="shared" si="45"/>
        <v>1437</v>
      </c>
      <c r="C1438" s="19" t="s">
        <v>856</v>
      </c>
      <c r="D1438" s="19"/>
      <c r="E1438" s="19" t="s">
        <v>1944</v>
      </c>
      <c r="F1438" s="19" t="s">
        <v>1945</v>
      </c>
      <c r="G1438" s="19"/>
      <c r="H1438" s="5">
        <v>1101.3092262753255</v>
      </c>
      <c r="I1438" s="5">
        <v>179.52799999999999</v>
      </c>
      <c r="J1438" s="21">
        <f t="shared" si="44"/>
        <v>0.16301325342308381</v>
      </c>
      <c r="N1438" s="55">
        <v>5338759</v>
      </c>
      <c r="O1438" t="s">
        <v>1895</v>
      </c>
      <c r="P1438" t="s">
        <v>4</v>
      </c>
    </row>
    <row r="1439" spans="1:16" x14ac:dyDescent="0.25">
      <c r="A1439" s="23"/>
      <c r="B1439" s="20">
        <f t="shared" si="45"/>
        <v>1438</v>
      </c>
      <c r="C1439" s="19" t="s">
        <v>852</v>
      </c>
      <c r="D1439" s="19"/>
      <c r="E1439" s="19" t="s">
        <v>69</v>
      </c>
      <c r="F1439" s="19" t="s">
        <v>70</v>
      </c>
      <c r="G1439" s="19"/>
      <c r="H1439" s="5">
        <v>631.79988522189501</v>
      </c>
      <c r="I1439" s="5">
        <v>902.08699999999999</v>
      </c>
      <c r="J1439" s="21">
        <f t="shared" si="44"/>
        <v>1.4278049444139693</v>
      </c>
      <c r="N1439" s="55">
        <v>5338780</v>
      </c>
      <c r="O1439" t="s">
        <v>1894</v>
      </c>
      <c r="P1439" t="s">
        <v>1924</v>
      </c>
    </row>
    <row r="1440" spans="1:16" x14ac:dyDescent="0.25">
      <c r="A1440" s="23"/>
      <c r="B1440" s="20">
        <f t="shared" si="45"/>
        <v>1439</v>
      </c>
      <c r="C1440" s="19" t="s">
        <v>781</v>
      </c>
      <c r="D1440" s="19"/>
      <c r="E1440" s="19" t="s">
        <v>69</v>
      </c>
      <c r="F1440" s="19" t="s">
        <v>70</v>
      </c>
      <c r="G1440" s="19"/>
      <c r="H1440" s="5">
        <v>1375.7213838022906</v>
      </c>
      <c r="I1440" s="5">
        <v>419.06200000000001</v>
      </c>
      <c r="J1440" s="21">
        <f t="shared" si="44"/>
        <v>0.3046125508653319</v>
      </c>
      <c r="N1440" s="55">
        <v>5338801</v>
      </c>
      <c r="O1440" t="s">
        <v>1895</v>
      </c>
      <c r="P1440" t="s">
        <v>1924</v>
      </c>
    </row>
    <row r="1441" spans="1:16" x14ac:dyDescent="0.25">
      <c r="A1441" s="23"/>
      <c r="B1441" s="20">
        <f t="shared" si="45"/>
        <v>1440</v>
      </c>
      <c r="C1441" s="19" t="s">
        <v>1252</v>
      </c>
      <c r="D1441" s="19"/>
      <c r="E1441" s="19" t="s">
        <v>1944</v>
      </c>
      <c r="F1441" s="19" t="s">
        <v>1945</v>
      </c>
      <c r="G1441" s="19"/>
      <c r="H1441" s="5">
        <v>855.97873978724738</v>
      </c>
      <c r="I1441" s="5">
        <v>598.59</v>
      </c>
      <c r="J1441" s="21">
        <f t="shared" si="44"/>
        <v>0.69930475159789474</v>
      </c>
      <c r="N1441" s="55">
        <v>5338991</v>
      </c>
      <c r="O1441" t="s">
        <v>1895</v>
      </c>
      <c r="P1441" t="s">
        <v>38</v>
      </c>
    </row>
    <row r="1442" spans="1:16" x14ac:dyDescent="0.25">
      <c r="A1442" s="23"/>
      <c r="B1442" s="20">
        <f t="shared" si="45"/>
        <v>1441</v>
      </c>
      <c r="C1442" s="19" t="s">
        <v>850</v>
      </c>
      <c r="D1442" s="19"/>
      <c r="E1442" s="19" t="s">
        <v>1944</v>
      </c>
      <c r="F1442" s="19" t="s">
        <v>1945</v>
      </c>
      <c r="G1442" s="19"/>
      <c r="H1442" s="5">
        <v>1145.666200102718</v>
      </c>
      <c r="I1442" s="5">
        <v>905.75400000000002</v>
      </c>
      <c r="J1442" s="21">
        <f t="shared" si="44"/>
        <v>0.79059153522971359</v>
      </c>
      <c r="N1442" s="55">
        <v>5339004</v>
      </c>
      <c r="O1442" t="s">
        <v>1895</v>
      </c>
      <c r="P1442" t="s">
        <v>38</v>
      </c>
    </row>
    <row r="1443" spans="1:16" x14ac:dyDescent="0.25">
      <c r="A1443" s="23"/>
      <c r="B1443" s="20">
        <f t="shared" si="45"/>
        <v>1442</v>
      </c>
      <c r="C1443" s="19" t="s">
        <v>840</v>
      </c>
      <c r="D1443" s="19"/>
      <c r="E1443" s="19" t="s">
        <v>63</v>
      </c>
      <c r="F1443" s="19" t="s">
        <v>64</v>
      </c>
      <c r="G1443" s="19"/>
      <c r="H1443" s="5">
        <v>151.36056318810239</v>
      </c>
      <c r="I1443" s="5">
        <v>179.52799999999999</v>
      </c>
      <c r="J1443" s="21">
        <f t="shared" si="44"/>
        <v>1.1860949524671938</v>
      </c>
      <c r="N1443" s="55">
        <v>5339028</v>
      </c>
      <c r="O1443" t="s">
        <v>1894</v>
      </c>
      <c r="P1443" t="s">
        <v>1911</v>
      </c>
    </row>
    <row r="1444" spans="1:16" x14ac:dyDescent="0.25">
      <c r="A1444" s="23"/>
      <c r="B1444" s="20">
        <f t="shared" si="45"/>
        <v>1443</v>
      </c>
      <c r="C1444" s="19" t="s">
        <v>878</v>
      </c>
      <c r="D1444" s="19"/>
      <c r="E1444" s="19" t="s">
        <v>73</v>
      </c>
      <c r="F1444" s="19" t="s">
        <v>74</v>
      </c>
      <c r="G1444" s="19"/>
      <c r="H1444" s="5">
        <v>214.00717872141956</v>
      </c>
      <c r="I1444" s="5">
        <v>179.52799999999999</v>
      </c>
      <c r="J1444" s="21">
        <f t="shared" si="44"/>
        <v>0.83888774700262603</v>
      </c>
      <c r="N1444" s="55">
        <v>5339260</v>
      </c>
      <c r="O1444" t="s">
        <v>1894</v>
      </c>
      <c r="P1444" t="s">
        <v>1913</v>
      </c>
    </row>
    <row r="1445" spans="1:16" x14ac:dyDescent="0.25">
      <c r="A1445" s="23"/>
      <c r="B1445" s="20">
        <f t="shared" si="45"/>
        <v>1444</v>
      </c>
      <c r="C1445" s="19" t="s">
        <v>1671</v>
      </c>
      <c r="D1445" s="19"/>
      <c r="E1445" s="19" t="s">
        <v>1944</v>
      </c>
      <c r="F1445" s="19" t="s">
        <v>1945</v>
      </c>
      <c r="G1445" s="19"/>
      <c r="H1445" s="5">
        <v>1208.3128156360351</v>
      </c>
      <c r="I1445" s="5">
        <v>179.52799999999999</v>
      </c>
      <c r="J1445" s="21">
        <f t="shared" si="44"/>
        <v>0.14857741942056579</v>
      </c>
      <c r="N1445" s="55">
        <v>5339277</v>
      </c>
      <c r="O1445" t="s">
        <v>1895</v>
      </c>
      <c r="P1445" t="s">
        <v>3</v>
      </c>
    </row>
    <row r="1446" spans="1:16" x14ac:dyDescent="0.25">
      <c r="A1446" s="23"/>
      <c r="B1446" s="20">
        <f t="shared" si="45"/>
        <v>1445</v>
      </c>
      <c r="C1446" s="19" t="s">
        <v>1442</v>
      </c>
      <c r="D1446" s="19"/>
      <c r="E1446" s="19" t="s">
        <v>65</v>
      </c>
      <c r="F1446" s="19" t="s">
        <v>66</v>
      </c>
      <c r="G1446" s="19"/>
      <c r="H1446" s="5">
        <v>782.82117242095273</v>
      </c>
      <c r="I1446" s="5">
        <v>598.58999999999992</v>
      </c>
      <c r="J1446" s="21">
        <f t="shared" si="44"/>
        <v>0.76465739697458679</v>
      </c>
      <c r="N1446" s="55">
        <v>5339291</v>
      </c>
      <c r="O1446" t="s">
        <v>1896</v>
      </c>
      <c r="P1446" t="s">
        <v>1929</v>
      </c>
    </row>
    <row r="1447" spans="1:16" x14ac:dyDescent="0.25">
      <c r="A1447" s="23"/>
      <c r="B1447" s="20">
        <f t="shared" si="45"/>
        <v>1446</v>
      </c>
      <c r="C1447" s="19" t="s">
        <v>879</v>
      </c>
      <c r="D1447" s="19"/>
      <c r="E1447" s="19" t="s">
        <v>75</v>
      </c>
      <c r="F1447" s="19" t="s">
        <v>76</v>
      </c>
      <c r="G1447" s="19"/>
      <c r="H1447" s="5">
        <v>631.79988522189501</v>
      </c>
      <c r="I1447" s="5">
        <v>483.02499999999998</v>
      </c>
      <c r="J1447" s="21">
        <f t="shared" si="44"/>
        <v>0.76452213952263748</v>
      </c>
      <c r="N1447" s="55">
        <v>5339305</v>
      </c>
      <c r="O1447" t="s">
        <v>1895</v>
      </c>
      <c r="P1447" t="s">
        <v>1915</v>
      </c>
    </row>
    <row r="1448" spans="1:16" x14ac:dyDescent="0.25">
      <c r="A1448" s="23"/>
      <c r="B1448" s="20">
        <f t="shared" si="45"/>
        <v>1447</v>
      </c>
      <c r="C1448" s="19" t="s">
        <v>877</v>
      </c>
      <c r="D1448" s="19"/>
      <c r="E1448" s="19" t="s">
        <v>71</v>
      </c>
      <c r="F1448" s="19" t="s">
        <v>72</v>
      </c>
      <c r="G1448" s="19"/>
      <c r="H1448" s="5">
        <v>214.00717872141956</v>
      </c>
      <c r="I1448" s="5">
        <v>483.02499999999998</v>
      </c>
      <c r="J1448" s="21">
        <f t="shared" si="44"/>
        <v>2.2570504545026036</v>
      </c>
      <c r="N1448" s="55">
        <v>5339329</v>
      </c>
      <c r="O1448" t="s">
        <v>1894</v>
      </c>
      <c r="P1448" t="s">
        <v>1920</v>
      </c>
    </row>
    <row r="1449" spans="1:16" hidden="1" x14ac:dyDescent="0.25">
      <c r="A1449" s="23"/>
      <c r="B1449" s="20">
        <f t="shared" si="45"/>
        <v>1448</v>
      </c>
      <c r="C1449" s="19" t="s">
        <v>796</v>
      </c>
      <c r="D1449" s="19"/>
      <c r="E1449" s="19" t="s">
        <v>1944</v>
      </c>
      <c r="F1449" s="19" t="s">
        <v>1945</v>
      </c>
      <c r="G1449" s="19"/>
      <c r="H1449" s="5">
        <v>879.23321868270705</v>
      </c>
      <c r="I1449" s="5">
        <v>0</v>
      </c>
      <c r="J1449" s="21">
        <f t="shared" si="44"/>
        <v>0</v>
      </c>
      <c r="N1449" s="55">
        <v>5339336</v>
      </c>
      <c r="O1449" t="s">
        <v>1895</v>
      </c>
      <c r="P1449" t="s">
        <v>19</v>
      </c>
    </row>
    <row r="1450" spans="1:16" hidden="1" x14ac:dyDescent="0.25">
      <c r="A1450" s="23"/>
      <c r="B1450" s="20">
        <f t="shared" si="45"/>
        <v>1449</v>
      </c>
      <c r="C1450" s="19" t="s">
        <v>862</v>
      </c>
      <c r="D1450" s="19"/>
      <c r="E1450" s="19" t="s">
        <v>65</v>
      </c>
      <c r="F1450" s="19" t="s">
        <v>66</v>
      </c>
      <c r="G1450" s="19"/>
      <c r="H1450" s="5">
        <v>1103.831940503082</v>
      </c>
      <c r="I1450" s="5">
        <v>0</v>
      </c>
      <c r="J1450" s="21">
        <f t="shared" si="44"/>
        <v>0</v>
      </c>
      <c r="N1450" s="55">
        <v>5339350</v>
      </c>
      <c r="O1450" t="s">
        <v>1895</v>
      </c>
      <c r="P1450" t="s">
        <v>1934</v>
      </c>
    </row>
    <row r="1451" spans="1:16" x14ac:dyDescent="0.25">
      <c r="A1451" s="23"/>
      <c r="B1451" s="20">
        <f t="shared" si="45"/>
        <v>1450</v>
      </c>
      <c r="C1451" s="19" t="s">
        <v>868</v>
      </c>
      <c r="D1451" s="19"/>
      <c r="E1451" s="19" t="s">
        <v>69</v>
      </c>
      <c r="F1451" s="19" t="s">
        <v>70</v>
      </c>
      <c r="G1451" s="19"/>
      <c r="H1451" s="5">
        <v>1051.84184603057</v>
      </c>
      <c r="I1451" s="5">
        <v>360.12599999999998</v>
      </c>
      <c r="J1451" s="21">
        <f t="shared" si="44"/>
        <v>0.34237656674246209</v>
      </c>
      <c r="N1451" s="55">
        <v>5339367</v>
      </c>
      <c r="O1451" t="s">
        <v>1895</v>
      </c>
      <c r="P1451" t="s">
        <v>1926</v>
      </c>
    </row>
    <row r="1452" spans="1:16" x14ac:dyDescent="0.25">
      <c r="A1452" s="23"/>
      <c r="B1452" s="20">
        <f t="shared" si="45"/>
        <v>1451</v>
      </c>
      <c r="C1452" s="19" t="s">
        <v>1103</v>
      </c>
      <c r="D1452" s="19"/>
      <c r="E1452" s="19" t="s">
        <v>75</v>
      </c>
      <c r="F1452" s="19" t="s">
        <v>76</v>
      </c>
      <c r="G1452" s="19"/>
      <c r="H1452" s="5">
        <v>394.45839365214056</v>
      </c>
      <c r="I1452" s="5">
        <v>483.02499999999998</v>
      </c>
      <c r="J1452" s="21">
        <f t="shared" si="44"/>
        <v>1.2245271181273514</v>
      </c>
      <c r="N1452" s="55">
        <v>5339398</v>
      </c>
      <c r="O1452" t="s">
        <v>1895</v>
      </c>
      <c r="P1452" t="s">
        <v>1910</v>
      </c>
    </row>
    <row r="1453" spans="1:16" x14ac:dyDescent="0.25">
      <c r="A1453" s="23"/>
      <c r="B1453" s="20">
        <f t="shared" si="45"/>
        <v>1452</v>
      </c>
      <c r="C1453" s="19" t="s">
        <v>841</v>
      </c>
      <c r="D1453" s="19"/>
      <c r="E1453" s="19" t="s">
        <v>67</v>
      </c>
      <c r="F1453" s="19" t="s">
        <v>68</v>
      </c>
      <c r="G1453" s="19"/>
      <c r="H1453" s="5">
        <v>1122.3310491467453</v>
      </c>
      <c r="I1453" s="5">
        <v>361.19600000000003</v>
      </c>
      <c r="J1453" s="21">
        <f t="shared" si="44"/>
        <v>0.32182661281143393</v>
      </c>
      <c r="N1453" s="55">
        <v>5339426</v>
      </c>
      <c r="O1453" t="s">
        <v>1895</v>
      </c>
      <c r="P1453" t="s">
        <v>1909</v>
      </c>
    </row>
    <row r="1454" spans="1:16" x14ac:dyDescent="0.25">
      <c r="A1454" s="23"/>
      <c r="B1454" s="20">
        <f t="shared" si="45"/>
        <v>1453</v>
      </c>
      <c r="C1454" s="19" t="s">
        <v>874</v>
      </c>
      <c r="D1454" s="19"/>
      <c r="E1454" s="19" t="s">
        <v>1944</v>
      </c>
      <c r="F1454" s="19" t="s">
        <v>1945</v>
      </c>
      <c r="G1454" s="19"/>
      <c r="H1454" s="5">
        <v>0</v>
      </c>
      <c r="I1454" s="5">
        <v>238.464</v>
      </c>
      <c r="J1454" s="21">
        <f t="shared" si="44"/>
        <v>0</v>
      </c>
      <c r="N1454" s="55">
        <v>5339433</v>
      </c>
      <c r="O1454" t="s">
        <v>1894</v>
      </c>
      <c r="P1454" t="s">
        <v>3</v>
      </c>
    </row>
    <row r="1455" spans="1:16" x14ac:dyDescent="0.25">
      <c r="A1455" s="23"/>
      <c r="B1455" s="20">
        <f t="shared" si="45"/>
        <v>1454</v>
      </c>
      <c r="C1455" s="19" t="s">
        <v>875</v>
      </c>
      <c r="D1455" s="19"/>
      <c r="E1455" s="19" t="s">
        <v>1944</v>
      </c>
      <c r="F1455" s="19" t="s">
        <v>1945</v>
      </c>
      <c r="G1455" s="19"/>
      <c r="H1455" s="5">
        <v>994.30563691461566</v>
      </c>
      <c r="I1455" s="5">
        <v>359.05599999999998</v>
      </c>
      <c r="J1455" s="21">
        <f t="shared" si="44"/>
        <v>0.3611123045768605</v>
      </c>
      <c r="N1455" s="55">
        <v>5339457</v>
      </c>
      <c r="O1455" t="s">
        <v>1895</v>
      </c>
      <c r="P1455" t="s">
        <v>4</v>
      </c>
    </row>
    <row r="1456" spans="1:16" x14ac:dyDescent="0.25">
      <c r="A1456" s="23"/>
      <c r="B1456" s="20">
        <f t="shared" si="45"/>
        <v>1455</v>
      </c>
      <c r="C1456" s="19" t="s">
        <v>867</v>
      </c>
      <c r="D1456" s="19"/>
      <c r="E1456" s="19" t="s">
        <v>1944</v>
      </c>
      <c r="F1456" s="19" t="s">
        <v>1945</v>
      </c>
      <c r="G1456" s="19"/>
      <c r="H1456" s="5">
        <v>549.90316039694085</v>
      </c>
      <c r="I1456" s="5">
        <v>721.48900000000003</v>
      </c>
      <c r="J1456" s="21">
        <f t="shared" si="44"/>
        <v>1.3120291934296251</v>
      </c>
      <c r="N1456" s="55">
        <v>5339471</v>
      </c>
      <c r="O1456" t="s">
        <v>1895</v>
      </c>
      <c r="P1456" t="s">
        <v>1919</v>
      </c>
    </row>
    <row r="1457" spans="1:16" x14ac:dyDescent="0.25">
      <c r="A1457" s="23"/>
      <c r="B1457" s="20">
        <f t="shared" si="45"/>
        <v>1456</v>
      </c>
      <c r="C1457" s="19" t="s">
        <v>863</v>
      </c>
      <c r="D1457" s="19"/>
      <c r="E1457" s="19" t="s">
        <v>67</v>
      </c>
      <c r="F1457" s="19" t="s">
        <v>68</v>
      </c>
      <c r="G1457" s="19"/>
      <c r="H1457" s="5">
        <v>1237.4034673786539</v>
      </c>
      <c r="I1457" s="5">
        <v>238.464</v>
      </c>
      <c r="J1457" s="21">
        <f t="shared" si="44"/>
        <v>0.19271321463577926</v>
      </c>
      <c r="N1457" s="55">
        <v>5339488</v>
      </c>
      <c r="O1457" t="s">
        <v>1895</v>
      </c>
      <c r="P1457" t="s">
        <v>1909</v>
      </c>
    </row>
    <row r="1458" spans="1:16" x14ac:dyDescent="0.25">
      <c r="A1458" s="23"/>
      <c r="B1458" s="20">
        <f t="shared" si="45"/>
        <v>1457</v>
      </c>
      <c r="C1458" s="19" t="s">
        <v>865</v>
      </c>
      <c r="D1458" s="19"/>
      <c r="E1458" s="19" t="s">
        <v>71</v>
      </c>
      <c r="F1458" s="19" t="s">
        <v>72</v>
      </c>
      <c r="G1458" s="19"/>
      <c r="H1458" s="5">
        <v>1208.3128156360351</v>
      </c>
      <c r="I1458" s="5">
        <v>1447.7150000000001</v>
      </c>
      <c r="J1458" s="21">
        <f t="shared" si="44"/>
        <v>1.1981293099485566</v>
      </c>
      <c r="N1458" s="55">
        <v>5339495</v>
      </c>
      <c r="O1458" t="s">
        <v>1895</v>
      </c>
      <c r="P1458" t="s">
        <v>1917</v>
      </c>
    </row>
    <row r="1459" spans="1:16" x14ac:dyDescent="0.25">
      <c r="A1459" s="23"/>
      <c r="B1459" s="20">
        <f t="shared" si="45"/>
        <v>1458</v>
      </c>
      <c r="C1459" s="19" t="s">
        <v>1248</v>
      </c>
      <c r="D1459" s="19"/>
      <c r="E1459" s="19" t="s">
        <v>63</v>
      </c>
      <c r="F1459" s="19" t="s">
        <v>64</v>
      </c>
      <c r="G1459" s="19"/>
      <c r="H1459" s="5">
        <v>1397.8046504511913</v>
      </c>
      <c r="I1459" s="5">
        <v>179.52799999999999</v>
      </c>
      <c r="J1459" s="21">
        <f t="shared" si="44"/>
        <v>0.12843568659043375</v>
      </c>
      <c r="N1459" s="55">
        <v>5339516</v>
      </c>
      <c r="O1459" t="s">
        <v>1895</v>
      </c>
      <c r="P1459" t="s">
        <v>1908</v>
      </c>
    </row>
    <row r="1460" spans="1:16" hidden="1" x14ac:dyDescent="0.25">
      <c r="A1460" s="23"/>
      <c r="B1460" s="20">
        <f t="shared" si="45"/>
        <v>1459</v>
      </c>
      <c r="C1460" s="19" t="s">
        <v>882</v>
      </c>
      <c r="D1460" s="19"/>
      <c r="E1460" s="19" t="s">
        <v>67</v>
      </c>
      <c r="F1460" s="19" t="s">
        <v>68</v>
      </c>
      <c r="G1460" s="19"/>
      <c r="H1460" s="5">
        <v>994.30563691461566</v>
      </c>
      <c r="I1460" s="5">
        <v>0</v>
      </c>
      <c r="J1460" s="21">
        <f t="shared" si="44"/>
        <v>0</v>
      </c>
      <c r="N1460" s="55">
        <v>5339523</v>
      </c>
      <c r="O1460" t="s">
        <v>1895</v>
      </c>
      <c r="P1460" t="s">
        <v>1909</v>
      </c>
    </row>
    <row r="1461" spans="1:16" x14ac:dyDescent="0.25">
      <c r="A1461" s="23"/>
      <c r="B1461" s="20">
        <f t="shared" si="45"/>
        <v>1460</v>
      </c>
      <c r="C1461" s="19" t="s">
        <v>876</v>
      </c>
      <c r="D1461" s="19"/>
      <c r="E1461" s="19" t="s">
        <v>1944</v>
      </c>
      <c r="F1461" s="19" t="s">
        <v>1945</v>
      </c>
      <c r="G1461" s="19"/>
      <c r="H1461" s="5">
        <v>994.30563691461566</v>
      </c>
      <c r="I1461" s="5">
        <v>417.99199999999996</v>
      </c>
      <c r="J1461" s="21">
        <f t="shared" si="44"/>
        <v>0.42038582954940479</v>
      </c>
      <c r="N1461" s="55">
        <v>5339530</v>
      </c>
      <c r="O1461">
        <v>0</v>
      </c>
      <c r="P1461">
        <v>0</v>
      </c>
    </row>
    <row r="1462" spans="1:16" hidden="1" x14ac:dyDescent="0.25">
      <c r="A1462" s="23"/>
      <c r="B1462" s="20">
        <f t="shared" si="45"/>
        <v>1461</v>
      </c>
      <c r="C1462" s="19" t="s">
        <v>1421</v>
      </c>
      <c r="D1462" s="19"/>
      <c r="E1462" s="19" t="s">
        <v>75</v>
      </c>
      <c r="F1462" s="19" t="s">
        <v>76</v>
      </c>
      <c r="G1462" s="19"/>
      <c r="H1462" s="5">
        <v>994.30563691461566</v>
      </c>
      <c r="I1462" s="5">
        <v>0</v>
      </c>
      <c r="J1462" s="21">
        <f t="shared" si="44"/>
        <v>0</v>
      </c>
      <c r="N1462" s="55">
        <v>5339554</v>
      </c>
      <c r="O1462" t="s">
        <v>1895</v>
      </c>
      <c r="P1462" t="s">
        <v>1912</v>
      </c>
    </row>
    <row r="1463" spans="1:16" x14ac:dyDescent="0.25">
      <c r="A1463" s="23"/>
      <c r="B1463" s="20">
        <f t="shared" si="45"/>
        <v>1462</v>
      </c>
      <c r="C1463" s="19" t="s">
        <v>858</v>
      </c>
      <c r="D1463" s="19"/>
      <c r="E1463" s="19" t="s">
        <v>67</v>
      </c>
      <c r="F1463" s="19" t="s">
        <v>68</v>
      </c>
      <c r="G1463" s="19"/>
      <c r="H1463" s="5">
        <v>1304.2931713668891</v>
      </c>
      <c r="I1463" s="5">
        <v>179.52799999999999</v>
      </c>
      <c r="J1463" s="21">
        <f t="shared" si="44"/>
        <v>0.13764390088146827</v>
      </c>
      <c r="N1463" s="55">
        <v>5339578</v>
      </c>
      <c r="O1463" t="s">
        <v>1895</v>
      </c>
      <c r="P1463" t="s">
        <v>1916</v>
      </c>
    </row>
    <row r="1464" spans="1:16" x14ac:dyDescent="0.25">
      <c r="A1464" s="23"/>
      <c r="B1464" s="20">
        <f t="shared" si="45"/>
        <v>1463</v>
      </c>
      <c r="C1464" s="19" t="s">
        <v>1670</v>
      </c>
      <c r="D1464" s="19"/>
      <c r="E1464" s="19" t="s">
        <v>1944</v>
      </c>
      <c r="F1464" s="19" t="s">
        <v>1945</v>
      </c>
      <c r="G1464" s="19"/>
      <c r="H1464" s="5">
        <v>931.65902138129854</v>
      </c>
      <c r="I1464" s="5">
        <v>419.06200000000001</v>
      </c>
      <c r="J1464" s="21">
        <f t="shared" si="44"/>
        <v>0.4498019021795005</v>
      </c>
      <c r="N1464" s="55">
        <v>5339585</v>
      </c>
      <c r="O1464" t="s">
        <v>1895</v>
      </c>
      <c r="P1464" t="s">
        <v>4</v>
      </c>
    </row>
    <row r="1465" spans="1:16" x14ac:dyDescent="0.25">
      <c r="A1465" s="23"/>
      <c r="B1465" s="20">
        <f t="shared" si="45"/>
        <v>1464</v>
      </c>
      <c r="C1465" s="19" t="s">
        <v>848</v>
      </c>
      <c r="D1465" s="19"/>
      <c r="E1465" s="19" t="s">
        <v>75</v>
      </c>
      <c r="F1465" s="19" t="s">
        <v>76</v>
      </c>
      <c r="G1465" s="19"/>
      <c r="H1465" s="5">
        <v>0</v>
      </c>
      <c r="I1465" s="5">
        <v>1075.518</v>
      </c>
      <c r="J1465" s="21">
        <f t="shared" si="44"/>
        <v>0</v>
      </c>
      <c r="N1465" s="55">
        <v>5339613</v>
      </c>
      <c r="O1465" t="s">
        <v>1894</v>
      </c>
      <c r="P1465" t="s">
        <v>1910</v>
      </c>
    </row>
    <row r="1466" spans="1:16" x14ac:dyDescent="0.25">
      <c r="A1466" s="23"/>
      <c r="B1466" s="20">
        <f t="shared" si="45"/>
        <v>1465</v>
      </c>
      <c r="C1466" s="19" t="s">
        <v>870</v>
      </c>
      <c r="D1466" s="19"/>
      <c r="E1466" s="19" t="s">
        <v>1944</v>
      </c>
      <c r="F1466" s="19" t="s">
        <v>1945</v>
      </c>
      <c r="G1466" s="19"/>
      <c r="H1466" s="5">
        <v>572.42788874980442</v>
      </c>
      <c r="I1466" s="5">
        <v>901.01700000000005</v>
      </c>
      <c r="J1466" s="21">
        <f t="shared" si="44"/>
        <v>1.5740270830756373</v>
      </c>
      <c r="N1466" s="55">
        <v>5339620</v>
      </c>
      <c r="O1466" t="s">
        <v>1895</v>
      </c>
      <c r="P1466" t="s">
        <v>4</v>
      </c>
    </row>
    <row r="1467" spans="1:16" x14ac:dyDescent="0.25">
      <c r="A1467" s="23"/>
      <c r="B1467" s="20">
        <f t="shared" si="45"/>
        <v>1466</v>
      </c>
      <c r="C1467" s="19" t="s">
        <v>884</v>
      </c>
      <c r="D1467" s="19"/>
      <c r="E1467" s="19" t="s">
        <v>71</v>
      </c>
      <c r="F1467" s="19" t="s">
        <v>72</v>
      </c>
      <c r="G1467" s="19"/>
      <c r="H1467" s="5">
        <v>151.36056318810239</v>
      </c>
      <c r="I1467" s="5">
        <v>1081.615</v>
      </c>
      <c r="J1467" s="21">
        <f t="shared" si="44"/>
        <v>7.1459498908961496</v>
      </c>
      <c r="N1467" s="55">
        <v>5339651</v>
      </c>
      <c r="O1467" t="s">
        <v>1894</v>
      </c>
      <c r="P1467" t="s">
        <v>1920</v>
      </c>
    </row>
    <row r="1468" spans="1:16" x14ac:dyDescent="0.25">
      <c r="A1468" s="23"/>
      <c r="B1468" s="20">
        <f t="shared" si="45"/>
        <v>1467</v>
      </c>
      <c r="C1468" s="19" t="s">
        <v>887</v>
      </c>
      <c r="D1468" s="19"/>
      <c r="E1468" s="19" t="s">
        <v>1944</v>
      </c>
      <c r="F1468" s="19" t="s">
        <v>1945</v>
      </c>
      <c r="G1468" s="19"/>
      <c r="H1468" s="5">
        <v>763.91033911836053</v>
      </c>
      <c r="I1468" s="5">
        <v>360.12599999999998</v>
      </c>
      <c r="J1468" s="21">
        <f t="shared" si="44"/>
        <v>0.47142443498752273</v>
      </c>
      <c r="N1468" s="55">
        <v>5339668</v>
      </c>
      <c r="O1468" t="s">
        <v>1895</v>
      </c>
      <c r="P1468" t="s">
        <v>3</v>
      </c>
    </row>
    <row r="1469" spans="1:16" x14ac:dyDescent="0.25">
      <c r="A1469" s="23"/>
      <c r="B1469" s="20">
        <f t="shared" si="45"/>
        <v>1468</v>
      </c>
      <c r="C1469" s="19" t="s">
        <v>860</v>
      </c>
      <c r="D1469" s="19"/>
      <c r="E1469" s="19" t="s">
        <v>60</v>
      </c>
      <c r="F1469" s="19" t="s">
        <v>61</v>
      </c>
      <c r="G1469" s="19"/>
      <c r="H1469" s="5">
        <v>0</v>
      </c>
      <c r="I1469" s="5">
        <v>419.06200000000001</v>
      </c>
      <c r="J1469" s="21">
        <f t="shared" si="44"/>
        <v>0</v>
      </c>
      <c r="N1469" s="55">
        <v>5339710</v>
      </c>
      <c r="O1469" t="s">
        <v>1894</v>
      </c>
      <c r="P1469" t="s">
        <v>1932</v>
      </c>
    </row>
    <row r="1470" spans="1:16" x14ac:dyDescent="0.25">
      <c r="A1470" s="23"/>
      <c r="B1470" s="20">
        <f t="shared" si="45"/>
        <v>1469</v>
      </c>
      <c r="C1470" s="19" t="s">
        <v>843</v>
      </c>
      <c r="D1470" s="19"/>
      <c r="E1470" s="19" t="s">
        <v>71</v>
      </c>
      <c r="F1470" s="19" t="s">
        <v>72</v>
      </c>
      <c r="G1470" s="19"/>
      <c r="H1470" s="5">
        <v>329.07959695332818</v>
      </c>
      <c r="I1470" s="5">
        <v>722.55899999999997</v>
      </c>
      <c r="J1470" s="21">
        <f t="shared" si="44"/>
        <v>2.1956967453757916</v>
      </c>
      <c r="N1470" s="55">
        <v>5339727</v>
      </c>
      <c r="O1470" t="s">
        <v>1894</v>
      </c>
      <c r="P1470" t="s">
        <v>1920</v>
      </c>
    </row>
    <row r="1471" spans="1:16" x14ac:dyDescent="0.25">
      <c r="A1471" s="23"/>
      <c r="B1471" s="20">
        <f t="shared" si="45"/>
        <v>1470</v>
      </c>
      <c r="C1471" s="19" t="s">
        <v>859</v>
      </c>
      <c r="D1471" s="19"/>
      <c r="E1471" s="19" t="s">
        <v>63</v>
      </c>
      <c r="F1471" s="19" t="s">
        <v>64</v>
      </c>
      <c r="G1471" s="19"/>
      <c r="H1471" s="5">
        <v>266.432981420011</v>
      </c>
      <c r="I1471" s="5">
        <v>778.11799999999994</v>
      </c>
      <c r="J1471" s="21">
        <f t="shared" si="44"/>
        <v>2.9205017931821176</v>
      </c>
      <c r="N1471" s="55">
        <v>5339765</v>
      </c>
      <c r="O1471" t="s">
        <v>1894</v>
      </c>
      <c r="P1471" t="s">
        <v>1911</v>
      </c>
    </row>
    <row r="1472" spans="1:16" x14ac:dyDescent="0.25">
      <c r="A1472" s="23"/>
      <c r="B1472" s="20">
        <f t="shared" si="45"/>
        <v>1471</v>
      </c>
      <c r="C1472" s="19" t="s">
        <v>1422</v>
      </c>
      <c r="D1472" s="19"/>
      <c r="E1472" s="19" t="s">
        <v>63</v>
      </c>
      <c r="F1472" s="19" t="s">
        <v>64</v>
      </c>
      <c r="G1472" s="19"/>
      <c r="H1472" s="5">
        <v>0</v>
      </c>
      <c r="I1472" s="5">
        <v>483.02499999999998</v>
      </c>
      <c r="J1472" s="21">
        <f t="shared" si="44"/>
        <v>0</v>
      </c>
      <c r="N1472" s="55">
        <v>5339772</v>
      </c>
      <c r="O1472" t="s">
        <v>1894</v>
      </c>
      <c r="P1472" t="s">
        <v>1908</v>
      </c>
    </row>
    <row r="1473" spans="1:16" x14ac:dyDescent="0.25">
      <c r="A1473" s="23"/>
      <c r="B1473" s="20">
        <f t="shared" si="45"/>
        <v>1472</v>
      </c>
      <c r="C1473" s="19" t="s">
        <v>849</v>
      </c>
      <c r="D1473" s="19"/>
      <c r="E1473" s="19" t="s">
        <v>1944</v>
      </c>
      <c r="F1473" s="19" t="s">
        <v>1945</v>
      </c>
      <c r="G1473" s="19"/>
      <c r="H1473" s="5">
        <v>493.39315414165151</v>
      </c>
      <c r="I1473" s="5">
        <v>360.12599999999998</v>
      </c>
      <c r="J1473" s="21">
        <f t="shared" si="44"/>
        <v>0.72989662904120678</v>
      </c>
      <c r="N1473" s="55">
        <v>5339817</v>
      </c>
      <c r="O1473" t="s">
        <v>1895</v>
      </c>
      <c r="P1473" t="s">
        <v>3</v>
      </c>
    </row>
    <row r="1474" spans="1:16" x14ac:dyDescent="0.25">
      <c r="A1474" s="23"/>
      <c r="B1474" s="20">
        <f t="shared" si="45"/>
        <v>1473</v>
      </c>
      <c r="C1474" s="19" t="s">
        <v>1514</v>
      </c>
      <c r="D1474" s="19"/>
      <c r="E1474" s="19" t="s">
        <v>1944</v>
      </c>
      <c r="F1474" s="19" t="s">
        <v>1945</v>
      </c>
      <c r="G1474" s="19"/>
      <c r="H1474" s="5">
        <v>516.38819100094179</v>
      </c>
      <c r="I1474" s="5">
        <v>531.71600000000001</v>
      </c>
      <c r="J1474" s="21">
        <f t="shared" si="44"/>
        <v>1.0296827256435659</v>
      </c>
      <c r="N1474" s="55">
        <v>5339831</v>
      </c>
      <c r="O1474" t="s">
        <v>1896</v>
      </c>
      <c r="P1474" t="s">
        <v>3</v>
      </c>
    </row>
    <row r="1475" spans="1:16" x14ac:dyDescent="0.25">
      <c r="A1475" s="23"/>
      <c r="B1475" s="20">
        <f t="shared" si="45"/>
        <v>1474</v>
      </c>
      <c r="C1475" s="19" t="s">
        <v>873</v>
      </c>
      <c r="D1475" s="19"/>
      <c r="E1475" s="19" t="s">
        <v>1944</v>
      </c>
      <c r="F1475" s="19" t="s">
        <v>1945</v>
      </c>
      <c r="G1475" s="19"/>
      <c r="H1475" s="5">
        <v>1208.3128156360351</v>
      </c>
      <c r="I1475" s="5">
        <v>604.00700000000006</v>
      </c>
      <c r="J1475" s="21">
        <f t="shared" ref="J1475:J1538" si="46">+IFERROR(I1475/H1475,0)</f>
        <v>0.49987635005100989</v>
      </c>
      <c r="N1475" s="55">
        <v>5339855</v>
      </c>
      <c r="O1475">
        <v>0</v>
      </c>
      <c r="P1475">
        <v>0</v>
      </c>
    </row>
    <row r="1476" spans="1:16" x14ac:dyDescent="0.25">
      <c r="A1476" s="23"/>
      <c r="B1476" s="20">
        <f t="shared" ref="B1476:B1539" si="47">+B1475+1</f>
        <v>1475</v>
      </c>
      <c r="C1476" s="19" t="s">
        <v>857</v>
      </c>
      <c r="D1476" s="19"/>
      <c r="E1476" s="19" t="s">
        <v>1944</v>
      </c>
      <c r="F1476" s="19" t="s">
        <v>1945</v>
      </c>
      <c r="G1476" s="19"/>
      <c r="H1476" s="5">
        <v>1007.4848722031775</v>
      </c>
      <c r="I1476" s="5">
        <v>360.12599999999998</v>
      </c>
      <c r="J1476" s="21">
        <f t="shared" si="46"/>
        <v>0.35745052847540332</v>
      </c>
      <c r="N1476" s="55">
        <v>5339879</v>
      </c>
      <c r="O1476" t="s">
        <v>1895</v>
      </c>
      <c r="P1476" t="s">
        <v>19</v>
      </c>
    </row>
    <row r="1477" spans="1:16" x14ac:dyDescent="0.25">
      <c r="A1477" s="23"/>
      <c r="B1477" s="20">
        <f t="shared" si="47"/>
        <v>1476</v>
      </c>
      <c r="C1477" s="19" t="s">
        <v>864</v>
      </c>
      <c r="D1477" s="19"/>
      <c r="E1477" s="19" t="s">
        <v>1944</v>
      </c>
      <c r="F1477" s="19" t="s">
        <v>1945</v>
      </c>
      <c r="G1477" s="19"/>
      <c r="H1477" s="5">
        <v>1252.669370409609</v>
      </c>
      <c r="I1477" s="5">
        <v>656.45600000000002</v>
      </c>
      <c r="J1477" s="21">
        <f t="shared" si="46"/>
        <v>0.52404570232714021</v>
      </c>
      <c r="N1477" s="55">
        <v>5339893</v>
      </c>
      <c r="O1477" t="s">
        <v>1895</v>
      </c>
      <c r="P1477" t="s">
        <v>1931</v>
      </c>
    </row>
    <row r="1478" spans="1:16" x14ac:dyDescent="0.25">
      <c r="A1478" s="23"/>
      <c r="B1478" s="20">
        <f t="shared" si="47"/>
        <v>1477</v>
      </c>
      <c r="C1478" s="19" t="s">
        <v>880</v>
      </c>
      <c r="D1478" s="19"/>
      <c r="E1478" s="19" t="s">
        <v>1944</v>
      </c>
      <c r="F1478" s="19" t="s">
        <v>1945</v>
      </c>
      <c r="G1478" s="19"/>
      <c r="H1478" s="5">
        <v>994.30563691461566</v>
      </c>
      <c r="I1478" s="5">
        <v>424.47900000000004</v>
      </c>
      <c r="J1478" s="21">
        <f t="shared" si="46"/>
        <v>0.42690998043336192</v>
      </c>
      <c r="N1478" s="55">
        <v>5339907</v>
      </c>
      <c r="O1478" t="s">
        <v>1895</v>
      </c>
      <c r="P1478" t="s">
        <v>3</v>
      </c>
    </row>
    <row r="1479" spans="1:16" x14ac:dyDescent="0.25">
      <c r="A1479" s="23"/>
      <c r="B1479" s="20">
        <f t="shared" si="47"/>
        <v>1478</v>
      </c>
      <c r="C1479" s="19" t="s">
        <v>889</v>
      </c>
      <c r="D1479" s="19"/>
      <c r="E1479" s="19" t="s">
        <v>1944</v>
      </c>
      <c r="F1479" s="19" t="s">
        <v>1945</v>
      </c>
      <c r="G1479" s="19"/>
      <c r="H1479" s="5">
        <v>827.17730814070728</v>
      </c>
      <c r="I1479" s="5">
        <v>238.464</v>
      </c>
      <c r="J1479" s="21">
        <f t="shared" si="46"/>
        <v>0.28828643829218292</v>
      </c>
      <c r="N1479" s="55">
        <v>5339914</v>
      </c>
      <c r="O1479" t="s">
        <v>1895</v>
      </c>
      <c r="P1479" t="s">
        <v>3</v>
      </c>
    </row>
    <row r="1480" spans="1:16" x14ac:dyDescent="0.25">
      <c r="A1480" s="23"/>
      <c r="B1480" s="20">
        <f t="shared" si="47"/>
        <v>1479</v>
      </c>
      <c r="C1480" s="19" t="s">
        <v>855</v>
      </c>
      <c r="D1480" s="19"/>
      <c r="E1480" s="19" t="s">
        <v>75</v>
      </c>
      <c r="F1480" s="19" t="s">
        <v>76</v>
      </c>
      <c r="G1480" s="19"/>
      <c r="H1480" s="5">
        <v>0</v>
      </c>
      <c r="I1480" s="5">
        <v>961.02299999999991</v>
      </c>
      <c r="J1480" s="21">
        <f t="shared" si="46"/>
        <v>0</v>
      </c>
      <c r="N1480" s="55">
        <v>5339952</v>
      </c>
      <c r="O1480" t="s">
        <v>1894</v>
      </c>
      <c r="P1480" t="s">
        <v>1910</v>
      </c>
    </row>
    <row r="1481" spans="1:16" x14ac:dyDescent="0.25">
      <c r="A1481" s="23"/>
      <c r="B1481" s="20">
        <f t="shared" si="47"/>
        <v>1480</v>
      </c>
      <c r="C1481" s="19" t="s">
        <v>1423</v>
      </c>
      <c r="D1481" s="19"/>
      <c r="E1481" s="19" t="s">
        <v>75</v>
      </c>
      <c r="F1481" s="19" t="s">
        <v>76</v>
      </c>
      <c r="G1481" s="19"/>
      <c r="H1481" s="5">
        <v>985.51547836261875</v>
      </c>
      <c r="I1481" s="5">
        <v>351.11799999999999</v>
      </c>
      <c r="J1481" s="21">
        <f t="shared" si="46"/>
        <v>0.35627852398966253</v>
      </c>
      <c r="N1481" s="55">
        <v>5339969</v>
      </c>
      <c r="O1481" t="s">
        <v>1895</v>
      </c>
      <c r="P1481" t="s">
        <v>1910</v>
      </c>
    </row>
    <row r="1482" spans="1:16" x14ac:dyDescent="0.25">
      <c r="A1482" s="23"/>
      <c r="B1482" s="20">
        <f t="shared" si="47"/>
        <v>1481</v>
      </c>
      <c r="C1482" s="19" t="s">
        <v>861</v>
      </c>
      <c r="D1482" s="19"/>
      <c r="E1482" s="19" t="s">
        <v>71</v>
      </c>
      <c r="F1482" s="19" t="s">
        <v>72</v>
      </c>
      <c r="G1482" s="19"/>
      <c r="H1482" s="5">
        <v>214.00717872141956</v>
      </c>
      <c r="I1482" s="5">
        <v>483.02499999999998</v>
      </c>
      <c r="J1482" s="21">
        <f t="shared" si="46"/>
        <v>2.2570504545026036</v>
      </c>
      <c r="N1482" s="55">
        <v>5339976</v>
      </c>
      <c r="O1482" t="s">
        <v>1894</v>
      </c>
      <c r="P1482" t="s">
        <v>1917</v>
      </c>
    </row>
    <row r="1483" spans="1:16" x14ac:dyDescent="0.25">
      <c r="A1483" s="23"/>
      <c r="B1483" s="20">
        <f t="shared" si="47"/>
        <v>1482</v>
      </c>
      <c r="C1483" s="19" t="s">
        <v>866</v>
      </c>
      <c r="D1483" s="19"/>
      <c r="E1483" s="19" t="s">
        <v>71</v>
      </c>
      <c r="F1483" s="19" t="s">
        <v>72</v>
      </c>
      <c r="G1483" s="19"/>
      <c r="H1483" s="5">
        <v>1201.3657837548981</v>
      </c>
      <c r="I1483" s="5">
        <v>180.59800000000001</v>
      </c>
      <c r="J1483" s="21">
        <f t="shared" si="46"/>
        <v>0.15032723791711178</v>
      </c>
      <c r="N1483" s="55">
        <v>5339983</v>
      </c>
      <c r="O1483" t="s">
        <v>1895</v>
      </c>
      <c r="P1483" t="s">
        <v>1920</v>
      </c>
    </row>
    <row r="1484" spans="1:16" x14ac:dyDescent="0.25">
      <c r="A1484" s="23"/>
      <c r="B1484" s="20">
        <f t="shared" si="47"/>
        <v>1483</v>
      </c>
      <c r="C1484" s="19" t="s">
        <v>1337</v>
      </c>
      <c r="D1484" s="19"/>
      <c r="E1484" s="19" t="s">
        <v>69</v>
      </c>
      <c r="F1484" s="19" t="s">
        <v>70</v>
      </c>
      <c r="G1484" s="19"/>
      <c r="H1484" s="5">
        <v>4151.3386535019499</v>
      </c>
      <c r="I1484" s="5">
        <v>1420.299</v>
      </c>
      <c r="J1484" s="21">
        <f t="shared" si="46"/>
        <v>0.34213036288954085</v>
      </c>
      <c r="N1484" s="55">
        <v>6810115</v>
      </c>
      <c r="O1484" t="s">
        <v>1893</v>
      </c>
      <c r="P1484" t="s">
        <v>1926</v>
      </c>
    </row>
    <row r="1485" spans="1:16" x14ac:dyDescent="0.25">
      <c r="A1485" s="23"/>
      <c r="B1485" s="20">
        <f t="shared" si="47"/>
        <v>1484</v>
      </c>
      <c r="C1485" s="19" t="s">
        <v>1666</v>
      </c>
      <c r="D1485" s="19"/>
      <c r="E1485" s="19" t="s">
        <v>1944</v>
      </c>
      <c r="F1485" s="19" t="s">
        <v>1945</v>
      </c>
      <c r="G1485" s="19"/>
      <c r="H1485" s="5">
        <v>1283.9930972300865</v>
      </c>
      <c r="I1485" s="5">
        <v>243.881</v>
      </c>
      <c r="J1485" s="21">
        <f t="shared" si="46"/>
        <v>0.18993949463288859</v>
      </c>
      <c r="N1485" s="55">
        <v>9184402</v>
      </c>
      <c r="O1485" t="s">
        <v>1895</v>
      </c>
      <c r="P1485" t="s">
        <v>19</v>
      </c>
    </row>
    <row r="1486" spans="1:16" x14ac:dyDescent="0.25">
      <c r="A1486" s="23"/>
      <c r="B1486" s="20">
        <f t="shared" si="47"/>
        <v>1485</v>
      </c>
      <c r="C1486" s="19" t="s">
        <v>793</v>
      </c>
      <c r="D1486" s="19"/>
      <c r="E1486" s="19" t="s">
        <v>67</v>
      </c>
      <c r="F1486" s="19" t="s">
        <v>68</v>
      </c>
      <c r="G1486" s="19"/>
      <c r="H1486" s="5">
        <v>151.36056318810239</v>
      </c>
      <c r="I1486" s="5">
        <v>417.99199999999996</v>
      </c>
      <c r="J1486" s="21">
        <f t="shared" si="46"/>
        <v>2.7615647774813246</v>
      </c>
      <c r="N1486" s="55">
        <v>9184419</v>
      </c>
      <c r="O1486" t="s">
        <v>1894</v>
      </c>
      <c r="P1486" t="s">
        <v>1909</v>
      </c>
    </row>
    <row r="1487" spans="1:16" x14ac:dyDescent="0.25">
      <c r="A1487" s="23"/>
      <c r="B1487" s="20">
        <f t="shared" si="47"/>
        <v>1486</v>
      </c>
      <c r="C1487" s="19" t="s">
        <v>776</v>
      </c>
      <c r="D1487" s="19"/>
      <c r="E1487" s="19" t="s">
        <v>71</v>
      </c>
      <c r="F1487" s="19" t="s">
        <v>72</v>
      </c>
      <c r="G1487" s="19"/>
      <c r="H1487" s="5">
        <v>151.36056318810239</v>
      </c>
      <c r="I1487" s="5">
        <v>417.99199999999996</v>
      </c>
      <c r="J1487" s="21">
        <f t="shared" si="46"/>
        <v>2.7615647774813246</v>
      </c>
      <c r="N1487" s="55">
        <v>9184426</v>
      </c>
      <c r="O1487" t="s">
        <v>1894</v>
      </c>
      <c r="P1487" t="s">
        <v>1920</v>
      </c>
    </row>
    <row r="1488" spans="1:16" x14ac:dyDescent="0.25">
      <c r="A1488" s="23"/>
      <c r="B1488" s="20">
        <f t="shared" si="47"/>
        <v>1487</v>
      </c>
      <c r="C1488" s="19" t="s">
        <v>747</v>
      </c>
      <c r="D1488" s="19"/>
      <c r="E1488" s="19" t="s">
        <v>69</v>
      </c>
      <c r="F1488" s="19" t="s">
        <v>70</v>
      </c>
      <c r="G1488" s="19"/>
      <c r="H1488" s="5">
        <v>0</v>
      </c>
      <c r="I1488" s="5">
        <v>1558.5429999999999</v>
      </c>
      <c r="J1488" s="21">
        <f t="shared" si="46"/>
        <v>0</v>
      </c>
      <c r="N1488" s="55">
        <v>9184433</v>
      </c>
      <c r="O1488" t="s">
        <v>1894</v>
      </c>
      <c r="P1488" t="s">
        <v>1926</v>
      </c>
    </row>
    <row r="1489" spans="1:16" x14ac:dyDescent="0.25">
      <c r="A1489" s="23"/>
      <c r="B1489" s="20">
        <f t="shared" si="47"/>
        <v>1488</v>
      </c>
      <c r="C1489" s="19" t="s">
        <v>792</v>
      </c>
      <c r="D1489" s="19"/>
      <c r="E1489" s="19" t="s">
        <v>73</v>
      </c>
      <c r="F1489" s="19" t="s">
        <v>74</v>
      </c>
      <c r="G1489" s="19"/>
      <c r="H1489" s="5">
        <v>214.00717872141956</v>
      </c>
      <c r="I1489" s="5">
        <v>238.464</v>
      </c>
      <c r="J1489" s="21">
        <f t="shared" si="46"/>
        <v>1.1142803779980517</v>
      </c>
      <c r="N1489" s="55">
        <v>9184457</v>
      </c>
      <c r="O1489" t="s">
        <v>1895</v>
      </c>
      <c r="P1489" t="s">
        <v>1914</v>
      </c>
    </row>
    <row r="1490" spans="1:16" hidden="1" x14ac:dyDescent="0.25">
      <c r="A1490" s="23"/>
      <c r="B1490" s="20">
        <f t="shared" si="47"/>
        <v>1489</v>
      </c>
      <c r="C1490" s="19" t="s">
        <v>798</v>
      </c>
      <c r="D1490" s="19"/>
      <c r="E1490" s="19" t="s">
        <v>63</v>
      </c>
      <c r="F1490" s="19" t="s">
        <v>64</v>
      </c>
      <c r="G1490" s="19"/>
      <c r="H1490" s="5">
        <v>710.13167592092827</v>
      </c>
      <c r="I1490" s="5">
        <v>0</v>
      </c>
      <c r="J1490" s="21">
        <f t="shared" si="46"/>
        <v>0</v>
      </c>
      <c r="N1490" s="55">
        <v>9184488</v>
      </c>
      <c r="O1490" t="s">
        <v>1895</v>
      </c>
      <c r="P1490" t="s">
        <v>1911</v>
      </c>
    </row>
    <row r="1491" spans="1:16" hidden="1" x14ac:dyDescent="0.25">
      <c r="A1491" s="23"/>
      <c r="B1491" s="20">
        <f t="shared" si="47"/>
        <v>1490</v>
      </c>
      <c r="C1491" s="19" t="s">
        <v>1424</v>
      </c>
      <c r="D1491" s="19"/>
      <c r="E1491" s="19" t="s">
        <v>65</v>
      </c>
      <c r="F1491" s="19" t="s">
        <v>66</v>
      </c>
      <c r="G1491" s="19"/>
      <c r="H1491" s="5">
        <v>996.82835114237218</v>
      </c>
      <c r="I1491" s="5">
        <v>0</v>
      </c>
      <c r="J1491" s="21">
        <f t="shared" si="46"/>
        <v>0</v>
      </c>
      <c r="N1491" s="55">
        <v>9184495</v>
      </c>
      <c r="O1491" t="s">
        <v>1895</v>
      </c>
      <c r="P1491" t="s">
        <v>1934</v>
      </c>
    </row>
    <row r="1492" spans="1:16" x14ac:dyDescent="0.25">
      <c r="A1492" s="23"/>
      <c r="B1492" s="20">
        <f t="shared" si="47"/>
        <v>1491</v>
      </c>
      <c r="C1492" s="19" t="s">
        <v>791</v>
      </c>
      <c r="D1492" s="19"/>
      <c r="E1492" s="19" t="s">
        <v>1944</v>
      </c>
      <c r="F1492" s="19" t="s">
        <v>1945</v>
      </c>
      <c r="G1492" s="19"/>
      <c r="H1492" s="5">
        <v>1208.3128156360351</v>
      </c>
      <c r="I1492" s="5">
        <v>423.40899999999999</v>
      </c>
      <c r="J1492" s="21">
        <f t="shared" si="46"/>
        <v>0.35041339835258206</v>
      </c>
      <c r="N1492" s="55">
        <v>9184530</v>
      </c>
      <c r="O1492" t="s">
        <v>1895</v>
      </c>
      <c r="P1492" t="s">
        <v>4</v>
      </c>
    </row>
    <row r="1493" spans="1:16" x14ac:dyDescent="0.25">
      <c r="A1493" s="23"/>
      <c r="B1493" s="20">
        <f t="shared" si="47"/>
        <v>1492</v>
      </c>
      <c r="C1493" s="19" t="s">
        <v>1510</v>
      </c>
      <c r="D1493" s="19"/>
      <c r="E1493" s="19" t="s">
        <v>1944</v>
      </c>
      <c r="F1493" s="19" t="s">
        <v>1945</v>
      </c>
      <c r="G1493" s="19"/>
      <c r="H1493" s="5">
        <v>675.8175830602429</v>
      </c>
      <c r="I1493" s="5">
        <v>770.18</v>
      </c>
      <c r="J1493" s="21">
        <f t="shared" si="46"/>
        <v>1.13962705218835</v>
      </c>
      <c r="N1493" s="55">
        <v>9184554</v>
      </c>
      <c r="O1493">
        <v>0</v>
      </c>
      <c r="P1493">
        <v>0</v>
      </c>
    </row>
    <row r="1494" spans="1:16" hidden="1" x14ac:dyDescent="0.25">
      <c r="A1494" s="23"/>
      <c r="B1494" s="20">
        <f t="shared" si="47"/>
        <v>1493</v>
      </c>
      <c r="C1494" s="19" t="s">
        <v>1552</v>
      </c>
      <c r="D1494" s="19"/>
      <c r="E1494" s="19" t="s">
        <v>1944</v>
      </c>
      <c r="F1494" s="19" t="s">
        <v>1945</v>
      </c>
      <c r="G1494" s="19"/>
      <c r="H1494" s="5">
        <v>1145.666200102718</v>
      </c>
      <c r="I1494" s="5">
        <v>0</v>
      </c>
      <c r="J1494" s="21">
        <f t="shared" si="46"/>
        <v>0</v>
      </c>
      <c r="N1494" s="55">
        <v>9184561</v>
      </c>
      <c r="O1494" t="s">
        <v>1895</v>
      </c>
      <c r="P1494" t="s">
        <v>38</v>
      </c>
    </row>
    <row r="1495" spans="1:16" hidden="1" x14ac:dyDescent="0.25">
      <c r="A1495" s="23"/>
      <c r="B1495" s="20">
        <f t="shared" si="47"/>
        <v>1494</v>
      </c>
      <c r="C1495" s="19" t="s">
        <v>1947</v>
      </c>
      <c r="D1495" s="19"/>
      <c r="E1495" s="19" t="s">
        <v>1944</v>
      </c>
      <c r="F1495" s="19" t="s">
        <v>1945</v>
      </c>
      <c r="G1495" s="19"/>
      <c r="H1495" s="5">
        <v>366194.56505168602</v>
      </c>
      <c r="I1495" s="5">
        <v>0</v>
      </c>
      <c r="J1495" s="21">
        <f t="shared" si="46"/>
        <v>0</v>
      </c>
      <c r="O1495" t="s">
        <v>1895</v>
      </c>
    </row>
    <row r="1496" spans="1:16" x14ac:dyDescent="0.25">
      <c r="A1496" s="23"/>
      <c r="B1496" s="20">
        <f t="shared" si="47"/>
        <v>1495</v>
      </c>
      <c r="C1496" s="19" t="s">
        <v>90</v>
      </c>
      <c r="D1496" s="19"/>
      <c r="E1496" s="19" t="s">
        <v>71</v>
      </c>
      <c r="F1496" s="19" t="s">
        <v>72</v>
      </c>
      <c r="G1496" s="19"/>
      <c r="H1496" s="5">
        <v>93632.986149803386</v>
      </c>
      <c r="I1496" s="5">
        <v>50273.426999999996</v>
      </c>
      <c r="J1496" s="21">
        <f t="shared" si="46"/>
        <v>0.53692004353644729</v>
      </c>
      <c r="N1496" s="55">
        <v>6812663</v>
      </c>
      <c r="O1496" t="s">
        <v>1897</v>
      </c>
      <c r="P1496" t="s">
        <v>1920</v>
      </c>
    </row>
    <row r="1497" spans="1:16" x14ac:dyDescent="0.25">
      <c r="A1497" s="23"/>
      <c r="B1497" s="20">
        <f t="shared" si="47"/>
        <v>1496</v>
      </c>
      <c r="C1497" s="19" t="s">
        <v>91</v>
      </c>
      <c r="D1497" s="19"/>
      <c r="E1497" s="19" t="s">
        <v>73</v>
      </c>
      <c r="F1497" s="19" t="s">
        <v>74</v>
      </c>
      <c r="G1497" s="19"/>
      <c r="H1497" s="5">
        <v>170539.32218912264</v>
      </c>
      <c r="I1497" s="5">
        <v>84254.52899999998</v>
      </c>
      <c r="J1497" s="21">
        <f t="shared" si="46"/>
        <v>0.49404751888578757</v>
      </c>
      <c r="N1497" s="55">
        <v>6811453</v>
      </c>
      <c r="O1497" t="s">
        <v>1897</v>
      </c>
      <c r="P1497" t="s">
        <v>1920</v>
      </c>
    </row>
    <row r="1498" spans="1:16" x14ac:dyDescent="0.25">
      <c r="A1498" s="23"/>
      <c r="B1498" s="20">
        <f t="shared" si="47"/>
        <v>1497</v>
      </c>
      <c r="C1498" s="19" t="s">
        <v>92</v>
      </c>
      <c r="D1498" s="19"/>
      <c r="E1498" s="19" t="s">
        <v>75</v>
      </c>
      <c r="F1498" s="19" t="s">
        <v>76</v>
      </c>
      <c r="G1498" s="19"/>
      <c r="H1498" s="5">
        <v>67986.691661073943</v>
      </c>
      <c r="I1498" s="5">
        <v>48485.950000000004</v>
      </c>
      <c r="J1498" s="21">
        <f t="shared" si="46"/>
        <v>0.71316825124704275</v>
      </c>
      <c r="N1498" s="55">
        <v>6812300</v>
      </c>
      <c r="O1498" t="s">
        <v>1897</v>
      </c>
      <c r="P1498" t="s">
        <v>1926</v>
      </c>
    </row>
    <row r="1499" spans="1:16" x14ac:dyDescent="0.25">
      <c r="A1499" s="23"/>
      <c r="B1499" s="20">
        <f t="shared" si="47"/>
        <v>1498</v>
      </c>
      <c r="C1499" s="19" t="s">
        <v>168</v>
      </c>
      <c r="D1499" s="19"/>
      <c r="E1499" s="19" t="s">
        <v>60</v>
      </c>
      <c r="F1499" s="19" t="s">
        <v>61</v>
      </c>
      <c r="G1499" s="19"/>
      <c r="H1499" s="5">
        <v>8383.0860614289159</v>
      </c>
      <c r="I1499" s="5">
        <v>7152.8390000000009</v>
      </c>
      <c r="J1499" s="21">
        <f t="shared" si="46"/>
        <v>0.85324651895328196</v>
      </c>
      <c r="N1499" s="55">
        <v>5150016</v>
      </c>
      <c r="O1499" t="s">
        <v>1898</v>
      </c>
      <c r="P1499" t="s">
        <v>1930</v>
      </c>
    </row>
    <row r="1500" spans="1:16" x14ac:dyDescent="0.25">
      <c r="A1500" s="23"/>
      <c r="B1500" s="20">
        <f t="shared" si="47"/>
        <v>1499</v>
      </c>
      <c r="C1500" s="19" t="s">
        <v>169</v>
      </c>
      <c r="D1500" s="19"/>
      <c r="E1500" s="19" t="s">
        <v>73</v>
      </c>
      <c r="F1500" s="19" t="s">
        <v>74</v>
      </c>
      <c r="G1500" s="19"/>
      <c r="H1500" s="5">
        <v>5255.8327685924487</v>
      </c>
      <c r="I1500" s="5">
        <v>1727.1410000000001</v>
      </c>
      <c r="J1500" s="21">
        <f t="shared" si="46"/>
        <v>0.32861414661458899</v>
      </c>
      <c r="N1500" s="55">
        <v>5150023</v>
      </c>
      <c r="O1500" t="s">
        <v>1898</v>
      </c>
      <c r="P1500" t="s">
        <v>1928</v>
      </c>
    </row>
    <row r="1501" spans="1:16" hidden="1" x14ac:dyDescent="0.25">
      <c r="A1501" s="23"/>
      <c r="B1501" s="20">
        <f t="shared" si="47"/>
        <v>1500</v>
      </c>
      <c r="C1501" s="19" t="s">
        <v>1443</v>
      </c>
      <c r="D1501" s="19"/>
      <c r="E1501" s="19" t="s">
        <v>67</v>
      </c>
      <c r="F1501" s="19" t="s">
        <v>68</v>
      </c>
      <c r="G1501" s="19"/>
      <c r="H1501" s="5">
        <v>285.62682544597499</v>
      </c>
      <c r="I1501" s="5">
        <v>0</v>
      </c>
      <c r="J1501" s="21">
        <f t="shared" si="46"/>
        <v>0</v>
      </c>
      <c r="N1501" s="55">
        <v>5150047</v>
      </c>
      <c r="O1501" t="s">
        <v>1899</v>
      </c>
      <c r="P1501" t="s">
        <v>1916</v>
      </c>
    </row>
    <row r="1502" spans="1:16" x14ac:dyDescent="0.25">
      <c r="A1502" s="23"/>
      <c r="B1502" s="20">
        <f t="shared" si="47"/>
        <v>1501</v>
      </c>
      <c r="C1502" s="19" t="s">
        <v>170</v>
      </c>
      <c r="D1502" s="19"/>
      <c r="E1502" s="19" t="s">
        <v>60</v>
      </c>
      <c r="F1502" s="19" t="s">
        <v>61</v>
      </c>
      <c r="G1502" s="19"/>
      <c r="H1502" s="5">
        <v>211.95517507590975</v>
      </c>
      <c r="I1502" s="5">
        <v>355.49299999999999</v>
      </c>
      <c r="J1502" s="21">
        <f t="shared" si="46"/>
        <v>1.6772083997132108</v>
      </c>
      <c r="N1502" s="55">
        <v>5150054</v>
      </c>
      <c r="O1502" t="s">
        <v>1899</v>
      </c>
      <c r="P1502" t="s">
        <v>1921</v>
      </c>
    </row>
    <row r="1503" spans="1:16" x14ac:dyDescent="0.25">
      <c r="A1503" s="23"/>
      <c r="B1503" s="20">
        <f t="shared" si="47"/>
        <v>1502</v>
      </c>
      <c r="C1503" s="19" t="s">
        <v>1444</v>
      </c>
      <c r="D1503" s="19"/>
      <c r="E1503" s="19" t="s">
        <v>60</v>
      </c>
      <c r="F1503" s="19" t="s">
        <v>61</v>
      </c>
      <c r="G1503" s="19"/>
      <c r="H1503" s="5">
        <v>537.57037159157869</v>
      </c>
      <c r="I1503" s="5">
        <v>534.28300000000002</v>
      </c>
      <c r="J1503" s="21">
        <f t="shared" si="46"/>
        <v>0.99388476046057783</v>
      </c>
      <c r="N1503" s="55">
        <v>5150061</v>
      </c>
      <c r="O1503" t="s">
        <v>1899</v>
      </c>
      <c r="P1503" t="s">
        <v>1921</v>
      </c>
    </row>
    <row r="1504" spans="1:16" hidden="1" x14ac:dyDescent="0.25">
      <c r="A1504" s="23"/>
      <c r="B1504" s="20">
        <f t="shared" si="47"/>
        <v>1503</v>
      </c>
      <c r="C1504" s="19" t="s">
        <v>171</v>
      </c>
      <c r="D1504" s="19"/>
      <c r="E1504" s="19" t="s">
        <v>73</v>
      </c>
      <c r="F1504" s="19" t="s">
        <v>74</v>
      </c>
      <c r="G1504" s="19"/>
      <c r="H1504" s="5">
        <v>772.60298251744621</v>
      </c>
      <c r="I1504" s="5">
        <v>0</v>
      </c>
      <c r="J1504" s="21">
        <f t="shared" si="46"/>
        <v>0</v>
      </c>
      <c r="N1504" s="55">
        <v>5150078</v>
      </c>
      <c r="O1504" t="s">
        <v>1899</v>
      </c>
      <c r="P1504" t="s">
        <v>1913</v>
      </c>
    </row>
    <row r="1505" spans="1:16" hidden="1" x14ac:dyDescent="0.25">
      <c r="A1505" s="23"/>
      <c r="B1505" s="20">
        <f t="shared" si="47"/>
        <v>1504</v>
      </c>
      <c r="C1505" s="19" t="s">
        <v>172</v>
      </c>
      <c r="D1505" s="19"/>
      <c r="E1505" s="19" t="s">
        <v>67</v>
      </c>
      <c r="F1505" s="19" t="s">
        <v>68</v>
      </c>
      <c r="G1505" s="19"/>
      <c r="H1505" s="5">
        <v>316.70238161051913</v>
      </c>
      <c r="I1505" s="5">
        <v>0</v>
      </c>
      <c r="J1505" s="21">
        <f t="shared" si="46"/>
        <v>0</v>
      </c>
      <c r="N1505" s="55">
        <v>5150085</v>
      </c>
      <c r="O1505" t="s">
        <v>1899</v>
      </c>
      <c r="P1505" t="s">
        <v>1923</v>
      </c>
    </row>
    <row r="1506" spans="1:16" hidden="1" x14ac:dyDescent="0.25">
      <c r="A1506" s="23"/>
      <c r="B1506" s="20">
        <f t="shared" si="47"/>
        <v>1505</v>
      </c>
      <c r="C1506" s="19" t="s">
        <v>173</v>
      </c>
      <c r="D1506" s="19"/>
      <c r="E1506" s="19" t="s">
        <v>67</v>
      </c>
      <c r="F1506" s="19" t="s">
        <v>68</v>
      </c>
      <c r="G1506" s="19"/>
      <c r="H1506" s="5">
        <v>430.11508692298349</v>
      </c>
      <c r="I1506" s="5">
        <v>0</v>
      </c>
      <c r="J1506" s="21">
        <f t="shared" si="46"/>
        <v>0</v>
      </c>
      <c r="N1506" s="55">
        <v>5150106</v>
      </c>
      <c r="O1506" t="s">
        <v>1899</v>
      </c>
      <c r="P1506" t="s">
        <v>1916</v>
      </c>
    </row>
    <row r="1507" spans="1:16" x14ac:dyDescent="0.25">
      <c r="A1507" s="23"/>
      <c r="B1507" s="20">
        <f t="shared" si="47"/>
        <v>1506</v>
      </c>
      <c r="C1507" s="19" t="s">
        <v>174</v>
      </c>
      <c r="D1507" s="19"/>
      <c r="E1507" s="19" t="s">
        <v>65</v>
      </c>
      <c r="F1507" s="19" t="s">
        <v>66</v>
      </c>
      <c r="G1507" s="19"/>
      <c r="H1507" s="5">
        <v>316.54749792722811</v>
      </c>
      <c r="I1507" s="5">
        <v>951.45900000000006</v>
      </c>
      <c r="J1507" s="21">
        <f t="shared" si="46"/>
        <v>3.0057384949500796</v>
      </c>
      <c r="N1507" s="55">
        <v>5150113</v>
      </c>
      <c r="O1507" t="s">
        <v>1899</v>
      </c>
      <c r="P1507" t="s">
        <v>1922</v>
      </c>
    </row>
    <row r="1508" spans="1:16" x14ac:dyDescent="0.25">
      <c r="A1508" s="23"/>
      <c r="B1508" s="20">
        <f t="shared" si="47"/>
        <v>1507</v>
      </c>
      <c r="C1508" s="19" t="s">
        <v>175</v>
      </c>
      <c r="D1508" s="19"/>
      <c r="E1508" s="19" t="s">
        <v>65</v>
      </c>
      <c r="F1508" s="19" t="s">
        <v>66</v>
      </c>
      <c r="G1508" s="19"/>
      <c r="H1508" s="5">
        <v>223.59534710026796</v>
      </c>
      <c r="I1508" s="5">
        <v>475.72900000000004</v>
      </c>
      <c r="J1508" s="21">
        <f t="shared" si="46"/>
        <v>2.1276337194381174</v>
      </c>
      <c r="N1508" s="55">
        <v>5150137</v>
      </c>
      <c r="O1508" t="s">
        <v>1899</v>
      </c>
      <c r="P1508" t="s">
        <v>1929</v>
      </c>
    </row>
    <row r="1509" spans="1:16" x14ac:dyDescent="0.25">
      <c r="A1509" s="23"/>
      <c r="B1509" s="20">
        <f t="shared" si="47"/>
        <v>1508</v>
      </c>
      <c r="C1509" s="19" t="s">
        <v>176</v>
      </c>
      <c r="D1509" s="19"/>
      <c r="E1509" s="19" t="s">
        <v>75</v>
      </c>
      <c r="F1509" s="19" t="s">
        <v>76</v>
      </c>
      <c r="G1509" s="19"/>
      <c r="H1509" s="5">
        <v>215.72046418922298</v>
      </c>
      <c r="I1509" s="5">
        <v>770.36199999999997</v>
      </c>
      <c r="J1509" s="21">
        <f t="shared" si="46"/>
        <v>3.5711122859640403</v>
      </c>
      <c r="N1509" s="55">
        <v>5150144</v>
      </c>
      <c r="O1509" t="s">
        <v>1899</v>
      </c>
      <c r="P1509" t="s">
        <v>1910</v>
      </c>
    </row>
    <row r="1510" spans="1:16" x14ac:dyDescent="0.25">
      <c r="A1510" s="23"/>
      <c r="B1510" s="20">
        <f t="shared" si="47"/>
        <v>1509</v>
      </c>
      <c r="C1510" s="19" t="s">
        <v>177</v>
      </c>
      <c r="D1510" s="19"/>
      <c r="E1510" s="19" t="s">
        <v>71</v>
      </c>
      <c r="F1510" s="19" t="s">
        <v>72</v>
      </c>
      <c r="G1510" s="19"/>
      <c r="H1510" s="5">
        <v>342.49531085116524</v>
      </c>
      <c r="I1510" s="5">
        <v>163.989</v>
      </c>
      <c r="J1510" s="21">
        <f t="shared" si="46"/>
        <v>0.47880655531445526</v>
      </c>
      <c r="N1510" s="55">
        <v>5150151</v>
      </c>
      <c r="O1510" t="s">
        <v>1899</v>
      </c>
      <c r="P1510" t="s">
        <v>1917</v>
      </c>
    </row>
    <row r="1511" spans="1:16" x14ac:dyDescent="0.25">
      <c r="A1511" s="23"/>
      <c r="B1511" s="20">
        <f t="shared" si="47"/>
        <v>1510</v>
      </c>
      <c r="C1511" s="19" t="s">
        <v>178</v>
      </c>
      <c r="D1511" s="19"/>
      <c r="E1511" s="19" t="s">
        <v>71</v>
      </c>
      <c r="F1511" s="19" t="s">
        <v>72</v>
      </c>
      <c r="G1511" s="19"/>
      <c r="H1511" s="5">
        <v>771.16206140624183</v>
      </c>
      <c r="I1511" s="5">
        <v>591.572</v>
      </c>
      <c r="J1511" s="21">
        <f t="shared" si="46"/>
        <v>0.76711761328254024</v>
      </c>
      <c r="N1511" s="55">
        <v>5150168</v>
      </c>
      <c r="O1511" t="s">
        <v>1899</v>
      </c>
      <c r="P1511" t="s">
        <v>1917</v>
      </c>
    </row>
    <row r="1512" spans="1:16" x14ac:dyDescent="0.25">
      <c r="A1512" s="23"/>
      <c r="B1512" s="20">
        <f t="shared" si="47"/>
        <v>1511</v>
      </c>
      <c r="C1512" s="19" t="s">
        <v>179</v>
      </c>
      <c r="D1512" s="19"/>
      <c r="E1512" s="19" t="s">
        <v>60</v>
      </c>
      <c r="F1512" s="19" t="s">
        <v>61</v>
      </c>
      <c r="G1512" s="19"/>
      <c r="H1512" s="5">
        <v>457.06996949470698</v>
      </c>
      <c r="I1512" s="5">
        <v>474.14800000000002</v>
      </c>
      <c r="J1512" s="21">
        <f t="shared" si="46"/>
        <v>1.0373641491349188</v>
      </c>
      <c r="N1512" s="55">
        <v>5150175</v>
      </c>
      <c r="O1512" t="s">
        <v>1899</v>
      </c>
      <c r="P1512" t="s">
        <v>1932</v>
      </c>
    </row>
    <row r="1513" spans="1:16" x14ac:dyDescent="0.25">
      <c r="A1513" s="23"/>
      <c r="B1513" s="20">
        <f t="shared" si="47"/>
        <v>1512</v>
      </c>
      <c r="C1513" s="19" t="s">
        <v>180</v>
      </c>
      <c r="D1513" s="19"/>
      <c r="E1513" s="19" t="s">
        <v>71</v>
      </c>
      <c r="F1513" s="19" t="s">
        <v>72</v>
      </c>
      <c r="G1513" s="19"/>
      <c r="H1513" s="5">
        <v>324.89194615661808</v>
      </c>
      <c r="I1513" s="5">
        <v>651.86500000000001</v>
      </c>
      <c r="J1513" s="21">
        <f t="shared" si="46"/>
        <v>2.0064055379377139</v>
      </c>
      <c r="N1513" s="55">
        <v>5150182</v>
      </c>
      <c r="O1513" t="s">
        <v>1899</v>
      </c>
      <c r="P1513" t="s">
        <v>1920</v>
      </c>
    </row>
    <row r="1514" spans="1:16" x14ac:dyDescent="0.25">
      <c r="A1514" s="23"/>
      <c r="B1514" s="20">
        <f t="shared" si="47"/>
        <v>1513</v>
      </c>
      <c r="C1514" s="19" t="s">
        <v>181</v>
      </c>
      <c r="D1514" s="19"/>
      <c r="E1514" s="19" t="s">
        <v>63</v>
      </c>
      <c r="F1514" s="19" t="s">
        <v>64</v>
      </c>
      <c r="G1514" s="19"/>
      <c r="H1514" s="5">
        <v>1050.7851696553835</v>
      </c>
      <c r="I1514" s="5">
        <v>414.86900000000003</v>
      </c>
      <c r="J1514" s="21">
        <f t="shared" si="46"/>
        <v>0.39481809601106271</v>
      </c>
      <c r="N1514" s="55">
        <v>5150234</v>
      </c>
      <c r="O1514" t="s">
        <v>1899</v>
      </c>
      <c r="P1514" t="s">
        <v>1908</v>
      </c>
    </row>
    <row r="1515" spans="1:16" x14ac:dyDescent="0.25">
      <c r="A1515" s="23"/>
      <c r="B1515" s="20">
        <f t="shared" si="47"/>
        <v>1514</v>
      </c>
      <c r="C1515" s="19" t="s">
        <v>182</v>
      </c>
      <c r="D1515" s="19"/>
      <c r="E1515" s="19" t="s">
        <v>75</v>
      </c>
      <c r="F1515" s="19" t="s">
        <v>76</v>
      </c>
      <c r="G1515" s="19"/>
      <c r="H1515" s="5">
        <v>858.94335127375132</v>
      </c>
      <c r="I1515" s="5">
        <v>1631.0069999999998</v>
      </c>
      <c r="J1515" s="21">
        <f t="shared" si="46"/>
        <v>1.8988528144275563</v>
      </c>
      <c r="N1515" s="55">
        <v>5150241</v>
      </c>
      <c r="O1515" t="s">
        <v>1899</v>
      </c>
      <c r="P1515" t="s">
        <v>1910</v>
      </c>
    </row>
    <row r="1516" spans="1:16" x14ac:dyDescent="0.25">
      <c r="A1516" s="23"/>
      <c r="B1516" s="20">
        <f t="shared" si="47"/>
        <v>1515</v>
      </c>
      <c r="C1516" s="19" t="s">
        <v>183</v>
      </c>
      <c r="D1516" s="19"/>
      <c r="E1516" s="19" t="s">
        <v>75</v>
      </c>
      <c r="F1516" s="19" t="s">
        <v>76</v>
      </c>
      <c r="G1516" s="19"/>
      <c r="H1516" s="5">
        <v>615.70856568038835</v>
      </c>
      <c r="I1516" s="5">
        <v>827.65200000000004</v>
      </c>
      <c r="J1516" s="21">
        <f t="shared" si="46"/>
        <v>1.3442268731236566</v>
      </c>
      <c r="N1516" s="55">
        <v>5150296</v>
      </c>
      <c r="O1516" t="s">
        <v>1899</v>
      </c>
      <c r="P1516" t="s">
        <v>1915</v>
      </c>
    </row>
    <row r="1517" spans="1:16" hidden="1" x14ac:dyDescent="0.25">
      <c r="A1517" s="23"/>
      <c r="B1517" s="20">
        <f t="shared" si="47"/>
        <v>1516</v>
      </c>
      <c r="C1517" s="19" t="s">
        <v>1445</v>
      </c>
      <c r="D1517" s="19"/>
      <c r="E1517" s="19" t="s">
        <v>60</v>
      </c>
      <c r="F1517" s="19" t="s">
        <v>61</v>
      </c>
      <c r="G1517" s="19"/>
      <c r="H1517" s="5">
        <v>1661.7018856095447</v>
      </c>
      <c r="I1517" s="5">
        <v>0</v>
      </c>
      <c r="J1517" s="21">
        <f t="shared" si="46"/>
        <v>0</v>
      </c>
      <c r="N1517" s="55">
        <v>5150317</v>
      </c>
      <c r="O1517" t="s">
        <v>1899</v>
      </c>
      <c r="P1517" t="s">
        <v>1921</v>
      </c>
    </row>
    <row r="1518" spans="1:16" hidden="1" x14ac:dyDescent="0.25">
      <c r="A1518" s="23"/>
      <c r="B1518" s="20">
        <f t="shared" si="47"/>
        <v>1517</v>
      </c>
      <c r="C1518" s="19" t="s">
        <v>184</v>
      </c>
      <c r="D1518" s="19"/>
      <c r="E1518" s="19" t="s">
        <v>75</v>
      </c>
      <c r="F1518" s="19" t="s">
        <v>76</v>
      </c>
      <c r="G1518" s="19"/>
      <c r="H1518" s="5">
        <v>367.75556630234871</v>
      </c>
      <c r="I1518" s="5">
        <v>0</v>
      </c>
      <c r="J1518" s="21">
        <f t="shared" si="46"/>
        <v>0</v>
      </c>
      <c r="N1518" s="55">
        <v>5150324</v>
      </c>
      <c r="O1518" t="s">
        <v>1899</v>
      </c>
      <c r="P1518" t="s">
        <v>1910</v>
      </c>
    </row>
    <row r="1519" spans="1:16" x14ac:dyDescent="0.25">
      <c r="A1519" s="23"/>
      <c r="B1519" s="20">
        <f t="shared" si="47"/>
        <v>1518</v>
      </c>
      <c r="C1519" s="19" t="s">
        <v>185</v>
      </c>
      <c r="D1519" s="19"/>
      <c r="E1519" s="19" t="s">
        <v>69</v>
      </c>
      <c r="F1519" s="19" t="s">
        <v>70</v>
      </c>
      <c r="G1519" s="19"/>
      <c r="H1519" s="5">
        <v>325.04335437878888</v>
      </c>
      <c r="I1519" s="5">
        <v>178.79</v>
      </c>
      <c r="J1519" s="21">
        <f t="shared" si="46"/>
        <v>0.55004970134429299</v>
      </c>
      <c r="N1519" s="55">
        <v>5150331</v>
      </c>
      <c r="O1519" t="s">
        <v>1899</v>
      </c>
      <c r="P1519" t="s">
        <v>1926</v>
      </c>
    </row>
    <row r="1520" spans="1:16" x14ac:dyDescent="0.25">
      <c r="A1520" s="23"/>
      <c r="B1520" s="20">
        <f t="shared" si="47"/>
        <v>1519</v>
      </c>
      <c r="C1520" s="19" t="s">
        <v>186</v>
      </c>
      <c r="D1520" s="19"/>
      <c r="E1520" s="19" t="s">
        <v>67</v>
      </c>
      <c r="F1520" s="19" t="s">
        <v>68</v>
      </c>
      <c r="G1520" s="19"/>
      <c r="H1520" s="5">
        <v>536.17756072236853</v>
      </c>
      <c r="I1520" s="5">
        <v>1006.442</v>
      </c>
      <c r="J1520" s="21">
        <f t="shared" si="46"/>
        <v>1.8770684820231283</v>
      </c>
      <c r="N1520" s="55">
        <v>5150348</v>
      </c>
      <c r="O1520" t="s">
        <v>1899</v>
      </c>
      <c r="P1520" t="s">
        <v>1916</v>
      </c>
    </row>
    <row r="1521" spans="1:16" x14ac:dyDescent="0.25">
      <c r="A1521" s="23"/>
      <c r="B1521" s="20">
        <f t="shared" si="47"/>
        <v>1520</v>
      </c>
      <c r="C1521" s="19" t="s">
        <v>187</v>
      </c>
      <c r="D1521" s="19"/>
      <c r="E1521" s="19" t="s">
        <v>73</v>
      </c>
      <c r="F1521" s="19" t="s">
        <v>74</v>
      </c>
      <c r="G1521" s="19"/>
      <c r="H1521" s="5">
        <v>2784.291708131022</v>
      </c>
      <c r="I1521" s="5">
        <v>983.61200000000008</v>
      </c>
      <c r="J1521" s="21">
        <f t="shared" si="46"/>
        <v>0.35327189213958388</v>
      </c>
      <c r="N1521" s="55">
        <v>5150355</v>
      </c>
      <c r="O1521" t="s">
        <v>1899</v>
      </c>
      <c r="P1521" t="s">
        <v>1913</v>
      </c>
    </row>
    <row r="1522" spans="1:16" hidden="1" x14ac:dyDescent="0.25">
      <c r="A1522" s="23"/>
      <c r="B1522" s="20">
        <f t="shared" si="47"/>
        <v>1521</v>
      </c>
      <c r="C1522" s="19" t="s">
        <v>188</v>
      </c>
      <c r="D1522" s="19"/>
      <c r="E1522" s="19" t="s">
        <v>67</v>
      </c>
      <c r="F1522" s="19" t="s">
        <v>68</v>
      </c>
      <c r="G1522" s="19"/>
      <c r="H1522" s="5">
        <v>375.27860350171773</v>
      </c>
      <c r="I1522" s="5">
        <v>0</v>
      </c>
      <c r="J1522" s="21">
        <f t="shared" si="46"/>
        <v>0</v>
      </c>
      <c r="N1522" s="55">
        <v>5150362</v>
      </c>
      <c r="O1522" t="s">
        <v>1899</v>
      </c>
      <c r="P1522" t="s">
        <v>1909</v>
      </c>
    </row>
    <row r="1523" spans="1:16" x14ac:dyDescent="0.25">
      <c r="A1523" s="23"/>
      <c r="B1523" s="20">
        <f t="shared" si="47"/>
        <v>1522</v>
      </c>
      <c r="C1523" s="19" t="s">
        <v>189</v>
      </c>
      <c r="D1523" s="19"/>
      <c r="E1523" s="19" t="s">
        <v>71</v>
      </c>
      <c r="F1523" s="19" t="s">
        <v>72</v>
      </c>
      <c r="G1523" s="19"/>
      <c r="H1523" s="5">
        <v>402.96010493573408</v>
      </c>
      <c r="I1523" s="5">
        <v>414.86900000000003</v>
      </c>
      <c r="J1523" s="21">
        <f t="shared" si="46"/>
        <v>1.0295535337578028</v>
      </c>
      <c r="N1523" s="55">
        <v>5150379</v>
      </c>
      <c r="O1523" t="s">
        <v>1899</v>
      </c>
      <c r="P1523" t="s">
        <v>1920</v>
      </c>
    </row>
    <row r="1524" spans="1:16" hidden="1" x14ac:dyDescent="0.25">
      <c r="A1524" s="23"/>
      <c r="B1524" s="20">
        <f t="shared" si="47"/>
        <v>1523</v>
      </c>
      <c r="C1524" s="19" t="s">
        <v>190</v>
      </c>
      <c r="D1524" s="19"/>
      <c r="E1524" s="19" t="s">
        <v>63</v>
      </c>
      <c r="F1524" s="19" t="s">
        <v>64</v>
      </c>
      <c r="G1524" s="19"/>
      <c r="H1524" s="5">
        <v>654.73177429362954</v>
      </c>
      <c r="I1524" s="5">
        <v>0</v>
      </c>
      <c r="J1524" s="21">
        <f t="shared" si="46"/>
        <v>0</v>
      </c>
      <c r="N1524" s="55">
        <v>5150393</v>
      </c>
      <c r="O1524" t="s">
        <v>1899</v>
      </c>
      <c r="P1524" t="s">
        <v>1908</v>
      </c>
    </row>
    <row r="1525" spans="1:16" hidden="1" x14ac:dyDescent="0.25">
      <c r="A1525" s="23"/>
      <c r="B1525" s="20">
        <f t="shared" si="47"/>
        <v>1524</v>
      </c>
      <c r="C1525" s="19" t="s">
        <v>191</v>
      </c>
      <c r="D1525" s="19"/>
      <c r="E1525" s="19" t="s">
        <v>63</v>
      </c>
      <c r="F1525" s="19" t="s">
        <v>64</v>
      </c>
      <c r="G1525" s="19"/>
      <c r="H1525" s="5"/>
      <c r="I1525" s="5">
        <v>0</v>
      </c>
      <c r="J1525" s="21">
        <f t="shared" si="46"/>
        <v>0</v>
      </c>
      <c r="N1525" s="55">
        <v>5150438</v>
      </c>
      <c r="O1525" t="s">
        <v>1899</v>
      </c>
      <c r="P1525" t="s">
        <v>1908</v>
      </c>
    </row>
    <row r="1526" spans="1:16" x14ac:dyDescent="0.25">
      <c r="A1526" s="23"/>
      <c r="B1526" s="20">
        <f t="shared" si="47"/>
        <v>1525</v>
      </c>
      <c r="C1526" s="19" t="s">
        <v>192</v>
      </c>
      <c r="D1526" s="19"/>
      <c r="E1526" s="19" t="s">
        <v>71</v>
      </c>
      <c r="F1526" s="19" t="s">
        <v>72</v>
      </c>
      <c r="G1526" s="19"/>
      <c r="H1526" s="5">
        <v>1860.2589305940712</v>
      </c>
      <c r="I1526" s="5">
        <v>770.36099999999999</v>
      </c>
      <c r="J1526" s="21">
        <f t="shared" si="46"/>
        <v>0.41411493170683839</v>
      </c>
      <c r="N1526" s="55">
        <v>5150452</v>
      </c>
      <c r="O1526" t="s">
        <v>1899</v>
      </c>
      <c r="P1526" t="s">
        <v>1917</v>
      </c>
    </row>
    <row r="1527" spans="1:16" x14ac:dyDescent="0.25">
      <c r="A1527" s="23"/>
      <c r="B1527" s="20">
        <f t="shared" si="47"/>
        <v>1526</v>
      </c>
      <c r="C1527" s="19" t="s">
        <v>193</v>
      </c>
      <c r="D1527" s="19"/>
      <c r="E1527" s="19" t="s">
        <v>60</v>
      </c>
      <c r="F1527" s="19" t="s">
        <v>61</v>
      </c>
      <c r="G1527" s="19"/>
      <c r="H1527" s="5">
        <v>432.11482248067728</v>
      </c>
      <c r="I1527" s="5">
        <v>355.49299999999999</v>
      </c>
      <c r="J1527" s="21">
        <f t="shared" si="46"/>
        <v>0.82268180008080249</v>
      </c>
      <c r="N1527" s="55">
        <v>5150469</v>
      </c>
      <c r="O1527" t="s">
        <v>1899</v>
      </c>
      <c r="P1527" t="s">
        <v>1932</v>
      </c>
    </row>
    <row r="1528" spans="1:16" x14ac:dyDescent="0.25">
      <c r="A1528" s="23"/>
      <c r="B1528" s="20">
        <f t="shared" si="47"/>
        <v>1527</v>
      </c>
      <c r="C1528" s="19" t="s">
        <v>194</v>
      </c>
      <c r="D1528" s="19"/>
      <c r="E1528" s="19" t="s">
        <v>63</v>
      </c>
      <c r="F1528" s="19" t="s">
        <v>64</v>
      </c>
      <c r="G1528" s="19"/>
      <c r="H1528" s="5">
        <v>2269.7632921767868</v>
      </c>
      <c r="I1528" s="5">
        <v>1361.934</v>
      </c>
      <c r="J1528" s="21">
        <f t="shared" si="46"/>
        <v>0.60003349454729049</v>
      </c>
      <c r="N1528" s="55">
        <v>5150476</v>
      </c>
      <c r="O1528" t="s">
        <v>1899</v>
      </c>
      <c r="P1528" t="s">
        <v>1911</v>
      </c>
    </row>
    <row r="1529" spans="1:16" x14ac:dyDescent="0.25">
      <c r="A1529" s="23"/>
      <c r="B1529" s="20">
        <f t="shared" si="47"/>
        <v>1528</v>
      </c>
      <c r="C1529" s="19" t="s">
        <v>195</v>
      </c>
      <c r="D1529" s="19"/>
      <c r="E1529" s="19" t="s">
        <v>73</v>
      </c>
      <c r="F1529" s="19" t="s">
        <v>74</v>
      </c>
      <c r="G1529" s="19"/>
      <c r="H1529" s="5">
        <v>597.42155901959541</v>
      </c>
      <c r="I1529" s="5">
        <v>967.09500000000003</v>
      </c>
      <c r="J1529" s="21">
        <f t="shared" si="46"/>
        <v>1.6187815544973987</v>
      </c>
      <c r="N1529" s="55">
        <v>5150483</v>
      </c>
      <c r="O1529" t="s">
        <v>1899</v>
      </c>
      <c r="P1529" t="s">
        <v>1914</v>
      </c>
    </row>
    <row r="1530" spans="1:16" x14ac:dyDescent="0.25">
      <c r="A1530" s="23"/>
      <c r="B1530" s="20">
        <f t="shared" si="47"/>
        <v>1529</v>
      </c>
      <c r="C1530" s="19" t="s">
        <v>196</v>
      </c>
      <c r="D1530" s="19"/>
      <c r="E1530" s="19" t="s">
        <v>63</v>
      </c>
      <c r="F1530" s="19" t="s">
        <v>64</v>
      </c>
      <c r="G1530" s="19"/>
      <c r="H1530" s="5">
        <v>255.64158800941641</v>
      </c>
      <c r="I1530" s="5">
        <v>118.498</v>
      </c>
      <c r="J1530" s="21">
        <f t="shared" si="46"/>
        <v>0.46353177870118378</v>
      </c>
      <c r="N1530" s="55">
        <v>5150490</v>
      </c>
      <c r="O1530" t="s">
        <v>1899</v>
      </c>
      <c r="P1530" t="s">
        <v>1911</v>
      </c>
    </row>
    <row r="1531" spans="1:16" x14ac:dyDescent="0.25">
      <c r="A1531" s="23"/>
      <c r="B1531" s="20">
        <f t="shared" si="47"/>
        <v>1530</v>
      </c>
      <c r="C1531" s="19" t="s">
        <v>197</v>
      </c>
      <c r="D1531" s="19"/>
      <c r="E1531" s="19" t="s">
        <v>71</v>
      </c>
      <c r="F1531" s="19" t="s">
        <v>72</v>
      </c>
      <c r="G1531" s="19"/>
      <c r="H1531" s="5">
        <v>471.51609709967187</v>
      </c>
      <c r="I1531" s="5">
        <v>324.952</v>
      </c>
      <c r="J1531" s="21">
        <f t="shared" si="46"/>
        <v>0.68916417063765634</v>
      </c>
      <c r="N1531" s="55">
        <v>5150504</v>
      </c>
      <c r="O1531" t="s">
        <v>1899</v>
      </c>
      <c r="P1531" t="s">
        <v>1920</v>
      </c>
    </row>
    <row r="1532" spans="1:16" hidden="1" x14ac:dyDescent="0.25">
      <c r="A1532" s="23"/>
      <c r="B1532" s="20">
        <f t="shared" si="47"/>
        <v>1531</v>
      </c>
      <c r="C1532" s="19" t="s">
        <v>198</v>
      </c>
      <c r="D1532" s="19"/>
      <c r="E1532" s="19" t="s">
        <v>67</v>
      </c>
      <c r="F1532" s="19" t="s">
        <v>68</v>
      </c>
      <c r="G1532" s="19"/>
      <c r="H1532" s="5">
        <v>168.29420607019529</v>
      </c>
      <c r="I1532" s="5">
        <v>0</v>
      </c>
      <c r="J1532" s="21">
        <f t="shared" si="46"/>
        <v>0</v>
      </c>
      <c r="N1532" s="55">
        <v>5150511</v>
      </c>
      <c r="O1532" t="s">
        <v>1899</v>
      </c>
      <c r="P1532" t="s">
        <v>1909</v>
      </c>
    </row>
    <row r="1533" spans="1:16" hidden="1" x14ac:dyDescent="0.25">
      <c r="A1533" s="23"/>
      <c r="B1533" s="20">
        <f t="shared" si="47"/>
        <v>1532</v>
      </c>
      <c r="C1533" s="19" t="s">
        <v>199</v>
      </c>
      <c r="D1533" s="19"/>
      <c r="E1533" s="19" t="s">
        <v>73</v>
      </c>
      <c r="F1533" s="19" t="s">
        <v>74</v>
      </c>
      <c r="G1533" s="19"/>
      <c r="H1533" s="5">
        <v>1065.2987266056743</v>
      </c>
      <c r="I1533" s="5">
        <v>0</v>
      </c>
      <c r="J1533" s="21">
        <f t="shared" si="46"/>
        <v>0</v>
      </c>
      <c r="N1533" s="55">
        <v>5150566</v>
      </c>
      <c r="O1533" t="s">
        <v>1899</v>
      </c>
      <c r="P1533" t="s">
        <v>1927</v>
      </c>
    </row>
    <row r="1534" spans="1:16" hidden="1" x14ac:dyDescent="0.25">
      <c r="A1534" s="23"/>
      <c r="B1534" s="20">
        <f t="shared" si="47"/>
        <v>1533</v>
      </c>
      <c r="C1534" s="19" t="s">
        <v>1446</v>
      </c>
      <c r="D1534" s="19"/>
      <c r="E1534" s="19" t="s">
        <v>65</v>
      </c>
      <c r="F1534" s="19" t="s">
        <v>66</v>
      </c>
      <c r="G1534" s="19"/>
      <c r="H1534" s="5">
        <v>288.15118574003202</v>
      </c>
      <c r="I1534" s="5">
        <v>0</v>
      </c>
      <c r="J1534" s="21">
        <f t="shared" si="46"/>
        <v>0</v>
      </c>
      <c r="N1534" s="55">
        <v>5150597</v>
      </c>
      <c r="O1534" t="s">
        <v>1899</v>
      </c>
      <c r="P1534" t="s">
        <v>1934</v>
      </c>
    </row>
    <row r="1535" spans="1:16" x14ac:dyDescent="0.25">
      <c r="A1535" s="23"/>
      <c r="B1535" s="20">
        <f t="shared" si="47"/>
        <v>1534</v>
      </c>
      <c r="C1535" s="19" t="s">
        <v>201</v>
      </c>
      <c r="D1535" s="19"/>
      <c r="E1535" s="19" t="s">
        <v>75</v>
      </c>
      <c r="F1535" s="19" t="s">
        <v>76</v>
      </c>
      <c r="G1535" s="19"/>
      <c r="H1535" s="5">
        <v>812.29940730616727</v>
      </c>
      <c r="I1535" s="5">
        <v>355.49299999999999</v>
      </c>
      <c r="J1535" s="21">
        <f t="shared" si="46"/>
        <v>0.4376378916475186</v>
      </c>
      <c r="N1535" s="55">
        <v>5150625</v>
      </c>
      <c r="O1535" t="s">
        <v>1899</v>
      </c>
      <c r="P1535" t="s">
        <v>1915</v>
      </c>
    </row>
    <row r="1536" spans="1:16" hidden="1" x14ac:dyDescent="0.25">
      <c r="A1536" s="23"/>
      <c r="B1536" s="20">
        <f t="shared" si="47"/>
        <v>1535</v>
      </c>
      <c r="C1536" s="19" t="s">
        <v>202</v>
      </c>
      <c r="D1536" s="19"/>
      <c r="E1536" s="19" t="s">
        <v>65</v>
      </c>
      <c r="F1536" s="19" t="s">
        <v>66</v>
      </c>
      <c r="G1536" s="19"/>
      <c r="H1536" s="5">
        <v>189.47562173483647</v>
      </c>
      <c r="I1536" s="5">
        <v>0</v>
      </c>
      <c r="J1536" s="21">
        <f t="shared" si="46"/>
        <v>0</v>
      </c>
      <c r="N1536" s="55">
        <v>5150632</v>
      </c>
      <c r="O1536" t="s">
        <v>1899</v>
      </c>
      <c r="P1536" t="s">
        <v>1922</v>
      </c>
    </row>
    <row r="1537" spans="1:16" x14ac:dyDescent="0.25">
      <c r="A1537" s="23"/>
      <c r="B1537" s="20">
        <f t="shared" si="47"/>
        <v>1536</v>
      </c>
      <c r="C1537" s="19" t="s">
        <v>203</v>
      </c>
      <c r="D1537" s="19"/>
      <c r="E1537" s="19" t="s">
        <v>71</v>
      </c>
      <c r="F1537" s="19" t="s">
        <v>72</v>
      </c>
      <c r="G1537" s="19"/>
      <c r="H1537" s="5">
        <v>298.04802735616727</v>
      </c>
      <c r="I1537" s="5">
        <v>177.74600000000001</v>
      </c>
      <c r="J1537" s="21">
        <f t="shared" si="46"/>
        <v>0.59636697339249156</v>
      </c>
      <c r="N1537" s="55">
        <v>5150649</v>
      </c>
      <c r="O1537" t="s">
        <v>1899</v>
      </c>
      <c r="P1537" t="s">
        <v>1920</v>
      </c>
    </row>
    <row r="1538" spans="1:16" x14ac:dyDescent="0.25">
      <c r="A1538" s="23"/>
      <c r="B1538" s="20">
        <f t="shared" si="47"/>
        <v>1537</v>
      </c>
      <c r="C1538" s="19" t="s">
        <v>204</v>
      </c>
      <c r="D1538" s="19"/>
      <c r="E1538" s="19" t="s">
        <v>71</v>
      </c>
      <c r="F1538" s="19" t="s">
        <v>72</v>
      </c>
      <c r="G1538" s="19"/>
      <c r="H1538" s="5">
        <v>435.20086660646024</v>
      </c>
      <c r="I1538" s="5">
        <v>551.51300000000003</v>
      </c>
      <c r="J1538" s="21">
        <f t="shared" si="46"/>
        <v>1.2672608037307003</v>
      </c>
      <c r="N1538" s="55">
        <v>5150687</v>
      </c>
      <c r="O1538" t="s">
        <v>1899</v>
      </c>
      <c r="P1538" t="s">
        <v>1917</v>
      </c>
    </row>
    <row r="1539" spans="1:16" x14ac:dyDescent="0.25">
      <c r="A1539" s="23"/>
      <c r="B1539" s="20">
        <f t="shared" si="47"/>
        <v>1538</v>
      </c>
      <c r="C1539" s="19" t="s">
        <v>205</v>
      </c>
      <c r="D1539" s="19"/>
      <c r="E1539" s="19" t="s">
        <v>69</v>
      </c>
      <c r="F1539" s="19" t="s">
        <v>70</v>
      </c>
      <c r="G1539" s="19"/>
      <c r="H1539" s="5">
        <v>459.05261921570633</v>
      </c>
      <c r="I1539" s="5">
        <v>472.15800000000002</v>
      </c>
      <c r="J1539" s="21">
        <f t="shared" ref="J1539:J1602" si="48">+IFERROR(I1539/H1539,0)</f>
        <v>1.0285487550570658</v>
      </c>
      <c r="N1539" s="55">
        <v>5150694</v>
      </c>
      <c r="O1539" t="s">
        <v>1899</v>
      </c>
      <c r="P1539" t="s">
        <v>1926</v>
      </c>
    </row>
    <row r="1540" spans="1:16" hidden="1" x14ac:dyDescent="0.25">
      <c r="A1540" s="23"/>
      <c r="B1540" s="20">
        <f t="shared" ref="B1540:B1603" si="49">+B1539+1</f>
        <v>1539</v>
      </c>
      <c r="C1540" s="19" t="s">
        <v>206</v>
      </c>
      <c r="D1540" s="19"/>
      <c r="E1540" s="19" t="s">
        <v>65</v>
      </c>
      <c r="F1540" s="19" t="s">
        <v>66</v>
      </c>
      <c r="G1540" s="19"/>
      <c r="H1540" s="5">
        <v>500.97345788936661</v>
      </c>
      <c r="I1540" s="5">
        <v>0</v>
      </c>
      <c r="J1540" s="21">
        <f t="shared" si="48"/>
        <v>0</v>
      </c>
      <c r="N1540" s="55">
        <v>5150708</v>
      </c>
      <c r="O1540" t="s">
        <v>1899</v>
      </c>
      <c r="P1540" t="s">
        <v>1934</v>
      </c>
    </row>
    <row r="1541" spans="1:16" hidden="1" x14ac:dyDescent="0.25">
      <c r="A1541" s="23"/>
      <c r="B1541" s="20">
        <f t="shared" si="49"/>
        <v>1540</v>
      </c>
      <c r="C1541" s="19" t="s">
        <v>207</v>
      </c>
      <c r="D1541" s="19"/>
      <c r="E1541" s="19" t="s">
        <v>73</v>
      </c>
      <c r="F1541" s="19" t="s">
        <v>74</v>
      </c>
      <c r="G1541" s="19"/>
      <c r="H1541" s="5">
        <v>268.024886186272</v>
      </c>
      <c r="I1541" s="5">
        <v>0</v>
      </c>
      <c r="J1541" s="21">
        <f t="shared" si="48"/>
        <v>0</v>
      </c>
      <c r="N1541" s="55">
        <v>5150715</v>
      </c>
      <c r="O1541" t="s">
        <v>1899</v>
      </c>
      <c r="P1541" t="s">
        <v>1914</v>
      </c>
    </row>
    <row r="1542" spans="1:16" hidden="1" x14ac:dyDescent="0.25">
      <c r="A1542" s="23"/>
      <c r="B1542" s="20">
        <f t="shared" si="49"/>
        <v>1541</v>
      </c>
      <c r="C1542" s="19" t="s">
        <v>208</v>
      </c>
      <c r="D1542" s="19"/>
      <c r="E1542" s="19" t="s">
        <v>60</v>
      </c>
      <c r="F1542" s="19" t="s">
        <v>61</v>
      </c>
      <c r="G1542" s="19"/>
      <c r="H1542" s="5">
        <v>402.96010493573408</v>
      </c>
      <c r="I1542" s="5">
        <v>0</v>
      </c>
      <c r="J1542" s="21">
        <f t="shared" si="48"/>
        <v>0</v>
      </c>
      <c r="N1542" s="55">
        <v>5150722</v>
      </c>
      <c r="O1542" t="s">
        <v>1899</v>
      </c>
      <c r="P1542" t="s">
        <v>1932</v>
      </c>
    </row>
    <row r="1543" spans="1:16" hidden="1" x14ac:dyDescent="0.25">
      <c r="A1543" s="23"/>
      <c r="B1543" s="20">
        <f t="shared" si="49"/>
        <v>1542</v>
      </c>
      <c r="C1543" s="19" t="s">
        <v>209</v>
      </c>
      <c r="D1543" s="19"/>
      <c r="E1543" s="19" t="s">
        <v>65</v>
      </c>
      <c r="F1543" s="19" t="s">
        <v>66</v>
      </c>
      <c r="G1543" s="19"/>
      <c r="H1543" s="5">
        <v>540.90730224015863</v>
      </c>
      <c r="I1543" s="5">
        <v>0</v>
      </c>
      <c r="J1543" s="21">
        <f t="shared" si="48"/>
        <v>0</v>
      </c>
      <c r="N1543" s="55">
        <v>5150739</v>
      </c>
      <c r="O1543" t="s">
        <v>1899</v>
      </c>
      <c r="P1543" t="s">
        <v>1922</v>
      </c>
    </row>
    <row r="1544" spans="1:16" x14ac:dyDescent="0.25">
      <c r="A1544" s="23"/>
      <c r="B1544" s="20">
        <f t="shared" si="49"/>
        <v>1543</v>
      </c>
      <c r="C1544" s="19" t="s">
        <v>210</v>
      </c>
      <c r="D1544" s="19"/>
      <c r="E1544" s="19" t="s">
        <v>75</v>
      </c>
      <c r="F1544" s="19" t="s">
        <v>76</v>
      </c>
      <c r="G1544" s="19"/>
      <c r="H1544" s="5">
        <v>475.90597522649148</v>
      </c>
      <c r="I1544" s="5">
        <v>713.072</v>
      </c>
      <c r="J1544" s="21">
        <f t="shared" si="48"/>
        <v>1.49834639008396</v>
      </c>
      <c r="N1544" s="55">
        <v>5150746</v>
      </c>
      <c r="O1544" t="s">
        <v>1899</v>
      </c>
      <c r="P1544" t="s">
        <v>1912</v>
      </c>
    </row>
    <row r="1545" spans="1:16" hidden="1" x14ac:dyDescent="0.25">
      <c r="A1545" s="23"/>
      <c r="B1545" s="20">
        <f t="shared" si="49"/>
        <v>1544</v>
      </c>
      <c r="C1545" s="19" t="s">
        <v>1447</v>
      </c>
      <c r="D1545" s="19"/>
      <c r="E1545" s="19" t="s">
        <v>65</v>
      </c>
      <c r="F1545" s="19" t="s">
        <v>66</v>
      </c>
      <c r="G1545" s="19"/>
      <c r="H1545" s="5">
        <v>2537.9253022553921</v>
      </c>
      <c r="I1545" s="5">
        <v>0</v>
      </c>
      <c r="J1545" s="21">
        <f t="shared" si="48"/>
        <v>0</v>
      </c>
      <c r="N1545" s="55">
        <v>5150753</v>
      </c>
      <c r="O1545" t="s">
        <v>1899</v>
      </c>
      <c r="P1545" t="s">
        <v>1929</v>
      </c>
    </row>
    <row r="1546" spans="1:16" x14ac:dyDescent="0.25">
      <c r="A1546" s="23"/>
      <c r="B1546" s="20">
        <f t="shared" si="49"/>
        <v>1545</v>
      </c>
      <c r="C1546" s="19" t="s">
        <v>211</v>
      </c>
      <c r="D1546" s="19"/>
      <c r="E1546" s="19" t="s">
        <v>60</v>
      </c>
      <c r="F1546" s="19" t="s">
        <v>61</v>
      </c>
      <c r="G1546" s="19"/>
      <c r="H1546" s="5">
        <v>510.94798608969887</v>
      </c>
      <c r="I1546" s="5">
        <v>355.49299999999999</v>
      </c>
      <c r="J1546" s="21">
        <f t="shared" si="48"/>
        <v>0.69575183713042732</v>
      </c>
      <c r="N1546" s="55">
        <v>5150760</v>
      </c>
      <c r="O1546" t="s">
        <v>1899</v>
      </c>
      <c r="P1546" t="s">
        <v>1921</v>
      </c>
    </row>
    <row r="1547" spans="1:16" x14ac:dyDescent="0.25">
      <c r="A1547" s="23"/>
      <c r="B1547" s="20">
        <f t="shared" si="49"/>
        <v>1546</v>
      </c>
      <c r="C1547" s="19" t="s">
        <v>212</v>
      </c>
      <c r="D1547" s="19"/>
      <c r="E1547" s="19" t="s">
        <v>73</v>
      </c>
      <c r="F1547" s="19" t="s">
        <v>74</v>
      </c>
      <c r="G1547" s="19"/>
      <c r="H1547" s="5">
        <v>588.86440658965432</v>
      </c>
      <c r="I1547" s="5">
        <v>591.572</v>
      </c>
      <c r="J1547" s="21">
        <f t="shared" si="48"/>
        <v>1.0045979912863581</v>
      </c>
      <c r="N1547" s="55">
        <v>5150777</v>
      </c>
      <c r="O1547" t="s">
        <v>1899</v>
      </c>
      <c r="P1547" t="s">
        <v>1913</v>
      </c>
    </row>
    <row r="1548" spans="1:16" x14ac:dyDescent="0.25">
      <c r="A1548" s="23"/>
      <c r="B1548" s="20">
        <f t="shared" si="49"/>
        <v>1547</v>
      </c>
      <c r="C1548" s="19" t="s">
        <v>213</v>
      </c>
      <c r="D1548" s="19"/>
      <c r="E1548" s="19" t="s">
        <v>75</v>
      </c>
      <c r="F1548" s="19" t="s">
        <v>76</v>
      </c>
      <c r="G1548" s="19"/>
      <c r="H1548" s="5">
        <v>335.64909897304739</v>
      </c>
      <c r="I1548" s="5">
        <v>120.72199999999999</v>
      </c>
      <c r="J1548" s="21">
        <f t="shared" si="48"/>
        <v>0.35966728458190789</v>
      </c>
      <c r="N1548" s="55">
        <v>5150791</v>
      </c>
      <c r="O1548" t="s">
        <v>1899</v>
      </c>
      <c r="P1548" t="s">
        <v>1910</v>
      </c>
    </row>
    <row r="1549" spans="1:16" x14ac:dyDescent="0.25">
      <c r="A1549" s="23"/>
      <c r="B1549" s="20">
        <f t="shared" si="49"/>
        <v>1548</v>
      </c>
      <c r="C1549" s="19" t="s">
        <v>214</v>
      </c>
      <c r="D1549" s="19"/>
      <c r="E1549" s="19" t="s">
        <v>65</v>
      </c>
      <c r="F1549" s="19" t="s">
        <v>66</v>
      </c>
      <c r="G1549" s="19"/>
      <c r="H1549" s="5">
        <v>506.45898858912875</v>
      </c>
      <c r="I1549" s="5">
        <v>827.65200000000004</v>
      </c>
      <c r="J1549" s="21">
        <f t="shared" si="48"/>
        <v>1.6341935253348681</v>
      </c>
      <c r="N1549" s="55">
        <v>5150805</v>
      </c>
      <c r="O1549" t="s">
        <v>1899</v>
      </c>
      <c r="P1549" t="s">
        <v>1929</v>
      </c>
    </row>
    <row r="1550" spans="1:16" hidden="1" x14ac:dyDescent="0.25">
      <c r="A1550" s="23"/>
      <c r="B1550" s="20">
        <f t="shared" si="49"/>
        <v>1549</v>
      </c>
      <c r="C1550" s="19" t="s">
        <v>1448</v>
      </c>
      <c r="D1550" s="19"/>
      <c r="E1550" s="19" t="s">
        <v>69</v>
      </c>
      <c r="F1550" s="19" t="s">
        <v>70</v>
      </c>
      <c r="G1550" s="19"/>
      <c r="H1550" s="5"/>
      <c r="I1550" s="5">
        <v>0</v>
      </c>
      <c r="J1550" s="21">
        <f t="shared" si="48"/>
        <v>0</v>
      </c>
      <c r="N1550" s="55">
        <v>5150812</v>
      </c>
      <c r="O1550" t="s">
        <v>1899</v>
      </c>
      <c r="P1550" t="s">
        <v>1926</v>
      </c>
    </row>
    <row r="1551" spans="1:16" hidden="1" x14ac:dyDescent="0.25">
      <c r="A1551" s="23"/>
      <c r="B1551" s="20">
        <f t="shared" si="49"/>
        <v>1550</v>
      </c>
      <c r="C1551" s="19" t="s">
        <v>1449</v>
      </c>
      <c r="D1551" s="19"/>
      <c r="E1551" s="19" t="s">
        <v>67</v>
      </c>
      <c r="F1551" s="19" t="s">
        <v>68</v>
      </c>
      <c r="G1551" s="19"/>
      <c r="H1551" s="5">
        <v>422.11055726133725</v>
      </c>
      <c r="I1551" s="5">
        <v>0</v>
      </c>
      <c r="J1551" s="21">
        <f t="shared" si="48"/>
        <v>0</v>
      </c>
      <c r="N1551" s="55">
        <v>5150829</v>
      </c>
      <c r="O1551" t="s">
        <v>1899</v>
      </c>
      <c r="P1551" t="s">
        <v>1923</v>
      </c>
    </row>
    <row r="1552" spans="1:16" x14ac:dyDescent="0.25">
      <c r="A1552" s="23"/>
      <c r="B1552" s="20">
        <f t="shared" si="49"/>
        <v>1551</v>
      </c>
      <c r="C1552" s="19" t="s">
        <v>215</v>
      </c>
      <c r="D1552" s="19"/>
      <c r="E1552" s="19" t="s">
        <v>69</v>
      </c>
      <c r="F1552" s="19" t="s">
        <v>70</v>
      </c>
      <c r="G1552" s="19"/>
      <c r="H1552" s="5">
        <v>481.8357333015893</v>
      </c>
      <c r="I1552" s="5">
        <v>413.82500000000005</v>
      </c>
      <c r="J1552" s="21">
        <f t="shared" si="48"/>
        <v>0.8588507895926013</v>
      </c>
      <c r="N1552" s="55">
        <v>5150843</v>
      </c>
      <c r="O1552" t="s">
        <v>1899</v>
      </c>
      <c r="P1552" t="s">
        <v>1926</v>
      </c>
    </row>
    <row r="1553" spans="1:16" x14ac:dyDescent="0.25">
      <c r="A1553" s="23"/>
      <c r="B1553" s="20">
        <f t="shared" si="49"/>
        <v>1552</v>
      </c>
      <c r="C1553" s="19" t="s">
        <v>216</v>
      </c>
      <c r="D1553" s="19"/>
      <c r="E1553" s="19" t="s">
        <v>69</v>
      </c>
      <c r="F1553" s="19" t="s">
        <v>70</v>
      </c>
      <c r="G1553" s="19"/>
      <c r="H1553" s="5">
        <v>591.20085679789247</v>
      </c>
      <c r="I1553" s="5">
        <v>298.46800000000002</v>
      </c>
      <c r="J1553" s="21">
        <f t="shared" si="48"/>
        <v>0.5048504185474042</v>
      </c>
      <c r="N1553" s="55">
        <v>5150850</v>
      </c>
      <c r="O1553" t="s">
        <v>1899</v>
      </c>
      <c r="P1553" t="s">
        <v>1924</v>
      </c>
    </row>
    <row r="1554" spans="1:16" hidden="1" x14ac:dyDescent="0.25">
      <c r="A1554" s="23"/>
      <c r="B1554" s="20">
        <f t="shared" si="49"/>
        <v>1553</v>
      </c>
      <c r="C1554" s="19" t="s">
        <v>217</v>
      </c>
      <c r="D1554" s="19"/>
      <c r="E1554" s="19" t="s">
        <v>71</v>
      </c>
      <c r="F1554" s="19" t="s">
        <v>72</v>
      </c>
      <c r="G1554" s="19"/>
      <c r="H1554" s="5">
        <v>90.377455513250069</v>
      </c>
      <c r="I1554" s="5">
        <v>0</v>
      </c>
      <c r="J1554" s="21">
        <f t="shared" si="48"/>
        <v>0</v>
      </c>
      <c r="N1554" s="55">
        <v>5150867</v>
      </c>
      <c r="O1554" t="s">
        <v>1899</v>
      </c>
      <c r="P1554" t="s">
        <v>1920</v>
      </c>
    </row>
    <row r="1555" spans="1:16" hidden="1" x14ac:dyDescent="0.25">
      <c r="A1555" s="23"/>
      <c r="B1555" s="20">
        <f t="shared" si="49"/>
        <v>1554</v>
      </c>
      <c r="C1555" s="19" t="s">
        <v>1450</v>
      </c>
      <c r="D1555" s="19"/>
      <c r="E1555" s="19" t="s">
        <v>75</v>
      </c>
      <c r="F1555" s="19" t="s">
        <v>76</v>
      </c>
      <c r="G1555" s="19"/>
      <c r="H1555" s="5">
        <v>100.48986878669771</v>
      </c>
      <c r="I1555" s="5">
        <v>0</v>
      </c>
      <c r="J1555" s="21">
        <f t="shared" si="48"/>
        <v>0</v>
      </c>
      <c r="N1555" s="55">
        <v>5150881</v>
      </c>
      <c r="O1555" t="s">
        <v>1899</v>
      </c>
      <c r="P1555" t="s">
        <v>1912</v>
      </c>
    </row>
    <row r="1556" spans="1:16" x14ac:dyDescent="0.25">
      <c r="A1556" s="23"/>
      <c r="B1556" s="20">
        <f t="shared" si="49"/>
        <v>1555</v>
      </c>
      <c r="C1556" s="19" t="s">
        <v>218</v>
      </c>
      <c r="D1556" s="19"/>
      <c r="E1556" s="19" t="s">
        <v>71</v>
      </c>
      <c r="F1556" s="19" t="s">
        <v>72</v>
      </c>
      <c r="G1556" s="19"/>
      <c r="H1556" s="5">
        <v>505.09759731761301</v>
      </c>
      <c r="I1556" s="5">
        <v>1364.019</v>
      </c>
      <c r="J1556" s="21">
        <f t="shared" si="48"/>
        <v>2.70050581757625</v>
      </c>
      <c r="N1556" s="55">
        <v>5150898</v>
      </c>
      <c r="O1556" t="s">
        <v>1899</v>
      </c>
      <c r="P1556" t="s">
        <v>1917</v>
      </c>
    </row>
    <row r="1557" spans="1:16" hidden="1" x14ac:dyDescent="0.25">
      <c r="A1557" s="23"/>
      <c r="B1557" s="20">
        <f t="shared" si="49"/>
        <v>1556</v>
      </c>
      <c r="C1557" s="19" t="s">
        <v>219</v>
      </c>
      <c r="D1557" s="19"/>
      <c r="E1557" s="19" t="s">
        <v>73</v>
      </c>
      <c r="F1557" s="19" t="s">
        <v>74</v>
      </c>
      <c r="G1557" s="19"/>
      <c r="H1557" s="5">
        <v>469.07324430126437</v>
      </c>
      <c r="I1557" s="5">
        <v>0</v>
      </c>
      <c r="J1557" s="21">
        <f t="shared" si="48"/>
        <v>0</v>
      </c>
      <c r="N1557" s="55">
        <v>5150902</v>
      </c>
      <c r="O1557" t="s">
        <v>1899</v>
      </c>
      <c r="P1557" t="s">
        <v>1927</v>
      </c>
    </row>
    <row r="1558" spans="1:16" x14ac:dyDescent="0.25">
      <c r="A1558" s="23"/>
      <c r="B1558" s="20">
        <f t="shared" si="49"/>
        <v>1557</v>
      </c>
      <c r="C1558" s="19" t="s">
        <v>220</v>
      </c>
      <c r="D1558" s="19"/>
      <c r="E1558" s="19" t="s">
        <v>65</v>
      </c>
      <c r="F1558" s="19" t="s">
        <v>66</v>
      </c>
      <c r="G1558" s="19"/>
      <c r="H1558" s="5">
        <v>2961.478614688765</v>
      </c>
      <c r="I1558" s="5">
        <v>3134.6240000000003</v>
      </c>
      <c r="J1558" s="21">
        <f t="shared" si="48"/>
        <v>1.0584658570392655</v>
      </c>
      <c r="N1558" s="55">
        <v>5150919</v>
      </c>
      <c r="O1558" t="s">
        <v>1899</v>
      </c>
      <c r="P1558" t="s">
        <v>1929</v>
      </c>
    </row>
    <row r="1559" spans="1:16" x14ac:dyDescent="0.25">
      <c r="A1559" s="23"/>
      <c r="B1559" s="20">
        <f t="shared" si="49"/>
        <v>1558</v>
      </c>
      <c r="C1559" s="19" t="s">
        <v>221</v>
      </c>
      <c r="D1559" s="19"/>
      <c r="E1559" s="19" t="s">
        <v>63</v>
      </c>
      <c r="F1559" s="19" t="s">
        <v>64</v>
      </c>
      <c r="G1559" s="19"/>
      <c r="H1559" s="5">
        <v>987.47830344749502</v>
      </c>
      <c r="I1559" s="5">
        <v>1011.807</v>
      </c>
      <c r="J1559" s="21">
        <f t="shared" si="48"/>
        <v>1.0246371960452887</v>
      </c>
      <c r="N1559" s="55">
        <v>5150926</v>
      </c>
      <c r="O1559" t="s">
        <v>1899</v>
      </c>
      <c r="P1559" t="s">
        <v>1908</v>
      </c>
    </row>
    <row r="1560" spans="1:16" x14ac:dyDescent="0.25">
      <c r="A1560" s="23"/>
      <c r="B1560" s="20">
        <f t="shared" si="49"/>
        <v>1559</v>
      </c>
      <c r="C1560" s="19" t="s">
        <v>222</v>
      </c>
      <c r="D1560" s="19"/>
      <c r="E1560" s="19" t="s">
        <v>67</v>
      </c>
      <c r="F1560" s="19" t="s">
        <v>68</v>
      </c>
      <c r="G1560" s="19"/>
      <c r="H1560" s="5">
        <v>744.96483056782552</v>
      </c>
      <c r="I1560" s="5">
        <v>355.49299999999999</v>
      </c>
      <c r="J1560" s="21">
        <f t="shared" si="48"/>
        <v>0.47719433913281095</v>
      </c>
      <c r="N1560" s="55">
        <v>5150933</v>
      </c>
      <c r="O1560" t="s">
        <v>1899</v>
      </c>
      <c r="P1560" t="s">
        <v>1909</v>
      </c>
    </row>
    <row r="1561" spans="1:16" x14ac:dyDescent="0.25">
      <c r="A1561" s="23"/>
      <c r="B1561" s="20">
        <f t="shared" si="49"/>
        <v>1560</v>
      </c>
      <c r="C1561" s="19" t="s">
        <v>223</v>
      </c>
      <c r="D1561" s="19"/>
      <c r="E1561" s="19" t="s">
        <v>69</v>
      </c>
      <c r="F1561" s="19" t="s">
        <v>70</v>
      </c>
      <c r="G1561" s="19"/>
      <c r="H1561" s="5">
        <v>402.96010493573408</v>
      </c>
      <c r="I1561" s="5">
        <v>591.572</v>
      </c>
      <c r="J1561" s="21">
        <f t="shared" si="48"/>
        <v>1.4680659270086964</v>
      </c>
      <c r="N1561" s="55">
        <v>5150957</v>
      </c>
      <c r="O1561" t="s">
        <v>1899</v>
      </c>
      <c r="P1561" t="s">
        <v>1926</v>
      </c>
    </row>
    <row r="1562" spans="1:16" hidden="1" x14ac:dyDescent="0.25">
      <c r="A1562" s="23"/>
      <c r="B1562" s="20">
        <f t="shared" si="49"/>
        <v>1561</v>
      </c>
      <c r="C1562" s="19" t="s">
        <v>224</v>
      </c>
      <c r="D1562" s="19"/>
      <c r="E1562" s="19" t="s">
        <v>69</v>
      </c>
      <c r="F1562" s="19" t="s">
        <v>70</v>
      </c>
      <c r="G1562" s="19"/>
      <c r="H1562" s="5">
        <v>99.730680116076726</v>
      </c>
      <c r="I1562" s="5">
        <v>0</v>
      </c>
      <c r="J1562" s="21">
        <f t="shared" si="48"/>
        <v>0</v>
      </c>
      <c r="N1562" s="55">
        <v>5150964</v>
      </c>
      <c r="O1562" t="s">
        <v>1899</v>
      </c>
      <c r="P1562" t="s">
        <v>1926</v>
      </c>
    </row>
    <row r="1563" spans="1:16" x14ac:dyDescent="0.25">
      <c r="A1563" s="23"/>
      <c r="B1563" s="20">
        <f t="shared" si="49"/>
        <v>1562</v>
      </c>
      <c r="C1563" s="19" t="s">
        <v>225</v>
      </c>
      <c r="D1563" s="19"/>
      <c r="E1563" s="19" t="s">
        <v>67</v>
      </c>
      <c r="F1563" s="19" t="s">
        <v>68</v>
      </c>
      <c r="G1563" s="19"/>
      <c r="H1563" s="5">
        <v>264.83143995393095</v>
      </c>
      <c r="I1563" s="5">
        <v>356.536</v>
      </c>
      <c r="J1563" s="21">
        <f t="shared" si="48"/>
        <v>1.3462752007919514</v>
      </c>
      <c r="N1563" s="55">
        <v>5150988</v>
      </c>
      <c r="O1563" t="s">
        <v>1899</v>
      </c>
      <c r="P1563" t="s">
        <v>1923</v>
      </c>
    </row>
    <row r="1564" spans="1:16" hidden="1" x14ac:dyDescent="0.25">
      <c r="A1564" s="23"/>
      <c r="B1564" s="20">
        <f t="shared" si="49"/>
        <v>1563</v>
      </c>
      <c r="C1564" s="19" t="s">
        <v>1451</v>
      </c>
      <c r="D1564" s="19"/>
      <c r="E1564" s="19" t="s">
        <v>71</v>
      </c>
      <c r="F1564" s="19" t="s">
        <v>72</v>
      </c>
      <c r="G1564" s="19"/>
      <c r="H1564" s="5">
        <v>100.48986878669771</v>
      </c>
      <c r="I1564" s="5">
        <v>0</v>
      </c>
      <c r="J1564" s="21">
        <f t="shared" si="48"/>
        <v>0</v>
      </c>
      <c r="N1564" s="55">
        <v>5150995</v>
      </c>
      <c r="O1564" t="s">
        <v>1899</v>
      </c>
      <c r="P1564" t="s">
        <v>1917</v>
      </c>
    </row>
    <row r="1565" spans="1:16" hidden="1" x14ac:dyDescent="0.25">
      <c r="A1565" s="23"/>
      <c r="B1565" s="20">
        <f t="shared" si="49"/>
        <v>1564</v>
      </c>
      <c r="C1565" s="19" t="s">
        <v>1811</v>
      </c>
      <c r="D1565" s="19"/>
      <c r="E1565" s="19" t="s">
        <v>69</v>
      </c>
      <c r="F1565" s="19" t="s">
        <v>70</v>
      </c>
      <c r="G1565" s="19"/>
      <c r="H1565" s="5">
        <v>465.0399666685085</v>
      </c>
      <c r="I1565" s="5">
        <v>0</v>
      </c>
      <c r="J1565" s="21">
        <f t="shared" si="48"/>
        <v>0</v>
      </c>
      <c r="N1565" s="55">
        <v>5151008</v>
      </c>
      <c r="O1565" t="s">
        <v>1899</v>
      </c>
      <c r="P1565" t="s">
        <v>1924</v>
      </c>
    </row>
    <row r="1566" spans="1:16" hidden="1" x14ac:dyDescent="0.25">
      <c r="A1566" s="23"/>
      <c r="B1566" s="20">
        <f t="shared" si="49"/>
        <v>1565</v>
      </c>
      <c r="C1566" s="19" t="s">
        <v>1452</v>
      </c>
      <c r="D1566" s="19"/>
      <c r="E1566" s="19" t="s">
        <v>65</v>
      </c>
      <c r="F1566" s="19" t="s">
        <v>66</v>
      </c>
      <c r="G1566" s="19"/>
      <c r="H1566" s="5">
        <v>653.5406756519294</v>
      </c>
      <c r="I1566" s="5">
        <v>0</v>
      </c>
      <c r="J1566" s="21">
        <f t="shared" si="48"/>
        <v>0</v>
      </c>
      <c r="N1566" s="55">
        <v>5151015</v>
      </c>
      <c r="O1566" t="s">
        <v>1899</v>
      </c>
      <c r="P1566" t="s">
        <v>1922</v>
      </c>
    </row>
    <row r="1567" spans="1:16" x14ac:dyDescent="0.25">
      <c r="A1567" s="23"/>
      <c r="B1567" s="20">
        <f t="shared" si="49"/>
        <v>1566</v>
      </c>
      <c r="C1567" s="19" t="s">
        <v>226</v>
      </c>
      <c r="D1567" s="19"/>
      <c r="E1567" s="19" t="s">
        <v>60</v>
      </c>
      <c r="F1567" s="19" t="s">
        <v>61</v>
      </c>
      <c r="G1567" s="19"/>
      <c r="H1567" s="5">
        <v>662.78438620354734</v>
      </c>
      <c r="I1567" s="5">
        <v>236.07900000000001</v>
      </c>
      <c r="J1567" s="21">
        <f t="shared" si="48"/>
        <v>0.35619276029157682</v>
      </c>
      <c r="N1567" s="55">
        <v>5151022</v>
      </c>
      <c r="O1567" t="s">
        <v>1899</v>
      </c>
      <c r="P1567" t="s">
        <v>1930</v>
      </c>
    </row>
    <row r="1568" spans="1:16" hidden="1" x14ac:dyDescent="0.25">
      <c r="A1568" s="23"/>
      <c r="B1568" s="20">
        <f t="shared" si="49"/>
        <v>1567</v>
      </c>
      <c r="C1568" s="19" t="s">
        <v>1453</v>
      </c>
      <c r="D1568" s="19"/>
      <c r="E1568" s="19" t="s">
        <v>65</v>
      </c>
      <c r="F1568" s="19" t="s">
        <v>66</v>
      </c>
      <c r="G1568" s="19"/>
      <c r="H1568" s="5">
        <v>413.07251820918174</v>
      </c>
      <c r="I1568" s="5">
        <v>0</v>
      </c>
      <c r="J1568" s="21">
        <f t="shared" si="48"/>
        <v>0</v>
      </c>
      <c r="N1568" s="55">
        <v>5151039</v>
      </c>
      <c r="O1568" t="s">
        <v>1899</v>
      </c>
      <c r="P1568" t="s">
        <v>1934</v>
      </c>
    </row>
    <row r="1569" spans="1:16" hidden="1" x14ac:dyDescent="0.25">
      <c r="A1569" s="23"/>
      <c r="B1569" s="20">
        <f t="shared" si="49"/>
        <v>1568</v>
      </c>
      <c r="C1569" s="19" t="s">
        <v>1454</v>
      </c>
      <c r="D1569" s="19"/>
      <c r="E1569" s="19" t="s">
        <v>63</v>
      </c>
      <c r="F1569" s="19" t="s">
        <v>64</v>
      </c>
      <c r="G1569" s="19"/>
      <c r="H1569" s="5">
        <v>262.00554556777638</v>
      </c>
      <c r="I1569" s="5">
        <v>0</v>
      </c>
      <c r="J1569" s="21">
        <f t="shared" si="48"/>
        <v>0</v>
      </c>
      <c r="N1569" s="55">
        <v>5151046</v>
      </c>
      <c r="O1569" t="s">
        <v>1899</v>
      </c>
      <c r="P1569" t="s">
        <v>1911</v>
      </c>
    </row>
    <row r="1570" spans="1:16" hidden="1" x14ac:dyDescent="0.25">
      <c r="A1570" s="23"/>
      <c r="B1570" s="20">
        <f t="shared" si="49"/>
        <v>1569</v>
      </c>
      <c r="C1570" s="19" t="s">
        <v>1823</v>
      </c>
      <c r="D1570" s="19"/>
      <c r="E1570" s="19" t="s">
        <v>1944</v>
      </c>
      <c r="F1570" s="19" t="s">
        <v>1945</v>
      </c>
      <c r="G1570" s="19"/>
      <c r="H1570" s="5">
        <v>1169.326317198477</v>
      </c>
      <c r="I1570" s="5">
        <v>0</v>
      </c>
      <c r="J1570" s="21">
        <f t="shared" si="48"/>
        <v>0</v>
      </c>
      <c r="N1570" s="55">
        <v>5151084</v>
      </c>
      <c r="O1570" t="s">
        <v>1899</v>
      </c>
      <c r="P1570" t="s">
        <v>19</v>
      </c>
    </row>
    <row r="1571" spans="1:16" hidden="1" x14ac:dyDescent="0.25">
      <c r="A1571" s="23"/>
      <c r="B1571" s="20">
        <f t="shared" si="49"/>
        <v>1570</v>
      </c>
      <c r="C1571" s="19" t="s">
        <v>1800</v>
      </c>
      <c r="D1571" s="19"/>
      <c r="E1571" s="19" t="s">
        <v>1944</v>
      </c>
      <c r="F1571" s="19" t="s">
        <v>1945</v>
      </c>
      <c r="G1571" s="19"/>
      <c r="H1571" s="5">
        <v>1219.3628023326003</v>
      </c>
      <c r="I1571" s="5">
        <v>0</v>
      </c>
      <c r="J1571" s="21">
        <f t="shared" si="48"/>
        <v>0</v>
      </c>
      <c r="N1571" s="55">
        <v>5151091</v>
      </c>
      <c r="O1571" t="s">
        <v>1899</v>
      </c>
      <c r="P1571" t="s">
        <v>19</v>
      </c>
    </row>
    <row r="1572" spans="1:16" x14ac:dyDescent="0.25">
      <c r="A1572" s="23"/>
      <c r="B1572" s="20">
        <f t="shared" si="49"/>
        <v>1571</v>
      </c>
      <c r="C1572" s="19" t="s">
        <v>228</v>
      </c>
      <c r="D1572" s="19"/>
      <c r="E1572" s="19" t="s">
        <v>60</v>
      </c>
      <c r="F1572" s="19" t="s">
        <v>61</v>
      </c>
      <c r="G1572" s="19"/>
      <c r="H1572" s="5">
        <v>1250.1805789499697</v>
      </c>
      <c r="I1572" s="5">
        <v>1328.549</v>
      </c>
      <c r="J1572" s="21">
        <f t="shared" si="48"/>
        <v>1.062685681068452</v>
      </c>
      <c r="N1572" s="55">
        <v>5151105</v>
      </c>
      <c r="O1572" t="s">
        <v>1899</v>
      </c>
      <c r="P1572" t="s">
        <v>1932</v>
      </c>
    </row>
    <row r="1573" spans="1:16" hidden="1" x14ac:dyDescent="0.25">
      <c r="A1573" s="23"/>
      <c r="B1573" s="20">
        <f t="shared" si="49"/>
        <v>1572</v>
      </c>
      <c r="C1573" s="19" t="s">
        <v>229</v>
      </c>
      <c r="D1573" s="19"/>
      <c r="E1573" s="19" t="s">
        <v>63</v>
      </c>
      <c r="F1573" s="19" t="s">
        <v>64</v>
      </c>
      <c r="G1573" s="19"/>
      <c r="H1573" s="5">
        <v>871.65362284366245</v>
      </c>
      <c r="I1573" s="5">
        <v>0</v>
      </c>
      <c r="J1573" s="21">
        <f t="shared" si="48"/>
        <v>0</v>
      </c>
      <c r="N1573" s="55">
        <v>5151112</v>
      </c>
      <c r="O1573" t="s">
        <v>1899</v>
      </c>
      <c r="P1573" t="s">
        <v>1911</v>
      </c>
    </row>
    <row r="1574" spans="1:16" hidden="1" x14ac:dyDescent="0.25">
      <c r="A1574" s="23"/>
      <c r="B1574" s="20">
        <f t="shared" si="49"/>
        <v>1573</v>
      </c>
      <c r="C1574" s="19" t="s">
        <v>1455</v>
      </c>
      <c r="D1574" s="19"/>
      <c r="E1574" s="19" t="s">
        <v>75</v>
      </c>
      <c r="F1574" s="19" t="s">
        <v>76</v>
      </c>
      <c r="G1574" s="19"/>
      <c r="H1574" s="5">
        <v>725.89113359504245</v>
      </c>
      <c r="I1574" s="5">
        <v>0</v>
      </c>
      <c r="J1574" s="21">
        <f t="shared" si="48"/>
        <v>0</v>
      </c>
      <c r="N1574" s="55">
        <v>5151136</v>
      </c>
      <c r="O1574" t="s">
        <v>1899</v>
      </c>
      <c r="P1574" t="s">
        <v>1910</v>
      </c>
    </row>
    <row r="1575" spans="1:16" hidden="1" x14ac:dyDescent="0.25">
      <c r="A1575" s="23"/>
      <c r="B1575" s="20">
        <f t="shared" si="49"/>
        <v>1574</v>
      </c>
      <c r="C1575" s="19" t="s">
        <v>230</v>
      </c>
      <c r="D1575" s="19"/>
      <c r="E1575" s="19" t="s">
        <v>63</v>
      </c>
      <c r="F1575" s="19" t="s">
        <v>64</v>
      </c>
      <c r="G1575" s="19"/>
      <c r="H1575" s="5">
        <v>689.00343229244504</v>
      </c>
      <c r="I1575" s="5">
        <v>0</v>
      </c>
      <c r="J1575" s="21">
        <f t="shared" si="48"/>
        <v>0</v>
      </c>
      <c r="N1575" s="55">
        <v>5151143</v>
      </c>
      <c r="O1575" t="s">
        <v>1899</v>
      </c>
      <c r="P1575" t="s">
        <v>1908</v>
      </c>
    </row>
    <row r="1576" spans="1:16" hidden="1" x14ac:dyDescent="0.25">
      <c r="A1576" s="23"/>
      <c r="B1576" s="20">
        <f t="shared" si="49"/>
        <v>1575</v>
      </c>
      <c r="C1576" s="19" t="s">
        <v>231</v>
      </c>
      <c r="D1576" s="19"/>
      <c r="E1576" s="19" t="s">
        <v>1944</v>
      </c>
      <c r="F1576" s="19" t="s">
        <v>1945</v>
      </c>
      <c r="G1576" s="19"/>
      <c r="H1576" s="5">
        <v>532.58456952856318</v>
      </c>
      <c r="I1576" s="5">
        <v>0</v>
      </c>
      <c r="J1576" s="21">
        <f t="shared" si="48"/>
        <v>0</v>
      </c>
      <c r="N1576" s="55">
        <v>5151150</v>
      </c>
      <c r="O1576" t="s">
        <v>1899</v>
      </c>
      <c r="P1576" t="s">
        <v>19</v>
      </c>
    </row>
    <row r="1577" spans="1:16" x14ac:dyDescent="0.25">
      <c r="A1577" s="23"/>
      <c r="B1577" s="20">
        <f t="shared" si="49"/>
        <v>1576</v>
      </c>
      <c r="C1577" s="19" t="s">
        <v>1456</v>
      </c>
      <c r="D1577" s="19"/>
      <c r="E1577" s="19" t="s">
        <v>71</v>
      </c>
      <c r="F1577" s="19" t="s">
        <v>72</v>
      </c>
      <c r="G1577" s="19"/>
      <c r="H1577" s="5">
        <v>1859.4774497559436</v>
      </c>
      <c r="I1577" s="5">
        <v>355.49299999999999</v>
      </c>
      <c r="J1577" s="21">
        <f t="shared" si="48"/>
        <v>0.19117897882905677</v>
      </c>
      <c r="N1577" s="55">
        <v>5151174</v>
      </c>
      <c r="O1577" t="s">
        <v>1899</v>
      </c>
      <c r="P1577" t="s">
        <v>1917</v>
      </c>
    </row>
    <row r="1578" spans="1:16" x14ac:dyDescent="0.25">
      <c r="A1578" s="23"/>
      <c r="B1578" s="20">
        <f t="shared" si="49"/>
        <v>1577</v>
      </c>
      <c r="C1578" s="19" t="s">
        <v>232</v>
      </c>
      <c r="D1578" s="19"/>
      <c r="E1578" s="19" t="s">
        <v>67</v>
      </c>
      <c r="F1578" s="19" t="s">
        <v>68</v>
      </c>
      <c r="G1578" s="19"/>
      <c r="H1578" s="5">
        <v>1093.0457839739497</v>
      </c>
      <c r="I1578" s="5">
        <v>414.86900000000003</v>
      </c>
      <c r="J1578" s="21">
        <f t="shared" si="48"/>
        <v>0.37955317707889125</v>
      </c>
      <c r="N1578" s="55">
        <v>5151181</v>
      </c>
      <c r="O1578" t="s">
        <v>1899</v>
      </c>
      <c r="P1578" t="s">
        <v>1923</v>
      </c>
    </row>
    <row r="1579" spans="1:16" x14ac:dyDescent="0.25">
      <c r="A1579" s="23"/>
      <c r="B1579" s="20">
        <f t="shared" si="49"/>
        <v>1578</v>
      </c>
      <c r="C1579" s="19" t="s">
        <v>233</v>
      </c>
      <c r="D1579" s="19"/>
      <c r="E1579" s="19" t="s">
        <v>65</v>
      </c>
      <c r="F1579" s="19" t="s">
        <v>66</v>
      </c>
      <c r="G1579" s="19"/>
      <c r="H1579" s="5">
        <v>1109.3795405786643</v>
      </c>
      <c r="I1579" s="5">
        <v>681.64</v>
      </c>
      <c r="J1579" s="21">
        <f t="shared" si="48"/>
        <v>0.61443354151316798</v>
      </c>
      <c r="N1579" s="55">
        <v>5151198</v>
      </c>
      <c r="O1579" t="s">
        <v>1899</v>
      </c>
      <c r="P1579" t="s">
        <v>1922</v>
      </c>
    </row>
    <row r="1580" spans="1:16" x14ac:dyDescent="0.25">
      <c r="A1580" s="23"/>
      <c r="B1580" s="20">
        <f t="shared" si="49"/>
        <v>1579</v>
      </c>
      <c r="C1580" s="19" t="s">
        <v>234</v>
      </c>
      <c r="D1580" s="19"/>
      <c r="E1580" s="19" t="s">
        <v>71</v>
      </c>
      <c r="F1580" s="19" t="s">
        <v>72</v>
      </c>
      <c r="G1580" s="19"/>
      <c r="H1580" s="5">
        <v>413.07251820918174</v>
      </c>
      <c r="I1580" s="5">
        <v>591.572</v>
      </c>
      <c r="J1580" s="21">
        <f t="shared" si="48"/>
        <v>1.4321262585191528</v>
      </c>
      <c r="N1580" s="55">
        <v>5151202</v>
      </c>
      <c r="O1580" t="s">
        <v>1899</v>
      </c>
      <c r="P1580" t="s">
        <v>1920</v>
      </c>
    </row>
    <row r="1581" spans="1:16" x14ac:dyDescent="0.25">
      <c r="A1581" s="23"/>
      <c r="B1581" s="20">
        <f t="shared" si="49"/>
        <v>1580</v>
      </c>
      <c r="C1581" s="19" t="s">
        <v>235</v>
      </c>
      <c r="D1581" s="19"/>
      <c r="E1581" s="19" t="s">
        <v>67</v>
      </c>
      <c r="F1581" s="19" t="s">
        <v>68</v>
      </c>
      <c r="G1581" s="19"/>
      <c r="H1581" s="5">
        <v>375.19434859739971</v>
      </c>
      <c r="I1581" s="5">
        <v>357.57900000000001</v>
      </c>
      <c r="J1581" s="21">
        <f t="shared" si="48"/>
        <v>0.95305006948198534</v>
      </c>
      <c r="N1581" s="55">
        <v>5151219</v>
      </c>
      <c r="O1581" t="s">
        <v>1899</v>
      </c>
      <c r="P1581" t="s">
        <v>1909</v>
      </c>
    </row>
    <row r="1582" spans="1:16" x14ac:dyDescent="0.25">
      <c r="A1582" s="23"/>
      <c r="B1582" s="20">
        <f t="shared" si="49"/>
        <v>1581</v>
      </c>
      <c r="C1582" s="19" t="s">
        <v>1798</v>
      </c>
      <c r="D1582" s="19"/>
      <c r="E1582" s="19" t="s">
        <v>60</v>
      </c>
      <c r="F1582" s="19" t="s">
        <v>61</v>
      </c>
      <c r="G1582" s="19"/>
      <c r="H1582" s="5">
        <v>919.65613262121849</v>
      </c>
      <c r="I1582" s="5">
        <v>833.70299999999997</v>
      </c>
      <c r="J1582" s="21">
        <f t="shared" si="48"/>
        <v>0.9065377486515166</v>
      </c>
      <c r="N1582" s="55">
        <v>5151233</v>
      </c>
      <c r="O1582" t="s">
        <v>1899</v>
      </c>
      <c r="P1582" t="s">
        <v>1930</v>
      </c>
    </row>
    <row r="1583" spans="1:16" x14ac:dyDescent="0.25">
      <c r="A1583" s="23"/>
      <c r="B1583" s="20">
        <f t="shared" si="49"/>
        <v>1582</v>
      </c>
      <c r="C1583" s="19" t="s">
        <v>236</v>
      </c>
      <c r="D1583" s="19"/>
      <c r="E1583" s="19" t="s">
        <v>65</v>
      </c>
      <c r="F1583" s="19" t="s">
        <v>66</v>
      </c>
      <c r="G1583" s="19"/>
      <c r="H1583" s="5">
        <v>491.62745139837335</v>
      </c>
      <c r="I1583" s="5">
        <v>1018.2149999999999</v>
      </c>
      <c r="J1583" s="21">
        <f t="shared" si="48"/>
        <v>2.0711109542475987</v>
      </c>
      <c r="N1583" s="55">
        <v>5151240</v>
      </c>
      <c r="O1583" t="s">
        <v>1899</v>
      </c>
      <c r="P1583" t="s">
        <v>1922</v>
      </c>
    </row>
    <row r="1584" spans="1:16" hidden="1" x14ac:dyDescent="0.25">
      <c r="A1584" s="23"/>
      <c r="B1584" s="20">
        <f t="shared" si="49"/>
        <v>1583</v>
      </c>
      <c r="C1584" s="19" t="s">
        <v>1457</v>
      </c>
      <c r="D1584" s="19"/>
      <c r="E1584" s="19" t="s">
        <v>71</v>
      </c>
      <c r="F1584" s="19" t="s">
        <v>72</v>
      </c>
      <c r="G1584" s="19"/>
      <c r="H1584" s="5">
        <v>266.07160892133817</v>
      </c>
      <c r="I1584" s="5">
        <v>0</v>
      </c>
      <c r="J1584" s="21">
        <f t="shared" si="48"/>
        <v>0</v>
      </c>
      <c r="N1584" s="55">
        <v>5151257</v>
      </c>
      <c r="O1584" t="s">
        <v>1899</v>
      </c>
      <c r="P1584" t="s">
        <v>1920</v>
      </c>
    </row>
    <row r="1585" spans="1:16" hidden="1" x14ac:dyDescent="0.25">
      <c r="A1585" s="23"/>
      <c r="B1585" s="20">
        <f t="shared" si="49"/>
        <v>1584</v>
      </c>
      <c r="C1585" s="19" t="s">
        <v>1824</v>
      </c>
      <c r="D1585" s="19"/>
      <c r="E1585" s="19" t="s">
        <v>1944</v>
      </c>
      <c r="F1585" s="19" t="s">
        <v>1945</v>
      </c>
      <c r="G1585" s="19"/>
      <c r="H1585" s="5">
        <v>730.31814774717054</v>
      </c>
      <c r="I1585" s="5">
        <v>0</v>
      </c>
      <c r="J1585" s="21">
        <f t="shared" si="48"/>
        <v>0</v>
      </c>
      <c r="N1585" s="55">
        <v>5151288</v>
      </c>
      <c r="O1585" t="s">
        <v>1899</v>
      </c>
      <c r="P1585" t="s">
        <v>19</v>
      </c>
    </row>
    <row r="1586" spans="1:16" x14ac:dyDescent="0.25">
      <c r="A1586" s="23"/>
      <c r="B1586" s="20">
        <f t="shared" si="49"/>
        <v>1585</v>
      </c>
      <c r="C1586" s="19" t="s">
        <v>237</v>
      </c>
      <c r="D1586" s="19"/>
      <c r="E1586" s="19" t="s">
        <v>65</v>
      </c>
      <c r="F1586" s="19" t="s">
        <v>66</v>
      </c>
      <c r="G1586" s="19"/>
      <c r="H1586" s="5">
        <v>458.26124596580678</v>
      </c>
      <c r="I1586" s="5">
        <v>178.79</v>
      </c>
      <c r="J1586" s="21">
        <f t="shared" si="48"/>
        <v>0.39014863590132259</v>
      </c>
      <c r="N1586" s="55">
        <v>5151309</v>
      </c>
      <c r="O1586" t="s">
        <v>1899</v>
      </c>
      <c r="P1586" t="s">
        <v>1929</v>
      </c>
    </row>
    <row r="1587" spans="1:16" hidden="1" x14ac:dyDescent="0.25">
      <c r="A1587" s="23"/>
      <c r="B1587" s="20">
        <f t="shared" si="49"/>
        <v>1586</v>
      </c>
      <c r="C1587" s="19" t="s">
        <v>238</v>
      </c>
      <c r="D1587" s="19"/>
      <c r="E1587" s="19" t="s">
        <v>1944</v>
      </c>
      <c r="F1587" s="19" t="s">
        <v>1945</v>
      </c>
      <c r="G1587" s="19"/>
      <c r="H1587" s="5">
        <v>1082.0981850204989</v>
      </c>
      <c r="I1587" s="5">
        <v>0</v>
      </c>
      <c r="J1587" s="21">
        <f t="shared" si="48"/>
        <v>0</v>
      </c>
      <c r="N1587" s="55">
        <v>5151323</v>
      </c>
      <c r="O1587" t="s">
        <v>1899</v>
      </c>
      <c r="P1587" t="s">
        <v>19</v>
      </c>
    </row>
    <row r="1588" spans="1:16" hidden="1" x14ac:dyDescent="0.25">
      <c r="A1588" s="23"/>
      <c r="B1588" s="20">
        <f t="shared" si="49"/>
        <v>1587</v>
      </c>
      <c r="C1588" s="19" t="s">
        <v>191</v>
      </c>
      <c r="D1588" s="19"/>
      <c r="E1588" s="19" t="s">
        <v>63</v>
      </c>
      <c r="F1588" s="19" t="s">
        <v>64</v>
      </c>
      <c r="G1588" s="19"/>
      <c r="H1588" s="5">
        <v>1820.6711423060567</v>
      </c>
      <c r="I1588" s="5">
        <v>0</v>
      </c>
      <c r="J1588" s="21">
        <f t="shared" si="48"/>
        <v>0</v>
      </c>
      <c r="N1588" s="55">
        <v>5151347</v>
      </c>
      <c r="O1588" t="s">
        <v>1899</v>
      </c>
      <c r="P1588" t="s">
        <v>1908</v>
      </c>
    </row>
    <row r="1589" spans="1:16" hidden="1" x14ac:dyDescent="0.25">
      <c r="A1589" s="23"/>
      <c r="B1589" s="20">
        <f t="shared" si="49"/>
        <v>1588</v>
      </c>
      <c r="C1589" s="19" t="s">
        <v>1812</v>
      </c>
      <c r="D1589" s="19"/>
      <c r="E1589" s="19" t="s">
        <v>65</v>
      </c>
      <c r="F1589" s="19" t="s">
        <v>66</v>
      </c>
      <c r="G1589" s="19"/>
      <c r="H1589" s="5">
        <v>324.12467272240019</v>
      </c>
      <c r="I1589" s="5">
        <v>0</v>
      </c>
      <c r="J1589" s="21">
        <f t="shared" si="48"/>
        <v>0</v>
      </c>
      <c r="N1589" s="55">
        <v>5151354</v>
      </c>
      <c r="O1589" t="s">
        <v>1899</v>
      </c>
      <c r="P1589" t="s">
        <v>1922</v>
      </c>
    </row>
    <row r="1590" spans="1:16" x14ac:dyDescent="0.25">
      <c r="A1590" s="23"/>
      <c r="B1590" s="20">
        <f t="shared" si="49"/>
        <v>1589</v>
      </c>
      <c r="C1590" s="19" t="s">
        <v>239</v>
      </c>
      <c r="D1590" s="19"/>
      <c r="E1590" s="19" t="s">
        <v>65</v>
      </c>
      <c r="F1590" s="19" t="s">
        <v>66</v>
      </c>
      <c r="G1590" s="19"/>
      <c r="H1590" s="5">
        <v>765.81791175031208</v>
      </c>
      <c r="I1590" s="5">
        <v>649.90499999999997</v>
      </c>
      <c r="J1590" s="21">
        <f t="shared" si="48"/>
        <v>0.84864168104218429</v>
      </c>
      <c r="N1590" s="55">
        <v>5151361</v>
      </c>
      <c r="O1590" t="s">
        <v>1899</v>
      </c>
      <c r="P1590" t="s">
        <v>1934</v>
      </c>
    </row>
    <row r="1591" spans="1:16" hidden="1" x14ac:dyDescent="0.25">
      <c r="A1591" s="23"/>
      <c r="B1591" s="20">
        <f t="shared" si="49"/>
        <v>1590</v>
      </c>
      <c r="C1591" s="19" t="s">
        <v>240</v>
      </c>
      <c r="D1591" s="19"/>
      <c r="E1591" s="19" t="s">
        <v>73</v>
      </c>
      <c r="F1591" s="19" t="s">
        <v>74</v>
      </c>
      <c r="G1591" s="19"/>
      <c r="H1591" s="5">
        <v>453.8044422922585</v>
      </c>
      <c r="I1591" s="5">
        <v>0</v>
      </c>
      <c r="J1591" s="21">
        <f t="shared" si="48"/>
        <v>0</v>
      </c>
      <c r="N1591" s="55">
        <v>5151378</v>
      </c>
      <c r="O1591" t="s">
        <v>1899</v>
      </c>
      <c r="P1591" t="s">
        <v>1914</v>
      </c>
    </row>
    <row r="1592" spans="1:16" hidden="1" x14ac:dyDescent="0.25">
      <c r="A1592" s="23"/>
      <c r="B1592" s="20">
        <f t="shared" si="49"/>
        <v>1591</v>
      </c>
      <c r="C1592" s="19" t="s">
        <v>241</v>
      </c>
      <c r="D1592" s="19"/>
      <c r="E1592" s="19" t="s">
        <v>1944</v>
      </c>
      <c r="F1592" s="19" t="s">
        <v>1945</v>
      </c>
      <c r="G1592" s="19"/>
      <c r="H1592" s="5">
        <v>1017.9306762466362</v>
      </c>
      <c r="I1592" s="5">
        <v>0</v>
      </c>
      <c r="J1592" s="21">
        <f t="shared" si="48"/>
        <v>0</v>
      </c>
      <c r="N1592" s="55">
        <v>5151385</v>
      </c>
      <c r="O1592" t="s">
        <v>1899</v>
      </c>
      <c r="P1592" t="s">
        <v>19</v>
      </c>
    </row>
    <row r="1593" spans="1:16" x14ac:dyDescent="0.25">
      <c r="A1593" s="23"/>
      <c r="B1593" s="20">
        <f t="shared" si="49"/>
        <v>1592</v>
      </c>
      <c r="C1593" s="19" t="s">
        <v>1801</v>
      </c>
      <c r="D1593" s="19"/>
      <c r="E1593" s="19" t="s">
        <v>1944</v>
      </c>
      <c r="F1593" s="19" t="s">
        <v>1945</v>
      </c>
      <c r="G1593" s="19"/>
      <c r="H1593" s="5">
        <v>398.17368516470071</v>
      </c>
      <c r="I1593" s="5">
        <v>1703.002</v>
      </c>
      <c r="J1593" s="21">
        <f t="shared" si="48"/>
        <v>4.2770330221485366</v>
      </c>
      <c r="N1593" s="55">
        <v>5151392</v>
      </c>
      <c r="O1593" t="s">
        <v>1899</v>
      </c>
      <c r="P1593" t="s">
        <v>19</v>
      </c>
    </row>
    <row r="1594" spans="1:16" hidden="1" x14ac:dyDescent="0.25">
      <c r="A1594" s="23"/>
      <c r="B1594" s="20">
        <f t="shared" si="49"/>
        <v>1593</v>
      </c>
      <c r="C1594" s="19" t="s">
        <v>1458</v>
      </c>
      <c r="D1594" s="19"/>
      <c r="E1594" s="19" t="s">
        <v>67</v>
      </c>
      <c r="F1594" s="19" t="s">
        <v>68</v>
      </c>
      <c r="G1594" s="19"/>
      <c r="H1594" s="5">
        <v>168.29420607019529</v>
      </c>
      <c r="I1594" s="5">
        <v>0</v>
      </c>
      <c r="J1594" s="21">
        <f t="shared" si="48"/>
        <v>0</v>
      </c>
      <c r="N1594" s="55">
        <v>5151444</v>
      </c>
      <c r="O1594" t="s">
        <v>1899</v>
      </c>
      <c r="P1594" t="s">
        <v>1909</v>
      </c>
    </row>
    <row r="1595" spans="1:16" hidden="1" x14ac:dyDescent="0.25">
      <c r="A1595" s="23"/>
      <c r="B1595" s="20">
        <f t="shared" si="49"/>
        <v>1594</v>
      </c>
      <c r="C1595" s="19" t="s">
        <v>242</v>
      </c>
      <c r="D1595" s="19"/>
      <c r="E1595" s="19" t="s">
        <v>65</v>
      </c>
      <c r="F1595" s="19" t="s">
        <v>66</v>
      </c>
      <c r="G1595" s="19"/>
      <c r="H1595" s="5">
        <v>652.67421603187972</v>
      </c>
      <c r="I1595" s="5">
        <v>0</v>
      </c>
      <c r="J1595" s="21">
        <f t="shared" si="48"/>
        <v>0</v>
      </c>
      <c r="N1595" s="55">
        <v>5151468</v>
      </c>
      <c r="O1595" t="s">
        <v>1899</v>
      </c>
      <c r="P1595" t="s">
        <v>1934</v>
      </c>
    </row>
    <row r="1596" spans="1:16" hidden="1" x14ac:dyDescent="0.25">
      <c r="A1596" s="23"/>
      <c r="B1596" s="20">
        <f t="shared" si="49"/>
        <v>1595</v>
      </c>
      <c r="C1596" s="19" t="s">
        <v>1459</v>
      </c>
      <c r="D1596" s="19"/>
      <c r="E1596" s="19" t="s">
        <v>65</v>
      </c>
      <c r="F1596" s="19" t="s">
        <v>66</v>
      </c>
      <c r="G1596" s="19"/>
      <c r="H1596" s="5">
        <v>246.51639239670135</v>
      </c>
      <c r="I1596" s="5">
        <v>0</v>
      </c>
      <c r="J1596" s="21">
        <f t="shared" si="48"/>
        <v>0</v>
      </c>
      <c r="N1596" s="55">
        <v>5151475</v>
      </c>
      <c r="O1596" t="s">
        <v>1899</v>
      </c>
      <c r="P1596" t="s">
        <v>1929</v>
      </c>
    </row>
    <row r="1597" spans="1:16" x14ac:dyDescent="0.25">
      <c r="A1597" s="23"/>
      <c r="B1597" s="20">
        <f t="shared" si="49"/>
        <v>1596</v>
      </c>
      <c r="C1597" s="19" t="s">
        <v>243</v>
      </c>
      <c r="D1597" s="19"/>
      <c r="E1597" s="19" t="s">
        <v>65</v>
      </c>
      <c r="F1597" s="19" t="s">
        <v>66</v>
      </c>
      <c r="G1597" s="19"/>
      <c r="H1597" s="5">
        <v>255.87678919385851</v>
      </c>
      <c r="I1597" s="5">
        <v>315.23099999999999</v>
      </c>
      <c r="J1597" s="21">
        <f t="shared" si="48"/>
        <v>1.231964028441725</v>
      </c>
      <c r="N1597" s="55">
        <v>5151482</v>
      </c>
      <c r="O1597" t="s">
        <v>1899</v>
      </c>
      <c r="P1597" t="s">
        <v>1929</v>
      </c>
    </row>
    <row r="1598" spans="1:16" hidden="1" x14ac:dyDescent="0.25">
      <c r="A1598" s="23"/>
      <c r="B1598" s="20">
        <f t="shared" si="49"/>
        <v>1597</v>
      </c>
      <c r="C1598" s="19" t="s">
        <v>244</v>
      </c>
      <c r="D1598" s="19"/>
      <c r="E1598" s="19" t="s">
        <v>69</v>
      </c>
      <c r="F1598" s="19" t="s">
        <v>70</v>
      </c>
      <c r="G1598" s="19"/>
      <c r="H1598" s="5">
        <v>256.62880567014901</v>
      </c>
      <c r="I1598" s="5">
        <v>0</v>
      </c>
      <c r="J1598" s="21">
        <f t="shared" si="48"/>
        <v>0</v>
      </c>
      <c r="N1598" s="55">
        <v>5151499</v>
      </c>
      <c r="O1598" t="s">
        <v>1899</v>
      </c>
      <c r="P1598" t="s">
        <v>1924</v>
      </c>
    </row>
    <row r="1599" spans="1:16" hidden="1" x14ac:dyDescent="0.25">
      <c r="A1599" s="23"/>
      <c r="B1599" s="20">
        <f t="shared" si="49"/>
        <v>1598</v>
      </c>
      <c r="C1599" s="19" t="s">
        <v>245</v>
      </c>
      <c r="D1599" s="19"/>
      <c r="E1599" s="19" t="s">
        <v>69</v>
      </c>
      <c r="F1599" s="19" t="s">
        <v>70</v>
      </c>
      <c r="G1599" s="19"/>
      <c r="H1599" s="5">
        <v>207.71007488902978</v>
      </c>
      <c r="I1599" s="5">
        <v>0</v>
      </c>
      <c r="J1599" s="21">
        <f t="shared" si="48"/>
        <v>0</v>
      </c>
      <c r="N1599" s="55">
        <v>5151503</v>
      </c>
      <c r="O1599" t="s">
        <v>1899</v>
      </c>
      <c r="P1599" t="s">
        <v>1924</v>
      </c>
    </row>
    <row r="1600" spans="1:16" x14ac:dyDescent="0.25">
      <c r="A1600" s="23"/>
      <c r="B1600" s="20">
        <f t="shared" si="49"/>
        <v>1599</v>
      </c>
      <c r="C1600" s="19" t="s">
        <v>246</v>
      </c>
      <c r="D1600" s="19"/>
      <c r="E1600" s="19" t="s">
        <v>65</v>
      </c>
      <c r="F1600" s="19" t="s">
        <v>66</v>
      </c>
      <c r="G1600" s="19"/>
      <c r="H1600" s="5">
        <v>1054.0231106792935</v>
      </c>
      <c r="I1600" s="5">
        <v>551.51300000000003</v>
      </c>
      <c r="J1600" s="21">
        <f t="shared" si="48"/>
        <v>0.52324564273032181</v>
      </c>
      <c r="N1600" s="55">
        <v>5151510</v>
      </c>
      <c r="O1600" t="s">
        <v>1899</v>
      </c>
      <c r="P1600" t="s">
        <v>1922</v>
      </c>
    </row>
    <row r="1601" spans="1:16" x14ac:dyDescent="0.25">
      <c r="A1601" s="23"/>
      <c r="B1601" s="20">
        <f t="shared" si="49"/>
        <v>1600</v>
      </c>
      <c r="C1601" s="19" t="s">
        <v>247</v>
      </c>
      <c r="D1601" s="19"/>
      <c r="E1601" s="19" t="s">
        <v>63</v>
      </c>
      <c r="F1601" s="19" t="s">
        <v>64</v>
      </c>
      <c r="G1601" s="19"/>
      <c r="H1601" s="5">
        <v>701.6252902747442</v>
      </c>
      <c r="I1601" s="5">
        <v>713.60299999999995</v>
      </c>
      <c r="J1601" s="21">
        <f t="shared" si="48"/>
        <v>1.0170713768321629</v>
      </c>
      <c r="N1601" s="55">
        <v>5151527</v>
      </c>
      <c r="O1601" t="s">
        <v>1899</v>
      </c>
      <c r="P1601" t="s">
        <v>1908</v>
      </c>
    </row>
    <row r="1602" spans="1:16" x14ac:dyDescent="0.25">
      <c r="A1602" s="23"/>
      <c r="B1602" s="20">
        <f t="shared" si="49"/>
        <v>1601</v>
      </c>
      <c r="C1602" s="19" t="s">
        <v>248</v>
      </c>
      <c r="D1602" s="19"/>
      <c r="E1602" s="19" t="s">
        <v>73</v>
      </c>
      <c r="F1602" s="19" t="s">
        <v>74</v>
      </c>
      <c r="G1602" s="19"/>
      <c r="H1602" s="5">
        <v>500.97302208898316</v>
      </c>
      <c r="I1602" s="5">
        <v>591.572</v>
      </c>
      <c r="J1602" s="21">
        <f t="shared" si="48"/>
        <v>1.1808460214748342</v>
      </c>
      <c r="N1602" s="55">
        <v>5151534</v>
      </c>
      <c r="O1602" t="s">
        <v>1899</v>
      </c>
      <c r="P1602" t="s">
        <v>1928</v>
      </c>
    </row>
    <row r="1603" spans="1:16" hidden="1" x14ac:dyDescent="0.25">
      <c r="A1603" s="23"/>
      <c r="B1603" s="20">
        <f t="shared" si="49"/>
        <v>1602</v>
      </c>
      <c r="C1603" s="19" t="s">
        <v>249</v>
      </c>
      <c r="D1603" s="19"/>
      <c r="E1603" s="19" t="s">
        <v>71</v>
      </c>
      <c r="F1603" s="19" t="s">
        <v>72</v>
      </c>
      <c r="G1603" s="19"/>
      <c r="H1603" s="5">
        <v>234.66284644592605</v>
      </c>
      <c r="I1603" s="5">
        <v>0</v>
      </c>
      <c r="J1603" s="21">
        <f t="shared" ref="J1603:J1666" si="50">+IFERROR(I1603/H1603,0)</f>
        <v>0</v>
      </c>
      <c r="N1603" s="55">
        <v>5151541</v>
      </c>
      <c r="O1603" t="s">
        <v>1899</v>
      </c>
      <c r="P1603" t="s">
        <v>1920</v>
      </c>
    </row>
    <row r="1604" spans="1:16" x14ac:dyDescent="0.25">
      <c r="A1604" s="23"/>
      <c r="B1604" s="20">
        <f t="shared" ref="B1604:B1667" si="51">+B1603+1</f>
        <v>1603</v>
      </c>
      <c r="C1604" s="19" t="s">
        <v>1460</v>
      </c>
      <c r="D1604" s="19"/>
      <c r="E1604" s="19" t="s">
        <v>60</v>
      </c>
      <c r="F1604" s="19" t="s">
        <v>61</v>
      </c>
      <c r="G1604" s="19"/>
      <c r="H1604" s="5">
        <v>571.74008636145163</v>
      </c>
      <c r="I1604" s="5">
        <v>178.79</v>
      </c>
      <c r="J1604" s="21">
        <f t="shared" si="50"/>
        <v>0.31271202468558368</v>
      </c>
      <c r="N1604" s="55">
        <v>5151558</v>
      </c>
      <c r="O1604" t="s">
        <v>1899</v>
      </c>
      <c r="P1604" t="s">
        <v>1930</v>
      </c>
    </row>
    <row r="1605" spans="1:16" x14ac:dyDescent="0.25">
      <c r="A1605" s="23"/>
      <c r="B1605" s="20">
        <f t="shared" si="51"/>
        <v>1604</v>
      </c>
      <c r="C1605" s="19" t="s">
        <v>250</v>
      </c>
      <c r="D1605" s="19"/>
      <c r="E1605" s="19" t="s">
        <v>69</v>
      </c>
      <c r="F1605" s="19" t="s">
        <v>70</v>
      </c>
      <c r="G1605" s="19"/>
      <c r="H1605" s="5">
        <v>792.84374311196643</v>
      </c>
      <c r="I1605" s="5">
        <v>196.02</v>
      </c>
      <c r="J1605" s="21">
        <f t="shared" si="50"/>
        <v>0.24723661087443027</v>
      </c>
      <c r="N1605" s="55">
        <v>5151565</v>
      </c>
      <c r="O1605" t="s">
        <v>1899</v>
      </c>
      <c r="P1605" t="s">
        <v>1926</v>
      </c>
    </row>
    <row r="1606" spans="1:16" x14ac:dyDescent="0.25">
      <c r="A1606" s="23"/>
      <c r="B1606" s="20">
        <f t="shared" si="51"/>
        <v>1605</v>
      </c>
      <c r="C1606" s="19" t="s">
        <v>251</v>
      </c>
      <c r="D1606" s="19"/>
      <c r="E1606" s="19" t="s">
        <v>65</v>
      </c>
      <c r="F1606" s="19" t="s">
        <v>66</v>
      </c>
      <c r="G1606" s="19"/>
      <c r="H1606" s="5">
        <v>868.37672171764427</v>
      </c>
      <c r="I1606" s="5">
        <v>355.49299999999999</v>
      </c>
      <c r="J1606" s="21">
        <f t="shared" si="50"/>
        <v>0.40937647349279105</v>
      </c>
      <c r="N1606" s="55">
        <v>5151572</v>
      </c>
      <c r="O1606" t="s">
        <v>1899</v>
      </c>
      <c r="P1606" t="s">
        <v>1929</v>
      </c>
    </row>
    <row r="1607" spans="1:16" hidden="1" x14ac:dyDescent="0.25">
      <c r="A1607" s="23"/>
      <c r="B1607" s="20">
        <f t="shared" si="51"/>
        <v>1606</v>
      </c>
      <c r="C1607" s="19" t="s">
        <v>252</v>
      </c>
      <c r="D1607" s="19"/>
      <c r="E1607" s="19" t="s">
        <v>65</v>
      </c>
      <c r="F1607" s="19" t="s">
        <v>66</v>
      </c>
      <c r="G1607" s="19"/>
      <c r="H1607" s="5">
        <v>215.0257912887925</v>
      </c>
      <c r="I1607" s="5">
        <v>0</v>
      </c>
      <c r="J1607" s="21">
        <f t="shared" si="50"/>
        <v>0</v>
      </c>
      <c r="N1607" s="55">
        <v>5151589</v>
      </c>
      <c r="O1607" t="s">
        <v>1899</v>
      </c>
      <c r="P1607" t="s">
        <v>1929</v>
      </c>
    </row>
    <row r="1608" spans="1:16" x14ac:dyDescent="0.25">
      <c r="A1608" s="23"/>
      <c r="B1608" s="20">
        <f t="shared" si="51"/>
        <v>1607</v>
      </c>
      <c r="C1608" s="19" t="s">
        <v>253</v>
      </c>
      <c r="D1608" s="19"/>
      <c r="E1608" s="19" t="s">
        <v>69</v>
      </c>
      <c r="F1608" s="19" t="s">
        <v>70</v>
      </c>
      <c r="G1608" s="19"/>
      <c r="H1608" s="5">
        <v>518.49036948239529</v>
      </c>
      <c r="I1608" s="5">
        <v>356.536</v>
      </c>
      <c r="J1608" s="21">
        <f t="shared" si="50"/>
        <v>0.68764247319757743</v>
      </c>
      <c r="N1608" s="55">
        <v>5151596</v>
      </c>
      <c r="O1608" t="s">
        <v>1899</v>
      </c>
      <c r="P1608" t="s">
        <v>1926</v>
      </c>
    </row>
    <row r="1609" spans="1:16" hidden="1" x14ac:dyDescent="0.25">
      <c r="A1609" s="23"/>
      <c r="B1609" s="20">
        <f t="shared" si="51"/>
        <v>1608</v>
      </c>
      <c r="C1609" s="19" t="s">
        <v>254</v>
      </c>
      <c r="D1609" s="19"/>
      <c r="E1609" s="19" t="s">
        <v>69</v>
      </c>
      <c r="F1609" s="19" t="s">
        <v>70</v>
      </c>
      <c r="G1609" s="19"/>
      <c r="H1609" s="5">
        <v>51.944355104502328</v>
      </c>
      <c r="I1609" s="5">
        <v>0</v>
      </c>
      <c r="J1609" s="21">
        <f t="shared" si="50"/>
        <v>0</v>
      </c>
      <c r="N1609" s="55">
        <v>5151600</v>
      </c>
      <c r="O1609" t="s">
        <v>1899</v>
      </c>
      <c r="P1609" t="s">
        <v>1926</v>
      </c>
    </row>
    <row r="1610" spans="1:16" hidden="1" x14ac:dyDescent="0.25">
      <c r="A1610" s="23"/>
      <c r="B1610" s="20">
        <f t="shared" si="51"/>
        <v>1609</v>
      </c>
      <c r="C1610" s="19" t="s">
        <v>255</v>
      </c>
      <c r="D1610" s="19"/>
      <c r="E1610" s="19" t="s">
        <v>65</v>
      </c>
      <c r="F1610" s="19" t="s">
        <v>66</v>
      </c>
      <c r="G1610" s="19"/>
      <c r="H1610" s="5">
        <v>329.23914365937856</v>
      </c>
      <c r="I1610" s="5">
        <v>0</v>
      </c>
      <c r="J1610" s="21">
        <f t="shared" si="50"/>
        <v>0</v>
      </c>
      <c r="N1610" s="55">
        <v>5151617</v>
      </c>
      <c r="O1610" t="s">
        <v>1899</v>
      </c>
      <c r="P1610" t="s">
        <v>1922</v>
      </c>
    </row>
    <row r="1611" spans="1:16" x14ac:dyDescent="0.25">
      <c r="A1611" s="23"/>
      <c r="B1611" s="20">
        <f t="shared" si="51"/>
        <v>1610</v>
      </c>
      <c r="C1611" s="19" t="s">
        <v>256</v>
      </c>
      <c r="D1611" s="19"/>
      <c r="E1611" s="19" t="s">
        <v>65</v>
      </c>
      <c r="F1611" s="19" t="s">
        <v>66</v>
      </c>
      <c r="G1611" s="19"/>
      <c r="H1611" s="5">
        <v>341.60231889357942</v>
      </c>
      <c r="I1611" s="5">
        <v>827.65200000000004</v>
      </c>
      <c r="J1611" s="21">
        <f t="shared" si="50"/>
        <v>2.4228524053369829</v>
      </c>
      <c r="N1611" s="55">
        <v>5151624</v>
      </c>
      <c r="O1611" t="s">
        <v>1899</v>
      </c>
      <c r="P1611" t="s">
        <v>1922</v>
      </c>
    </row>
    <row r="1612" spans="1:16" hidden="1" x14ac:dyDescent="0.25">
      <c r="A1612" s="23"/>
      <c r="B1612" s="20">
        <f t="shared" si="51"/>
        <v>1611</v>
      </c>
      <c r="C1612" s="19" t="s">
        <v>1461</v>
      </c>
      <c r="D1612" s="19"/>
      <c r="E1612" s="19" t="s">
        <v>75</v>
      </c>
      <c r="F1612" s="19" t="s">
        <v>76</v>
      </c>
      <c r="G1612" s="19"/>
      <c r="H1612" s="5">
        <v>312.582649422484</v>
      </c>
      <c r="I1612" s="5">
        <v>0</v>
      </c>
      <c r="J1612" s="21">
        <f t="shared" si="50"/>
        <v>0</v>
      </c>
      <c r="N1612" s="55">
        <v>5151631</v>
      </c>
      <c r="O1612" t="s">
        <v>1899</v>
      </c>
      <c r="P1612" t="s">
        <v>1918</v>
      </c>
    </row>
    <row r="1613" spans="1:16" hidden="1" x14ac:dyDescent="0.25">
      <c r="A1613" s="23"/>
      <c r="B1613" s="20">
        <f t="shared" si="51"/>
        <v>1612</v>
      </c>
      <c r="C1613" s="19" t="s">
        <v>1462</v>
      </c>
      <c r="D1613" s="19"/>
      <c r="E1613" s="19" t="s">
        <v>75</v>
      </c>
      <c r="F1613" s="19" t="s">
        <v>76</v>
      </c>
      <c r="G1613" s="19"/>
      <c r="H1613" s="5">
        <v>285.62682544597499</v>
      </c>
      <c r="I1613" s="5">
        <v>0</v>
      </c>
      <c r="J1613" s="21">
        <f t="shared" si="50"/>
        <v>0</v>
      </c>
      <c r="N1613" s="55">
        <v>5151648</v>
      </c>
      <c r="O1613" t="s">
        <v>1899</v>
      </c>
      <c r="P1613" t="s">
        <v>1910</v>
      </c>
    </row>
    <row r="1614" spans="1:16" hidden="1" x14ac:dyDescent="0.25">
      <c r="A1614" s="23"/>
      <c r="B1614" s="20">
        <f t="shared" si="51"/>
        <v>1613</v>
      </c>
      <c r="C1614" s="19" t="s">
        <v>257</v>
      </c>
      <c r="D1614" s="19"/>
      <c r="E1614" s="19" t="s">
        <v>60</v>
      </c>
      <c r="F1614" s="19" t="s">
        <v>61</v>
      </c>
      <c r="G1614" s="19"/>
      <c r="H1614" s="5">
        <v>458.26124596580678</v>
      </c>
      <c r="I1614" s="5">
        <v>0</v>
      </c>
      <c r="J1614" s="21">
        <f t="shared" si="50"/>
        <v>0</v>
      </c>
      <c r="N1614" s="55">
        <v>5151655</v>
      </c>
      <c r="O1614" t="s">
        <v>1899</v>
      </c>
      <c r="P1614" t="s">
        <v>1932</v>
      </c>
    </row>
    <row r="1615" spans="1:16" hidden="1" x14ac:dyDescent="0.25">
      <c r="A1615" s="23"/>
      <c r="B1615" s="20">
        <f t="shared" si="51"/>
        <v>1614</v>
      </c>
      <c r="C1615" s="19" t="s">
        <v>258</v>
      </c>
      <c r="D1615" s="19"/>
      <c r="E1615" s="19" t="s">
        <v>65</v>
      </c>
      <c r="F1615" s="19" t="s">
        <v>66</v>
      </c>
      <c r="G1615" s="19"/>
      <c r="H1615" s="5">
        <v>162.0427036502754</v>
      </c>
      <c r="I1615" s="5">
        <v>0</v>
      </c>
      <c r="J1615" s="21">
        <f t="shared" si="50"/>
        <v>0</v>
      </c>
      <c r="N1615" s="55">
        <v>5151662</v>
      </c>
      <c r="O1615" t="s">
        <v>1899</v>
      </c>
      <c r="P1615" t="s">
        <v>1934</v>
      </c>
    </row>
    <row r="1616" spans="1:16" x14ac:dyDescent="0.25">
      <c r="A1616" s="23"/>
      <c r="B1616" s="20">
        <f t="shared" si="51"/>
        <v>1615</v>
      </c>
      <c r="C1616" s="19" t="s">
        <v>259</v>
      </c>
      <c r="D1616" s="19"/>
      <c r="E1616" s="19" t="s">
        <v>67</v>
      </c>
      <c r="F1616" s="19" t="s">
        <v>68</v>
      </c>
      <c r="G1616" s="19"/>
      <c r="H1616" s="5">
        <v>447.71735623967618</v>
      </c>
      <c r="I1616" s="5">
        <v>236.07900000000001</v>
      </c>
      <c r="J1616" s="21">
        <f t="shared" si="50"/>
        <v>0.52729472447259784</v>
      </c>
      <c r="N1616" s="55">
        <v>5151679</v>
      </c>
      <c r="O1616" t="s">
        <v>1899</v>
      </c>
      <c r="P1616" t="s">
        <v>1916</v>
      </c>
    </row>
    <row r="1617" spans="1:16" x14ac:dyDescent="0.25">
      <c r="A1617" s="23"/>
      <c r="B1617" s="20">
        <f t="shared" si="51"/>
        <v>1616</v>
      </c>
      <c r="C1617" s="19" t="s">
        <v>260</v>
      </c>
      <c r="D1617" s="19"/>
      <c r="E1617" s="19" t="s">
        <v>69</v>
      </c>
      <c r="F1617" s="19" t="s">
        <v>70</v>
      </c>
      <c r="G1617" s="19"/>
      <c r="H1617" s="5">
        <v>819.86445326883722</v>
      </c>
      <c r="I1617" s="5">
        <v>768.56</v>
      </c>
      <c r="J1617" s="21">
        <f t="shared" si="50"/>
        <v>0.93742324958194723</v>
      </c>
      <c r="N1617" s="55">
        <v>5151686</v>
      </c>
      <c r="O1617" t="s">
        <v>1899</v>
      </c>
      <c r="P1617" t="s">
        <v>1924</v>
      </c>
    </row>
    <row r="1618" spans="1:16" x14ac:dyDescent="0.25">
      <c r="A1618" s="23"/>
      <c r="B1618" s="20">
        <f t="shared" si="51"/>
        <v>1617</v>
      </c>
      <c r="C1618" s="19" t="s">
        <v>261</v>
      </c>
      <c r="D1618" s="19"/>
      <c r="E1618" s="19" t="s">
        <v>75</v>
      </c>
      <c r="F1618" s="19" t="s">
        <v>76</v>
      </c>
      <c r="G1618" s="19"/>
      <c r="H1618" s="5">
        <v>200.22054890277442</v>
      </c>
      <c r="I1618" s="5">
        <v>356.536</v>
      </c>
      <c r="J1618" s="21">
        <f t="shared" si="50"/>
        <v>1.7807163248420179</v>
      </c>
      <c r="N1618" s="55">
        <v>5151707</v>
      </c>
      <c r="O1618" t="s">
        <v>1899</v>
      </c>
      <c r="P1618" t="s">
        <v>1912</v>
      </c>
    </row>
    <row r="1619" spans="1:16" x14ac:dyDescent="0.25">
      <c r="A1619" s="23"/>
      <c r="B1619" s="20">
        <f t="shared" si="51"/>
        <v>1618</v>
      </c>
      <c r="C1619" s="19" t="s">
        <v>262</v>
      </c>
      <c r="D1619" s="19"/>
      <c r="E1619" s="19" t="s">
        <v>65</v>
      </c>
      <c r="F1619" s="19" t="s">
        <v>66</v>
      </c>
      <c r="G1619" s="19"/>
      <c r="H1619" s="5">
        <v>402.96010493573408</v>
      </c>
      <c r="I1619" s="5">
        <v>355.49299999999999</v>
      </c>
      <c r="J1619" s="21">
        <f t="shared" si="50"/>
        <v>0.88220395926464146</v>
      </c>
      <c r="N1619" s="55">
        <v>5151714</v>
      </c>
      <c r="O1619" t="s">
        <v>1899</v>
      </c>
      <c r="P1619" t="s">
        <v>1929</v>
      </c>
    </row>
    <row r="1620" spans="1:16" hidden="1" x14ac:dyDescent="0.25">
      <c r="A1620" s="23"/>
      <c r="B1620" s="20">
        <f t="shared" si="51"/>
        <v>1619</v>
      </c>
      <c r="C1620" s="19" t="s">
        <v>1463</v>
      </c>
      <c r="D1620" s="19"/>
      <c r="E1620" s="19" t="s">
        <v>75</v>
      </c>
      <c r="F1620" s="19" t="s">
        <v>76</v>
      </c>
      <c r="G1620" s="19"/>
      <c r="H1620" s="5">
        <v>330.63963012376769</v>
      </c>
      <c r="I1620" s="5">
        <v>0</v>
      </c>
      <c r="J1620" s="21">
        <f t="shared" si="50"/>
        <v>0</v>
      </c>
      <c r="N1620" s="55">
        <v>5151738</v>
      </c>
      <c r="O1620" t="s">
        <v>1899</v>
      </c>
      <c r="P1620" t="s">
        <v>1915</v>
      </c>
    </row>
    <row r="1621" spans="1:16" hidden="1" x14ac:dyDescent="0.25">
      <c r="A1621" s="23"/>
      <c r="B1621" s="20">
        <f t="shared" si="51"/>
        <v>1620</v>
      </c>
      <c r="C1621" s="19" t="s">
        <v>263</v>
      </c>
      <c r="D1621" s="19"/>
      <c r="E1621" s="19" t="s">
        <v>69</v>
      </c>
      <c r="F1621" s="19" t="s">
        <v>70</v>
      </c>
      <c r="G1621" s="19"/>
      <c r="H1621" s="5">
        <v>431.30541255293213</v>
      </c>
      <c r="I1621" s="5">
        <v>0</v>
      </c>
      <c r="J1621" s="21">
        <f t="shared" si="50"/>
        <v>0</v>
      </c>
      <c r="N1621" s="55">
        <v>5151745</v>
      </c>
      <c r="O1621" t="s">
        <v>1899</v>
      </c>
      <c r="P1621" t="s">
        <v>1926</v>
      </c>
    </row>
    <row r="1622" spans="1:16" hidden="1" x14ac:dyDescent="0.25">
      <c r="A1622" s="23"/>
      <c r="B1622" s="20">
        <f t="shared" si="51"/>
        <v>1621</v>
      </c>
      <c r="C1622" s="19" t="s">
        <v>564</v>
      </c>
      <c r="D1622" s="19"/>
      <c r="E1622" s="19" t="s">
        <v>67</v>
      </c>
      <c r="F1622" s="19" t="s">
        <v>68</v>
      </c>
      <c r="G1622" s="19"/>
      <c r="H1622" s="5">
        <v>254.46782760803876</v>
      </c>
      <c r="I1622" s="5">
        <v>0</v>
      </c>
      <c r="J1622" s="21">
        <f t="shared" si="50"/>
        <v>0</v>
      </c>
      <c r="N1622" s="55">
        <v>5151752</v>
      </c>
      <c r="O1622" t="s">
        <v>1899</v>
      </c>
      <c r="P1622" t="s">
        <v>1923</v>
      </c>
    </row>
    <row r="1623" spans="1:16" hidden="1" x14ac:dyDescent="0.25">
      <c r="A1623" s="23"/>
      <c r="B1623" s="20">
        <f t="shared" si="51"/>
        <v>1622</v>
      </c>
      <c r="C1623" s="19" t="s">
        <v>264</v>
      </c>
      <c r="D1623" s="19"/>
      <c r="E1623" s="19" t="s">
        <v>63</v>
      </c>
      <c r="F1623" s="19" t="s">
        <v>64</v>
      </c>
      <c r="G1623" s="19"/>
      <c r="H1623" s="5">
        <v>0</v>
      </c>
      <c r="I1623" s="5">
        <v>0</v>
      </c>
      <c r="J1623" s="21">
        <f t="shared" si="50"/>
        <v>0</v>
      </c>
      <c r="N1623" s="55">
        <v>5151769</v>
      </c>
      <c r="O1623" t="s">
        <v>1899</v>
      </c>
      <c r="P1623" t="s">
        <v>1911</v>
      </c>
    </row>
    <row r="1624" spans="1:16" x14ac:dyDescent="0.25">
      <c r="A1624" s="23"/>
      <c r="B1624" s="20">
        <f t="shared" si="51"/>
        <v>1623</v>
      </c>
      <c r="C1624" s="19" t="s">
        <v>1464</v>
      </c>
      <c r="D1624" s="19"/>
      <c r="E1624" s="19" t="s">
        <v>69</v>
      </c>
      <c r="F1624" s="19" t="s">
        <v>70</v>
      </c>
      <c r="G1624" s="19"/>
      <c r="H1624" s="5">
        <v>772.23399560611153</v>
      </c>
      <c r="I1624" s="5">
        <v>177.74600000000001</v>
      </c>
      <c r="J1624" s="21">
        <f t="shared" si="50"/>
        <v>0.23017116704437574</v>
      </c>
      <c r="N1624" s="55">
        <v>5151776</v>
      </c>
      <c r="O1624" t="s">
        <v>1899</v>
      </c>
      <c r="P1624" t="s">
        <v>1926</v>
      </c>
    </row>
    <row r="1625" spans="1:16" x14ac:dyDescent="0.25">
      <c r="A1625" s="23"/>
      <c r="B1625" s="20">
        <f t="shared" si="51"/>
        <v>1624</v>
      </c>
      <c r="C1625" s="19" t="s">
        <v>266</v>
      </c>
      <c r="D1625" s="19"/>
      <c r="E1625" s="19" t="s">
        <v>65</v>
      </c>
      <c r="F1625" s="19" t="s">
        <v>66</v>
      </c>
      <c r="G1625" s="19"/>
      <c r="H1625" s="5">
        <v>377.86797957579637</v>
      </c>
      <c r="I1625" s="5">
        <v>534.28300000000002</v>
      </c>
      <c r="J1625" s="21">
        <f t="shared" si="50"/>
        <v>1.4139409234934353</v>
      </c>
      <c r="N1625" s="55">
        <v>5151804</v>
      </c>
      <c r="O1625" t="s">
        <v>1899</v>
      </c>
      <c r="P1625" t="s">
        <v>1922</v>
      </c>
    </row>
    <row r="1626" spans="1:16" hidden="1" x14ac:dyDescent="0.25">
      <c r="A1626" s="23"/>
      <c r="B1626" s="20">
        <f t="shared" si="51"/>
        <v>1625</v>
      </c>
      <c r="C1626" s="19" t="s">
        <v>267</v>
      </c>
      <c r="D1626" s="19"/>
      <c r="E1626" s="19" t="s">
        <v>71</v>
      </c>
      <c r="F1626" s="19" t="s">
        <v>72</v>
      </c>
      <c r="G1626" s="19"/>
      <c r="H1626" s="5">
        <v>451.47119288476347</v>
      </c>
      <c r="I1626" s="5">
        <v>0</v>
      </c>
      <c r="J1626" s="21">
        <f t="shared" si="50"/>
        <v>0</v>
      </c>
      <c r="N1626" s="55">
        <v>5151811</v>
      </c>
      <c r="O1626" t="s">
        <v>1899</v>
      </c>
      <c r="P1626" t="s">
        <v>1917</v>
      </c>
    </row>
    <row r="1627" spans="1:16" hidden="1" x14ac:dyDescent="0.25">
      <c r="A1627" s="23"/>
      <c r="B1627" s="20">
        <f t="shared" si="51"/>
        <v>1626</v>
      </c>
      <c r="C1627" s="19" t="s">
        <v>1465</v>
      </c>
      <c r="D1627" s="19"/>
      <c r="E1627" s="19" t="s">
        <v>60</v>
      </c>
      <c r="F1627" s="19" t="s">
        <v>61</v>
      </c>
      <c r="G1627" s="19"/>
      <c r="H1627" s="5">
        <v>589.30704601083949</v>
      </c>
      <c r="I1627" s="5">
        <v>0</v>
      </c>
      <c r="J1627" s="21">
        <f t="shared" si="50"/>
        <v>0</v>
      </c>
      <c r="N1627" s="55">
        <v>5151828</v>
      </c>
      <c r="O1627" t="s">
        <v>1899</v>
      </c>
      <c r="P1627" t="s">
        <v>1930</v>
      </c>
    </row>
    <row r="1628" spans="1:16" hidden="1" x14ac:dyDescent="0.25">
      <c r="A1628" s="23"/>
      <c r="B1628" s="20">
        <f t="shared" si="51"/>
        <v>1627</v>
      </c>
      <c r="C1628" s="19" t="s">
        <v>268</v>
      </c>
      <c r="D1628" s="19"/>
      <c r="E1628" s="19" t="s">
        <v>60</v>
      </c>
      <c r="F1628" s="19" t="s">
        <v>61</v>
      </c>
      <c r="G1628" s="19"/>
      <c r="H1628" s="5">
        <v>761.44467193852006</v>
      </c>
      <c r="I1628" s="5">
        <v>0</v>
      </c>
      <c r="J1628" s="21">
        <f t="shared" si="50"/>
        <v>0</v>
      </c>
      <c r="N1628" s="55">
        <v>5151835</v>
      </c>
      <c r="O1628" t="s">
        <v>1899</v>
      </c>
      <c r="P1628" t="s">
        <v>1930</v>
      </c>
    </row>
    <row r="1629" spans="1:16" x14ac:dyDescent="0.25">
      <c r="A1629" s="23"/>
      <c r="B1629" s="20">
        <f t="shared" si="51"/>
        <v>1628</v>
      </c>
      <c r="C1629" s="19" t="s">
        <v>269</v>
      </c>
      <c r="D1629" s="19"/>
      <c r="E1629" s="19" t="s">
        <v>63</v>
      </c>
      <c r="F1629" s="19" t="s">
        <v>64</v>
      </c>
      <c r="G1629" s="19"/>
      <c r="H1629" s="5">
        <v>751.71982315000082</v>
      </c>
      <c r="I1629" s="5">
        <v>828.69399999999996</v>
      </c>
      <c r="J1629" s="21">
        <f t="shared" si="50"/>
        <v>1.1023974285092644</v>
      </c>
      <c r="N1629" s="55">
        <v>5151842</v>
      </c>
      <c r="O1629" t="s">
        <v>1899</v>
      </c>
      <c r="P1629" t="s">
        <v>1911</v>
      </c>
    </row>
    <row r="1630" spans="1:16" x14ac:dyDescent="0.25">
      <c r="A1630" s="23"/>
      <c r="B1630" s="20">
        <f t="shared" si="51"/>
        <v>1629</v>
      </c>
      <c r="C1630" s="19" t="s">
        <v>270</v>
      </c>
      <c r="D1630" s="19"/>
      <c r="E1630" s="19" t="s">
        <v>71</v>
      </c>
      <c r="F1630" s="19" t="s">
        <v>72</v>
      </c>
      <c r="G1630" s="19"/>
      <c r="H1630" s="5">
        <v>211.82433021607383</v>
      </c>
      <c r="I1630" s="5">
        <v>385.18100000000004</v>
      </c>
      <c r="J1630" s="21">
        <f t="shared" si="50"/>
        <v>1.8183982907303036</v>
      </c>
      <c r="N1630" s="55">
        <v>5151859</v>
      </c>
      <c r="O1630" t="s">
        <v>1899</v>
      </c>
      <c r="P1630" t="s">
        <v>1920</v>
      </c>
    </row>
    <row r="1631" spans="1:16" hidden="1" x14ac:dyDescent="0.25">
      <c r="A1631" s="23"/>
      <c r="B1631" s="20">
        <f t="shared" si="51"/>
        <v>1630</v>
      </c>
      <c r="C1631" s="19" t="s">
        <v>1466</v>
      </c>
      <c r="D1631" s="19"/>
      <c r="E1631" s="19" t="s">
        <v>71</v>
      </c>
      <c r="F1631" s="19" t="s">
        <v>72</v>
      </c>
      <c r="G1631" s="19"/>
      <c r="H1631" s="5">
        <v>417.1105453327724</v>
      </c>
      <c r="I1631" s="5">
        <v>0</v>
      </c>
      <c r="J1631" s="21">
        <f t="shared" si="50"/>
        <v>0</v>
      </c>
      <c r="N1631" s="55">
        <v>5151880</v>
      </c>
      <c r="O1631" t="s">
        <v>1899</v>
      </c>
      <c r="P1631" t="s">
        <v>1917</v>
      </c>
    </row>
    <row r="1632" spans="1:16" x14ac:dyDescent="0.25">
      <c r="A1632" s="23"/>
      <c r="B1632" s="20">
        <f t="shared" si="51"/>
        <v>1631</v>
      </c>
      <c r="C1632" s="19" t="s">
        <v>271</v>
      </c>
      <c r="D1632" s="19"/>
      <c r="E1632" s="19" t="s">
        <v>69</v>
      </c>
      <c r="F1632" s="19" t="s">
        <v>70</v>
      </c>
      <c r="G1632" s="19"/>
      <c r="H1632" s="5">
        <v>883.64522578392757</v>
      </c>
      <c r="I1632" s="5">
        <v>1604.6859999999999</v>
      </c>
      <c r="J1632" s="21">
        <f t="shared" si="50"/>
        <v>1.815984462063267</v>
      </c>
      <c r="N1632" s="55">
        <v>5151897</v>
      </c>
      <c r="O1632" t="s">
        <v>1899</v>
      </c>
      <c r="P1632" t="s">
        <v>1926</v>
      </c>
    </row>
    <row r="1633" spans="1:16" x14ac:dyDescent="0.25">
      <c r="A1633" s="23"/>
      <c r="B1633" s="20">
        <f t="shared" si="51"/>
        <v>1632</v>
      </c>
      <c r="C1633" s="19" t="s">
        <v>272</v>
      </c>
      <c r="D1633" s="19"/>
      <c r="E1633" s="19" t="s">
        <v>71</v>
      </c>
      <c r="F1633" s="19" t="s">
        <v>72</v>
      </c>
      <c r="G1633" s="19"/>
      <c r="H1633" s="5">
        <v>643.52993392691644</v>
      </c>
      <c r="I1633" s="5">
        <v>236.07900000000001</v>
      </c>
      <c r="J1633" s="21">
        <f t="shared" si="50"/>
        <v>0.36685006796717357</v>
      </c>
      <c r="N1633" s="55">
        <v>5151901</v>
      </c>
      <c r="O1633" t="s">
        <v>1899</v>
      </c>
      <c r="P1633" t="s">
        <v>1917</v>
      </c>
    </row>
    <row r="1634" spans="1:16" x14ac:dyDescent="0.25">
      <c r="A1634" s="23"/>
      <c r="B1634" s="20">
        <f t="shared" si="51"/>
        <v>1633</v>
      </c>
      <c r="C1634" s="19" t="s">
        <v>273</v>
      </c>
      <c r="D1634" s="19"/>
      <c r="E1634" s="19" t="s">
        <v>60</v>
      </c>
      <c r="F1634" s="19" t="s">
        <v>61</v>
      </c>
      <c r="G1634" s="19"/>
      <c r="H1634" s="5">
        <v>168.29420607019529</v>
      </c>
      <c r="I1634" s="5">
        <v>178.79</v>
      </c>
      <c r="J1634" s="21">
        <f t="shared" si="50"/>
        <v>1.062365747311746</v>
      </c>
      <c r="N1634" s="55">
        <v>5151918</v>
      </c>
      <c r="O1634" t="s">
        <v>1899</v>
      </c>
      <c r="P1634" t="s">
        <v>1930</v>
      </c>
    </row>
    <row r="1635" spans="1:16" hidden="1" x14ac:dyDescent="0.25">
      <c r="A1635" s="23"/>
      <c r="B1635" s="20">
        <f t="shared" si="51"/>
        <v>1634</v>
      </c>
      <c r="C1635" s="19" t="s">
        <v>274</v>
      </c>
      <c r="D1635" s="19"/>
      <c r="E1635" s="19" t="s">
        <v>63</v>
      </c>
      <c r="F1635" s="19" t="s">
        <v>64</v>
      </c>
      <c r="G1635" s="19"/>
      <c r="H1635" s="5">
        <v>402.97231853751606</v>
      </c>
      <c r="I1635" s="5">
        <v>0</v>
      </c>
      <c r="J1635" s="21">
        <f t="shared" si="50"/>
        <v>0</v>
      </c>
      <c r="N1635" s="55">
        <v>5151932</v>
      </c>
      <c r="O1635" t="s">
        <v>1899</v>
      </c>
      <c r="P1635" t="s">
        <v>1908</v>
      </c>
    </row>
    <row r="1636" spans="1:16" hidden="1" x14ac:dyDescent="0.25">
      <c r="A1636" s="23"/>
      <c r="B1636" s="20">
        <f t="shared" si="51"/>
        <v>1635</v>
      </c>
      <c r="C1636" s="19" t="s">
        <v>275</v>
      </c>
      <c r="D1636" s="19"/>
      <c r="E1636" s="19" t="s">
        <v>63</v>
      </c>
      <c r="F1636" s="19" t="s">
        <v>64</v>
      </c>
      <c r="G1636" s="19"/>
      <c r="H1636" s="5">
        <v>659.39864674172713</v>
      </c>
      <c r="I1636" s="5">
        <v>0</v>
      </c>
      <c r="J1636" s="21">
        <f t="shared" si="50"/>
        <v>0</v>
      </c>
      <c r="N1636" s="55">
        <v>5151970</v>
      </c>
      <c r="O1636" t="s">
        <v>1899</v>
      </c>
      <c r="P1636" t="s">
        <v>1908</v>
      </c>
    </row>
    <row r="1637" spans="1:16" x14ac:dyDescent="0.25">
      <c r="A1637" s="23"/>
      <c r="B1637" s="20">
        <f t="shared" si="51"/>
        <v>1636</v>
      </c>
      <c r="C1637" s="19" t="s">
        <v>276</v>
      </c>
      <c r="D1637" s="19"/>
      <c r="E1637" s="19" t="s">
        <v>65</v>
      </c>
      <c r="F1637" s="19" t="s">
        <v>66</v>
      </c>
      <c r="G1637" s="19"/>
      <c r="H1637" s="5">
        <v>260.93823001913154</v>
      </c>
      <c r="I1637" s="5">
        <v>118.498</v>
      </c>
      <c r="J1637" s="21">
        <f t="shared" si="50"/>
        <v>0.45412280136686733</v>
      </c>
      <c r="N1637" s="55">
        <v>5151994</v>
      </c>
      <c r="O1637" t="s">
        <v>1899</v>
      </c>
      <c r="P1637" t="s">
        <v>1922</v>
      </c>
    </row>
    <row r="1638" spans="1:16" x14ac:dyDescent="0.25">
      <c r="A1638" s="23"/>
      <c r="B1638" s="20">
        <f t="shared" si="51"/>
        <v>1637</v>
      </c>
      <c r="C1638" s="19" t="s">
        <v>277</v>
      </c>
      <c r="D1638" s="19"/>
      <c r="E1638" s="19" t="s">
        <v>63</v>
      </c>
      <c r="F1638" s="19" t="s">
        <v>64</v>
      </c>
      <c r="G1638" s="19"/>
      <c r="H1638" s="5">
        <v>481.69970665136816</v>
      </c>
      <c r="I1638" s="5">
        <v>120.72199999999999</v>
      </c>
      <c r="J1638" s="21">
        <f t="shared" si="50"/>
        <v>0.25061671894970233</v>
      </c>
      <c r="N1638" s="55">
        <v>5152007</v>
      </c>
      <c r="O1638" t="s">
        <v>1899</v>
      </c>
      <c r="P1638" t="s">
        <v>1908</v>
      </c>
    </row>
    <row r="1639" spans="1:16" hidden="1" x14ac:dyDescent="0.25">
      <c r="A1639" s="23"/>
      <c r="B1639" s="20">
        <f t="shared" si="51"/>
        <v>1638</v>
      </c>
      <c r="C1639" s="19" t="s">
        <v>278</v>
      </c>
      <c r="D1639" s="19"/>
      <c r="E1639" s="19" t="s">
        <v>60</v>
      </c>
      <c r="F1639" s="19" t="s">
        <v>61</v>
      </c>
      <c r="G1639" s="19"/>
      <c r="H1639" s="5">
        <v>402.96010493573408</v>
      </c>
      <c r="I1639" s="5">
        <v>0</v>
      </c>
      <c r="J1639" s="21">
        <f t="shared" si="50"/>
        <v>0</v>
      </c>
      <c r="N1639" s="55">
        <v>5152021</v>
      </c>
      <c r="O1639" t="s">
        <v>1899</v>
      </c>
      <c r="P1639" t="s">
        <v>1932</v>
      </c>
    </row>
    <row r="1640" spans="1:16" x14ac:dyDescent="0.25">
      <c r="A1640" s="23"/>
      <c r="B1640" s="20">
        <f t="shared" si="51"/>
        <v>1639</v>
      </c>
      <c r="C1640" s="19" t="s">
        <v>279</v>
      </c>
      <c r="D1640" s="19"/>
      <c r="E1640" s="19" t="s">
        <v>69</v>
      </c>
      <c r="F1640" s="19" t="s">
        <v>70</v>
      </c>
      <c r="G1640" s="19"/>
      <c r="H1640" s="5">
        <v>510.38112062278981</v>
      </c>
      <c r="I1640" s="5">
        <v>1547.1389999999999</v>
      </c>
      <c r="J1640" s="21">
        <f t="shared" si="50"/>
        <v>3.0313405756704164</v>
      </c>
      <c r="N1640" s="55">
        <v>5152045</v>
      </c>
      <c r="O1640" t="s">
        <v>1899</v>
      </c>
      <c r="P1640" t="s">
        <v>1924</v>
      </c>
    </row>
    <row r="1641" spans="1:16" hidden="1" x14ac:dyDescent="0.25">
      <c r="A1641" s="23"/>
      <c r="B1641" s="20">
        <f t="shared" si="51"/>
        <v>1640</v>
      </c>
      <c r="C1641" s="19" t="s">
        <v>280</v>
      </c>
      <c r="D1641" s="19"/>
      <c r="E1641" s="19" t="s">
        <v>69</v>
      </c>
      <c r="F1641" s="19" t="s">
        <v>70</v>
      </c>
      <c r="G1641" s="19"/>
      <c r="H1641" s="5">
        <v>556.69446688357652</v>
      </c>
      <c r="I1641" s="5">
        <v>0</v>
      </c>
      <c r="J1641" s="21">
        <f t="shared" si="50"/>
        <v>0</v>
      </c>
      <c r="N1641" s="55">
        <v>5152052</v>
      </c>
      <c r="O1641" t="s">
        <v>1899</v>
      </c>
      <c r="P1641" t="s">
        <v>1926</v>
      </c>
    </row>
    <row r="1642" spans="1:16" x14ac:dyDescent="0.25">
      <c r="A1642" s="23"/>
      <c r="B1642" s="20">
        <f t="shared" si="51"/>
        <v>1641</v>
      </c>
      <c r="C1642" s="19" t="s">
        <v>281</v>
      </c>
      <c r="D1642" s="19"/>
      <c r="E1642" s="19" t="s">
        <v>75</v>
      </c>
      <c r="F1642" s="19" t="s">
        <v>76</v>
      </c>
      <c r="G1642" s="19"/>
      <c r="H1642" s="5">
        <v>338.36142748635962</v>
      </c>
      <c r="I1642" s="5">
        <v>355.49299999999999</v>
      </c>
      <c r="J1642" s="21">
        <f t="shared" si="50"/>
        <v>1.0506309854551343</v>
      </c>
      <c r="N1642" s="55">
        <v>5152069</v>
      </c>
      <c r="O1642" t="s">
        <v>1899</v>
      </c>
      <c r="P1642" t="s">
        <v>1918</v>
      </c>
    </row>
    <row r="1643" spans="1:16" hidden="1" x14ac:dyDescent="0.25">
      <c r="A1643" s="23"/>
      <c r="B1643" s="20">
        <f t="shared" si="51"/>
        <v>1642</v>
      </c>
      <c r="C1643" s="19" t="s">
        <v>1467</v>
      </c>
      <c r="D1643" s="19"/>
      <c r="E1643" s="19" t="s">
        <v>75</v>
      </c>
      <c r="F1643" s="19" t="s">
        <v>76</v>
      </c>
      <c r="G1643" s="19"/>
      <c r="H1643" s="5">
        <v>208.85462048444043</v>
      </c>
      <c r="I1643" s="5">
        <v>0</v>
      </c>
      <c r="J1643" s="21">
        <f t="shared" si="50"/>
        <v>0</v>
      </c>
      <c r="N1643" s="55">
        <v>5152076</v>
      </c>
      <c r="O1643" t="s">
        <v>1899</v>
      </c>
      <c r="P1643" t="s">
        <v>1918</v>
      </c>
    </row>
    <row r="1644" spans="1:16" x14ac:dyDescent="0.25">
      <c r="A1644" s="23"/>
      <c r="B1644" s="20">
        <f t="shared" si="51"/>
        <v>1643</v>
      </c>
      <c r="C1644" s="19" t="s">
        <v>282</v>
      </c>
      <c r="D1644" s="19"/>
      <c r="E1644" s="19" t="s">
        <v>65</v>
      </c>
      <c r="F1644" s="19" t="s">
        <v>66</v>
      </c>
      <c r="G1644" s="19"/>
      <c r="H1644" s="5">
        <v>371.08515422447715</v>
      </c>
      <c r="I1644" s="5">
        <v>413.82500000000005</v>
      </c>
      <c r="J1644" s="21">
        <f t="shared" si="50"/>
        <v>1.115175304883441</v>
      </c>
      <c r="N1644" s="55">
        <v>5152083</v>
      </c>
      <c r="O1644" t="s">
        <v>1899</v>
      </c>
      <c r="P1644" t="s">
        <v>1922</v>
      </c>
    </row>
    <row r="1645" spans="1:16" hidden="1" x14ac:dyDescent="0.25">
      <c r="A1645" s="23"/>
      <c r="B1645" s="20">
        <f t="shared" si="51"/>
        <v>1644</v>
      </c>
      <c r="C1645" s="19" t="s">
        <v>1468</v>
      </c>
      <c r="D1645" s="19"/>
      <c r="E1645" s="19" t="s">
        <v>75</v>
      </c>
      <c r="F1645" s="19" t="s">
        <v>76</v>
      </c>
      <c r="G1645" s="19"/>
      <c r="H1645" s="5">
        <v>154.73714749196205</v>
      </c>
      <c r="I1645" s="5">
        <v>0</v>
      </c>
      <c r="J1645" s="21">
        <f t="shared" si="50"/>
        <v>0</v>
      </c>
      <c r="N1645" s="55">
        <v>5152111</v>
      </c>
      <c r="O1645" t="s">
        <v>1899</v>
      </c>
      <c r="P1645" t="s">
        <v>1910</v>
      </c>
    </row>
    <row r="1646" spans="1:16" x14ac:dyDescent="0.25">
      <c r="A1646" s="23"/>
      <c r="B1646" s="20">
        <f t="shared" si="51"/>
        <v>1645</v>
      </c>
      <c r="C1646" s="19" t="s">
        <v>284</v>
      </c>
      <c r="D1646" s="19"/>
      <c r="E1646" s="19" t="s">
        <v>69</v>
      </c>
      <c r="F1646" s="19" t="s">
        <v>70</v>
      </c>
      <c r="G1646" s="19"/>
      <c r="H1646" s="5">
        <v>833.41396303607758</v>
      </c>
      <c r="I1646" s="5">
        <v>236.07900000000001</v>
      </c>
      <c r="J1646" s="21">
        <f t="shared" si="50"/>
        <v>0.28326739228123587</v>
      </c>
      <c r="N1646" s="55">
        <v>5152128</v>
      </c>
      <c r="O1646" t="s">
        <v>1899</v>
      </c>
      <c r="P1646" t="s">
        <v>1924</v>
      </c>
    </row>
    <row r="1647" spans="1:16" x14ac:dyDescent="0.25">
      <c r="A1647" s="23"/>
      <c r="B1647" s="20">
        <f t="shared" si="51"/>
        <v>1646</v>
      </c>
      <c r="C1647" s="19" t="s">
        <v>285</v>
      </c>
      <c r="D1647" s="19"/>
      <c r="E1647" s="19" t="s">
        <v>65</v>
      </c>
      <c r="F1647" s="19" t="s">
        <v>66</v>
      </c>
      <c r="G1647" s="19"/>
      <c r="H1647" s="5">
        <v>5487.4733396748525</v>
      </c>
      <c r="I1647" s="5">
        <v>8401.1779999999999</v>
      </c>
      <c r="J1647" s="21">
        <f t="shared" si="50"/>
        <v>1.530973816174894</v>
      </c>
      <c r="N1647" s="55">
        <v>5152135</v>
      </c>
      <c r="O1647" t="s">
        <v>1898</v>
      </c>
      <c r="P1647" t="s">
        <v>1929</v>
      </c>
    </row>
    <row r="1648" spans="1:16" hidden="1" x14ac:dyDescent="0.25">
      <c r="A1648" s="23"/>
      <c r="B1648" s="20">
        <f t="shared" si="51"/>
        <v>1647</v>
      </c>
      <c r="C1648" s="19" t="s">
        <v>1469</v>
      </c>
      <c r="D1648" s="19"/>
      <c r="E1648" s="19" t="s">
        <v>75</v>
      </c>
      <c r="F1648" s="19" t="s">
        <v>76</v>
      </c>
      <c r="G1648" s="19"/>
      <c r="H1648" s="5">
        <v>285.62682544597499</v>
      </c>
      <c r="I1648" s="5">
        <v>0</v>
      </c>
      <c r="J1648" s="21">
        <f t="shared" si="50"/>
        <v>0</v>
      </c>
      <c r="N1648" s="55">
        <v>5152142</v>
      </c>
      <c r="O1648" t="s">
        <v>1899</v>
      </c>
      <c r="P1648" t="s">
        <v>1910</v>
      </c>
    </row>
    <row r="1649" spans="1:16" hidden="1" x14ac:dyDescent="0.25">
      <c r="A1649" s="23"/>
      <c r="B1649" s="20">
        <f t="shared" si="51"/>
        <v>1648</v>
      </c>
      <c r="C1649" s="19" t="s">
        <v>286</v>
      </c>
      <c r="D1649" s="19"/>
      <c r="E1649" s="19" t="s">
        <v>65</v>
      </c>
      <c r="F1649" s="19" t="s">
        <v>66</v>
      </c>
      <c r="G1649" s="19"/>
      <c r="H1649" s="5">
        <v>416.27817804330482</v>
      </c>
      <c r="I1649" s="5">
        <v>0</v>
      </c>
      <c r="J1649" s="21">
        <f t="shared" si="50"/>
        <v>0</v>
      </c>
      <c r="N1649" s="55">
        <v>5152159</v>
      </c>
      <c r="O1649" t="s">
        <v>1899</v>
      </c>
      <c r="P1649" t="s">
        <v>1934</v>
      </c>
    </row>
    <row r="1650" spans="1:16" hidden="1" x14ac:dyDescent="0.25">
      <c r="A1650" s="23"/>
      <c r="B1650" s="20">
        <f t="shared" si="51"/>
        <v>1649</v>
      </c>
      <c r="C1650" s="19" t="s">
        <v>1470</v>
      </c>
      <c r="D1650" s="19"/>
      <c r="E1650" s="19" t="s">
        <v>60</v>
      </c>
      <c r="F1650" s="19" t="s">
        <v>61</v>
      </c>
      <c r="G1650" s="19"/>
      <c r="H1650" s="5">
        <v>354.62053144342906</v>
      </c>
      <c r="I1650" s="5">
        <v>0</v>
      </c>
      <c r="J1650" s="21">
        <f t="shared" si="50"/>
        <v>0</v>
      </c>
      <c r="N1650" s="55">
        <v>5152173</v>
      </c>
      <c r="O1650" t="s">
        <v>1899</v>
      </c>
      <c r="P1650" t="s">
        <v>1932</v>
      </c>
    </row>
    <row r="1651" spans="1:16" hidden="1" x14ac:dyDescent="0.25">
      <c r="A1651" s="23"/>
      <c r="B1651" s="20">
        <f t="shared" si="51"/>
        <v>1650</v>
      </c>
      <c r="C1651" s="19" t="s">
        <v>287</v>
      </c>
      <c r="D1651" s="19"/>
      <c r="E1651" s="19" t="s">
        <v>69</v>
      </c>
      <c r="F1651" s="19" t="s">
        <v>70</v>
      </c>
      <c r="G1651" s="19"/>
      <c r="H1651" s="5">
        <v>240.96512455854668</v>
      </c>
      <c r="I1651" s="5">
        <v>0</v>
      </c>
      <c r="J1651" s="21">
        <f t="shared" si="50"/>
        <v>0</v>
      </c>
      <c r="N1651" s="55">
        <v>5152201</v>
      </c>
      <c r="O1651" t="s">
        <v>1899</v>
      </c>
      <c r="P1651" t="s">
        <v>1924</v>
      </c>
    </row>
    <row r="1652" spans="1:16" hidden="1" x14ac:dyDescent="0.25">
      <c r="A1652" s="23"/>
      <c r="B1652" s="20">
        <f t="shared" si="51"/>
        <v>1651</v>
      </c>
      <c r="C1652" s="19" t="s">
        <v>1471</v>
      </c>
      <c r="D1652" s="19"/>
      <c r="E1652" s="19" t="s">
        <v>69</v>
      </c>
      <c r="F1652" s="19" t="s">
        <v>70</v>
      </c>
      <c r="G1652" s="19"/>
      <c r="H1652" s="5">
        <v>167.33775296538937</v>
      </c>
      <c r="I1652" s="5">
        <v>0</v>
      </c>
      <c r="J1652" s="21">
        <f t="shared" si="50"/>
        <v>0</v>
      </c>
      <c r="N1652" s="55">
        <v>5152218</v>
      </c>
      <c r="O1652" t="s">
        <v>1899</v>
      </c>
      <c r="P1652" t="s">
        <v>1924</v>
      </c>
    </row>
    <row r="1653" spans="1:16" x14ac:dyDescent="0.25">
      <c r="A1653" s="23"/>
      <c r="B1653" s="20">
        <f t="shared" si="51"/>
        <v>1652</v>
      </c>
      <c r="C1653" s="19" t="s">
        <v>1472</v>
      </c>
      <c r="D1653" s="19"/>
      <c r="E1653" s="19" t="s">
        <v>71</v>
      </c>
      <c r="F1653" s="19" t="s">
        <v>72</v>
      </c>
      <c r="G1653" s="19"/>
      <c r="H1653" s="5">
        <v>1013.3091108113374</v>
      </c>
      <c r="I1653" s="5">
        <v>592.61500000000001</v>
      </c>
      <c r="J1653" s="21">
        <f t="shared" si="50"/>
        <v>0.58483141390636906</v>
      </c>
      <c r="N1653" s="55">
        <v>5152225</v>
      </c>
      <c r="O1653" t="s">
        <v>1899</v>
      </c>
      <c r="P1653" t="s">
        <v>1920</v>
      </c>
    </row>
    <row r="1654" spans="1:16" hidden="1" x14ac:dyDescent="0.25">
      <c r="A1654" s="23"/>
      <c r="B1654" s="20">
        <f t="shared" si="51"/>
        <v>1653</v>
      </c>
      <c r="C1654" s="19" t="s">
        <v>1473</v>
      </c>
      <c r="D1654" s="19"/>
      <c r="E1654" s="19" t="s">
        <v>75</v>
      </c>
      <c r="F1654" s="19" t="s">
        <v>76</v>
      </c>
      <c r="G1654" s="19"/>
      <c r="H1654" s="5">
        <v>595.49541479542222</v>
      </c>
      <c r="I1654" s="5">
        <v>0</v>
      </c>
      <c r="J1654" s="21">
        <f t="shared" si="50"/>
        <v>0</v>
      </c>
      <c r="N1654" s="55">
        <v>5152232</v>
      </c>
      <c r="O1654" t="s">
        <v>1899</v>
      </c>
      <c r="P1654" t="s">
        <v>1918</v>
      </c>
    </row>
    <row r="1655" spans="1:16" hidden="1" x14ac:dyDescent="0.25">
      <c r="A1655" s="23"/>
      <c r="B1655" s="20">
        <f t="shared" si="51"/>
        <v>1654</v>
      </c>
      <c r="C1655" s="19" t="s">
        <v>1825</v>
      </c>
      <c r="D1655" s="19"/>
      <c r="E1655" s="19" t="s">
        <v>69</v>
      </c>
      <c r="F1655" s="19" t="s">
        <v>70</v>
      </c>
      <c r="G1655" s="19"/>
      <c r="H1655" s="5">
        <v>221.09342270951061</v>
      </c>
      <c r="I1655" s="5">
        <v>0</v>
      </c>
      <c r="J1655" s="21">
        <f t="shared" si="50"/>
        <v>0</v>
      </c>
      <c r="N1655" s="55">
        <v>5152270</v>
      </c>
      <c r="O1655" t="s">
        <v>1899</v>
      </c>
      <c r="P1655" t="s">
        <v>1924</v>
      </c>
    </row>
    <row r="1656" spans="1:16" x14ac:dyDescent="0.25">
      <c r="A1656" s="23"/>
      <c r="B1656" s="20">
        <f t="shared" si="51"/>
        <v>1655</v>
      </c>
      <c r="C1656" s="19" t="s">
        <v>288</v>
      </c>
      <c r="D1656" s="19"/>
      <c r="E1656" s="19" t="s">
        <v>69</v>
      </c>
      <c r="F1656" s="19" t="s">
        <v>70</v>
      </c>
      <c r="G1656" s="19"/>
      <c r="H1656" s="5">
        <v>586.54535726726454</v>
      </c>
      <c r="I1656" s="5">
        <v>1299.809</v>
      </c>
      <c r="J1656" s="21">
        <f t="shared" si="50"/>
        <v>2.2160417500461618</v>
      </c>
      <c r="N1656" s="55">
        <v>5152294</v>
      </c>
      <c r="O1656" t="s">
        <v>1899</v>
      </c>
      <c r="P1656" t="s">
        <v>1926</v>
      </c>
    </row>
    <row r="1657" spans="1:16" x14ac:dyDescent="0.25">
      <c r="A1657" s="23"/>
      <c r="B1657" s="20">
        <f t="shared" si="51"/>
        <v>1656</v>
      </c>
      <c r="C1657" s="19" t="s">
        <v>289</v>
      </c>
      <c r="D1657" s="19"/>
      <c r="E1657" s="19" t="s">
        <v>65</v>
      </c>
      <c r="F1657" s="19" t="s">
        <v>66</v>
      </c>
      <c r="G1657" s="19"/>
      <c r="H1657" s="5">
        <v>310.82886022528027</v>
      </c>
      <c r="I1657" s="5">
        <v>178.79</v>
      </c>
      <c r="J1657" s="21">
        <f t="shared" si="50"/>
        <v>0.57520398804157979</v>
      </c>
      <c r="N1657" s="55">
        <v>5152308</v>
      </c>
      <c r="O1657" t="s">
        <v>1899</v>
      </c>
      <c r="P1657" t="s">
        <v>1934</v>
      </c>
    </row>
    <row r="1658" spans="1:16" x14ac:dyDescent="0.25">
      <c r="A1658" s="23"/>
      <c r="B1658" s="20">
        <f t="shared" si="51"/>
        <v>1657</v>
      </c>
      <c r="C1658" s="19" t="s">
        <v>290</v>
      </c>
      <c r="D1658" s="19"/>
      <c r="E1658" s="19" t="s">
        <v>69</v>
      </c>
      <c r="F1658" s="19" t="s">
        <v>70</v>
      </c>
      <c r="G1658" s="19"/>
      <c r="H1658" s="5">
        <v>314.35158599658263</v>
      </c>
      <c r="I1658" s="5">
        <v>591.572</v>
      </c>
      <c r="J1658" s="21">
        <f t="shared" si="50"/>
        <v>1.8818801187993086</v>
      </c>
      <c r="N1658" s="55">
        <v>5152315</v>
      </c>
      <c r="O1658" t="s">
        <v>1899</v>
      </c>
      <c r="P1658" t="s">
        <v>1926</v>
      </c>
    </row>
    <row r="1659" spans="1:16" hidden="1" x14ac:dyDescent="0.25">
      <c r="A1659" s="23"/>
      <c r="B1659" s="20">
        <f t="shared" si="51"/>
        <v>1658</v>
      </c>
      <c r="C1659" s="19" t="s">
        <v>291</v>
      </c>
      <c r="D1659" s="19"/>
      <c r="E1659" s="19" t="s">
        <v>75</v>
      </c>
      <c r="F1659" s="19" t="s">
        <v>76</v>
      </c>
      <c r="G1659" s="19"/>
      <c r="H1659" s="5">
        <v>363.23654677627098</v>
      </c>
      <c r="I1659" s="5">
        <v>0</v>
      </c>
      <c r="J1659" s="21">
        <f t="shared" si="50"/>
        <v>0</v>
      </c>
      <c r="N1659" s="55">
        <v>5152322</v>
      </c>
      <c r="O1659" t="s">
        <v>1899</v>
      </c>
      <c r="P1659" t="s">
        <v>1918</v>
      </c>
    </row>
    <row r="1660" spans="1:16" x14ac:dyDescent="0.25">
      <c r="A1660" s="23"/>
      <c r="B1660" s="20">
        <f t="shared" si="51"/>
        <v>1659</v>
      </c>
      <c r="C1660" s="19" t="s">
        <v>1474</v>
      </c>
      <c r="D1660" s="19"/>
      <c r="E1660" s="19" t="s">
        <v>65</v>
      </c>
      <c r="F1660" s="19" t="s">
        <v>66</v>
      </c>
      <c r="G1660" s="19"/>
      <c r="H1660" s="5">
        <v>372.84082224693071</v>
      </c>
      <c r="I1660" s="5">
        <v>650.94799999999998</v>
      </c>
      <c r="J1660" s="21">
        <f t="shared" si="50"/>
        <v>1.7459139696051851</v>
      </c>
      <c r="N1660" s="55">
        <v>5152346</v>
      </c>
      <c r="O1660" t="s">
        <v>1899</v>
      </c>
      <c r="P1660" t="s">
        <v>1922</v>
      </c>
    </row>
    <row r="1661" spans="1:16" x14ac:dyDescent="0.25">
      <c r="A1661" s="23"/>
      <c r="B1661" s="20">
        <f t="shared" si="51"/>
        <v>1660</v>
      </c>
      <c r="C1661" s="19" t="s">
        <v>292</v>
      </c>
      <c r="D1661" s="19"/>
      <c r="E1661" s="19" t="s">
        <v>65</v>
      </c>
      <c r="F1661" s="19" t="s">
        <v>66</v>
      </c>
      <c r="G1661" s="19"/>
      <c r="H1661" s="5">
        <v>661.24870970647919</v>
      </c>
      <c r="I1661" s="5">
        <v>472.15800000000002</v>
      </c>
      <c r="J1661" s="21">
        <f t="shared" si="50"/>
        <v>0.71403995662930764</v>
      </c>
      <c r="N1661" s="55">
        <v>5152353</v>
      </c>
      <c r="O1661" t="s">
        <v>1899</v>
      </c>
      <c r="P1661" t="s">
        <v>1929</v>
      </c>
    </row>
    <row r="1662" spans="1:16" x14ac:dyDescent="0.25">
      <c r="A1662" s="23"/>
      <c r="B1662" s="20">
        <f t="shared" si="51"/>
        <v>1661</v>
      </c>
      <c r="C1662" s="19" t="s">
        <v>1475</v>
      </c>
      <c r="D1662" s="19"/>
      <c r="E1662" s="19" t="s">
        <v>69</v>
      </c>
      <c r="F1662" s="19" t="s">
        <v>70</v>
      </c>
      <c r="G1662" s="19"/>
      <c r="H1662" s="5">
        <v>199.46136023215345</v>
      </c>
      <c r="I1662" s="5">
        <v>591.572</v>
      </c>
      <c r="J1662" s="21">
        <f t="shared" si="50"/>
        <v>2.9658476173604162</v>
      </c>
      <c r="N1662" s="55">
        <v>5152360</v>
      </c>
      <c r="O1662" t="s">
        <v>1899</v>
      </c>
      <c r="P1662" t="s">
        <v>1924</v>
      </c>
    </row>
    <row r="1663" spans="1:16" hidden="1" x14ac:dyDescent="0.25">
      <c r="A1663" s="23"/>
      <c r="B1663" s="20">
        <f t="shared" si="51"/>
        <v>1662</v>
      </c>
      <c r="C1663" s="19" t="s">
        <v>293</v>
      </c>
      <c r="D1663" s="19"/>
      <c r="E1663" s="19" t="s">
        <v>65</v>
      </c>
      <c r="F1663" s="19" t="s">
        <v>66</v>
      </c>
      <c r="G1663" s="19"/>
      <c r="H1663" s="5">
        <v>332.12699684619622</v>
      </c>
      <c r="I1663" s="5">
        <v>0</v>
      </c>
      <c r="J1663" s="21">
        <f t="shared" si="50"/>
        <v>0</v>
      </c>
      <c r="N1663" s="55">
        <v>5152377</v>
      </c>
      <c r="O1663" t="s">
        <v>1899</v>
      </c>
      <c r="P1663" t="s">
        <v>1922</v>
      </c>
    </row>
    <row r="1664" spans="1:16" hidden="1" x14ac:dyDescent="0.25">
      <c r="A1664" s="23"/>
      <c r="B1664" s="20">
        <f t="shared" si="51"/>
        <v>1663</v>
      </c>
      <c r="C1664" s="19" t="s">
        <v>294</v>
      </c>
      <c r="D1664" s="19"/>
      <c r="E1664" s="19" t="s">
        <v>65</v>
      </c>
      <c r="F1664" s="19" t="s">
        <v>66</v>
      </c>
      <c r="G1664" s="19"/>
      <c r="H1664" s="5">
        <v>440.65897664911409</v>
      </c>
      <c r="I1664" s="5">
        <v>0</v>
      </c>
      <c r="J1664" s="21">
        <f t="shared" si="50"/>
        <v>0</v>
      </c>
      <c r="N1664" s="55">
        <v>5152391</v>
      </c>
      <c r="O1664" t="s">
        <v>1899</v>
      </c>
      <c r="P1664" t="s">
        <v>1922</v>
      </c>
    </row>
    <row r="1665" spans="1:16" hidden="1" x14ac:dyDescent="0.25">
      <c r="A1665" s="23"/>
      <c r="B1665" s="20">
        <f t="shared" si="51"/>
        <v>1664</v>
      </c>
      <c r="C1665" s="19" t="s">
        <v>1820</v>
      </c>
      <c r="D1665" s="19"/>
      <c r="E1665" s="19" t="s">
        <v>60</v>
      </c>
      <c r="F1665" s="19" t="s">
        <v>61</v>
      </c>
      <c r="G1665" s="19"/>
      <c r="H1665" s="5">
        <v>614.4266777499073</v>
      </c>
      <c r="I1665" s="5">
        <v>0</v>
      </c>
      <c r="J1665" s="21">
        <f t="shared" si="50"/>
        <v>0</v>
      </c>
      <c r="N1665" s="55">
        <v>5152405</v>
      </c>
      <c r="O1665" t="s">
        <v>1899</v>
      </c>
      <c r="P1665" t="s">
        <v>1930</v>
      </c>
    </row>
    <row r="1666" spans="1:16" x14ac:dyDescent="0.25">
      <c r="A1666" s="23"/>
      <c r="B1666" s="20">
        <f t="shared" si="51"/>
        <v>1665</v>
      </c>
      <c r="C1666" s="19" t="s">
        <v>295</v>
      </c>
      <c r="D1666" s="19"/>
      <c r="E1666" s="19" t="s">
        <v>71</v>
      </c>
      <c r="F1666" s="19" t="s">
        <v>72</v>
      </c>
      <c r="G1666" s="19"/>
      <c r="H1666" s="5">
        <v>826.46585568736919</v>
      </c>
      <c r="I1666" s="5">
        <v>1242.52</v>
      </c>
      <c r="J1666" s="21">
        <f t="shared" si="50"/>
        <v>1.5034135910752173</v>
      </c>
      <c r="N1666" s="55">
        <v>5152412</v>
      </c>
      <c r="O1666" t="s">
        <v>1899</v>
      </c>
      <c r="P1666" t="s">
        <v>1917</v>
      </c>
    </row>
    <row r="1667" spans="1:16" hidden="1" x14ac:dyDescent="0.25">
      <c r="A1667" s="23"/>
      <c r="B1667" s="20">
        <f t="shared" si="51"/>
        <v>1666</v>
      </c>
      <c r="C1667" s="19" t="s">
        <v>1476</v>
      </c>
      <c r="D1667" s="19"/>
      <c r="E1667" s="19" t="s">
        <v>71</v>
      </c>
      <c r="F1667" s="19" t="s">
        <v>72</v>
      </c>
      <c r="G1667" s="19"/>
      <c r="H1667" s="5">
        <v>697.17398880643202</v>
      </c>
      <c r="I1667" s="5">
        <v>0</v>
      </c>
      <c r="J1667" s="21">
        <f t="shared" ref="J1667:J1729" si="52">+IFERROR(I1667/H1667,0)</f>
        <v>0</v>
      </c>
      <c r="N1667" s="55">
        <v>5152436</v>
      </c>
      <c r="O1667" t="s">
        <v>1899</v>
      </c>
      <c r="P1667" t="s">
        <v>1917</v>
      </c>
    </row>
    <row r="1668" spans="1:16" x14ac:dyDescent="0.25">
      <c r="A1668" s="23"/>
      <c r="B1668" s="20">
        <f t="shared" ref="B1668:B1731" si="53">+B1667+1</f>
        <v>1667</v>
      </c>
      <c r="C1668" s="19" t="s">
        <v>296</v>
      </c>
      <c r="D1668" s="19"/>
      <c r="E1668" s="19" t="s">
        <v>71</v>
      </c>
      <c r="F1668" s="19" t="s">
        <v>72</v>
      </c>
      <c r="G1668" s="19"/>
      <c r="H1668" s="5">
        <v>1186.2548034179094</v>
      </c>
      <c r="I1668" s="5">
        <v>1482.6569999999999</v>
      </c>
      <c r="J1668" s="21">
        <f t="shared" si="52"/>
        <v>1.2498638536409534</v>
      </c>
      <c r="N1668" s="55">
        <v>5152443</v>
      </c>
      <c r="O1668" t="s">
        <v>1899</v>
      </c>
      <c r="P1668" t="s">
        <v>1917</v>
      </c>
    </row>
    <row r="1669" spans="1:16" hidden="1" x14ac:dyDescent="0.25">
      <c r="A1669" s="23"/>
      <c r="B1669" s="20">
        <f t="shared" si="53"/>
        <v>1668</v>
      </c>
      <c r="C1669" s="19" t="s">
        <v>1822</v>
      </c>
      <c r="D1669" s="19"/>
      <c r="E1669" s="19" t="s">
        <v>1944</v>
      </c>
      <c r="F1669" s="19" t="s">
        <v>1945</v>
      </c>
      <c r="G1669" s="19"/>
      <c r="H1669" s="5">
        <v>567.25038628525522</v>
      </c>
      <c r="I1669" s="5">
        <v>0</v>
      </c>
      <c r="J1669" s="21">
        <f t="shared" si="52"/>
        <v>0</v>
      </c>
      <c r="N1669" s="55">
        <v>5152467</v>
      </c>
      <c r="O1669" t="s">
        <v>1899</v>
      </c>
      <c r="P1669" t="s">
        <v>19</v>
      </c>
    </row>
    <row r="1670" spans="1:16" x14ac:dyDescent="0.25">
      <c r="A1670" s="23"/>
      <c r="B1670" s="20">
        <f t="shared" si="53"/>
        <v>1669</v>
      </c>
      <c r="C1670" s="19" t="s">
        <v>297</v>
      </c>
      <c r="D1670" s="19"/>
      <c r="E1670" s="19" t="s">
        <v>65</v>
      </c>
      <c r="F1670" s="19" t="s">
        <v>66</v>
      </c>
      <c r="G1670" s="19"/>
      <c r="H1670" s="5">
        <v>1194.0313043311239</v>
      </c>
      <c r="I1670" s="5">
        <v>770.36199999999997</v>
      </c>
      <c r="J1670" s="21">
        <f t="shared" si="52"/>
        <v>0.64517738957568094</v>
      </c>
      <c r="N1670" s="55">
        <v>5152474</v>
      </c>
      <c r="O1670" t="s">
        <v>1899</v>
      </c>
      <c r="P1670" t="s">
        <v>1929</v>
      </c>
    </row>
    <row r="1671" spans="1:16" x14ac:dyDescent="0.25">
      <c r="A1671" s="23"/>
      <c r="B1671" s="20">
        <f t="shared" si="53"/>
        <v>1670</v>
      </c>
      <c r="C1671" s="19" t="s">
        <v>298</v>
      </c>
      <c r="D1671" s="19"/>
      <c r="E1671" s="19" t="s">
        <v>69</v>
      </c>
      <c r="F1671" s="19" t="s">
        <v>70</v>
      </c>
      <c r="G1671" s="19"/>
      <c r="H1671" s="5">
        <v>1308.5081905563698</v>
      </c>
      <c r="I1671" s="5">
        <v>1020.1189999999999</v>
      </c>
      <c r="J1671" s="21">
        <f t="shared" si="52"/>
        <v>0.77960459656446746</v>
      </c>
      <c r="N1671" s="55">
        <v>5152481</v>
      </c>
      <c r="O1671" t="s">
        <v>1899</v>
      </c>
      <c r="P1671" t="s">
        <v>1926</v>
      </c>
    </row>
    <row r="1672" spans="1:16" x14ac:dyDescent="0.25">
      <c r="A1672" s="23"/>
      <c r="B1672" s="20">
        <f t="shared" si="53"/>
        <v>1671</v>
      </c>
      <c r="C1672" s="19" t="s">
        <v>299</v>
      </c>
      <c r="D1672" s="19"/>
      <c r="E1672" s="19" t="s">
        <v>71</v>
      </c>
      <c r="F1672" s="19" t="s">
        <v>72</v>
      </c>
      <c r="G1672" s="19"/>
      <c r="H1672" s="5">
        <v>396.27798773169491</v>
      </c>
      <c r="I1672" s="5">
        <v>713.072</v>
      </c>
      <c r="J1672" s="21">
        <f t="shared" si="52"/>
        <v>1.7994236926498035</v>
      </c>
      <c r="N1672" s="55">
        <v>5152498</v>
      </c>
      <c r="O1672" t="s">
        <v>1899</v>
      </c>
      <c r="P1672" t="s">
        <v>1917</v>
      </c>
    </row>
    <row r="1673" spans="1:16" x14ac:dyDescent="0.25">
      <c r="A1673" s="23"/>
      <c r="B1673" s="20">
        <f t="shared" si="53"/>
        <v>1672</v>
      </c>
      <c r="C1673" s="19" t="s">
        <v>300</v>
      </c>
      <c r="D1673" s="19"/>
      <c r="E1673" s="19" t="s">
        <v>1944</v>
      </c>
      <c r="F1673" s="19" t="s">
        <v>1945</v>
      </c>
      <c r="G1673" s="19"/>
      <c r="H1673" s="5">
        <v>421.24484841195647</v>
      </c>
      <c r="I1673" s="5">
        <v>314.51800000000003</v>
      </c>
      <c r="J1673" s="21">
        <f t="shared" si="52"/>
        <v>0.74663939793138334</v>
      </c>
      <c r="N1673" s="55">
        <v>5152502</v>
      </c>
      <c r="O1673" t="s">
        <v>1899</v>
      </c>
      <c r="P1673" t="s">
        <v>19</v>
      </c>
    </row>
    <row r="1674" spans="1:16" hidden="1" x14ac:dyDescent="0.25">
      <c r="A1674" s="23"/>
      <c r="B1674" s="20">
        <f t="shared" si="53"/>
        <v>1673</v>
      </c>
      <c r="C1674" s="19" t="s">
        <v>1631</v>
      </c>
      <c r="D1674" s="19"/>
      <c r="E1674" s="19" t="s">
        <v>67</v>
      </c>
      <c r="F1674" s="19" t="s">
        <v>68</v>
      </c>
      <c r="G1674" s="19"/>
      <c r="H1674" s="5">
        <v>234.66589886553879</v>
      </c>
      <c r="I1674" s="5">
        <v>0</v>
      </c>
      <c r="J1674" s="21">
        <f t="shared" si="52"/>
        <v>0</v>
      </c>
      <c r="N1674" s="55">
        <v>5152519</v>
      </c>
      <c r="O1674" t="s">
        <v>1899</v>
      </c>
      <c r="P1674" t="s">
        <v>1909</v>
      </c>
    </row>
    <row r="1675" spans="1:16" x14ac:dyDescent="0.25">
      <c r="A1675" s="23"/>
      <c r="B1675" s="20">
        <f t="shared" si="53"/>
        <v>1674</v>
      </c>
      <c r="C1675" s="19" t="s">
        <v>1799</v>
      </c>
      <c r="D1675" s="19"/>
      <c r="E1675" s="19" t="s">
        <v>65</v>
      </c>
      <c r="F1675" s="19" t="s">
        <v>66</v>
      </c>
      <c r="G1675" s="19"/>
      <c r="H1675" s="5">
        <v>1090.6595656707948</v>
      </c>
      <c r="I1675" s="5">
        <v>1334.011</v>
      </c>
      <c r="J1675" s="21">
        <f t="shared" si="52"/>
        <v>1.223123183428493</v>
      </c>
      <c r="N1675" s="55">
        <v>5152526</v>
      </c>
      <c r="O1675" t="s">
        <v>1899</v>
      </c>
      <c r="P1675" t="s">
        <v>1929</v>
      </c>
    </row>
    <row r="1676" spans="1:16" x14ac:dyDescent="0.25">
      <c r="A1676" s="23"/>
      <c r="B1676" s="20">
        <f t="shared" si="53"/>
        <v>1675</v>
      </c>
      <c r="C1676" s="19" t="s">
        <v>301</v>
      </c>
      <c r="D1676" s="19"/>
      <c r="E1676" s="19" t="s">
        <v>60</v>
      </c>
      <c r="F1676" s="19" t="s">
        <v>61</v>
      </c>
      <c r="G1676" s="19"/>
      <c r="H1676" s="5">
        <v>452.10615069577102</v>
      </c>
      <c r="I1676" s="5">
        <v>661.68</v>
      </c>
      <c r="J1676" s="21">
        <f t="shared" si="52"/>
        <v>1.4635500954404275</v>
      </c>
      <c r="N1676" s="55">
        <v>5164936</v>
      </c>
      <c r="O1676" t="s">
        <v>1899</v>
      </c>
      <c r="P1676" t="s">
        <v>1930</v>
      </c>
    </row>
    <row r="1677" spans="1:16" x14ac:dyDescent="0.25">
      <c r="A1677" s="23"/>
      <c r="B1677" s="20">
        <f t="shared" si="53"/>
        <v>1676</v>
      </c>
      <c r="C1677" s="19" t="s">
        <v>95</v>
      </c>
      <c r="D1677" s="19"/>
      <c r="E1677" s="19" t="s">
        <v>71</v>
      </c>
      <c r="F1677" s="19" t="s">
        <v>72</v>
      </c>
      <c r="G1677" s="19"/>
      <c r="H1677" s="5">
        <v>2404.4754804288305</v>
      </c>
      <c r="I1677" s="5">
        <v>3163.0319999999992</v>
      </c>
      <c r="J1677" s="21">
        <f t="shared" si="52"/>
        <v>1.3154769203285377</v>
      </c>
      <c r="N1677" s="55">
        <v>5090077</v>
      </c>
      <c r="O1677" t="s">
        <v>1900</v>
      </c>
      <c r="P1677" t="s">
        <v>1917</v>
      </c>
    </row>
    <row r="1678" spans="1:16" hidden="1" x14ac:dyDescent="0.25">
      <c r="A1678" s="23"/>
      <c r="B1678" s="20">
        <f t="shared" si="53"/>
        <v>1677</v>
      </c>
      <c r="C1678" s="19" t="s">
        <v>1826</v>
      </c>
      <c r="D1678" s="19"/>
      <c r="E1678" s="19" t="s">
        <v>71</v>
      </c>
      <c r="F1678" s="19" t="s">
        <v>72</v>
      </c>
      <c r="G1678" s="19"/>
      <c r="H1678" s="5">
        <v>1639.8192764131752</v>
      </c>
      <c r="I1678" s="5">
        <v>0</v>
      </c>
      <c r="J1678" s="21">
        <f t="shared" si="52"/>
        <v>0</v>
      </c>
      <c r="N1678" s="55">
        <v>5090091</v>
      </c>
      <c r="O1678" t="s">
        <v>1900</v>
      </c>
      <c r="P1678" t="s">
        <v>1917</v>
      </c>
    </row>
    <row r="1679" spans="1:16" hidden="1" x14ac:dyDescent="0.25">
      <c r="A1679" s="23"/>
      <c r="B1679" s="20">
        <f t="shared" si="53"/>
        <v>1678</v>
      </c>
      <c r="C1679" s="19" t="s">
        <v>96</v>
      </c>
      <c r="D1679" s="19"/>
      <c r="E1679" s="19" t="s">
        <v>71</v>
      </c>
      <c r="F1679" s="19" t="s">
        <v>72</v>
      </c>
      <c r="G1679" s="19"/>
      <c r="H1679" s="5">
        <v>437.92917573298774</v>
      </c>
      <c r="I1679" s="5">
        <v>0</v>
      </c>
      <c r="J1679" s="21">
        <f t="shared" si="52"/>
        <v>0</v>
      </c>
      <c r="N1679" s="55">
        <v>0</v>
      </c>
      <c r="O1679" t="s">
        <v>1900</v>
      </c>
      <c r="P1679">
        <v>0</v>
      </c>
    </row>
    <row r="1680" spans="1:16" hidden="1" x14ac:dyDescent="0.25">
      <c r="A1680" s="23"/>
      <c r="B1680" s="20">
        <f t="shared" si="53"/>
        <v>1679</v>
      </c>
      <c r="C1680" s="19" t="s">
        <v>100</v>
      </c>
      <c r="D1680" s="19"/>
      <c r="E1680" s="19" t="s">
        <v>71</v>
      </c>
      <c r="F1680" s="19" t="s">
        <v>72</v>
      </c>
      <c r="G1680" s="19"/>
      <c r="H1680" s="5">
        <v>724.67854333862419</v>
      </c>
      <c r="I1680" s="5">
        <v>0</v>
      </c>
      <c r="J1680" s="21">
        <f t="shared" si="52"/>
        <v>0</v>
      </c>
      <c r="N1680" s="55">
        <v>0</v>
      </c>
      <c r="O1680" t="s">
        <v>1900</v>
      </c>
      <c r="P1680">
        <v>0</v>
      </c>
    </row>
    <row r="1681" spans="1:16" hidden="1" x14ac:dyDescent="0.25">
      <c r="A1681" s="23"/>
      <c r="B1681" s="20">
        <f t="shared" si="53"/>
        <v>1680</v>
      </c>
      <c r="C1681" s="19" t="s">
        <v>102</v>
      </c>
      <c r="D1681" s="19"/>
      <c r="E1681" s="19" t="s">
        <v>73</v>
      </c>
      <c r="F1681" s="19" t="s">
        <v>74</v>
      </c>
      <c r="G1681" s="19"/>
      <c r="H1681" s="5">
        <v>690.59541010970906</v>
      </c>
      <c r="I1681" s="5">
        <v>0</v>
      </c>
      <c r="J1681" s="21">
        <f t="shared" si="52"/>
        <v>0</v>
      </c>
      <c r="N1681" s="55">
        <v>5090309</v>
      </c>
      <c r="O1681" t="s">
        <v>1900</v>
      </c>
      <c r="P1681" t="s">
        <v>1913</v>
      </c>
    </row>
    <row r="1682" spans="1:16" x14ac:dyDescent="0.25">
      <c r="A1682" s="23"/>
      <c r="B1682" s="20">
        <f t="shared" si="53"/>
        <v>1681</v>
      </c>
      <c r="C1682" s="19" t="s">
        <v>101</v>
      </c>
      <c r="D1682" s="19"/>
      <c r="E1682" s="19" t="s">
        <v>73</v>
      </c>
      <c r="F1682" s="19" t="s">
        <v>74</v>
      </c>
      <c r="G1682" s="19"/>
      <c r="H1682" s="5">
        <v>1001.3036694777086</v>
      </c>
      <c r="I1682" s="5">
        <v>1021.894</v>
      </c>
      <c r="J1682" s="21">
        <f t="shared" si="52"/>
        <v>1.0205635224856726</v>
      </c>
      <c r="N1682" s="55">
        <v>5090323</v>
      </c>
      <c r="O1682" t="s">
        <v>1900</v>
      </c>
      <c r="P1682" t="s">
        <v>1913</v>
      </c>
    </row>
    <row r="1683" spans="1:16" hidden="1" x14ac:dyDescent="0.25">
      <c r="A1683" s="23"/>
      <c r="B1683" s="20">
        <f t="shared" si="53"/>
        <v>1682</v>
      </c>
      <c r="C1683" s="19" t="s">
        <v>93</v>
      </c>
      <c r="D1683" s="19"/>
      <c r="E1683" s="19" t="s">
        <v>73</v>
      </c>
      <c r="F1683" s="19" t="s">
        <v>74</v>
      </c>
      <c r="G1683" s="19"/>
      <c r="H1683" s="5">
        <v>-98.662468360730429</v>
      </c>
      <c r="I1683" s="5">
        <v>0</v>
      </c>
      <c r="J1683" s="21">
        <f t="shared" si="52"/>
        <v>0</v>
      </c>
      <c r="N1683" s="55">
        <v>5090330</v>
      </c>
      <c r="O1683" t="s">
        <v>1900</v>
      </c>
      <c r="P1683" t="s">
        <v>1928</v>
      </c>
    </row>
    <row r="1684" spans="1:16" hidden="1" x14ac:dyDescent="0.25">
      <c r="A1684" s="23"/>
      <c r="B1684" s="20">
        <f t="shared" si="53"/>
        <v>1683</v>
      </c>
      <c r="C1684" s="19" t="s">
        <v>97</v>
      </c>
      <c r="D1684" s="19"/>
      <c r="E1684" s="19" t="s">
        <v>73</v>
      </c>
      <c r="F1684" s="19" t="s">
        <v>74</v>
      </c>
      <c r="G1684" s="19"/>
      <c r="H1684" s="5">
        <v>370.17338110107835</v>
      </c>
      <c r="I1684" s="5">
        <v>0</v>
      </c>
      <c r="J1684" s="21">
        <f t="shared" si="52"/>
        <v>0</v>
      </c>
      <c r="N1684" s="55">
        <v>5090451</v>
      </c>
      <c r="O1684" t="s">
        <v>1900</v>
      </c>
      <c r="P1684" t="s">
        <v>1927</v>
      </c>
    </row>
    <row r="1685" spans="1:16" hidden="1" x14ac:dyDescent="0.25">
      <c r="A1685" s="23"/>
      <c r="B1685" s="20">
        <f t="shared" si="53"/>
        <v>1684</v>
      </c>
      <c r="C1685" s="19" t="s">
        <v>560</v>
      </c>
      <c r="D1685" s="19"/>
      <c r="E1685" s="19" t="s">
        <v>75</v>
      </c>
      <c r="F1685" s="19" t="s">
        <v>76</v>
      </c>
      <c r="G1685" s="19"/>
      <c r="H1685" s="5">
        <v>461.95466010289897</v>
      </c>
      <c r="I1685" s="5">
        <v>0</v>
      </c>
      <c r="J1685" s="21">
        <f t="shared" si="52"/>
        <v>0</v>
      </c>
      <c r="N1685" s="55">
        <v>0</v>
      </c>
      <c r="O1685" t="s">
        <v>1900</v>
      </c>
      <c r="P1685">
        <v>0</v>
      </c>
    </row>
    <row r="1686" spans="1:16" hidden="1" x14ac:dyDescent="0.25">
      <c r="A1686" s="23"/>
      <c r="B1686" s="20">
        <f t="shared" si="53"/>
        <v>1685</v>
      </c>
      <c r="C1686" s="19" t="s">
        <v>94</v>
      </c>
      <c r="D1686" s="19"/>
      <c r="E1686" s="19" t="s">
        <v>60</v>
      </c>
      <c r="F1686" s="19" t="s">
        <v>61</v>
      </c>
      <c r="G1686" s="19"/>
      <c r="H1686" s="5">
        <v>672.03855916723603</v>
      </c>
      <c r="I1686" s="5">
        <v>0</v>
      </c>
      <c r="J1686" s="21">
        <f t="shared" si="52"/>
        <v>0</v>
      </c>
      <c r="N1686" s="55">
        <v>5090503</v>
      </c>
      <c r="O1686" t="s">
        <v>1900</v>
      </c>
      <c r="P1686" t="s">
        <v>1921</v>
      </c>
    </row>
    <row r="1687" spans="1:16" hidden="1" x14ac:dyDescent="0.25">
      <c r="A1687" s="23"/>
      <c r="B1687" s="20">
        <f t="shared" si="53"/>
        <v>1686</v>
      </c>
      <c r="C1687" s="19" t="s">
        <v>99</v>
      </c>
      <c r="D1687" s="19"/>
      <c r="E1687" s="19" t="s">
        <v>63</v>
      </c>
      <c r="F1687" s="19" t="s">
        <v>64</v>
      </c>
      <c r="G1687" s="19"/>
      <c r="H1687" s="5">
        <v>0</v>
      </c>
      <c r="I1687" s="5">
        <v>0</v>
      </c>
      <c r="J1687" s="21">
        <f t="shared" si="52"/>
        <v>0</v>
      </c>
      <c r="N1687" s="55">
        <v>0</v>
      </c>
      <c r="O1687" t="s">
        <v>1900</v>
      </c>
      <c r="P1687">
        <v>0</v>
      </c>
    </row>
    <row r="1688" spans="1:16" hidden="1" x14ac:dyDescent="0.25">
      <c r="A1688" s="23"/>
      <c r="B1688" s="20">
        <f t="shared" si="53"/>
        <v>1687</v>
      </c>
      <c r="C1688" s="19" t="s">
        <v>98</v>
      </c>
      <c r="D1688" s="19"/>
      <c r="E1688" s="19" t="s">
        <v>63</v>
      </c>
      <c r="F1688" s="19" t="s">
        <v>64</v>
      </c>
      <c r="G1688" s="19"/>
      <c r="H1688" s="5">
        <v>471.45532581996372</v>
      </c>
      <c r="I1688" s="5">
        <v>0</v>
      </c>
      <c r="J1688" s="21">
        <f t="shared" si="52"/>
        <v>0</v>
      </c>
      <c r="N1688" s="55">
        <v>0</v>
      </c>
      <c r="O1688" t="s">
        <v>1900</v>
      </c>
      <c r="P1688">
        <v>0</v>
      </c>
    </row>
    <row r="1689" spans="1:16" x14ac:dyDescent="0.25">
      <c r="A1689" s="23"/>
      <c r="B1689" s="20">
        <f t="shared" si="53"/>
        <v>1688</v>
      </c>
      <c r="C1689" s="19" t="s">
        <v>108</v>
      </c>
      <c r="D1689" s="19"/>
      <c r="E1689" s="19" t="s">
        <v>75</v>
      </c>
      <c r="F1689" s="19" t="s">
        <v>76</v>
      </c>
      <c r="G1689" s="19"/>
      <c r="H1689" s="5">
        <v>2072.4259843670284</v>
      </c>
      <c r="I1689" s="5">
        <v>1628.1870000000001</v>
      </c>
      <c r="J1689" s="21">
        <f t="shared" si="52"/>
        <v>0.78564301561644911</v>
      </c>
      <c r="N1689" s="55">
        <v>5030020</v>
      </c>
      <c r="O1689" t="s">
        <v>1901</v>
      </c>
      <c r="P1689" t="s">
        <v>1912</v>
      </c>
    </row>
    <row r="1690" spans="1:16" x14ac:dyDescent="0.25">
      <c r="A1690" s="23"/>
      <c r="B1690" s="20">
        <f t="shared" si="53"/>
        <v>1689</v>
      </c>
      <c r="C1690" s="19" t="s">
        <v>106</v>
      </c>
      <c r="D1690" s="19"/>
      <c r="E1690" s="19" t="s">
        <v>71</v>
      </c>
      <c r="F1690" s="19" t="s">
        <v>72</v>
      </c>
      <c r="G1690" s="19"/>
      <c r="H1690" s="5">
        <v>1301.3239478027588</v>
      </c>
      <c r="I1690" s="5">
        <v>1359.7640000000001</v>
      </c>
      <c r="J1690" s="21">
        <f t="shared" si="52"/>
        <v>1.0449081508842708</v>
      </c>
      <c r="N1690" s="55">
        <v>5030037</v>
      </c>
      <c r="O1690" t="s">
        <v>1901</v>
      </c>
      <c r="P1690" t="s">
        <v>1917</v>
      </c>
    </row>
    <row r="1691" spans="1:16" x14ac:dyDescent="0.25">
      <c r="A1691" s="23"/>
      <c r="B1691" s="20">
        <f t="shared" si="53"/>
        <v>1690</v>
      </c>
      <c r="C1691" s="19" t="s">
        <v>107</v>
      </c>
      <c r="D1691" s="19"/>
      <c r="E1691" s="19" t="s">
        <v>75</v>
      </c>
      <c r="F1691" s="19" t="s">
        <v>76</v>
      </c>
      <c r="G1691" s="19"/>
      <c r="H1691" s="5">
        <v>1385.1394842532325</v>
      </c>
      <c r="I1691" s="5">
        <v>4313.509</v>
      </c>
      <c r="J1691" s="21">
        <f t="shared" si="52"/>
        <v>3.1141333050119018</v>
      </c>
      <c r="N1691" s="55">
        <v>5030044</v>
      </c>
      <c r="O1691" t="s">
        <v>1901</v>
      </c>
      <c r="P1691" t="s">
        <v>1912</v>
      </c>
    </row>
    <row r="1692" spans="1:16" x14ac:dyDescent="0.25">
      <c r="A1692" s="23"/>
      <c r="B1692" s="20">
        <f t="shared" si="53"/>
        <v>1691</v>
      </c>
      <c r="C1692" s="19" t="s">
        <v>563</v>
      </c>
      <c r="D1692" s="19"/>
      <c r="E1692" s="19" t="s">
        <v>75</v>
      </c>
      <c r="F1692" s="19" t="s">
        <v>76</v>
      </c>
      <c r="G1692" s="19"/>
      <c r="H1692" s="5">
        <v>1242.5456159056125</v>
      </c>
      <c r="I1692" s="5">
        <v>2450.8520000000003</v>
      </c>
      <c r="J1692" s="21">
        <f t="shared" si="52"/>
        <v>1.9724442858492</v>
      </c>
      <c r="N1692" s="55">
        <v>5030068</v>
      </c>
      <c r="O1692" t="s">
        <v>1901</v>
      </c>
      <c r="P1692" t="s">
        <v>1918</v>
      </c>
    </row>
    <row r="1693" spans="1:16" hidden="1" x14ac:dyDescent="0.25">
      <c r="A1693" s="23"/>
      <c r="B1693" s="20">
        <f t="shared" si="53"/>
        <v>1692</v>
      </c>
      <c r="C1693" s="19" t="s">
        <v>105</v>
      </c>
      <c r="D1693" s="19"/>
      <c r="E1693" s="19" t="s">
        <v>71</v>
      </c>
      <c r="F1693" s="19" t="s">
        <v>72</v>
      </c>
      <c r="G1693" s="19"/>
      <c r="H1693" s="5">
        <v>926.86215046508323</v>
      </c>
      <c r="I1693" s="5">
        <v>0</v>
      </c>
      <c r="J1693" s="21">
        <f t="shared" si="52"/>
        <v>0</v>
      </c>
      <c r="N1693" s="55">
        <v>5030075</v>
      </c>
      <c r="O1693" t="s">
        <v>1901</v>
      </c>
      <c r="P1693" t="s">
        <v>1917</v>
      </c>
    </row>
    <row r="1694" spans="1:16" hidden="1" x14ac:dyDescent="0.25">
      <c r="A1694" s="23"/>
      <c r="B1694" s="20">
        <f t="shared" si="53"/>
        <v>1693</v>
      </c>
      <c r="C1694" s="19" t="s">
        <v>109</v>
      </c>
      <c r="D1694" s="19"/>
      <c r="E1694" s="19" t="s">
        <v>75</v>
      </c>
      <c r="F1694" s="19" t="s">
        <v>76</v>
      </c>
      <c r="G1694" s="19"/>
      <c r="H1694" s="5">
        <v>477.45124211719684</v>
      </c>
      <c r="I1694" s="5">
        <v>0</v>
      </c>
      <c r="J1694" s="21">
        <f t="shared" si="52"/>
        <v>0</v>
      </c>
      <c r="N1694" s="55">
        <v>5030082</v>
      </c>
      <c r="O1694" t="s">
        <v>1901</v>
      </c>
      <c r="P1694" t="s">
        <v>1912</v>
      </c>
    </row>
    <row r="1695" spans="1:16" x14ac:dyDescent="0.25">
      <c r="A1695" s="23"/>
      <c r="B1695" s="20">
        <f t="shared" si="53"/>
        <v>1694</v>
      </c>
      <c r="C1695" s="19" t="s">
        <v>104</v>
      </c>
      <c r="D1695" s="19"/>
      <c r="E1695" s="19" t="s">
        <v>69</v>
      </c>
      <c r="F1695" s="19" t="s">
        <v>70</v>
      </c>
      <c r="G1695" s="19"/>
      <c r="H1695" s="5">
        <v>602.13330604898806</v>
      </c>
      <c r="I1695" s="5">
        <v>1528.924</v>
      </c>
      <c r="J1695" s="21">
        <f t="shared" si="52"/>
        <v>2.5391785915851837</v>
      </c>
      <c r="N1695" s="55">
        <v>5030099</v>
      </c>
      <c r="O1695" t="s">
        <v>1901</v>
      </c>
      <c r="P1695" t="s">
        <v>1926</v>
      </c>
    </row>
    <row r="1696" spans="1:16" hidden="1" x14ac:dyDescent="0.25">
      <c r="A1696" s="23"/>
      <c r="B1696" s="20">
        <f t="shared" si="53"/>
        <v>1695</v>
      </c>
      <c r="C1696" s="19" t="s">
        <v>103</v>
      </c>
      <c r="D1696" s="19"/>
      <c r="E1696" s="19" t="s">
        <v>65</v>
      </c>
      <c r="F1696" s="19" t="s">
        <v>66</v>
      </c>
      <c r="G1696" s="19"/>
      <c r="H1696" s="5">
        <v>1594.832301655588</v>
      </c>
      <c r="I1696" s="5">
        <v>0</v>
      </c>
      <c r="J1696" s="21">
        <f t="shared" si="52"/>
        <v>0</v>
      </c>
      <c r="N1696" s="55">
        <v>0</v>
      </c>
      <c r="O1696" t="s">
        <v>1901</v>
      </c>
      <c r="P1696" t="s">
        <v>1922</v>
      </c>
    </row>
    <row r="1697" spans="1:16" hidden="1" x14ac:dyDescent="0.25">
      <c r="A1697" s="23"/>
      <c r="B1697" s="20">
        <f t="shared" si="53"/>
        <v>1696</v>
      </c>
      <c r="C1697" s="19" t="s">
        <v>562</v>
      </c>
      <c r="D1697" s="19"/>
      <c r="E1697" s="19" t="s">
        <v>75</v>
      </c>
      <c r="F1697" s="19" t="s">
        <v>76</v>
      </c>
      <c r="G1697" s="19"/>
      <c r="H1697" s="5">
        <v>1594.6427152308556</v>
      </c>
      <c r="I1697" s="5">
        <v>0</v>
      </c>
      <c r="J1697" s="21">
        <f t="shared" si="52"/>
        <v>0</v>
      </c>
      <c r="N1697" s="55">
        <v>0</v>
      </c>
      <c r="O1697" t="s">
        <v>1901</v>
      </c>
      <c r="P1697" t="s">
        <v>1910</v>
      </c>
    </row>
    <row r="1698" spans="1:16" hidden="1" x14ac:dyDescent="0.25">
      <c r="A1698" s="23"/>
      <c r="B1698" s="20">
        <f t="shared" si="53"/>
        <v>1697</v>
      </c>
      <c r="C1698" s="19" t="s">
        <v>561</v>
      </c>
      <c r="D1698" s="19"/>
      <c r="E1698" s="19" t="s">
        <v>67</v>
      </c>
      <c r="F1698" s="19" t="s">
        <v>68</v>
      </c>
      <c r="G1698" s="19"/>
      <c r="H1698" s="5">
        <v>594.66620898174983</v>
      </c>
      <c r="I1698" s="5">
        <v>0</v>
      </c>
      <c r="J1698" s="21">
        <f t="shared" si="52"/>
        <v>0</v>
      </c>
      <c r="N1698" s="55">
        <v>5030127</v>
      </c>
      <c r="O1698" t="s">
        <v>1901</v>
      </c>
      <c r="P1698" t="s">
        <v>1909</v>
      </c>
    </row>
    <row r="1699" spans="1:16" x14ac:dyDescent="0.25">
      <c r="A1699" s="23"/>
      <c r="B1699" s="20">
        <f t="shared" si="53"/>
        <v>1698</v>
      </c>
      <c r="C1699" s="19" t="s">
        <v>116</v>
      </c>
      <c r="D1699" s="19"/>
      <c r="E1699" s="19" t="s">
        <v>75</v>
      </c>
      <c r="F1699" s="19" t="s">
        <v>76</v>
      </c>
      <c r="G1699" s="19"/>
      <c r="H1699" s="5">
        <v>1016.5595984544963</v>
      </c>
      <c r="I1699" s="5">
        <v>121.941</v>
      </c>
      <c r="J1699" s="21">
        <f t="shared" si="52"/>
        <v>0.11995459999137315</v>
      </c>
      <c r="N1699" s="55">
        <v>3090042</v>
      </c>
      <c r="O1699" t="s">
        <v>1902</v>
      </c>
      <c r="P1699" t="s">
        <v>1915</v>
      </c>
    </row>
    <row r="1700" spans="1:16" x14ac:dyDescent="0.25">
      <c r="A1700" s="23"/>
      <c r="B1700" s="20">
        <f t="shared" si="53"/>
        <v>1699</v>
      </c>
      <c r="C1700" s="19" t="s">
        <v>118</v>
      </c>
      <c r="D1700" s="19"/>
      <c r="E1700" s="19" t="s">
        <v>69</v>
      </c>
      <c r="F1700" s="19" t="s">
        <v>70</v>
      </c>
      <c r="G1700" s="19"/>
      <c r="H1700" s="5">
        <v>618.71581799451553</v>
      </c>
      <c r="I1700" s="5">
        <v>1648.7750000000001</v>
      </c>
      <c r="J1700" s="21">
        <f t="shared" si="52"/>
        <v>2.6648340838355864</v>
      </c>
      <c r="N1700" s="55">
        <v>3090215</v>
      </c>
      <c r="O1700" t="s">
        <v>1902</v>
      </c>
      <c r="P1700" t="s">
        <v>1926</v>
      </c>
    </row>
    <row r="1701" spans="1:16" x14ac:dyDescent="0.25">
      <c r="A1701" s="23"/>
      <c r="B1701" s="20">
        <f t="shared" si="53"/>
        <v>1700</v>
      </c>
      <c r="C1701" s="19" t="s">
        <v>114</v>
      </c>
      <c r="D1701" s="19"/>
      <c r="E1701" s="19" t="s">
        <v>71</v>
      </c>
      <c r="F1701" s="19" t="s">
        <v>72</v>
      </c>
      <c r="G1701" s="19"/>
      <c r="H1701" s="5">
        <v>1104.3788760852226</v>
      </c>
      <c r="I1701" s="5">
        <v>1688.232</v>
      </c>
      <c r="J1701" s="21">
        <f t="shared" si="52"/>
        <v>1.5286710354189377</v>
      </c>
      <c r="N1701" s="55">
        <v>3090222</v>
      </c>
      <c r="O1701" t="s">
        <v>1902</v>
      </c>
      <c r="P1701" t="s">
        <v>1917</v>
      </c>
    </row>
    <row r="1702" spans="1:16" hidden="1" x14ac:dyDescent="0.25">
      <c r="A1702" s="23"/>
      <c r="B1702" s="20">
        <f t="shared" si="53"/>
        <v>1701</v>
      </c>
      <c r="C1702" s="19" t="s">
        <v>119</v>
      </c>
      <c r="D1702" s="19"/>
      <c r="E1702" s="19" t="s">
        <v>69</v>
      </c>
      <c r="F1702" s="19" t="s">
        <v>70</v>
      </c>
      <c r="G1702" s="19"/>
      <c r="H1702" s="5">
        <v>700.35020189840168</v>
      </c>
      <c r="I1702" s="5">
        <v>0</v>
      </c>
      <c r="J1702" s="21">
        <f t="shared" si="52"/>
        <v>0</v>
      </c>
      <c r="N1702" s="55">
        <v>3090239</v>
      </c>
      <c r="O1702" t="s">
        <v>1902</v>
      </c>
      <c r="P1702" t="s">
        <v>1926</v>
      </c>
    </row>
    <row r="1703" spans="1:16" x14ac:dyDescent="0.25">
      <c r="A1703" s="23"/>
      <c r="B1703" s="20">
        <f t="shared" si="53"/>
        <v>1702</v>
      </c>
      <c r="C1703" s="19" t="s">
        <v>117</v>
      </c>
      <c r="D1703" s="19"/>
      <c r="E1703" s="19" t="s">
        <v>60</v>
      </c>
      <c r="F1703" s="19" t="s">
        <v>61</v>
      </c>
      <c r="G1703" s="19"/>
      <c r="H1703" s="5">
        <v>167.43409944612065</v>
      </c>
      <c r="I1703" s="5">
        <v>520.73599999999999</v>
      </c>
      <c r="J1703" s="21">
        <f t="shared" si="52"/>
        <v>3.1100952656753762</v>
      </c>
      <c r="N1703" s="55">
        <v>3090277</v>
      </c>
      <c r="O1703" t="s">
        <v>1902</v>
      </c>
      <c r="P1703" t="s">
        <v>1932</v>
      </c>
    </row>
    <row r="1704" spans="1:16" x14ac:dyDescent="0.25">
      <c r="A1704" s="23"/>
      <c r="B1704" s="20">
        <f t="shared" si="53"/>
        <v>1703</v>
      </c>
      <c r="C1704" s="19" t="s">
        <v>115</v>
      </c>
      <c r="D1704" s="19"/>
      <c r="E1704" s="19" t="s">
        <v>60</v>
      </c>
      <c r="F1704" s="19" t="s">
        <v>61</v>
      </c>
      <c r="G1704" s="19"/>
      <c r="H1704" s="5">
        <v>300.28007327861616</v>
      </c>
      <c r="I1704" s="5">
        <v>233.19200000000001</v>
      </c>
      <c r="J1704" s="21">
        <f t="shared" si="52"/>
        <v>0.77658166742097401</v>
      </c>
      <c r="N1704" s="55">
        <v>3090284</v>
      </c>
      <c r="O1704" t="s">
        <v>1902</v>
      </c>
      <c r="P1704" t="s">
        <v>1932</v>
      </c>
    </row>
    <row r="1705" spans="1:16" x14ac:dyDescent="0.25">
      <c r="A1705" s="23"/>
      <c r="B1705" s="20">
        <f t="shared" si="53"/>
        <v>1704</v>
      </c>
      <c r="C1705" s="19" t="s">
        <v>112</v>
      </c>
      <c r="D1705" s="19"/>
      <c r="E1705" s="19" t="s">
        <v>67</v>
      </c>
      <c r="F1705" s="19" t="s">
        <v>68</v>
      </c>
      <c r="G1705" s="19"/>
      <c r="H1705" s="5">
        <v>423.1029903188454</v>
      </c>
      <c r="I1705" s="5">
        <v>1213.2759999999998</v>
      </c>
      <c r="J1705" s="21">
        <f t="shared" si="52"/>
        <v>2.8675665919678077</v>
      </c>
      <c r="N1705" s="55">
        <v>3090305</v>
      </c>
      <c r="O1705" t="s">
        <v>1902</v>
      </c>
      <c r="P1705" t="s">
        <v>1916</v>
      </c>
    </row>
    <row r="1706" spans="1:16" x14ac:dyDescent="0.25">
      <c r="A1706" s="23"/>
      <c r="B1706" s="20">
        <f t="shared" si="53"/>
        <v>1705</v>
      </c>
      <c r="C1706" s="19" t="s">
        <v>113</v>
      </c>
      <c r="D1706" s="19"/>
      <c r="E1706" s="19" t="s">
        <v>71</v>
      </c>
      <c r="F1706" s="19" t="s">
        <v>72</v>
      </c>
      <c r="G1706" s="19"/>
      <c r="H1706" s="5">
        <v>1264.9960736710536</v>
      </c>
      <c r="I1706" s="5">
        <v>975.96600000000001</v>
      </c>
      <c r="J1706" s="21">
        <f t="shared" si="52"/>
        <v>0.77151701915383786</v>
      </c>
      <c r="N1706" s="55">
        <v>3090336</v>
      </c>
      <c r="O1706" t="s">
        <v>1902</v>
      </c>
      <c r="P1706" t="s">
        <v>1917</v>
      </c>
    </row>
    <row r="1707" spans="1:16" x14ac:dyDescent="0.25">
      <c r="A1707" s="23"/>
      <c r="B1707" s="20">
        <f t="shared" si="53"/>
        <v>1706</v>
      </c>
      <c r="C1707" s="19" t="s">
        <v>122</v>
      </c>
      <c r="D1707" s="19"/>
      <c r="E1707" s="19" t="s">
        <v>69</v>
      </c>
      <c r="F1707" s="19" t="s">
        <v>70</v>
      </c>
      <c r="G1707" s="19"/>
      <c r="H1707" s="5">
        <v>335.40409518972837</v>
      </c>
      <c r="I1707" s="5">
        <v>585.18200000000002</v>
      </c>
      <c r="J1707" s="21">
        <f t="shared" si="52"/>
        <v>1.744707379523734</v>
      </c>
      <c r="N1707" s="55">
        <v>3090343</v>
      </c>
      <c r="O1707" t="s">
        <v>1902</v>
      </c>
      <c r="P1707" t="s">
        <v>1926</v>
      </c>
    </row>
    <row r="1708" spans="1:16" x14ac:dyDescent="0.25">
      <c r="A1708" s="23"/>
      <c r="B1708" s="20">
        <f t="shared" si="53"/>
        <v>1707</v>
      </c>
      <c r="C1708" s="19" t="s">
        <v>121</v>
      </c>
      <c r="D1708" s="19"/>
      <c r="E1708" s="19" t="s">
        <v>69</v>
      </c>
      <c r="F1708" s="19" t="s">
        <v>70</v>
      </c>
      <c r="G1708" s="19"/>
      <c r="H1708" s="5">
        <v>337.63214229612856</v>
      </c>
      <c r="I1708" s="5">
        <v>238.464</v>
      </c>
      <c r="J1708" s="21">
        <f t="shared" si="52"/>
        <v>0.70628346690656396</v>
      </c>
      <c r="N1708" s="55">
        <v>3090350</v>
      </c>
      <c r="O1708" t="s">
        <v>1902</v>
      </c>
      <c r="P1708" t="s">
        <v>1926</v>
      </c>
    </row>
    <row r="1709" spans="1:16" hidden="1" x14ac:dyDescent="0.25">
      <c r="A1709" s="23"/>
      <c r="B1709" s="20">
        <f t="shared" si="53"/>
        <v>1708</v>
      </c>
      <c r="C1709" s="19" t="s">
        <v>123</v>
      </c>
      <c r="D1709" s="19"/>
      <c r="E1709" s="19" t="s">
        <v>69</v>
      </c>
      <c r="F1709" s="19" t="s">
        <v>70</v>
      </c>
      <c r="G1709" s="19"/>
      <c r="H1709" s="5"/>
      <c r="I1709" s="5">
        <v>0</v>
      </c>
      <c r="J1709" s="21">
        <f t="shared" si="52"/>
        <v>0</v>
      </c>
      <c r="N1709" s="55">
        <v>0</v>
      </c>
      <c r="O1709" t="s">
        <v>1902</v>
      </c>
      <c r="P1709" t="s">
        <v>1926</v>
      </c>
    </row>
    <row r="1710" spans="1:16" x14ac:dyDescent="0.25">
      <c r="A1710" s="23"/>
      <c r="B1710" s="20">
        <f t="shared" si="53"/>
        <v>1709</v>
      </c>
      <c r="C1710" s="19" t="s">
        <v>120</v>
      </c>
      <c r="D1710" s="19"/>
      <c r="E1710" s="19" t="s">
        <v>71</v>
      </c>
      <c r="F1710" s="19" t="s">
        <v>72</v>
      </c>
      <c r="G1710" s="19"/>
      <c r="H1710" s="5">
        <v>482.21905063538929</v>
      </c>
      <c r="I1710" s="5">
        <v>920.4559999999999</v>
      </c>
      <c r="J1710" s="21">
        <f t="shared" si="52"/>
        <v>1.9087922776737538</v>
      </c>
      <c r="N1710" s="55">
        <v>4815583</v>
      </c>
      <c r="O1710" t="s">
        <v>1902</v>
      </c>
      <c r="P1710" t="s">
        <v>1920</v>
      </c>
    </row>
    <row r="1711" spans="1:16" x14ac:dyDescent="0.25">
      <c r="A1711" s="23"/>
      <c r="B1711" s="20">
        <f t="shared" si="53"/>
        <v>1710</v>
      </c>
      <c r="C1711" s="19" t="s">
        <v>110</v>
      </c>
      <c r="D1711" s="19"/>
      <c r="E1711" s="19" t="s">
        <v>63</v>
      </c>
      <c r="F1711" s="19" t="s">
        <v>64</v>
      </c>
      <c r="G1711" s="19"/>
      <c r="H1711" s="5">
        <v>754.29555556001037</v>
      </c>
      <c r="I1711" s="5">
        <v>896.88400000000001</v>
      </c>
      <c r="J1711" s="21">
        <f t="shared" si="52"/>
        <v>1.1890352440617629</v>
      </c>
      <c r="N1711" s="55">
        <v>4811909</v>
      </c>
      <c r="O1711" t="s">
        <v>1946</v>
      </c>
      <c r="P1711" t="s">
        <v>1911</v>
      </c>
    </row>
    <row r="1712" spans="1:16" x14ac:dyDescent="0.25">
      <c r="A1712" s="23"/>
      <c r="B1712" s="20">
        <f t="shared" si="53"/>
        <v>1711</v>
      </c>
      <c r="C1712" s="19" t="s">
        <v>1477</v>
      </c>
      <c r="D1712" s="19"/>
      <c r="E1712" s="19" t="s">
        <v>73</v>
      </c>
      <c r="F1712" s="19" t="s">
        <v>74</v>
      </c>
      <c r="G1712" s="19"/>
      <c r="H1712" s="5">
        <v>2245.029539547525</v>
      </c>
      <c r="I1712" s="5">
        <v>3527.3829999999994</v>
      </c>
      <c r="J1712" s="21">
        <f t="shared" si="52"/>
        <v>1.5711966982451939</v>
      </c>
      <c r="N1712" s="55">
        <v>4811923</v>
      </c>
      <c r="O1712" t="s">
        <v>1946</v>
      </c>
      <c r="P1712" t="s">
        <v>1928</v>
      </c>
    </row>
    <row r="1713" spans="1:16" x14ac:dyDescent="0.25">
      <c r="A1713" s="23"/>
      <c r="B1713" s="20">
        <f t="shared" si="53"/>
        <v>1712</v>
      </c>
      <c r="C1713" s="19" t="s">
        <v>1868</v>
      </c>
      <c r="D1713" s="19"/>
      <c r="E1713" s="19" t="s">
        <v>75</v>
      </c>
      <c r="F1713" s="19" t="s">
        <v>76</v>
      </c>
      <c r="G1713" s="19"/>
      <c r="H1713" s="5">
        <v>0</v>
      </c>
      <c r="I1713" s="5">
        <v>197.99600000000001</v>
      </c>
      <c r="J1713" s="21">
        <f t="shared" si="52"/>
        <v>0</v>
      </c>
      <c r="N1713" s="55">
        <v>3170182</v>
      </c>
      <c r="O1713" t="s">
        <v>1903</v>
      </c>
      <c r="P1713" t="s">
        <v>1910</v>
      </c>
    </row>
    <row r="1714" spans="1:16" hidden="1" x14ac:dyDescent="0.25">
      <c r="A1714" s="23"/>
      <c r="B1714" s="20">
        <f t="shared" si="53"/>
        <v>1713</v>
      </c>
      <c r="C1714" s="19" t="s">
        <v>1633</v>
      </c>
      <c r="D1714" s="19"/>
      <c r="E1714" s="19" t="s">
        <v>71</v>
      </c>
      <c r="F1714" s="19" t="s">
        <v>72</v>
      </c>
      <c r="G1714" s="19"/>
      <c r="H1714" s="5">
        <v>0</v>
      </c>
      <c r="I1714" s="5">
        <v>0</v>
      </c>
      <c r="J1714" s="21">
        <f t="shared" si="52"/>
        <v>0</v>
      </c>
      <c r="N1714" s="55">
        <v>4813035</v>
      </c>
      <c r="O1714" t="s">
        <v>1904</v>
      </c>
      <c r="P1714" t="s">
        <v>1917</v>
      </c>
    </row>
    <row r="1715" spans="1:16" x14ac:dyDescent="0.25">
      <c r="A1715" s="23"/>
      <c r="B1715" s="20">
        <f t="shared" si="53"/>
        <v>1714</v>
      </c>
      <c r="C1715" s="19" t="s">
        <v>1636</v>
      </c>
      <c r="D1715" s="19"/>
      <c r="E1715" s="19" t="s">
        <v>69</v>
      </c>
      <c r="F1715" s="19" t="s">
        <v>70</v>
      </c>
      <c r="G1715" s="19"/>
      <c r="H1715" s="5">
        <v>29.048588886340163</v>
      </c>
      <c r="I1715" s="5">
        <v>523.36200000000008</v>
      </c>
      <c r="J1715" s="21">
        <f t="shared" si="52"/>
        <v>18.016778785633417</v>
      </c>
      <c r="N1715" s="55">
        <v>3090433</v>
      </c>
      <c r="O1715" t="s">
        <v>1902</v>
      </c>
      <c r="P1715" t="s">
        <v>1926</v>
      </c>
    </row>
    <row r="1716" spans="1:16" x14ac:dyDescent="0.25">
      <c r="A1716" s="23"/>
      <c r="B1716" s="20">
        <f t="shared" si="53"/>
        <v>1715</v>
      </c>
      <c r="C1716" s="19" t="s">
        <v>1878</v>
      </c>
      <c r="D1716" s="19"/>
      <c r="E1716" s="19" t="s">
        <v>63</v>
      </c>
      <c r="F1716" s="19" t="s">
        <v>64</v>
      </c>
      <c r="G1716" s="19"/>
      <c r="H1716" s="5">
        <v>0</v>
      </c>
      <c r="I1716" s="5">
        <v>120.398</v>
      </c>
      <c r="J1716" s="21">
        <f t="shared" si="52"/>
        <v>0</v>
      </c>
      <c r="N1716" s="55">
        <v>4810436</v>
      </c>
      <c r="O1716" t="s">
        <v>1905</v>
      </c>
      <c r="P1716" t="s">
        <v>1911</v>
      </c>
    </row>
    <row r="1717" spans="1:16" x14ac:dyDescent="0.25">
      <c r="A1717" s="23"/>
      <c r="B1717" s="20">
        <f t="shared" si="53"/>
        <v>1716</v>
      </c>
      <c r="C1717" s="19" t="s">
        <v>1879</v>
      </c>
      <c r="D1717" s="19"/>
      <c r="E1717" s="19" t="s">
        <v>75</v>
      </c>
      <c r="F1717" s="19" t="s">
        <v>76</v>
      </c>
      <c r="G1717" s="19"/>
      <c r="H1717" s="5">
        <v>0</v>
      </c>
      <c r="I1717" s="5">
        <v>3959.9279999999999</v>
      </c>
      <c r="J1717" s="21">
        <f t="shared" si="52"/>
        <v>0</v>
      </c>
      <c r="N1717" s="55">
        <v>3170078</v>
      </c>
      <c r="O1717" t="s">
        <v>1903</v>
      </c>
      <c r="P1717" t="s">
        <v>1910</v>
      </c>
    </row>
    <row r="1718" spans="1:16" hidden="1" x14ac:dyDescent="0.25">
      <c r="A1718" s="23"/>
      <c r="B1718" s="20">
        <f t="shared" si="53"/>
        <v>1717</v>
      </c>
      <c r="C1718" s="19" t="s">
        <v>227</v>
      </c>
      <c r="D1718" s="19"/>
      <c r="E1718" s="19" t="s">
        <v>67</v>
      </c>
      <c r="F1718" s="19" t="s">
        <v>68</v>
      </c>
      <c r="G1718" s="19"/>
      <c r="H1718" s="5">
        <v>402.96010493573408</v>
      </c>
      <c r="I1718" s="5">
        <v>0</v>
      </c>
      <c r="J1718" s="21">
        <f t="shared" si="52"/>
        <v>0</v>
      </c>
      <c r="N1718" s="55">
        <v>5151060</v>
      </c>
      <c r="O1718" t="s">
        <v>1899</v>
      </c>
      <c r="P1718" t="s">
        <v>1909</v>
      </c>
    </row>
    <row r="1719" spans="1:16" hidden="1" x14ac:dyDescent="0.25">
      <c r="A1719" s="23"/>
      <c r="B1719" s="20">
        <f t="shared" si="53"/>
        <v>1718</v>
      </c>
      <c r="C1719" s="19" t="s">
        <v>1880</v>
      </c>
      <c r="D1719" s="19"/>
      <c r="E1719" s="19" t="s">
        <v>75</v>
      </c>
      <c r="F1719" s="19" t="s">
        <v>76</v>
      </c>
      <c r="G1719" s="19"/>
      <c r="H1719" s="5">
        <v>389.58288118395916</v>
      </c>
      <c r="I1719" s="5">
        <v>0</v>
      </c>
      <c r="J1719" s="21">
        <f t="shared" si="52"/>
        <v>0</v>
      </c>
      <c r="N1719" s="55">
        <v>5150289</v>
      </c>
      <c r="O1719" t="s">
        <v>1899</v>
      </c>
      <c r="P1719" t="s">
        <v>1910</v>
      </c>
    </row>
    <row r="1720" spans="1:16" hidden="1" x14ac:dyDescent="0.25">
      <c r="A1720" s="23"/>
      <c r="B1720" s="20">
        <f t="shared" si="53"/>
        <v>1719</v>
      </c>
      <c r="C1720" s="19" t="s">
        <v>1637</v>
      </c>
      <c r="D1720" s="19"/>
      <c r="E1720" s="19" t="s">
        <v>1944</v>
      </c>
      <c r="F1720" s="19" t="s">
        <v>1945</v>
      </c>
      <c r="G1720" s="19"/>
      <c r="H1720" s="5">
        <v>0</v>
      </c>
      <c r="I1720" s="5">
        <v>0</v>
      </c>
      <c r="J1720" s="21">
        <f t="shared" si="52"/>
        <v>0</v>
      </c>
      <c r="N1720" s="55">
        <v>6840040</v>
      </c>
      <c r="O1720" t="s">
        <v>1906</v>
      </c>
      <c r="P1720" t="s">
        <v>1919</v>
      </c>
    </row>
    <row r="1721" spans="1:16" x14ac:dyDescent="0.25">
      <c r="A1721" s="23"/>
      <c r="B1721" s="20">
        <f t="shared" si="53"/>
        <v>1720</v>
      </c>
      <c r="C1721" s="19" t="s">
        <v>1635</v>
      </c>
      <c r="D1721" s="19"/>
      <c r="E1721" s="19" t="s">
        <v>1944</v>
      </c>
      <c r="F1721" s="19" t="s">
        <v>1945</v>
      </c>
      <c r="G1721" s="19"/>
      <c r="H1721" s="5">
        <v>0</v>
      </c>
      <c r="I1721" s="5">
        <v>15839.712000000001</v>
      </c>
      <c r="J1721" s="21">
        <f t="shared" si="52"/>
        <v>0</v>
      </c>
      <c r="N1721" s="55">
        <v>4815929</v>
      </c>
      <c r="O1721" t="s">
        <v>1905</v>
      </c>
      <c r="P1721" t="s">
        <v>1919</v>
      </c>
    </row>
    <row r="1722" spans="1:16" x14ac:dyDescent="0.25">
      <c r="A1722" s="23"/>
      <c r="B1722" s="20">
        <f t="shared" si="53"/>
        <v>1721</v>
      </c>
      <c r="C1722" s="19" t="s">
        <v>265</v>
      </c>
      <c r="D1722" s="19"/>
      <c r="E1722" s="19" t="s">
        <v>65</v>
      </c>
      <c r="F1722" s="19" t="s">
        <v>66</v>
      </c>
      <c r="G1722" s="19"/>
      <c r="H1722" s="5">
        <v>402.96010493573408</v>
      </c>
      <c r="I1722" s="5">
        <v>302.94100000000003</v>
      </c>
      <c r="J1722" s="21">
        <f t="shared" si="52"/>
        <v>0.75178906370474186</v>
      </c>
      <c r="N1722" s="55">
        <v>5151790</v>
      </c>
      <c r="O1722" t="s">
        <v>1899</v>
      </c>
      <c r="P1722" t="s">
        <v>1934</v>
      </c>
    </row>
    <row r="1723" spans="1:16" x14ac:dyDescent="0.25">
      <c r="A1723" s="23"/>
      <c r="B1723" s="20">
        <f t="shared" si="53"/>
        <v>1722</v>
      </c>
      <c r="C1723" s="19" t="s">
        <v>1827</v>
      </c>
      <c r="D1723" s="19"/>
      <c r="E1723" s="19" t="s">
        <v>75</v>
      </c>
      <c r="F1723" s="19" t="s">
        <v>76</v>
      </c>
      <c r="G1723" s="19"/>
      <c r="H1723" s="5">
        <v>0</v>
      </c>
      <c r="I1723" s="5">
        <v>1898.9630000000002</v>
      </c>
      <c r="J1723" s="21">
        <f t="shared" si="52"/>
        <v>0</v>
      </c>
      <c r="N1723" s="55">
        <v>6812317</v>
      </c>
      <c r="O1723" t="s">
        <v>1906</v>
      </c>
      <c r="P1723" t="s">
        <v>1910</v>
      </c>
    </row>
    <row r="1724" spans="1:16" x14ac:dyDescent="0.25">
      <c r="A1724" s="23"/>
      <c r="B1724" s="20">
        <f t="shared" si="53"/>
        <v>1723</v>
      </c>
      <c r="C1724" s="19" t="s">
        <v>1828</v>
      </c>
      <c r="D1724" s="19"/>
      <c r="E1724" s="19" t="s">
        <v>75</v>
      </c>
      <c r="F1724" s="19" t="s">
        <v>76</v>
      </c>
      <c r="G1724" s="19"/>
      <c r="H1724" s="5">
        <v>0</v>
      </c>
      <c r="I1724" s="5">
        <v>1663.17</v>
      </c>
      <c r="J1724" s="21">
        <f t="shared" si="52"/>
        <v>0</v>
      </c>
      <c r="N1724" s="55">
        <v>4812209</v>
      </c>
      <c r="O1724" t="s">
        <v>1905</v>
      </c>
      <c r="P1724" t="s">
        <v>1915</v>
      </c>
    </row>
    <row r="1725" spans="1:16" hidden="1" x14ac:dyDescent="0.25">
      <c r="A1725" s="23"/>
      <c r="B1725" s="20">
        <f t="shared" si="53"/>
        <v>1724</v>
      </c>
      <c r="C1725" s="19" t="s">
        <v>283</v>
      </c>
      <c r="D1725" s="19"/>
      <c r="E1725" s="19" t="s">
        <v>60</v>
      </c>
      <c r="F1725" s="19" t="s">
        <v>61</v>
      </c>
      <c r="G1725" s="19"/>
      <c r="H1725" s="5">
        <v>77.916750556945217</v>
      </c>
      <c r="I1725" s="5">
        <v>0</v>
      </c>
      <c r="J1725" s="21">
        <f t="shared" si="52"/>
        <v>0</v>
      </c>
      <c r="N1725" s="55">
        <v>5152104</v>
      </c>
      <c r="O1725" t="s">
        <v>1899</v>
      </c>
      <c r="P1725" t="s">
        <v>1932</v>
      </c>
    </row>
    <row r="1726" spans="1:16" x14ac:dyDescent="0.25">
      <c r="A1726" s="23"/>
      <c r="B1726" s="20">
        <f t="shared" si="53"/>
        <v>1725</v>
      </c>
      <c r="C1726" s="19" t="s">
        <v>1802</v>
      </c>
      <c r="D1726" s="19"/>
      <c r="E1726" s="19" t="s">
        <v>63</v>
      </c>
      <c r="F1726" s="19" t="s">
        <v>64</v>
      </c>
      <c r="G1726" s="19"/>
      <c r="H1726" s="5">
        <v>0</v>
      </c>
      <c r="I1726" s="5">
        <v>807.58999999999992</v>
      </c>
      <c r="J1726" s="21">
        <f t="shared" si="52"/>
        <v>0</v>
      </c>
      <c r="N1726" s="55">
        <v>4813187</v>
      </c>
      <c r="O1726" t="s">
        <v>1907</v>
      </c>
      <c r="P1726" t="s">
        <v>1908</v>
      </c>
    </row>
    <row r="1727" spans="1:16" x14ac:dyDescent="0.25">
      <c r="A1727" s="23"/>
      <c r="B1727" s="20">
        <f t="shared" si="53"/>
        <v>1726</v>
      </c>
      <c r="C1727" s="19" t="s">
        <v>1341</v>
      </c>
      <c r="D1727" s="19"/>
      <c r="E1727" s="19" t="s">
        <v>63</v>
      </c>
      <c r="F1727" s="19" t="s">
        <v>64</v>
      </c>
      <c r="G1727" s="19"/>
      <c r="H1727" s="5">
        <v>0</v>
      </c>
      <c r="I1727" s="5">
        <v>1473.2529999999999</v>
      </c>
      <c r="J1727" s="21">
        <f t="shared" si="52"/>
        <v>0</v>
      </c>
      <c r="N1727" s="55">
        <v>4810917</v>
      </c>
      <c r="O1727" t="s">
        <v>1907</v>
      </c>
      <c r="P1727" t="s">
        <v>1908</v>
      </c>
    </row>
    <row r="1728" spans="1:16" x14ac:dyDescent="0.25">
      <c r="A1728" s="23"/>
      <c r="B1728" s="20">
        <f t="shared" si="53"/>
        <v>1727</v>
      </c>
      <c r="C1728" s="19" t="s">
        <v>1881</v>
      </c>
      <c r="D1728" s="19"/>
      <c r="E1728" s="19" t="s">
        <v>75</v>
      </c>
      <c r="F1728" s="19" t="s">
        <v>76</v>
      </c>
      <c r="G1728" s="19"/>
      <c r="H1728" s="5">
        <v>0</v>
      </c>
      <c r="I1728" s="5">
        <v>2347.9880000000003</v>
      </c>
      <c r="J1728" s="21">
        <f t="shared" si="52"/>
        <v>0</v>
      </c>
      <c r="N1728" s="55">
        <v>6810018</v>
      </c>
      <c r="O1728" t="s">
        <v>111</v>
      </c>
      <c r="P1728" t="s">
        <v>1912</v>
      </c>
    </row>
    <row r="1729" spans="1:16" hidden="1" x14ac:dyDescent="0.25">
      <c r="A1729" s="23"/>
      <c r="B1729" s="20">
        <f t="shared" si="53"/>
        <v>1728</v>
      </c>
      <c r="C1729" s="19" t="s">
        <v>200</v>
      </c>
      <c r="D1729" s="19"/>
      <c r="E1729" s="19" t="s">
        <v>75</v>
      </c>
      <c r="F1729" s="19" t="s">
        <v>76</v>
      </c>
      <c r="G1729" s="19"/>
      <c r="H1729" s="5">
        <v>196.87198415807484</v>
      </c>
      <c r="I1729" s="5">
        <v>0</v>
      </c>
      <c r="J1729" s="21">
        <f t="shared" si="52"/>
        <v>0</v>
      </c>
      <c r="N1729" s="55">
        <v>5150601</v>
      </c>
      <c r="O1729" t="s">
        <v>1899</v>
      </c>
      <c r="P1729" t="s">
        <v>1912</v>
      </c>
    </row>
    <row r="1730" spans="1:16" hidden="1" x14ac:dyDescent="0.25">
      <c r="A1730" s="23"/>
      <c r="B1730" s="20">
        <f t="shared" si="53"/>
        <v>1729</v>
      </c>
      <c r="C1730" s="19" t="s">
        <v>1882</v>
      </c>
      <c r="D1730" s="19"/>
      <c r="E1730" s="19" t="s">
        <v>1944</v>
      </c>
      <c r="F1730" s="19" t="s">
        <v>1945</v>
      </c>
      <c r="G1730" s="19"/>
      <c r="H1730" s="5">
        <v>0</v>
      </c>
      <c r="I1730" s="5">
        <v>0</v>
      </c>
      <c r="J1730" s="21">
        <f t="shared" ref="J1730:J1738" si="54">+IFERROR(I1730/H1730,0)</f>
        <v>0</v>
      </c>
      <c r="N1730" s="55">
        <v>3170289</v>
      </c>
      <c r="O1730" t="s">
        <v>1903</v>
      </c>
      <c r="P1730" t="s">
        <v>3</v>
      </c>
    </row>
    <row r="1731" spans="1:16" hidden="1" x14ac:dyDescent="0.25">
      <c r="A1731" s="23"/>
      <c r="B1731" s="20">
        <f t="shared" si="53"/>
        <v>1730</v>
      </c>
      <c r="C1731" s="19" t="s">
        <v>1883</v>
      </c>
      <c r="D1731" s="19"/>
      <c r="E1731" s="19" t="s">
        <v>75</v>
      </c>
      <c r="F1731" s="19" t="s">
        <v>76</v>
      </c>
      <c r="G1731" s="19"/>
      <c r="H1731" s="5">
        <v>0</v>
      </c>
      <c r="I1731" s="5">
        <v>0</v>
      </c>
      <c r="J1731" s="21">
        <f t="shared" si="54"/>
        <v>0</v>
      </c>
      <c r="N1731" s="55">
        <v>3170317</v>
      </c>
      <c r="O1731" t="s">
        <v>1903</v>
      </c>
      <c r="P1731" t="s">
        <v>1910</v>
      </c>
    </row>
    <row r="1732" spans="1:16" x14ac:dyDescent="0.25">
      <c r="A1732" s="23"/>
      <c r="B1732" s="20">
        <f t="shared" ref="B1732:B1769" si="55">+B1731+1</f>
        <v>1731</v>
      </c>
      <c r="C1732" s="19" t="s">
        <v>1634</v>
      </c>
      <c r="D1732" s="19"/>
      <c r="E1732" s="19" t="s">
        <v>1944</v>
      </c>
      <c r="F1732" s="19" t="s">
        <v>1945</v>
      </c>
      <c r="G1732" s="19"/>
      <c r="H1732" s="5">
        <v>0</v>
      </c>
      <c r="I1732" s="5">
        <v>8202.01</v>
      </c>
      <c r="J1732" s="21">
        <f t="shared" si="54"/>
        <v>0</v>
      </c>
      <c r="N1732" s="55">
        <v>3170300</v>
      </c>
      <c r="O1732" t="s">
        <v>1903</v>
      </c>
      <c r="P1732" t="s">
        <v>38</v>
      </c>
    </row>
    <row r="1733" spans="1:16" hidden="1" x14ac:dyDescent="0.25">
      <c r="A1733" s="23"/>
      <c r="B1733" s="20">
        <f t="shared" si="55"/>
        <v>1732</v>
      </c>
      <c r="C1733" s="19" t="s">
        <v>1884</v>
      </c>
      <c r="D1733" s="19"/>
      <c r="E1733" s="19" t="s">
        <v>1944</v>
      </c>
      <c r="F1733" s="19" t="s">
        <v>1945</v>
      </c>
      <c r="G1733" s="19"/>
      <c r="H1733" s="5">
        <v>675.8175830602429</v>
      </c>
      <c r="I1733" s="5">
        <v>0</v>
      </c>
      <c r="J1733" s="21">
        <f t="shared" si="54"/>
        <v>0</v>
      </c>
      <c r="N1733" s="55">
        <v>5301423</v>
      </c>
      <c r="O1733" t="s">
        <v>1896</v>
      </c>
      <c r="P1733" t="s">
        <v>1941</v>
      </c>
    </row>
    <row r="1734" spans="1:16" x14ac:dyDescent="0.25">
      <c r="A1734" s="23"/>
      <c r="B1734" s="20">
        <f t="shared" si="55"/>
        <v>1733</v>
      </c>
      <c r="C1734" s="19" t="s">
        <v>1885</v>
      </c>
      <c r="D1734" s="19"/>
      <c r="E1734" s="19" t="s">
        <v>65</v>
      </c>
      <c r="F1734" s="19" t="s">
        <v>66</v>
      </c>
      <c r="G1734" s="19"/>
      <c r="H1734" s="5">
        <v>686.18821183542195</v>
      </c>
      <c r="I1734" s="5">
        <v>419.06200000000001</v>
      </c>
      <c r="J1734" s="21">
        <f t="shared" si="54"/>
        <v>0.61070999584660524</v>
      </c>
      <c r="N1734" s="55">
        <v>5301416</v>
      </c>
      <c r="O1734" t="s">
        <v>1895</v>
      </c>
      <c r="P1734" t="s">
        <v>1922</v>
      </c>
    </row>
    <row r="1735" spans="1:16" x14ac:dyDescent="0.25">
      <c r="A1735" s="23"/>
      <c r="B1735" s="20">
        <f t="shared" si="55"/>
        <v>1734</v>
      </c>
      <c r="C1735" s="19" t="s">
        <v>1886</v>
      </c>
      <c r="D1735" s="19"/>
      <c r="E1735" s="19" t="s">
        <v>73</v>
      </c>
      <c r="F1735" s="19" t="s">
        <v>74</v>
      </c>
      <c r="G1735" s="19"/>
      <c r="H1735" s="5">
        <v>686.18821183542195</v>
      </c>
      <c r="I1735" s="5">
        <v>1082.6849999999999</v>
      </c>
      <c r="J1735" s="21">
        <f t="shared" si="54"/>
        <v>1.5778251233783587</v>
      </c>
      <c r="N1735" s="55">
        <v>5301454</v>
      </c>
      <c r="O1735" t="s">
        <v>1895</v>
      </c>
      <c r="P1735" t="s">
        <v>1928</v>
      </c>
    </row>
    <row r="1736" spans="1:16" x14ac:dyDescent="0.25">
      <c r="A1736" s="23"/>
      <c r="B1736" s="20">
        <f t="shared" si="55"/>
        <v>1735</v>
      </c>
      <c r="C1736" s="19" t="s">
        <v>1887</v>
      </c>
      <c r="D1736" s="19"/>
      <c r="E1736" s="19" t="s">
        <v>1944</v>
      </c>
      <c r="F1736" s="19" t="s">
        <v>1945</v>
      </c>
      <c r="G1736" s="19"/>
      <c r="H1736" s="5">
        <v>1004.8978209855545</v>
      </c>
      <c r="I1736" s="5">
        <v>171.59</v>
      </c>
      <c r="J1736" s="21">
        <f t="shared" si="54"/>
        <v>0.17075367904740099</v>
      </c>
      <c r="N1736" s="55">
        <v>5301409</v>
      </c>
      <c r="O1736" t="s">
        <v>1896</v>
      </c>
      <c r="P1736" t="s">
        <v>1939</v>
      </c>
    </row>
    <row r="1737" spans="1:16" hidden="1" x14ac:dyDescent="0.25">
      <c r="A1737" s="23"/>
      <c r="B1737" s="20">
        <f t="shared" si="55"/>
        <v>1736</v>
      </c>
      <c r="C1737" s="19" t="s">
        <v>1888</v>
      </c>
      <c r="D1737" s="19"/>
      <c r="E1737" s="19" t="s">
        <v>1944</v>
      </c>
      <c r="F1737" s="19" t="s">
        <v>1945</v>
      </c>
      <c r="G1737" s="19"/>
      <c r="H1737" s="5">
        <v>1004.8978209855545</v>
      </c>
      <c r="I1737" s="5">
        <v>0</v>
      </c>
      <c r="J1737" s="21">
        <f t="shared" si="54"/>
        <v>0</v>
      </c>
      <c r="N1737" s="55">
        <v>5301430</v>
      </c>
      <c r="O1737" t="s">
        <v>1896</v>
      </c>
      <c r="P1737" t="s">
        <v>1937</v>
      </c>
    </row>
    <row r="1738" spans="1:16" hidden="1" x14ac:dyDescent="0.25">
      <c r="A1738" s="23"/>
      <c r="B1738" s="20">
        <f t="shared" si="55"/>
        <v>1737</v>
      </c>
      <c r="C1738" s="19" t="s">
        <v>1889</v>
      </c>
      <c r="D1738" s="19"/>
      <c r="E1738" s="19" t="s">
        <v>1944</v>
      </c>
      <c r="F1738" s="19" t="s">
        <v>1945</v>
      </c>
      <c r="G1738" s="19"/>
      <c r="H1738" s="5">
        <v>1004.8978209855545</v>
      </c>
      <c r="I1738" s="5">
        <v>0</v>
      </c>
      <c r="J1738" s="21">
        <f t="shared" si="54"/>
        <v>0</v>
      </c>
      <c r="N1738" s="55">
        <v>5301447</v>
      </c>
      <c r="O1738" t="s">
        <v>1896</v>
      </c>
      <c r="P1738" t="s">
        <v>1939</v>
      </c>
    </row>
    <row r="1739" spans="1:16" x14ac:dyDescent="0.25">
      <c r="A1739" s="23"/>
      <c r="B1739" s="20">
        <f t="shared" si="55"/>
        <v>1738</v>
      </c>
      <c r="C1739" s="19" t="s">
        <v>1958</v>
      </c>
      <c r="D1739" s="19"/>
      <c r="E1739" s="19" t="s">
        <v>69</v>
      </c>
      <c r="F1739" s="19" t="s">
        <v>70</v>
      </c>
      <c r="G1739" s="19"/>
      <c r="H1739" s="5"/>
      <c r="I1739" s="5">
        <v>351.27800000000002</v>
      </c>
      <c r="J1739" s="21">
        <f t="shared" ref="J1739:J1776" si="56">+IFERROR(I1739/H1739,0)</f>
        <v>0</v>
      </c>
      <c r="N1739" s="55">
        <v>3090402</v>
      </c>
      <c r="O1739" t="str">
        <f>+VLOOKUP($N1739,'[2]CHI TIẾT_total-VPDD'!$L$2:$Z$7247,15,0)</f>
        <v>NHAT MINH BAKERY</v>
      </c>
      <c r="P1739" t="s">
        <v>1926</v>
      </c>
    </row>
    <row r="1740" spans="1:16" x14ac:dyDescent="0.25">
      <c r="A1740" s="23"/>
      <c r="B1740" s="20">
        <f t="shared" si="55"/>
        <v>1739</v>
      </c>
      <c r="C1740" s="19" t="s">
        <v>1959</v>
      </c>
      <c r="D1740" s="19"/>
      <c r="E1740" s="19" t="s">
        <v>73</v>
      </c>
      <c r="F1740" s="19" t="s">
        <v>74</v>
      </c>
      <c r="G1740" s="19"/>
      <c r="H1740" s="5"/>
      <c r="I1740" s="5">
        <v>555.75099999999998</v>
      </c>
      <c r="J1740" s="21">
        <f t="shared" si="56"/>
        <v>0</v>
      </c>
      <c r="N1740" s="55">
        <v>3090440</v>
      </c>
      <c r="O1740" t="str">
        <f>+VLOOKUP($N1740,'[2]CHI TIẾT_total-VPDD'!$L$2:$Z$7247,15,0)</f>
        <v>NHAT MINH BAKERY</v>
      </c>
      <c r="P1740" t="s">
        <v>1914</v>
      </c>
    </row>
    <row r="1741" spans="1:16" x14ac:dyDescent="0.25">
      <c r="A1741" s="23"/>
      <c r="B1741" s="20">
        <f t="shared" si="55"/>
        <v>1740</v>
      </c>
      <c r="C1741" s="19" t="s">
        <v>1960</v>
      </c>
      <c r="D1741" s="19"/>
      <c r="E1741" s="19" t="s">
        <v>75</v>
      </c>
      <c r="F1741" s="19" t="s">
        <v>76</v>
      </c>
      <c r="G1741" s="19"/>
      <c r="H1741" s="5"/>
      <c r="I1741" s="5">
        <v>273.69</v>
      </c>
      <c r="J1741" s="21">
        <f t="shared" si="56"/>
        <v>0</v>
      </c>
      <c r="N1741" s="55">
        <v>3170016</v>
      </c>
      <c r="O1741" t="str">
        <f>+VLOOKUP($N1741,'[2]CHI TIẾT_total-VPDD'!$L$2:$Z$7247,15,0)</f>
        <v>K-MARKET</v>
      </c>
      <c r="P1741" t="s">
        <v>1910</v>
      </c>
    </row>
    <row r="1742" spans="1:16" x14ac:dyDescent="0.25">
      <c r="A1742" s="23"/>
      <c r="B1742" s="20">
        <f t="shared" si="55"/>
        <v>1741</v>
      </c>
      <c r="C1742" s="19" t="s">
        <v>1961</v>
      </c>
      <c r="D1742" s="19"/>
      <c r="E1742" s="19" t="s">
        <v>75</v>
      </c>
      <c r="F1742" s="19" t="s">
        <v>76</v>
      </c>
      <c r="G1742" s="19"/>
      <c r="H1742" s="5"/>
      <c r="I1742" s="5">
        <v>273.69</v>
      </c>
      <c r="J1742" s="21">
        <f t="shared" si="56"/>
        <v>0</v>
      </c>
      <c r="N1742" s="55">
        <v>3170054</v>
      </c>
      <c r="O1742" t="str">
        <f>+VLOOKUP($N1742,'[2]CHI TIẾT_total-VPDD'!$L$2:$Z$7247,15,0)</f>
        <v>K-MARKET</v>
      </c>
      <c r="P1742" t="s">
        <v>1910</v>
      </c>
    </row>
    <row r="1743" spans="1:16" x14ac:dyDescent="0.25">
      <c r="A1743" s="23"/>
      <c r="B1743" s="20">
        <f t="shared" si="55"/>
        <v>1742</v>
      </c>
      <c r="C1743" s="19" t="s">
        <v>1962</v>
      </c>
      <c r="D1743" s="19"/>
      <c r="E1743" s="19" t="s">
        <v>75</v>
      </c>
      <c r="F1743" s="19" t="s">
        <v>76</v>
      </c>
      <c r="G1743" s="19"/>
      <c r="H1743" s="5"/>
      <c r="I1743" s="5">
        <v>395.63</v>
      </c>
      <c r="J1743" s="21">
        <f t="shared" si="56"/>
        <v>0</v>
      </c>
      <c r="N1743" s="55">
        <v>3170113</v>
      </c>
      <c r="O1743" t="str">
        <f>+VLOOKUP($N1743,'[2]CHI TIẾT_total-VPDD'!$L$2:$Z$7247,15,0)</f>
        <v>K-MARKET</v>
      </c>
      <c r="P1743" t="s">
        <v>1910</v>
      </c>
    </row>
    <row r="1744" spans="1:16" x14ac:dyDescent="0.25">
      <c r="A1744" s="23"/>
      <c r="B1744" s="20">
        <f t="shared" si="55"/>
        <v>1743</v>
      </c>
      <c r="C1744" s="19" t="s">
        <v>1963</v>
      </c>
      <c r="D1744" s="19"/>
      <c r="E1744" s="19" t="s">
        <v>71</v>
      </c>
      <c r="F1744" s="19" t="s">
        <v>72</v>
      </c>
      <c r="G1744" s="19"/>
      <c r="H1744" s="5"/>
      <c r="I1744" s="5">
        <v>2529.5799999999995</v>
      </c>
      <c r="J1744" s="21">
        <f t="shared" si="56"/>
        <v>0</v>
      </c>
      <c r="N1744" s="55">
        <v>3170168</v>
      </c>
      <c r="O1744" t="str">
        <f>+VLOOKUP($N1744,'[2]CHI TIẾT_total-VPDD'!$L$2:$Z$7247,15,0)</f>
        <v>K-MARKET</v>
      </c>
      <c r="P1744" t="s">
        <v>1917</v>
      </c>
    </row>
    <row r="1745" spans="1:16" x14ac:dyDescent="0.25">
      <c r="A1745" s="23"/>
      <c r="B1745" s="20">
        <f t="shared" si="55"/>
        <v>1744</v>
      </c>
      <c r="C1745" s="19" t="s">
        <v>1964</v>
      </c>
      <c r="D1745" s="19"/>
      <c r="E1745" s="19" t="s">
        <v>75</v>
      </c>
      <c r="F1745" s="19" t="s">
        <v>76</v>
      </c>
      <c r="G1745" s="19"/>
      <c r="H1745" s="5"/>
      <c r="I1745" s="5">
        <v>623.33100000000002</v>
      </c>
      <c r="J1745" s="21">
        <f t="shared" si="56"/>
        <v>0</v>
      </c>
      <c r="N1745" s="55">
        <v>3170227</v>
      </c>
      <c r="O1745" t="str">
        <f>+VLOOKUP($N1745,'[2]CHI TIẾT_total-VPDD'!$L$2:$Z$7247,15,0)</f>
        <v>K-MARKET</v>
      </c>
      <c r="P1745" t="s">
        <v>1910</v>
      </c>
    </row>
    <row r="1746" spans="1:16" x14ac:dyDescent="0.25">
      <c r="A1746" s="23"/>
      <c r="B1746" s="20">
        <f t="shared" si="55"/>
        <v>1745</v>
      </c>
      <c r="C1746" s="19" t="s">
        <v>1965</v>
      </c>
      <c r="D1746" s="19"/>
      <c r="E1746" s="19" t="s">
        <v>75</v>
      </c>
      <c r="F1746" s="19" t="s">
        <v>76</v>
      </c>
      <c r="G1746" s="19"/>
      <c r="H1746" s="5"/>
      <c r="I1746" s="5">
        <v>395.63</v>
      </c>
      <c r="J1746" s="21">
        <f t="shared" si="56"/>
        <v>0</v>
      </c>
      <c r="N1746" s="55">
        <v>3170234</v>
      </c>
      <c r="O1746" t="str">
        <f>+VLOOKUP($N1746,'[2]CHI TIẾT_total-VPDD'!$L$2:$Z$7247,15,0)</f>
        <v>K-MARKET</v>
      </c>
      <c r="P1746" t="s">
        <v>1910</v>
      </c>
    </row>
    <row r="1747" spans="1:16" x14ac:dyDescent="0.25">
      <c r="A1747" s="23"/>
      <c r="B1747" s="20">
        <f t="shared" si="55"/>
        <v>1746</v>
      </c>
      <c r="C1747" s="19" t="s">
        <v>1966</v>
      </c>
      <c r="D1747" s="19"/>
      <c r="E1747" s="19" t="s">
        <v>73</v>
      </c>
      <c r="F1747" s="19" t="s">
        <v>74</v>
      </c>
      <c r="G1747" s="19"/>
      <c r="H1747" s="5"/>
      <c r="I1747" s="5">
        <v>395.63</v>
      </c>
      <c r="J1747" s="21">
        <f t="shared" si="56"/>
        <v>0</v>
      </c>
      <c r="N1747" s="55">
        <v>3170265</v>
      </c>
      <c r="O1747" t="str">
        <f>+VLOOKUP($N1747,'[2]CHI TIẾT_total-VPDD'!$L$2:$Z$7247,15,0)</f>
        <v>K-MARKET</v>
      </c>
      <c r="P1747" t="s">
        <v>1913</v>
      </c>
    </row>
    <row r="1748" spans="1:16" x14ac:dyDescent="0.25">
      <c r="A1748" s="23"/>
      <c r="B1748" s="20">
        <f t="shared" si="55"/>
        <v>1747</v>
      </c>
      <c r="C1748" s="19" t="s">
        <v>1967</v>
      </c>
      <c r="D1748" s="19"/>
      <c r="E1748" s="19" t="s">
        <v>75</v>
      </c>
      <c r="F1748" s="19" t="s">
        <v>76</v>
      </c>
      <c r="G1748" s="19"/>
      <c r="H1748" s="5"/>
      <c r="I1748" s="5">
        <v>425.51599999999996</v>
      </c>
      <c r="J1748" s="21">
        <f t="shared" si="56"/>
        <v>0</v>
      </c>
      <c r="N1748" s="55">
        <v>4811767</v>
      </c>
      <c r="O1748" t="str">
        <f>+VLOOKUP($N1748,'[2]CHI TIẾT_total-VPDD'!$L$2:$Z$7247,15,0)</f>
        <v>K-MARKET</v>
      </c>
      <c r="P1748" t="s">
        <v>1912</v>
      </c>
    </row>
    <row r="1749" spans="1:16" x14ac:dyDescent="0.25">
      <c r="A1749" s="23"/>
      <c r="B1749" s="20">
        <f t="shared" si="55"/>
        <v>1748</v>
      </c>
      <c r="C1749" s="19" t="s">
        <v>1968</v>
      </c>
      <c r="D1749" s="19"/>
      <c r="E1749" s="19" t="s">
        <v>63</v>
      </c>
      <c r="F1749" s="19" t="s">
        <v>64</v>
      </c>
      <c r="G1749" s="19"/>
      <c r="H1749" s="5"/>
      <c r="I1749" s="5">
        <v>896.88400000000001</v>
      </c>
      <c r="J1749" s="21">
        <f t="shared" si="56"/>
        <v>0</v>
      </c>
      <c r="N1749" s="55">
        <v>4811916</v>
      </c>
      <c r="O1749" t="str">
        <f>+VLOOKUP($N1749,'[2]CHI TIẾT_total-VPDD'!$L$2:$Z$7247,15,0)</f>
        <v>NS NHAN VAN-CVS</v>
      </c>
      <c r="P1749" t="s">
        <v>1911</v>
      </c>
    </row>
    <row r="1750" spans="1:16" x14ac:dyDescent="0.25">
      <c r="A1750" s="23"/>
      <c r="B1750" s="20">
        <f t="shared" si="55"/>
        <v>1749</v>
      </c>
      <c r="C1750" s="19" t="s">
        <v>1969</v>
      </c>
      <c r="D1750" s="19"/>
      <c r="E1750" s="19" t="s">
        <v>73</v>
      </c>
      <c r="F1750" s="19" t="s">
        <v>74</v>
      </c>
      <c r="G1750" s="19"/>
      <c r="H1750" s="5"/>
      <c r="I1750" s="5">
        <v>3336.229319999999</v>
      </c>
      <c r="J1750" s="21">
        <f t="shared" si="56"/>
        <v>0</v>
      </c>
      <c r="N1750" s="55">
        <v>5030141</v>
      </c>
      <c r="O1750" t="str">
        <f>+VLOOKUP($N1750,'[2]CHI TIẾT_total-VPDD'!$L$2:$Z$7247,15,0)</f>
        <v>CENTRAL MART - GENSHAI</v>
      </c>
      <c r="P1750" t="s">
        <v>1928</v>
      </c>
    </row>
    <row r="1751" spans="1:16" x14ac:dyDescent="0.25">
      <c r="A1751" s="23"/>
      <c r="B1751" s="20">
        <f t="shared" si="55"/>
        <v>1750</v>
      </c>
      <c r="C1751" s="19" t="s">
        <v>1970</v>
      </c>
      <c r="D1751" s="19"/>
      <c r="E1751" s="19" t="s">
        <v>65</v>
      </c>
      <c r="F1751" s="19" t="s">
        <v>66</v>
      </c>
      <c r="G1751" s="19"/>
      <c r="H1751" s="5"/>
      <c r="I1751" s="5">
        <v>1171.9489999999998</v>
      </c>
      <c r="J1751" s="21">
        <f t="shared" si="56"/>
        <v>0</v>
      </c>
      <c r="N1751" s="55">
        <v>5090392</v>
      </c>
      <c r="O1751" t="str">
        <f>+VLOOKUP($N1751,'[2]CHI TIẾT_total-VPDD'!$L$2:$Z$7247,15,0)</f>
        <v>VISSAN</v>
      </c>
      <c r="P1751" t="s">
        <v>1922</v>
      </c>
    </row>
    <row r="1752" spans="1:16" x14ac:dyDescent="0.25">
      <c r="A1752" s="23"/>
      <c r="B1752" s="20">
        <f t="shared" si="55"/>
        <v>1751</v>
      </c>
      <c r="C1752" s="19" t="s">
        <v>1971</v>
      </c>
      <c r="D1752" s="19"/>
      <c r="E1752" s="19" t="s">
        <v>65</v>
      </c>
      <c r="F1752" s="19" t="s">
        <v>66</v>
      </c>
      <c r="G1752" s="19"/>
      <c r="H1752" s="5"/>
      <c r="I1752" s="5">
        <v>355.49299999999999</v>
      </c>
      <c r="J1752" s="21">
        <f t="shared" si="56"/>
        <v>0</v>
      </c>
      <c r="N1752" s="55">
        <v>5151420</v>
      </c>
      <c r="O1752" t="str">
        <f>+VLOOKUP($N1752,'[2]CHI TIẾT_total-VPDD'!$L$2:$Z$7247,15,0)</f>
        <v>SATRAFOOD</v>
      </c>
      <c r="P1752" t="s">
        <v>1922</v>
      </c>
    </row>
    <row r="1753" spans="1:16" x14ac:dyDescent="0.25">
      <c r="A1753" s="23"/>
      <c r="B1753" s="20">
        <f t="shared" si="55"/>
        <v>1752</v>
      </c>
      <c r="C1753" s="19" t="s">
        <v>1972</v>
      </c>
      <c r="D1753" s="19"/>
      <c r="E1753" s="19" t="s">
        <v>73</v>
      </c>
      <c r="F1753" s="19" t="s">
        <v>74</v>
      </c>
      <c r="G1753" s="19"/>
      <c r="H1753" s="5"/>
      <c r="I1753" s="5">
        <v>236.07900000000001</v>
      </c>
      <c r="J1753" s="21">
        <f t="shared" si="56"/>
        <v>0</v>
      </c>
      <c r="N1753" s="55">
        <v>5151693</v>
      </c>
      <c r="O1753" t="str">
        <f>+VLOOKUP($N1753,'[2]CHI TIẾT_total-VPDD'!$L$2:$Z$7247,15,0)</f>
        <v>SATRAFOOD</v>
      </c>
      <c r="P1753" t="s">
        <v>1928</v>
      </c>
    </row>
    <row r="1754" spans="1:16" x14ac:dyDescent="0.25">
      <c r="A1754" s="23"/>
      <c r="B1754" s="20">
        <f t="shared" si="55"/>
        <v>1753</v>
      </c>
      <c r="C1754" s="19" t="s">
        <v>1973</v>
      </c>
      <c r="D1754" s="19"/>
      <c r="E1754" s="19" t="s">
        <v>1944</v>
      </c>
      <c r="F1754" s="19" t="s">
        <v>1945</v>
      </c>
      <c r="G1754" s="19"/>
      <c r="H1754" s="5"/>
      <c r="I1754" s="5">
        <v>592.61500000000001</v>
      </c>
      <c r="J1754" s="21">
        <f t="shared" si="56"/>
        <v>0</v>
      </c>
      <c r="N1754" s="55">
        <v>5152339</v>
      </c>
      <c r="O1754" t="str">
        <f>+VLOOKUP($N1754,'[2]CHI TIẾT_total-VPDD'!$L$2:$Z$7247,15,0)</f>
        <v>SATRAFOOD</v>
      </c>
      <c r="P1754" t="s">
        <v>1918</v>
      </c>
    </row>
    <row r="1755" spans="1:16" x14ac:dyDescent="0.25">
      <c r="A1755" s="23"/>
      <c r="B1755" s="20">
        <f t="shared" si="55"/>
        <v>1754</v>
      </c>
      <c r="C1755" s="19" t="s">
        <v>1974</v>
      </c>
      <c r="D1755" s="19"/>
      <c r="E1755" s="19" t="s">
        <v>1944</v>
      </c>
      <c r="F1755" s="19" t="s">
        <v>1945</v>
      </c>
      <c r="G1755" s="19"/>
      <c r="H1755" s="5"/>
      <c r="I1755" s="5">
        <v>227.70099999999999</v>
      </c>
      <c r="J1755" s="21">
        <f t="shared" si="56"/>
        <v>0</v>
      </c>
      <c r="N1755" s="55">
        <v>5170027</v>
      </c>
      <c r="O1755" t="str">
        <f>+VLOOKUP($N1755,'[2]CHI TIẾT_total-VPDD'!$L$2:$Z$7247,15,0)</f>
        <v>VINMART</v>
      </c>
      <c r="P1755" t="s">
        <v>30</v>
      </c>
    </row>
    <row r="1756" spans="1:16" x14ac:dyDescent="0.25">
      <c r="A1756" s="23"/>
      <c r="B1756" s="20">
        <f t="shared" si="55"/>
        <v>1755</v>
      </c>
      <c r="C1756" s="19" t="s">
        <v>1975</v>
      </c>
      <c r="D1756" s="19"/>
      <c r="E1756" s="19" t="s">
        <v>1944</v>
      </c>
      <c r="F1756" s="19" t="s">
        <v>1945</v>
      </c>
      <c r="G1756" s="19"/>
      <c r="H1756" s="5"/>
      <c r="I1756" s="5">
        <v>238.464</v>
      </c>
      <c r="J1756" s="21">
        <f t="shared" si="56"/>
        <v>0</v>
      </c>
      <c r="N1756" s="55">
        <v>5270400</v>
      </c>
      <c r="O1756" t="str">
        <f>+VLOOKUP($N1756,'[2]CHI TIẾT_total-VPDD'!$L$2:$Z$7247,15,0)</f>
        <v>VIN+</v>
      </c>
      <c r="P1756" t="s">
        <v>1941</v>
      </c>
    </row>
    <row r="1757" spans="1:16" x14ac:dyDescent="0.25">
      <c r="A1757" s="23"/>
      <c r="B1757" s="20">
        <f t="shared" si="55"/>
        <v>1756</v>
      </c>
      <c r="C1757" s="19" t="s">
        <v>1976</v>
      </c>
      <c r="D1757" s="19"/>
      <c r="E1757" s="19" t="s">
        <v>1944</v>
      </c>
      <c r="F1757" s="19" t="s">
        <v>1945</v>
      </c>
      <c r="G1757" s="19"/>
      <c r="H1757" s="5"/>
      <c r="I1757" s="5">
        <v>180.59800000000001</v>
      </c>
      <c r="J1757" s="21">
        <f t="shared" si="56"/>
        <v>0</v>
      </c>
      <c r="N1757" s="55">
        <v>5299076</v>
      </c>
      <c r="O1757" t="str">
        <f>+VLOOKUP($N1757,'[2]CHI TIẾT_total-VPDD'!$L$2:$Z$7247,15,0)</f>
        <v>WIN+ RURAL</v>
      </c>
      <c r="P1757" t="s">
        <v>1937</v>
      </c>
    </row>
    <row r="1758" spans="1:16" x14ac:dyDescent="0.25">
      <c r="A1758" s="23"/>
      <c r="B1758" s="20">
        <f t="shared" si="55"/>
        <v>1757</v>
      </c>
      <c r="C1758" s="19" t="s">
        <v>1977</v>
      </c>
      <c r="D1758" s="19"/>
      <c r="E1758" s="19" t="s">
        <v>1944</v>
      </c>
      <c r="F1758" s="19" t="s">
        <v>1945</v>
      </c>
      <c r="G1758" s="19"/>
      <c r="H1758" s="5"/>
      <c r="I1758" s="5">
        <v>1188.173</v>
      </c>
      <c r="J1758" s="21">
        <f t="shared" si="56"/>
        <v>0</v>
      </c>
      <c r="N1758" s="55">
        <v>5301537</v>
      </c>
      <c r="O1758" t="str">
        <f>+VLOOKUP($N1758,'[2]CHI TIẾT_total-VPDD'!$L$2:$Z$7247,15,0)</f>
        <v>WIN+ RURAL</v>
      </c>
      <c r="P1758" t="s">
        <v>1939</v>
      </c>
    </row>
    <row r="1759" spans="1:16" x14ac:dyDescent="0.25">
      <c r="A1759" s="23"/>
      <c r="B1759" s="20">
        <f t="shared" si="55"/>
        <v>1758</v>
      </c>
      <c r="C1759" s="19" t="s">
        <v>1978</v>
      </c>
      <c r="D1759" s="19"/>
      <c r="E1759" s="19" t="s">
        <v>1944</v>
      </c>
      <c r="F1759" s="19" t="s">
        <v>1945</v>
      </c>
      <c r="G1759" s="19"/>
      <c r="H1759" s="5"/>
      <c r="I1759" s="5">
        <v>531.71600000000001</v>
      </c>
      <c r="J1759" s="21">
        <f t="shared" si="56"/>
        <v>0</v>
      </c>
      <c r="N1759" s="55">
        <v>5301544</v>
      </c>
      <c r="O1759" t="str">
        <f>+VLOOKUP($N1759,'[2]CHI TIẾT_total-VPDD'!$L$2:$Z$7247,15,0)</f>
        <v>WIN+ RURAL</v>
      </c>
      <c r="P1759" t="s">
        <v>1933</v>
      </c>
    </row>
    <row r="1760" spans="1:16" x14ac:dyDescent="0.25">
      <c r="A1760" s="23"/>
      <c r="B1760" s="20">
        <f t="shared" si="55"/>
        <v>1759</v>
      </c>
      <c r="C1760" s="19" t="s">
        <v>1979</v>
      </c>
      <c r="D1760" s="19"/>
      <c r="E1760" s="19" t="s">
        <v>1944</v>
      </c>
      <c r="F1760" s="19" t="s">
        <v>1945</v>
      </c>
      <c r="G1760" s="19"/>
      <c r="H1760" s="5"/>
      <c r="I1760" s="5">
        <v>1016.5830000000001</v>
      </c>
      <c r="J1760" s="21">
        <f t="shared" si="56"/>
        <v>0</v>
      </c>
      <c r="N1760" s="55">
        <v>5301551</v>
      </c>
      <c r="O1760" t="str">
        <f>+VLOOKUP($N1760,'[2]CHI TIẾT_total-VPDD'!$L$2:$Z$7247,15,0)</f>
        <v>WIN+ RURAL</v>
      </c>
      <c r="P1760" t="s">
        <v>1939</v>
      </c>
    </row>
    <row r="1761" spans="1:16" x14ac:dyDescent="0.25">
      <c r="A1761" s="23"/>
      <c r="B1761" s="20">
        <f t="shared" si="55"/>
        <v>1760</v>
      </c>
      <c r="C1761" s="19" t="s">
        <v>1980</v>
      </c>
      <c r="D1761" s="19"/>
      <c r="E1761" s="19" t="s">
        <v>1944</v>
      </c>
      <c r="F1761" s="19" t="s">
        <v>1945</v>
      </c>
      <c r="G1761" s="19"/>
      <c r="H1761" s="5"/>
      <c r="I1761" s="5">
        <v>303.49700000000001</v>
      </c>
      <c r="J1761" s="21">
        <f t="shared" si="56"/>
        <v>0</v>
      </c>
      <c r="N1761" s="55">
        <v>5301568</v>
      </c>
      <c r="O1761" t="str">
        <f>+VLOOKUP($N1761,'[2]CHI TIẾT_total-VPDD'!$L$2:$Z$7247,15,0)</f>
        <v>VIN+</v>
      </c>
      <c r="P1761" t="s">
        <v>12</v>
      </c>
    </row>
    <row r="1762" spans="1:16" x14ac:dyDescent="0.25">
      <c r="A1762" s="23"/>
      <c r="B1762" s="20">
        <f t="shared" si="55"/>
        <v>1761</v>
      </c>
      <c r="C1762" s="19" t="s">
        <v>1981</v>
      </c>
      <c r="D1762" s="19"/>
      <c r="E1762" s="19" t="s">
        <v>1944</v>
      </c>
      <c r="F1762" s="19" t="s">
        <v>1945</v>
      </c>
      <c r="G1762" s="19"/>
      <c r="H1762" s="5"/>
      <c r="I1762" s="5">
        <v>1188.173</v>
      </c>
      <c r="J1762" s="21">
        <f t="shared" si="56"/>
        <v>0</v>
      </c>
      <c r="N1762" s="55">
        <v>5301575</v>
      </c>
      <c r="O1762" t="str">
        <f>+VLOOKUP($N1762,'[2]CHI TIẾT_total-VPDD'!$L$2:$Z$7247,15,0)</f>
        <v>VIN+</v>
      </c>
      <c r="P1762" t="s">
        <v>1935</v>
      </c>
    </row>
    <row r="1763" spans="1:16" x14ac:dyDescent="0.25">
      <c r="A1763" s="23"/>
      <c r="B1763" s="20">
        <f t="shared" si="55"/>
        <v>1762</v>
      </c>
      <c r="C1763" s="19" t="s">
        <v>1982</v>
      </c>
      <c r="D1763" s="19"/>
      <c r="E1763" s="19" t="s">
        <v>69</v>
      </c>
      <c r="F1763" s="19" t="s">
        <v>70</v>
      </c>
      <c r="G1763" s="19"/>
      <c r="H1763" s="5"/>
      <c r="I1763" s="5">
        <v>419.06200000000001</v>
      </c>
      <c r="J1763" s="21">
        <f t="shared" si="56"/>
        <v>0</v>
      </c>
      <c r="N1763" s="55">
        <v>5301582</v>
      </c>
      <c r="O1763" t="str">
        <f>+VLOOKUP($N1763,'[2]CHI TIẾT_total-VPDD'!$L$2:$Z$7247,15,0)</f>
        <v>VIN+</v>
      </c>
      <c r="P1763" t="s">
        <v>1926</v>
      </c>
    </row>
    <row r="1764" spans="1:16" x14ac:dyDescent="0.25">
      <c r="A1764" s="23"/>
      <c r="B1764" s="20">
        <f t="shared" si="55"/>
        <v>1763</v>
      </c>
      <c r="C1764" s="19" t="s">
        <v>1983</v>
      </c>
      <c r="D1764" s="19"/>
      <c r="E1764" s="19" t="s">
        <v>1944</v>
      </c>
      <c r="F1764" s="19" t="s">
        <v>1945</v>
      </c>
      <c r="G1764" s="19"/>
      <c r="H1764" s="5"/>
      <c r="I1764" s="5">
        <v>837.05400000000009</v>
      </c>
      <c r="J1764" s="21">
        <f t="shared" si="56"/>
        <v>0</v>
      </c>
      <c r="N1764" s="55">
        <v>5301599</v>
      </c>
      <c r="O1764" t="str">
        <f>+VLOOKUP($N1764,'[2]CHI TIẾT_total-VPDD'!$L$2:$Z$7247,15,0)</f>
        <v>VIN+</v>
      </c>
      <c r="P1764" t="s">
        <v>1941</v>
      </c>
    </row>
    <row r="1765" spans="1:16" x14ac:dyDescent="0.25">
      <c r="A1765" s="23"/>
      <c r="B1765" s="20">
        <f t="shared" si="55"/>
        <v>1764</v>
      </c>
      <c r="C1765" s="19" t="s">
        <v>1984</v>
      </c>
      <c r="D1765" s="19"/>
      <c r="E1765" s="19" t="s">
        <v>1944</v>
      </c>
      <c r="F1765" s="19" t="s">
        <v>1945</v>
      </c>
      <c r="G1765" s="19"/>
      <c r="H1765" s="5"/>
      <c r="I1765" s="5">
        <v>1008.644</v>
      </c>
      <c r="J1765" s="21">
        <f t="shared" si="56"/>
        <v>0</v>
      </c>
      <c r="N1765" s="55">
        <v>5301603</v>
      </c>
      <c r="O1765" t="str">
        <f>+VLOOKUP($N1765,'[2]CHI TIẾT_total-VPDD'!$L$2:$Z$7247,15,0)</f>
        <v>VIN+</v>
      </c>
      <c r="P1765" t="s">
        <v>1933</v>
      </c>
    </row>
    <row r="1766" spans="1:16" x14ac:dyDescent="0.25">
      <c r="A1766" s="23"/>
      <c r="B1766" s="20">
        <f t="shared" si="55"/>
        <v>1765</v>
      </c>
      <c r="C1766" s="19" t="s">
        <v>1985</v>
      </c>
      <c r="D1766" s="19"/>
      <c r="E1766" s="19" t="s">
        <v>60</v>
      </c>
      <c r="F1766" s="19" t="s">
        <v>61</v>
      </c>
      <c r="G1766" s="19"/>
      <c r="H1766" s="5"/>
      <c r="I1766" s="5">
        <v>874.30799999999999</v>
      </c>
      <c r="J1766" s="21">
        <f t="shared" si="56"/>
        <v>0</v>
      </c>
      <c r="N1766" s="55">
        <v>5301610</v>
      </c>
      <c r="O1766" t="str">
        <f>+VLOOKUP($N1766,'[2]CHI TIẾT_total-VPDD'!$L$2:$Z$7247,15,0)</f>
        <v>VIN+</v>
      </c>
      <c r="P1766" t="s">
        <v>1930</v>
      </c>
    </row>
    <row r="1767" spans="1:16" x14ac:dyDescent="0.25">
      <c r="A1767" s="23"/>
      <c r="B1767" s="20">
        <f t="shared" si="55"/>
        <v>1766</v>
      </c>
      <c r="C1767" s="19" t="s">
        <v>1986</v>
      </c>
      <c r="D1767" s="19"/>
      <c r="E1767" s="19" t="s">
        <v>1944</v>
      </c>
      <c r="F1767" s="19" t="s">
        <v>1945</v>
      </c>
      <c r="G1767" s="19"/>
      <c r="H1767" s="5"/>
      <c r="I1767" s="5">
        <v>1016.5830000000001</v>
      </c>
      <c r="J1767" s="21">
        <f t="shared" si="56"/>
        <v>0</v>
      </c>
      <c r="N1767" s="55">
        <v>5301627</v>
      </c>
      <c r="O1767" t="str">
        <f>+VLOOKUP($N1767,'[2]CHI TIẾT_total-VPDD'!$L$2:$Z$7247,15,0)</f>
        <v>VIN+</v>
      </c>
      <c r="P1767" t="s">
        <v>1935</v>
      </c>
    </row>
    <row r="1768" spans="1:16" x14ac:dyDescent="0.25">
      <c r="A1768" s="23"/>
      <c r="B1768" s="20">
        <f t="shared" si="55"/>
        <v>1767</v>
      </c>
      <c r="C1768" s="19" t="s">
        <v>1987</v>
      </c>
      <c r="D1768" s="19"/>
      <c r="E1768" s="19" t="s">
        <v>1944</v>
      </c>
      <c r="F1768" s="19" t="s">
        <v>1945</v>
      </c>
      <c r="G1768" s="19"/>
      <c r="H1768" s="5"/>
      <c r="I1768" s="5">
        <v>902.08699999999999</v>
      </c>
      <c r="J1768" s="21">
        <f t="shared" si="56"/>
        <v>0</v>
      </c>
      <c r="N1768" s="55">
        <v>5301641</v>
      </c>
      <c r="O1768" t="str">
        <f>+VLOOKUP($N1768,'[2]CHI TIẾT_total-VPDD'!$L$2:$Z$7247,15,0)</f>
        <v>VIN+</v>
      </c>
      <c r="P1768" t="s">
        <v>1938</v>
      </c>
    </row>
    <row r="1769" spans="1:16" x14ac:dyDescent="0.25">
      <c r="A1769" s="23"/>
      <c r="B1769" s="20">
        <f t="shared" si="55"/>
        <v>1768</v>
      </c>
      <c r="C1769" s="19" t="s">
        <v>1988</v>
      </c>
      <c r="D1769" s="19"/>
      <c r="E1769" s="19" t="s">
        <v>71</v>
      </c>
      <c r="F1769" s="19" t="s">
        <v>72</v>
      </c>
      <c r="G1769" s="19"/>
      <c r="H1769" s="5"/>
      <c r="I1769" s="5">
        <v>857.95100000000002</v>
      </c>
      <c r="J1769" s="21">
        <f t="shared" si="56"/>
        <v>0</v>
      </c>
      <c r="N1769" s="55">
        <v>6811273</v>
      </c>
      <c r="O1769" t="str">
        <f>+VLOOKUP($N1769,'[2]CHI TIẾT_total-VPDD'!$L$2:$Z$7247,15,0)</f>
        <v>K-MARKET</v>
      </c>
      <c r="P1769" t="s">
        <v>1917</v>
      </c>
    </row>
    <row r="1770" spans="1:16" hidden="1" x14ac:dyDescent="0.25">
      <c r="A1770" s="23"/>
      <c r="B1770" s="20"/>
      <c r="C1770" s="19"/>
      <c r="D1770" s="19"/>
      <c r="E1770" s="19"/>
      <c r="F1770" s="19"/>
      <c r="G1770" s="19"/>
      <c r="H1770" s="5"/>
      <c r="I1770" s="5">
        <v>0</v>
      </c>
      <c r="J1770" s="21">
        <f t="shared" si="56"/>
        <v>0</v>
      </c>
    </row>
    <row r="1771" spans="1:16" hidden="1" x14ac:dyDescent="0.25">
      <c r="A1771" s="23"/>
      <c r="B1771" s="20"/>
      <c r="C1771" s="19"/>
      <c r="D1771" s="19"/>
      <c r="E1771" s="19"/>
      <c r="F1771" s="19"/>
      <c r="G1771" s="19"/>
      <c r="H1771" s="5"/>
      <c r="I1771" s="5">
        <v>0</v>
      </c>
      <c r="J1771" s="21">
        <f t="shared" si="56"/>
        <v>0</v>
      </c>
    </row>
    <row r="1772" spans="1:16" hidden="1" x14ac:dyDescent="0.25">
      <c r="A1772" s="23"/>
      <c r="B1772" s="20"/>
      <c r="C1772" s="19"/>
      <c r="D1772" s="19"/>
      <c r="E1772" s="19"/>
      <c r="F1772" s="19"/>
      <c r="G1772" s="19"/>
      <c r="H1772" s="5"/>
      <c r="I1772" s="5">
        <v>0</v>
      </c>
      <c r="J1772" s="21">
        <f t="shared" si="56"/>
        <v>0</v>
      </c>
    </row>
    <row r="1773" spans="1:16" hidden="1" x14ac:dyDescent="0.25">
      <c r="A1773" s="23"/>
      <c r="B1773" s="20"/>
      <c r="C1773" s="19"/>
      <c r="D1773" s="19"/>
      <c r="E1773" s="19"/>
      <c r="F1773" s="19"/>
      <c r="G1773" s="19"/>
      <c r="H1773" s="5"/>
      <c r="I1773" s="5">
        <v>0</v>
      </c>
      <c r="J1773" s="21">
        <f t="shared" si="56"/>
        <v>0</v>
      </c>
    </row>
    <row r="1774" spans="1:16" hidden="1" x14ac:dyDescent="0.25">
      <c r="A1774" s="23"/>
      <c r="B1774" s="20"/>
      <c r="C1774" s="19"/>
      <c r="D1774" s="19"/>
      <c r="E1774" s="19"/>
      <c r="F1774" s="19"/>
      <c r="G1774" s="19"/>
      <c r="H1774" s="5"/>
      <c r="I1774" s="5">
        <v>0</v>
      </c>
      <c r="J1774" s="21">
        <f t="shared" si="56"/>
        <v>0</v>
      </c>
    </row>
    <row r="1775" spans="1:16" hidden="1" x14ac:dyDescent="0.25">
      <c r="A1775" s="23"/>
      <c r="B1775" s="20"/>
      <c r="C1775" s="19"/>
      <c r="D1775" s="19"/>
      <c r="E1775" s="19"/>
      <c r="F1775" s="19"/>
      <c r="G1775" s="19"/>
      <c r="H1775" s="5"/>
      <c r="I1775" s="5">
        <v>0</v>
      </c>
      <c r="J1775" s="21">
        <f t="shared" si="56"/>
        <v>0</v>
      </c>
    </row>
    <row r="1776" spans="1:16" hidden="1" x14ac:dyDescent="0.25">
      <c r="A1776" s="23"/>
      <c r="B1776" s="20"/>
      <c r="C1776" s="19"/>
      <c r="D1776" s="19"/>
      <c r="E1776" s="19"/>
      <c r="F1776" s="19"/>
      <c r="G1776" s="19"/>
      <c r="H1776" s="5"/>
      <c r="I1776" s="5">
        <v>0</v>
      </c>
      <c r="J1776" s="21">
        <f t="shared" si="56"/>
        <v>0</v>
      </c>
    </row>
    <row r="1777" spans="1:10" hidden="1" x14ac:dyDescent="0.25">
      <c r="A1777" s="23"/>
      <c r="B1777" s="20"/>
      <c r="C1777" s="19"/>
      <c r="D1777" s="19"/>
      <c r="E1777" s="19"/>
      <c r="F1777" s="19"/>
      <c r="G1777" s="19"/>
      <c r="H1777" s="5"/>
      <c r="I1777" s="5">
        <v>0</v>
      </c>
      <c r="J1777" s="21">
        <f t="shared" ref="J1777:J1840" si="57">+IFERROR(I1777/H1777,0)</f>
        <v>0</v>
      </c>
    </row>
    <row r="1778" spans="1:10" hidden="1" x14ac:dyDescent="0.25">
      <c r="A1778" s="23"/>
      <c r="B1778" s="20"/>
      <c r="C1778" s="19"/>
      <c r="D1778" s="19"/>
      <c r="E1778" s="19"/>
      <c r="F1778" s="19"/>
      <c r="G1778" s="19"/>
      <c r="H1778" s="5"/>
      <c r="I1778" s="5">
        <v>0</v>
      </c>
      <c r="J1778" s="21">
        <f t="shared" si="57"/>
        <v>0</v>
      </c>
    </row>
    <row r="1779" spans="1:10" hidden="1" x14ac:dyDescent="0.25">
      <c r="A1779" s="23"/>
      <c r="B1779" s="20"/>
      <c r="C1779" s="19"/>
      <c r="D1779" s="19"/>
      <c r="E1779" s="19"/>
      <c r="F1779" s="19"/>
      <c r="G1779" s="19"/>
      <c r="H1779" s="5"/>
      <c r="I1779" s="5">
        <v>0</v>
      </c>
      <c r="J1779" s="21">
        <f t="shared" si="57"/>
        <v>0</v>
      </c>
    </row>
    <row r="1780" spans="1:10" hidden="1" x14ac:dyDescent="0.25">
      <c r="A1780" s="23"/>
      <c r="B1780" s="20"/>
      <c r="C1780" s="19"/>
      <c r="D1780" s="19"/>
      <c r="E1780" s="19"/>
      <c r="F1780" s="19"/>
      <c r="G1780" s="19"/>
      <c r="H1780" s="5"/>
      <c r="I1780" s="5">
        <v>0</v>
      </c>
      <c r="J1780" s="21">
        <f t="shared" si="57"/>
        <v>0</v>
      </c>
    </row>
    <row r="1781" spans="1:10" hidden="1" x14ac:dyDescent="0.25">
      <c r="A1781" s="23"/>
      <c r="B1781" s="20"/>
      <c r="C1781" s="19"/>
      <c r="D1781" s="19"/>
      <c r="E1781" s="19"/>
      <c r="F1781" s="19"/>
      <c r="G1781" s="19"/>
      <c r="H1781" s="5"/>
      <c r="I1781" s="5">
        <v>0</v>
      </c>
      <c r="J1781" s="21">
        <f t="shared" si="57"/>
        <v>0</v>
      </c>
    </row>
    <row r="1782" spans="1:10" hidden="1" x14ac:dyDescent="0.25">
      <c r="A1782" s="23"/>
      <c r="B1782" s="20"/>
      <c r="C1782" s="19"/>
      <c r="D1782" s="19"/>
      <c r="E1782" s="19"/>
      <c r="F1782" s="19"/>
      <c r="G1782" s="19"/>
      <c r="H1782" s="5"/>
      <c r="I1782" s="5">
        <v>0</v>
      </c>
      <c r="J1782" s="21">
        <f t="shared" si="57"/>
        <v>0</v>
      </c>
    </row>
    <row r="1783" spans="1:10" hidden="1" x14ac:dyDescent="0.25">
      <c r="A1783" s="23"/>
      <c r="B1783" s="20"/>
      <c r="C1783" s="19"/>
      <c r="D1783" s="19"/>
      <c r="E1783" s="19"/>
      <c r="F1783" s="19"/>
      <c r="G1783" s="19"/>
      <c r="H1783" s="5"/>
      <c r="I1783" s="5">
        <v>0</v>
      </c>
      <c r="J1783" s="21">
        <f t="shared" si="57"/>
        <v>0</v>
      </c>
    </row>
    <row r="1784" spans="1:10" hidden="1" x14ac:dyDescent="0.25">
      <c r="A1784" s="23"/>
      <c r="B1784" s="20"/>
      <c r="C1784" s="19"/>
      <c r="D1784" s="19"/>
      <c r="E1784" s="19"/>
      <c r="F1784" s="19"/>
      <c r="G1784" s="19"/>
      <c r="H1784" s="5"/>
      <c r="I1784" s="5">
        <v>0</v>
      </c>
      <c r="J1784" s="21">
        <f t="shared" si="57"/>
        <v>0</v>
      </c>
    </row>
    <row r="1785" spans="1:10" hidden="1" x14ac:dyDescent="0.25">
      <c r="A1785" s="23"/>
      <c r="B1785" s="20"/>
      <c r="C1785" s="19"/>
      <c r="D1785" s="19"/>
      <c r="E1785" s="19"/>
      <c r="F1785" s="19"/>
      <c r="G1785" s="19"/>
      <c r="H1785" s="5"/>
      <c r="I1785" s="5">
        <v>0</v>
      </c>
      <c r="J1785" s="21">
        <f t="shared" si="57"/>
        <v>0</v>
      </c>
    </row>
    <row r="1786" spans="1:10" hidden="1" x14ac:dyDescent="0.25">
      <c r="A1786" s="23"/>
      <c r="B1786" s="20"/>
      <c r="C1786" s="19"/>
      <c r="D1786" s="19"/>
      <c r="E1786" s="19"/>
      <c r="F1786" s="19"/>
      <c r="G1786" s="19"/>
      <c r="H1786" s="5"/>
      <c r="I1786" s="5">
        <v>0</v>
      </c>
      <c r="J1786" s="21">
        <f t="shared" si="57"/>
        <v>0</v>
      </c>
    </row>
    <row r="1787" spans="1:10" hidden="1" x14ac:dyDescent="0.25">
      <c r="A1787" s="23"/>
      <c r="B1787" s="20"/>
      <c r="C1787" s="19"/>
      <c r="D1787" s="19"/>
      <c r="E1787" s="19"/>
      <c r="F1787" s="19"/>
      <c r="G1787" s="19"/>
      <c r="H1787" s="5"/>
      <c r="I1787" s="5">
        <v>0</v>
      </c>
      <c r="J1787" s="21">
        <f t="shared" si="57"/>
        <v>0</v>
      </c>
    </row>
    <row r="1788" spans="1:10" hidden="1" x14ac:dyDescent="0.25">
      <c r="A1788" s="23"/>
      <c r="B1788" s="20"/>
      <c r="C1788" s="19"/>
      <c r="D1788" s="19"/>
      <c r="E1788" s="19"/>
      <c r="F1788" s="19"/>
      <c r="G1788" s="19"/>
      <c r="H1788" s="5"/>
      <c r="I1788" s="5">
        <v>0</v>
      </c>
      <c r="J1788" s="21">
        <f t="shared" si="57"/>
        <v>0</v>
      </c>
    </row>
    <row r="1789" spans="1:10" hidden="1" x14ac:dyDescent="0.25">
      <c r="A1789" s="23"/>
      <c r="B1789" s="20"/>
      <c r="C1789" s="19"/>
      <c r="D1789" s="19"/>
      <c r="E1789" s="19"/>
      <c r="F1789" s="19"/>
      <c r="G1789" s="19"/>
      <c r="H1789" s="5"/>
      <c r="I1789" s="5">
        <v>0</v>
      </c>
      <c r="J1789" s="21">
        <f t="shared" si="57"/>
        <v>0</v>
      </c>
    </row>
    <row r="1790" spans="1:10" hidden="1" x14ac:dyDescent="0.25">
      <c r="A1790" s="23"/>
      <c r="B1790" s="20"/>
      <c r="C1790" s="19"/>
      <c r="D1790" s="19"/>
      <c r="E1790" s="19"/>
      <c r="F1790" s="19"/>
      <c r="G1790" s="19"/>
      <c r="H1790" s="5"/>
      <c r="I1790" s="5">
        <v>0</v>
      </c>
      <c r="J1790" s="21">
        <f t="shared" si="57"/>
        <v>0</v>
      </c>
    </row>
    <row r="1791" spans="1:10" hidden="1" x14ac:dyDescent="0.25">
      <c r="A1791" s="23"/>
      <c r="B1791" s="20"/>
      <c r="C1791" s="19"/>
      <c r="D1791" s="19"/>
      <c r="E1791" s="19"/>
      <c r="F1791" s="19"/>
      <c r="G1791" s="19"/>
      <c r="H1791" s="5"/>
      <c r="I1791" s="5">
        <v>0</v>
      </c>
      <c r="J1791" s="21">
        <f t="shared" si="57"/>
        <v>0</v>
      </c>
    </row>
    <row r="1792" spans="1:10" hidden="1" x14ac:dyDescent="0.25">
      <c r="A1792" s="23"/>
      <c r="B1792" s="20"/>
      <c r="C1792" s="19"/>
      <c r="D1792" s="19"/>
      <c r="E1792" s="19"/>
      <c r="F1792" s="19"/>
      <c r="G1792" s="19"/>
      <c r="H1792" s="5"/>
      <c r="I1792" s="5">
        <v>0</v>
      </c>
      <c r="J1792" s="21">
        <f t="shared" si="57"/>
        <v>0</v>
      </c>
    </row>
    <row r="1793" spans="1:10" hidden="1" x14ac:dyDescent="0.25">
      <c r="A1793" s="23"/>
      <c r="B1793" s="20"/>
      <c r="C1793" s="19"/>
      <c r="D1793" s="19"/>
      <c r="E1793" s="19"/>
      <c r="F1793" s="19"/>
      <c r="G1793" s="19"/>
      <c r="H1793" s="5"/>
      <c r="I1793" s="5">
        <v>0</v>
      </c>
      <c r="J1793" s="21">
        <f t="shared" si="57"/>
        <v>0</v>
      </c>
    </row>
    <row r="1794" spans="1:10" hidden="1" x14ac:dyDescent="0.25">
      <c r="A1794" s="23"/>
      <c r="B1794" s="20"/>
      <c r="C1794" s="19"/>
      <c r="D1794" s="19"/>
      <c r="E1794" s="19"/>
      <c r="F1794" s="19"/>
      <c r="G1794" s="19"/>
      <c r="H1794" s="5"/>
      <c r="I1794" s="5">
        <v>0</v>
      </c>
      <c r="J1794" s="21">
        <f t="shared" si="57"/>
        <v>0</v>
      </c>
    </row>
    <row r="1795" spans="1:10" hidden="1" x14ac:dyDescent="0.25">
      <c r="A1795" s="23"/>
      <c r="B1795" s="20"/>
      <c r="C1795" s="19"/>
      <c r="D1795" s="19"/>
      <c r="E1795" s="19"/>
      <c r="F1795" s="19"/>
      <c r="G1795" s="19"/>
      <c r="H1795" s="5"/>
      <c r="I1795" s="5">
        <v>0</v>
      </c>
      <c r="J1795" s="21">
        <f t="shared" si="57"/>
        <v>0</v>
      </c>
    </row>
    <row r="1796" spans="1:10" hidden="1" x14ac:dyDescent="0.25">
      <c r="A1796" s="23"/>
      <c r="B1796" s="20"/>
      <c r="C1796" s="19"/>
      <c r="D1796" s="19"/>
      <c r="E1796" s="19"/>
      <c r="F1796" s="19"/>
      <c r="G1796" s="19"/>
      <c r="H1796" s="5"/>
      <c r="I1796" s="5">
        <v>0</v>
      </c>
      <c r="J1796" s="21">
        <f t="shared" si="57"/>
        <v>0</v>
      </c>
    </row>
    <row r="1797" spans="1:10" hidden="1" x14ac:dyDescent="0.25">
      <c r="A1797" s="23"/>
      <c r="B1797" s="20"/>
      <c r="C1797" s="19"/>
      <c r="D1797" s="19"/>
      <c r="E1797" s="19"/>
      <c r="F1797" s="19"/>
      <c r="G1797" s="19"/>
      <c r="H1797" s="5"/>
      <c r="I1797" s="5">
        <v>0</v>
      </c>
      <c r="J1797" s="21">
        <f t="shared" si="57"/>
        <v>0</v>
      </c>
    </row>
    <row r="1798" spans="1:10" hidden="1" x14ac:dyDescent="0.25">
      <c r="A1798" s="23"/>
      <c r="B1798" s="20"/>
      <c r="C1798" s="19"/>
      <c r="D1798" s="19"/>
      <c r="E1798" s="19"/>
      <c r="F1798" s="19"/>
      <c r="G1798" s="19"/>
      <c r="H1798" s="5"/>
      <c r="I1798" s="5">
        <v>0</v>
      </c>
      <c r="J1798" s="21">
        <f t="shared" si="57"/>
        <v>0</v>
      </c>
    </row>
    <row r="1799" spans="1:10" hidden="1" x14ac:dyDescent="0.25">
      <c r="A1799" s="23"/>
      <c r="B1799" s="20"/>
      <c r="C1799" s="19"/>
      <c r="D1799" s="19"/>
      <c r="E1799" s="19"/>
      <c r="F1799" s="19"/>
      <c r="G1799" s="19"/>
      <c r="H1799" s="5"/>
      <c r="I1799" s="5">
        <v>0</v>
      </c>
      <c r="J1799" s="21">
        <f t="shared" si="57"/>
        <v>0</v>
      </c>
    </row>
    <row r="1800" spans="1:10" hidden="1" x14ac:dyDescent="0.25">
      <c r="A1800" s="23"/>
      <c r="B1800" s="20"/>
      <c r="C1800" s="19"/>
      <c r="D1800" s="19"/>
      <c r="E1800" s="19"/>
      <c r="F1800" s="19"/>
      <c r="G1800" s="19"/>
      <c r="H1800" s="5"/>
      <c r="I1800" s="5">
        <v>0</v>
      </c>
      <c r="J1800" s="21">
        <f t="shared" si="57"/>
        <v>0</v>
      </c>
    </row>
    <row r="1801" spans="1:10" hidden="1" x14ac:dyDescent="0.25">
      <c r="A1801" s="23"/>
      <c r="B1801" s="20"/>
      <c r="C1801" s="19"/>
      <c r="D1801" s="19"/>
      <c r="E1801" s="19"/>
      <c r="F1801" s="19"/>
      <c r="G1801" s="19"/>
      <c r="H1801" s="5"/>
      <c r="I1801" s="5">
        <v>0</v>
      </c>
      <c r="J1801" s="21">
        <f t="shared" si="57"/>
        <v>0</v>
      </c>
    </row>
    <row r="1802" spans="1:10" hidden="1" x14ac:dyDescent="0.25">
      <c r="A1802" s="23"/>
      <c r="B1802" s="20"/>
      <c r="C1802" s="19"/>
      <c r="D1802" s="19"/>
      <c r="E1802" s="19"/>
      <c r="F1802" s="19"/>
      <c r="G1802" s="19"/>
      <c r="H1802" s="5"/>
      <c r="I1802" s="5">
        <v>0</v>
      </c>
      <c r="J1802" s="21">
        <f t="shared" si="57"/>
        <v>0</v>
      </c>
    </row>
    <row r="1803" spans="1:10" hidden="1" x14ac:dyDescent="0.25">
      <c r="A1803" s="23"/>
      <c r="B1803" s="20"/>
      <c r="C1803" s="19"/>
      <c r="D1803" s="19"/>
      <c r="E1803" s="19"/>
      <c r="F1803" s="19"/>
      <c r="G1803" s="19"/>
      <c r="H1803" s="5"/>
      <c r="I1803" s="5">
        <v>0</v>
      </c>
      <c r="J1803" s="21">
        <f t="shared" si="57"/>
        <v>0</v>
      </c>
    </row>
    <row r="1804" spans="1:10" hidden="1" x14ac:dyDescent="0.25">
      <c r="A1804" s="23"/>
      <c r="B1804" s="20"/>
      <c r="C1804" s="19"/>
      <c r="D1804" s="19"/>
      <c r="E1804" s="19"/>
      <c r="F1804" s="19"/>
      <c r="G1804" s="19"/>
      <c r="H1804" s="5"/>
      <c r="I1804" s="5">
        <v>0</v>
      </c>
      <c r="J1804" s="21">
        <f t="shared" si="57"/>
        <v>0</v>
      </c>
    </row>
    <row r="1805" spans="1:10" hidden="1" x14ac:dyDescent="0.25">
      <c r="A1805" s="23"/>
      <c r="B1805" s="20"/>
      <c r="C1805" s="19"/>
      <c r="D1805" s="19"/>
      <c r="E1805" s="19"/>
      <c r="F1805" s="19"/>
      <c r="G1805" s="19"/>
      <c r="H1805" s="5"/>
      <c r="I1805" s="5">
        <v>0</v>
      </c>
      <c r="J1805" s="21">
        <f t="shared" si="57"/>
        <v>0</v>
      </c>
    </row>
    <row r="1806" spans="1:10" hidden="1" x14ac:dyDescent="0.25">
      <c r="A1806" s="23"/>
      <c r="B1806" s="20"/>
      <c r="C1806" s="19"/>
      <c r="D1806" s="19"/>
      <c r="E1806" s="19"/>
      <c r="F1806" s="19"/>
      <c r="G1806" s="19"/>
      <c r="H1806" s="5"/>
      <c r="I1806" s="5">
        <v>0</v>
      </c>
      <c r="J1806" s="21">
        <f t="shared" si="57"/>
        <v>0</v>
      </c>
    </row>
    <row r="1807" spans="1:10" hidden="1" x14ac:dyDescent="0.25">
      <c r="A1807" s="23"/>
      <c r="B1807" s="20"/>
      <c r="C1807" s="19"/>
      <c r="D1807" s="19"/>
      <c r="E1807" s="19"/>
      <c r="F1807" s="19"/>
      <c r="G1807" s="19"/>
      <c r="H1807" s="5"/>
      <c r="I1807" s="5">
        <v>0</v>
      </c>
      <c r="J1807" s="21">
        <f t="shared" si="57"/>
        <v>0</v>
      </c>
    </row>
    <row r="1808" spans="1:10" hidden="1" x14ac:dyDescent="0.25">
      <c r="A1808" s="23"/>
      <c r="B1808" s="20"/>
      <c r="C1808" s="19"/>
      <c r="D1808" s="19"/>
      <c r="E1808" s="19"/>
      <c r="F1808" s="19"/>
      <c r="G1808" s="19"/>
      <c r="H1808" s="5"/>
      <c r="I1808" s="5">
        <v>0</v>
      </c>
      <c r="J1808" s="21">
        <f t="shared" si="57"/>
        <v>0</v>
      </c>
    </row>
    <row r="1809" spans="1:10" hidden="1" x14ac:dyDescent="0.25">
      <c r="A1809" s="23"/>
      <c r="B1809" s="20"/>
      <c r="C1809" s="19"/>
      <c r="D1809" s="19"/>
      <c r="E1809" s="19"/>
      <c r="F1809" s="19"/>
      <c r="G1809" s="19"/>
      <c r="H1809" s="5"/>
      <c r="I1809" s="5">
        <v>0</v>
      </c>
      <c r="J1809" s="21">
        <f t="shared" si="57"/>
        <v>0</v>
      </c>
    </row>
    <row r="1810" spans="1:10" hidden="1" x14ac:dyDescent="0.25">
      <c r="A1810" s="23"/>
      <c r="B1810" s="20"/>
      <c r="C1810" s="19"/>
      <c r="D1810" s="19"/>
      <c r="E1810" s="19"/>
      <c r="F1810" s="19"/>
      <c r="G1810" s="19"/>
      <c r="H1810" s="5"/>
      <c r="I1810" s="5">
        <v>0</v>
      </c>
      <c r="J1810" s="21">
        <f t="shared" si="57"/>
        <v>0</v>
      </c>
    </row>
    <row r="1811" spans="1:10" hidden="1" x14ac:dyDescent="0.25">
      <c r="A1811" s="23"/>
      <c r="B1811" s="20"/>
      <c r="C1811" s="19"/>
      <c r="D1811" s="19"/>
      <c r="E1811" s="19"/>
      <c r="F1811" s="19"/>
      <c r="G1811" s="19"/>
      <c r="H1811" s="5"/>
      <c r="I1811" s="5">
        <v>0</v>
      </c>
      <c r="J1811" s="21">
        <f t="shared" si="57"/>
        <v>0</v>
      </c>
    </row>
    <row r="1812" spans="1:10" hidden="1" x14ac:dyDescent="0.25">
      <c r="A1812" s="23"/>
      <c r="B1812" s="20"/>
      <c r="C1812" s="19"/>
      <c r="D1812" s="19"/>
      <c r="E1812" s="19"/>
      <c r="F1812" s="19"/>
      <c r="G1812" s="19"/>
      <c r="H1812" s="5"/>
      <c r="I1812" s="5">
        <v>0</v>
      </c>
      <c r="J1812" s="21">
        <f t="shared" si="57"/>
        <v>0</v>
      </c>
    </row>
    <row r="1813" spans="1:10" hidden="1" x14ac:dyDescent="0.25">
      <c r="A1813" s="23"/>
      <c r="B1813" s="20"/>
      <c r="C1813" s="19"/>
      <c r="D1813" s="19"/>
      <c r="E1813" s="19"/>
      <c r="F1813" s="19"/>
      <c r="G1813" s="19"/>
      <c r="H1813" s="5"/>
      <c r="I1813" s="5">
        <v>0</v>
      </c>
      <c r="J1813" s="21">
        <f t="shared" si="57"/>
        <v>0</v>
      </c>
    </row>
    <row r="1814" spans="1:10" hidden="1" x14ac:dyDescent="0.25">
      <c r="A1814" s="23"/>
      <c r="B1814" s="20"/>
      <c r="C1814" s="19"/>
      <c r="D1814" s="19"/>
      <c r="E1814" s="19"/>
      <c r="F1814" s="19"/>
      <c r="G1814" s="19"/>
      <c r="H1814" s="5"/>
      <c r="I1814" s="5">
        <v>0</v>
      </c>
      <c r="J1814" s="21">
        <f t="shared" si="57"/>
        <v>0</v>
      </c>
    </row>
    <row r="1815" spans="1:10" hidden="1" x14ac:dyDescent="0.25">
      <c r="A1815" s="23"/>
      <c r="B1815" s="20"/>
      <c r="C1815" s="19"/>
      <c r="D1815" s="19"/>
      <c r="E1815" s="19"/>
      <c r="F1815" s="19"/>
      <c r="G1815" s="19"/>
      <c r="H1815" s="5"/>
      <c r="I1815" s="5">
        <v>0</v>
      </c>
      <c r="J1815" s="21">
        <f t="shared" si="57"/>
        <v>0</v>
      </c>
    </row>
    <row r="1816" spans="1:10" hidden="1" x14ac:dyDescent="0.25">
      <c r="A1816" s="23"/>
      <c r="B1816" s="20"/>
      <c r="C1816" s="19"/>
      <c r="D1816" s="19"/>
      <c r="E1816" s="19"/>
      <c r="F1816" s="19"/>
      <c r="G1816" s="19"/>
      <c r="H1816" s="5"/>
      <c r="I1816" s="5">
        <v>0</v>
      </c>
      <c r="J1816" s="21">
        <f t="shared" si="57"/>
        <v>0</v>
      </c>
    </row>
    <row r="1817" spans="1:10" hidden="1" x14ac:dyDescent="0.25">
      <c r="A1817" s="23"/>
      <c r="B1817" s="20"/>
      <c r="C1817" s="19"/>
      <c r="D1817" s="19"/>
      <c r="E1817" s="19"/>
      <c r="F1817" s="19"/>
      <c r="G1817" s="19"/>
      <c r="H1817" s="5"/>
      <c r="I1817" s="5">
        <v>0</v>
      </c>
      <c r="J1817" s="21">
        <f t="shared" si="57"/>
        <v>0</v>
      </c>
    </row>
    <row r="1818" spans="1:10" hidden="1" x14ac:dyDescent="0.25">
      <c r="A1818" s="23"/>
      <c r="B1818" s="20"/>
      <c r="C1818" s="19"/>
      <c r="D1818" s="19"/>
      <c r="E1818" s="19"/>
      <c r="F1818" s="19"/>
      <c r="G1818" s="19"/>
      <c r="H1818" s="5"/>
      <c r="I1818" s="5">
        <v>0</v>
      </c>
      <c r="J1818" s="21">
        <f t="shared" si="57"/>
        <v>0</v>
      </c>
    </row>
    <row r="1819" spans="1:10" hidden="1" x14ac:dyDescent="0.25">
      <c r="A1819" s="23"/>
      <c r="B1819" s="20"/>
      <c r="C1819" s="19"/>
      <c r="D1819" s="19"/>
      <c r="E1819" s="19"/>
      <c r="F1819" s="19"/>
      <c r="G1819" s="19"/>
      <c r="H1819" s="5"/>
      <c r="I1819" s="5">
        <v>0</v>
      </c>
      <c r="J1819" s="21">
        <f t="shared" si="57"/>
        <v>0</v>
      </c>
    </row>
    <row r="1820" spans="1:10" hidden="1" x14ac:dyDescent="0.25">
      <c r="A1820" s="23"/>
      <c r="B1820" s="20"/>
      <c r="C1820" s="19"/>
      <c r="D1820" s="19"/>
      <c r="E1820" s="19"/>
      <c r="F1820" s="19"/>
      <c r="G1820" s="19"/>
      <c r="H1820" s="5"/>
      <c r="I1820" s="5">
        <v>0</v>
      </c>
      <c r="J1820" s="21">
        <f t="shared" si="57"/>
        <v>0</v>
      </c>
    </row>
    <row r="1821" spans="1:10" hidden="1" x14ac:dyDescent="0.25">
      <c r="A1821" s="23"/>
      <c r="B1821" s="20"/>
      <c r="C1821" s="19"/>
      <c r="D1821" s="19"/>
      <c r="E1821" s="19"/>
      <c r="F1821" s="19"/>
      <c r="G1821" s="19"/>
      <c r="H1821" s="5"/>
      <c r="I1821" s="5">
        <v>0</v>
      </c>
      <c r="J1821" s="21">
        <f t="shared" si="57"/>
        <v>0</v>
      </c>
    </row>
    <row r="1822" spans="1:10" hidden="1" x14ac:dyDescent="0.25">
      <c r="A1822" s="23"/>
      <c r="B1822" s="20"/>
      <c r="C1822" s="19"/>
      <c r="D1822" s="19"/>
      <c r="E1822" s="19"/>
      <c r="F1822" s="19"/>
      <c r="G1822" s="19"/>
      <c r="H1822" s="5"/>
      <c r="I1822" s="5">
        <v>0</v>
      </c>
      <c r="J1822" s="21">
        <f t="shared" si="57"/>
        <v>0</v>
      </c>
    </row>
    <row r="1823" spans="1:10" hidden="1" x14ac:dyDescent="0.25">
      <c r="A1823" s="23"/>
      <c r="B1823" s="20"/>
      <c r="C1823" s="19"/>
      <c r="D1823" s="19"/>
      <c r="E1823" s="19"/>
      <c r="F1823" s="19"/>
      <c r="G1823" s="19"/>
      <c r="H1823" s="5"/>
      <c r="I1823" s="5">
        <v>0</v>
      </c>
      <c r="J1823" s="21">
        <f t="shared" si="57"/>
        <v>0</v>
      </c>
    </row>
    <row r="1824" spans="1:10" hidden="1" x14ac:dyDescent="0.25">
      <c r="A1824" s="23"/>
      <c r="B1824" s="20"/>
      <c r="C1824" s="19"/>
      <c r="D1824" s="19"/>
      <c r="E1824" s="19"/>
      <c r="F1824" s="19"/>
      <c r="G1824" s="19"/>
      <c r="H1824" s="5"/>
      <c r="I1824" s="5">
        <v>0</v>
      </c>
      <c r="J1824" s="21">
        <f t="shared" si="57"/>
        <v>0</v>
      </c>
    </row>
    <row r="1825" spans="1:10" hidden="1" x14ac:dyDescent="0.25">
      <c r="A1825" s="23"/>
      <c r="B1825" s="20"/>
      <c r="C1825" s="19"/>
      <c r="D1825" s="19"/>
      <c r="E1825" s="19"/>
      <c r="F1825" s="19"/>
      <c r="G1825" s="19"/>
      <c r="H1825" s="5"/>
      <c r="I1825" s="5">
        <v>0</v>
      </c>
      <c r="J1825" s="21">
        <f t="shared" si="57"/>
        <v>0</v>
      </c>
    </row>
    <row r="1826" spans="1:10" hidden="1" x14ac:dyDescent="0.25">
      <c r="A1826" s="23"/>
      <c r="B1826" s="20"/>
      <c r="C1826" s="19"/>
      <c r="D1826" s="19"/>
      <c r="E1826" s="19"/>
      <c r="F1826" s="19"/>
      <c r="G1826" s="19"/>
      <c r="H1826" s="5"/>
      <c r="I1826" s="5">
        <v>0</v>
      </c>
      <c r="J1826" s="21">
        <f t="shared" si="57"/>
        <v>0</v>
      </c>
    </row>
    <row r="1827" spans="1:10" hidden="1" x14ac:dyDescent="0.25">
      <c r="A1827" s="23"/>
      <c r="B1827" s="20"/>
      <c r="C1827" s="19"/>
      <c r="D1827" s="19"/>
      <c r="E1827" s="19"/>
      <c r="F1827" s="19"/>
      <c r="G1827" s="19"/>
      <c r="H1827" s="5"/>
      <c r="I1827" s="5">
        <v>0</v>
      </c>
      <c r="J1827" s="21">
        <f t="shared" si="57"/>
        <v>0</v>
      </c>
    </row>
    <row r="1828" spans="1:10" hidden="1" x14ac:dyDescent="0.25">
      <c r="A1828" s="23"/>
      <c r="B1828" s="20"/>
      <c r="C1828" s="19"/>
      <c r="D1828" s="19"/>
      <c r="E1828" s="19"/>
      <c r="F1828" s="19"/>
      <c r="G1828" s="19"/>
      <c r="H1828" s="5"/>
      <c r="I1828" s="5">
        <v>0</v>
      </c>
      <c r="J1828" s="21">
        <f t="shared" si="57"/>
        <v>0</v>
      </c>
    </row>
    <row r="1829" spans="1:10" hidden="1" x14ac:dyDescent="0.25">
      <c r="A1829" s="23"/>
      <c r="B1829" s="20"/>
      <c r="C1829" s="19"/>
      <c r="D1829" s="19"/>
      <c r="E1829" s="19"/>
      <c r="F1829" s="19"/>
      <c r="G1829" s="19"/>
      <c r="H1829" s="5"/>
      <c r="I1829" s="5">
        <v>0</v>
      </c>
      <c r="J1829" s="21">
        <f t="shared" si="57"/>
        <v>0</v>
      </c>
    </row>
    <row r="1830" spans="1:10" hidden="1" x14ac:dyDescent="0.25">
      <c r="A1830" s="23"/>
      <c r="B1830" s="20"/>
      <c r="C1830" s="19"/>
      <c r="D1830" s="19"/>
      <c r="E1830" s="19"/>
      <c r="F1830" s="19"/>
      <c r="G1830" s="19"/>
      <c r="H1830" s="5"/>
      <c r="I1830" s="5">
        <v>0</v>
      </c>
      <c r="J1830" s="21">
        <f t="shared" si="57"/>
        <v>0</v>
      </c>
    </row>
    <row r="1831" spans="1:10" hidden="1" x14ac:dyDescent="0.25">
      <c r="A1831" s="23"/>
      <c r="B1831" s="20"/>
      <c r="C1831" s="19"/>
      <c r="D1831" s="19"/>
      <c r="E1831" s="19"/>
      <c r="F1831" s="19"/>
      <c r="G1831" s="19"/>
      <c r="H1831" s="5"/>
      <c r="I1831" s="5">
        <v>0</v>
      </c>
      <c r="J1831" s="21">
        <f t="shared" si="57"/>
        <v>0</v>
      </c>
    </row>
    <row r="1832" spans="1:10" hidden="1" x14ac:dyDescent="0.25">
      <c r="A1832" s="23"/>
      <c r="B1832" s="20"/>
      <c r="C1832" s="19"/>
      <c r="D1832" s="19"/>
      <c r="E1832" s="19"/>
      <c r="F1832" s="19"/>
      <c r="G1832" s="19"/>
      <c r="H1832" s="5"/>
      <c r="I1832" s="5">
        <v>0</v>
      </c>
      <c r="J1832" s="21">
        <f t="shared" si="57"/>
        <v>0</v>
      </c>
    </row>
    <row r="1833" spans="1:10" hidden="1" x14ac:dyDescent="0.25">
      <c r="A1833" s="23"/>
      <c r="B1833" s="20"/>
      <c r="C1833" s="19"/>
      <c r="D1833" s="19"/>
      <c r="E1833" s="19"/>
      <c r="F1833" s="19"/>
      <c r="G1833" s="19"/>
      <c r="H1833" s="5"/>
      <c r="I1833" s="5">
        <v>0</v>
      </c>
      <c r="J1833" s="21">
        <f t="shared" si="57"/>
        <v>0</v>
      </c>
    </row>
    <row r="1834" spans="1:10" hidden="1" x14ac:dyDescent="0.25">
      <c r="A1834" s="23"/>
      <c r="B1834" s="20"/>
      <c r="C1834" s="19"/>
      <c r="D1834" s="19"/>
      <c r="E1834" s="19"/>
      <c r="F1834" s="19"/>
      <c r="G1834" s="19"/>
      <c r="H1834" s="5"/>
      <c r="I1834" s="5">
        <v>0</v>
      </c>
      <c r="J1834" s="21">
        <f t="shared" si="57"/>
        <v>0</v>
      </c>
    </row>
    <row r="1835" spans="1:10" hidden="1" x14ac:dyDescent="0.25">
      <c r="A1835" s="23"/>
      <c r="B1835" s="20"/>
      <c r="C1835" s="19"/>
      <c r="D1835" s="19"/>
      <c r="E1835" s="19"/>
      <c r="F1835" s="19"/>
      <c r="G1835" s="19"/>
      <c r="H1835" s="5"/>
      <c r="I1835" s="5">
        <v>0</v>
      </c>
      <c r="J1835" s="21">
        <f t="shared" si="57"/>
        <v>0</v>
      </c>
    </row>
    <row r="1836" spans="1:10" hidden="1" x14ac:dyDescent="0.25">
      <c r="A1836" s="23"/>
      <c r="B1836" s="20"/>
      <c r="C1836" s="19"/>
      <c r="D1836" s="19"/>
      <c r="E1836" s="19"/>
      <c r="F1836" s="19"/>
      <c r="G1836" s="19"/>
      <c r="H1836" s="5"/>
      <c r="I1836" s="5">
        <v>0</v>
      </c>
      <c r="J1836" s="21">
        <f t="shared" si="57"/>
        <v>0</v>
      </c>
    </row>
    <row r="1837" spans="1:10" hidden="1" x14ac:dyDescent="0.25">
      <c r="A1837" s="23"/>
      <c r="B1837" s="20"/>
      <c r="C1837" s="19"/>
      <c r="D1837" s="19"/>
      <c r="E1837" s="19"/>
      <c r="F1837" s="19"/>
      <c r="G1837" s="19"/>
      <c r="H1837" s="5"/>
      <c r="I1837" s="5">
        <v>0</v>
      </c>
      <c r="J1837" s="21">
        <f t="shared" si="57"/>
        <v>0</v>
      </c>
    </row>
    <row r="1838" spans="1:10" hidden="1" x14ac:dyDescent="0.25">
      <c r="A1838" s="23"/>
      <c r="B1838" s="20"/>
      <c r="C1838" s="19"/>
      <c r="D1838" s="19"/>
      <c r="E1838" s="19"/>
      <c r="F1838" s="19"/>
      <c r="G1838" s="19"/>
      <c r="H1838" s="5"/>
      <c r="I1838" s="5">
        <v>0</v>
      </c>
      <c r="J1838" s="21">
        <f t="shared" si="57"/>
        <v>0</v>
      </c>
    </row>
    <row r="1839" spans="1:10" hidden="1" x14ac:dyDescent="0.25">
      <c r="A1839" s="23"/>
      <c r="B1839" s="20"/>
      <c r="C1839" s="19"/>
      <c r="D1839" s="19"/>
      <c r="E1839" s="19"/>
      <c r="F1839" s="19"/>
      <c r="G1839" s="19"/>
      <c r="H1839" s="5"/>
      <c r="I1839" s="5">
        <v>0</v>
      </c>
      <c r="J1839" s="21">
        <f t="shared" si="57"/>
        <v>0</v>
      </c>
    </row>
    <row r="1840" spans="1:10" hidden="1" x14ac:dyDescent="0.25">
      <c r="A1840" s="23"/>
      <c r="B1840" s="20"/>
      <c r="C1840" s="19"/>
      <c r="D1840" s="19"/>
      <c r="E1840" s="19"/>
      <c r="F1840" s="19"/>
      <c r="G1840" s="19"/>
      <c r="H1840" s="5"/>
      <c r="I1840" s="5">
        <v>0</v>
      </c>
      <c r="J1840" s="21">
        <f t="shared" si="57"/>
        <v>0</v>
      </c>
    </row>
    <row r="1841" spans="1:10" hidden="1" x14ac:dyDescent="0.25">
      <c r="A1841" s="23"/>
      <c r="B1841" s="20"/>
      <c r="C1841" s="19"/>
      <c r="D1841" s="19"/>
      <c r="E1841" s="19"/>
      <c r="F1841" s="19"/>
      <c r="G1841" s="19"/>
      <c r="H1841" s="5"/>
      <c r="I1841" s="5">
        <v>0</v>
      </c>
      <c r="J1841" s="21">
        <f t="shared" ref="J1841:J1904" si="58">+IFERROR(I1841/H1841,0)</f>
        <v>0</v>
      </c>
    </row>
    <row r="1842" spans="1:10" hidden="1" x14ac:dyDescent="0.25">
      <c r="A1842" s="23"/>
      <c r="B1842" s="20"/>
      <c r="C1842" s="19"/>
      <c r="D1842" s="19"/>
      <c r="E1842" s="19"/>
      <c r="F1842" s="19"/>
      <c r="G1842" s="19"/>
      <c r="H1842" s="5"/>
      <c r="I1842" s="5">
        <v>0</v>
      </c>
      <c r="J1842" s="21">
        <f t="shared" si="58"/>
        <v>0</v>
      </c>
    </row>
    <row r="1843" spans="1:10" hidden="1" x14ac:dyDescent="0.25">
      <c r="A1843" s="23"/>
      <c r="B1843" s="20"/>
      <c r="C1843" s="19"/>
      <c r="D1843" s="19"/>
      <c r="E1843" s="19"/>
      <c r="F1843" s="19"/>
      <c r="G1843" s="19"/>
      <c r="H1843" s="5"/>
      <c r="I1843" s="5">
        <v>0</v>
      </c>
      <c r="J1843" s="21">
        <f t="shared" si="58"/>
        <v>0</v>
      </c>
    </row>
    <row r="1844" spans="1:10" hidden="1" x14ac:dyDescent="0.25">
      <c r="A1844" s="23"/>
      <c r="B1844" s="20"/>
      <c r="C1844" s="19"/>
      <c r="D1844" s="19"/>
      <c r="E1844" s="19"/>
      <c r="F1844" s="19"/>
      <c r="G1844" s="19"/>
      <c r="H1844" s="5"/>
      <c r="I1844" s="5">
        <v>0</v>
      </c>
      <c r="J1844" s="21">
        <f t="shared" si="58"/>
        <v>0</v>
      </c>
    </row>
    <row r="1845" spans="1:10" hidden="1" x14ac:dyDescent="0.25">
      <c r="A1845" s="23"/>
      <c r="B1845" s="20"/>
      <c r="C1845" s="19"/>
      <c r="D1845" s="19"/>
      <c r="E1845" s="19"/>
      <c r="F1845" s="19"/>
      <c r="G1845" s="19"/>
      <c r="H1845" s="5"/>
      <c r="I1845" s="5">
        <v>0</v>
      </c>
      <c r="J1845" s="21">
        <f t="shared" si="58"/>
        <v>0</v>
      </c>
    </row>
    <row r="1846" spans="1:10" hidden="1" x14ac:dyDescent="0.25">
      <c r="A1846" s="23"/>
      <c r="B1846" s="20"/>
      <c r="C1846" s="19"/>
      <c r="D1846" s="19"/>
      <c r="E1846" s="19"/>
      <c r="F1846" s="19"/>
      <c r="G1846" s="19"/>
      <c r="H1846" s="5"/>
      <c r="I1846" s="5">
        <v>0</v>
      </c>
      <c r="J1846" s="21">
        <f t="shared" si="58"/>
        <v>0</v>
      </c>
    </row>
    <row r="1847" spans="1:10" hidden="1" x14ac:dyDescent="0.25">
      <c r="A1847" s="23"/>
      <c r="B1847" s="20"/>
      <c r="C1847" s="19"/>
      <c r="D1847" s="19"/>
      <c r="E1847" s="19"/>
      <c r="F1847" s="19"/>
      <c r="G1847" s="19"/>
      <c r="H1847" s="5"/>
      <c r="I1847" s="5">
        <v>0</v>
      </c>
      <c r="J1847" s="21">
        <f t="shared" si="58"/>
        <v>0</v>
      </c>
    </row>
    <row r="1848" spans="1:10" hidden="1" x14ac:dyDescent="0.25">
      <c r="A1848" s="23"/>
      <c r="B1848" s="20"/>
      <c r="C1848" s="19"/>
      <c r="D1848" s="19"/>
      <c r="E1848" s="19"/>
      <c r="F1848" s="19"/>
      <c r="G1848" s="19"/>
      <c r="H1848" s="5"/>
      <c r="I1848" s="5">
        <v>0</v>
      </c>
      <c r="J1848" s="21">
        <f t="shared" si="58"/>
        <v>0</v>
      </c>
    </row>
    <row r="1849" spans="1:10" hidden="1" x14ac:dyDescent="0.25">
      <c r="A1849" s="23"/>
      <c r="B1849" s="20"/>
      <c r="C1849" s="19"/>
      <c r="D1849" s="19"/>
      <c r="E1849" s="19"/>
      <c r="F1849" s="19"/>
      <c r="G1849" s="19"/>
      <c r="H1849" s="5"/>
      <c r="I1849" s="5">
        <v>0</v>
      </c>
      <c r="J1849" s="21">
        <f t="shared" si="58"/>
        <v>0</v>
      </c>
    </row>
    <row r="1850" spans="1:10" hidden="1" x14ac:dyDescent="0.25">
      <c r="A1850" s="23"/>
      <c r="B1850" s="20"/>
      <c r="C1850" s="19"/>
      <c r="D1850" s="19"/>
      <c r="E1850" s="19"/>
      <c r="F1850" s="19"/>
      <c r="G1850" s="19"/>
      <c r="H1850" s="5"/>
      <c r="I1850" s="5">
        <v>0</v>
      </c>
      <c r="J1850" s="21">
        <f t="shared" si="58"/>
        <v>0</v>
      </c>
    </row>
    <row r="1851" spans="1:10" hidden="1" x14ac:dyDescent="0.25">
      <c r="A1851" s="23"/>
      <c r="B1851" s="20"/>
      <c r="C1851" s="19"/>
      <c r="D1851" s="19"/>
      <c r="E1851" s="19"/>
      <c r="F1851" s="19"/>
      <c r="G1851" s="19"/>
      <c r="H1851" s="5"/>
      <c r="I1851" s="5">
        <v>0</v>
      </c>
      <c r="J1851" s="21">
        <f t="shared" si="58"/>
        <v>0</v>
      </c>
    </row>
    <row r="1852" spans="1:10" hidden="1" x14ac:dyDescent="0.25">
      <c r="A1852" s="23"/>
      <c r="B1852" s="20"/>
      <c r="C1852" s="19"/>
      <c r="D1852" s="19"/>
      <c r="E1852" s="19"/>
      <c r="F1852" s="19"/>
      <c r="G1852" s="19"/>
      <c r="H1852" s="5"/>
      <c r="I1852" s="5">
        <v>0</v>
      </c>
      <c r="J1852" s="21">
        <f t="shared" si="58"/>
        <v>0</v>
      </c>
    </row>
    <row r="1853" spans="1:10" hidden="1" x14ac:dyDescent="0.25">
      <c r="A1853" s="23"/>
      <c r="B1853" s="20"/>
      <c r="C1853" s="19"/>
      <c r="D1853" s="19"/>
      <c r="E1853" s="19"/>
      <c r="F1853" s="19"/>
      <c r="G1853" s="19"/>
      <c r="H1853" s="5"/>
      <c r="I1853" s="5">
        <v>0</v>
      </c>
      <c r="J1853" s="21">
        <f t="shared" si="58"/>
        <v>0</v>
      </c>
    </row>
    <row r="1854" spans="1:10" hidden="1" x14ac:dyDescent="0.25">
      <c r="A1854" s="23"/>
      <c r="B1854" s="20"/>
      <c r="C1854" s="19"/>
      <c r="D1854" s="19"/>
      <c r="E1854" s="19"/>
      <c r="F1854" s="19"/>
      <c r="G1854" s="19"/>
      <c r="H1854" s="5"/>
      <c r="I1854" s="5">
        <v>0</v>
      </c>
      <c r="J1854" s="21">
        <f t="shared" si="58"/>
        <v>0</v>
      </c>
    </row>
    <row r="1855" spans="1:10" hidden="1" x14ac:dyDescent="0.25">
      <c r="A1855" s="23"/>
      <c r="B1855" s="20"/>
      <c r="C1855" s="19"/>
      <c r="D1855" s="19"/>
      <c r="E1855" s="19"/>
      <c r="F1855" s="19"/>
      <c r="G1855" s="19"/>
      <c r="H1855" s="5"/>
      <c r="I1855" s="5">
        <v>0</v>
      </c>
      <c r="J1855" s="21">
        <f t="shared" si="58"/>
        <v>0</v>
      </c>
    </row>
    <row r="1856" spans="1:10" hidden="1" x14ac:dyDescent="0.25">
      <c r="A1856" s="23"/>
      <c r="B1856" s="20"/>
      <c r="C1856" s="19"/>
      <c r="D1856" s="19"/>
      <c r="E1856" s="19"/>
      <c r="F1856" s="19"/>
      <c r="G1856" s="19"/>
      <c r="H1856" s="5"/>
      <c r="I1856" s="5">
        <v>0</v>
      </c>
      <c r="J1856" s="21">
        <f t="shared" si="58"/>
        <v>0</v>
      </c>
    </row>
    <row r="1857" spans="1:10" hidden="1" x14ac:dyDescent="0.25">
      <c r="A1857" s="23"/>
      <c r="B1857" s="20"/>
      <c r="C1857" s="19"/>
      <c r="D1857" s="19"/>
      <c r="E1857" s="19"/>
      <c r="F1857" s="19"/>
      <c r="G1857" s="19"/>
      <c r="H1857" s="5"/>
      <c r="I1857" s="5">
        <v>0</v>
      </c>
      <c r="J1857" s="21">
        <f t="shared" si="58"/>
        <v>0</v>
      </c>
    </row>
    <row r="1858" spans="1:10" hidden="1" x14ac:dyDescent="0.25">
      <c r="A1858" s="23"/>
      <c r="B1858" s="20"/>
      <c r="C1858" s="19"/>
      <c r="D1858" s="19"/>
      <c r="E1858" s="19"/>
      <c r="F1858" s="19"/>
      <c r="G1858" s="19"/>
      <c r="H1858" s="5"/>
      <c r="I1858" s="5">
        <v>0</v>
      </c>
      <c r="J1858" s="21">
        <f t="shared" si="58"/>
        <v>0</v>
      </c>
    </row>
    <row r="1859" spans="1:10" hidden="1" x14ac:dyDescent="0.25">
      <c r="A1859" s="23"/>
      <c r="B1859" s="20"/>
      <c r="C1859" s="19"/>
      <c r="D1859" s="19"/>
      <c r="E1859" s="19"/>
      <c r="F1859" s="19"/>
      <c r="G1859" s="19"/>
      <c r="H1859" s="5"/>
      <c r="I1859" s="5">
        <v>0</v>
      </c>
      <c r="J1859" s="21">
        <f t="shared" si="58"/>
        <v>0</v>
      </c>
    </row>
    <row r="1860" spans="1:10" hidden="1" x14ac:dyDescent="0.25">
      <c r="A1860" s="23"/>
      <c r="B1860" s="20"/>
      <c r="C1860" s="19"/>
      <c r="D1860" s="19"/>
      <c r="E1860" s="19"/>
      <c r="F1860" s="19"/>
      <c r="G1860" s="19"/>
      <c r="H1860" s="5"/>
      <c r="I1860" s="5">
        <v>0</v>
      </c>
      <c r="J1860" s="21">
        <f t="shared" si="58"/>
        <v>0</v>
      </c>
    </row>
    <row r="1861" spans="1:10" hidden="1" x14ac:dyDescent="0.25">
      <c r="A1861" s="23"/>
      <c r="B1861" s="20"/>
      <c r="C1861" s="19"/>
      <c r="D1861" s="19"/>
      <c r="E1861" s="19"/>
      <c r="F1861" s="19"/>
      <c r="G1861" s="19"/>
      <c r="H1861" s="5"/>
      <c r="I1861" s="5">
        <v>0</v>
      </c>
      <c r="J1861" s="21">
        <f t="shared" si="58"/>
        <v>0</v>
      </c>
    </row>
    <row r="1862" spans="1:10" hidden="1" x14ac:dyDescent="0.25">
      <c r="A1862" s="23"/>
      <c r="B1862" s="20"/>
      <c r="C1862" s="19"/>
      <c r="D1862" s="19"/>
      <c r="E1862" s="19"/>
      <c r="F1862" s="19"/>
      <c r="G1862" s="19"/>
      <c r="H1862" s="5"/>
      <c r="I1862" s="5">
        <v>0</v>
      </c>
      <c r="J1862" s="21">
        <f t="shared" si="58"/>
        <v>0</v>
      </c>
    </row>
    <row r="1863" spans="1:10" hidden="1" x14ac:dyDescent="0.25">
      <c r="A1863" s="23"/>
      <c r="B1863" s="20"/>
      <c r="C1863" s="19"/>
      <c r="D1863" s="19"/>
      <c r="E1863" s="19"/>
      <c r="F1863" s="19"/>
      <c r="G1863" s="19"/>
      <c r="H1863" s="5"/>
      <c r="I1863" s="5">
        <v>0</v>
      </c>
      <c r="J1863" s="21">
        <f t="shared" si="58"/>
        <v>0</v>
      </c>
    </row>
    <row r="1864" spans="1:10" hidden="1" x14ac:dyDescent="0.25">
      <c r="A1864" s="23"/>
      <c r="B1864" s="20"/>
      <c r="C1864" s="19"/>
      <c r="D1864" s="19"/>
      <c r="E1864" s="19"/>
      <c r="F1864" s="19"/>
      <c r="G1864" s="19"/>
      <c r="H1864" s="5"/>
      <c r="I1864" s="5">
        <v>0</v>
      </c>
      <c r="J1864" s="21">
        <f t="shared" si="58"/>
        <v>0</v>
      </c>
    </row>
    <row r="1865" spans="1:10" hidden="1" x14ac:dyDescent="0.25">
      <c r="A1865" s="23"/>
      <c r="B1865" s="20"/>
      <c r="C1865" s="19"/>
      <c r="D1865" s="19"/>
      <c r="E1865" s="19"/>
      <c r="F1865" s="19"/>
      <c r="G1865" s="19"/>
      <c r="H1865" s="5"/>
      <c r="I1865" s="5">
        <v>0</v>
      </c>
      <c r="J1865" s="21">
        <f t="shared" si="58"/>
        <v>0</v>
      </c>
    </row>
    <row r="1866" spans="1:10" hidden="1" x14ac:dyDescent="0.25">
      <c r="A1866" s="23"/>
      <c r="B1866" s="20"/>
      <c r="C1866" s="19"/>
      <c r="D1866" s="19"/>
      <c r="E1866" s="19"/>
      <c r="F1866" s="19"/>
      <c r="G1866" s="19"/>
      <c r="H1866" s="5"/>
      <c r="I1866" s="5">
        <v>0</v>
      </c>
      <c r="J1866" s="21">
        <f t="shared" si="58"/>
        <v>0</v>
      </c>
    </row>
    <row r="1867" spans="1:10" hidden="1" x14ac:dyDescent="0.25">
      <c r="A1867" s="23"/>
      <c r="B1867" s="20"/>
      <c r="C1867" s="19"/>
      <c r="D1867" s="19"/>
      <c r="E1867" s="19"/>
      <c r="F1867" s="19"/>
      <c r="G1867" s="19"/>
      <c r="H1867" s="5"/>
      <c r="I1867" s="5">
        <v>0</v>
      </c>
      <c r="J1867" s="21">
        <f t="shared" si="58"/>
        <v>0</v>
      </c>
    </row>
    <row r="1868" spans="1:10" hidden="1" x14ac:dyDescent="0.25">
      <c r="A1868" s="23"/>
      <c r="B1868" s="20"/>
      <c r="C1868" s="19"/>
      <c r="D1868" s="19"/>
      <c r="E1868" s="19"/>
      <c r="F1868" s="19"/>
      <c r="G1868" s="19"/>
      <c r="H1868" s="5"/>
      <c r="I1868" s="5">
        <v>0</v>
      </c>
      <c r="J1868" s="21">
        <f t="shared" si="58"/>
        <v>0</v>
      </c>
    </row>
    <row r="1869" spans="1:10" hidden="1" x14ac:dyDescent="0.25">
      <c r="A1869" s="23"/>
      <c r="B1869" s="20"/>
      <c r="C1869" s="19"/>
      <c r="D1869" s="19"/>
      <c r="E1869" s="19"/>
      <c r="F1869" s="19"/>
      <c r="G1869" s="19"/>
      <c r="H1869" s="5"/>
      <c r="I1869" s="5">
        <v>0</v>
      </c>
      <c r="J1869" s="21">
        <f t="shared" si="58"/>
        <v>0</v>
      </c>
    </row>
    <row r="1870" spans="1:10" hidden="1" x14ac:dyDescent="0.25">
      <c r="A1870" s="23"/>
      <c r="B1870" s="20"/>
      <c r="C1870" s="19"/>
      <c r="D1870" s="19"/>
      <c r="E1870" s="19"/>
      <c r="F1870" s="19"/>
      <c r="G1870" s="19"/>
      <c r="H1870" s="5"/>
      <c r="I1870" s="5">
        <v>0</v>
      </c>
      <c r="J1870" s="21">
        <f t="shared" si="58"/>
        <v>0</v>
      </c>
    </row>
    <row r="1871" spans="1:10" hidden="1" x14ac:dyDescent="0.25">
      <c r="A1871" s="23"/>
      <c r="B1871" s="20"/>
      <c r="C1871" s="19"/>
      <c r="D1871" s="19"/>
      <c r="E1871" s="19"/>
      <c r="F1871" s="19"/>
      <c r="G1871" s="19"/>
      <c r="H1871" s="5"/>
      <c r="I1871" s="5">
        <v>0</v>
      </c>
      <c r="J1871" s="21">
        <f t="shared" si="58"/>
        <v>0</v>
      </c>
    </row>
    <row r="1872" spans="1:10" hidden="1" x14ac:dyDescent="0.25">
      <c r="A1872" s="23"/>
      <c r="B1872" s="20"/>
      <c r="C1872" s="19"/>
      <c r="D1872" s="19"/>
      <c r="E1872" s="19"/>
      <c r="F1872" s="19"/>
      <c r="G1872" s="19"/>
      <c r="H1872" s="5"/>
      <c r="I1872" s="5">
        <v>0</v>
      </c>
      <c r="J1872" s="21">
        <f t="shared" si="58"/>
        <v>0</v>
      </c>
    </row>
    <row r="1873" spans="1:10" hidden="1" x14ac:dyDescent="0.25">
      <c r="A1873" s="23"/>
      <c r="B1873" s="20"/>
      <c r="C1873" s="19"/>
      <c r="D1873" s="19"/>
      <c r="E1873" s="19"/>
      <c r="F1873" s="19"/>
      <c r="G1873" s="19"/>
      <c r="H1873" s="5"/>
      <c r="I1873" s="5">
        <v>0</v>
      </c>
      <c r="J1873" s="21">
        <f t="shared" si="58"/>
        <v>0</v>
      </c>
    </row>
    <row r="1874" spans="1:10" hidden="1" x14ac:dyDescent="0.25">
      <c r="A1874" s="23"/>
      <c r="B1874" s="20"/>
      <c r="C1874" s="19"/>
      <c r="D1874" s="19"/>
      <c r="E1874" s="19"/>
      <c r="F1874" s="19"/>
      <c r="G1874" s="19"/>
      <c r="H1874" s="5"/>
      <c r="I1874" s="5">
        <v>0</v>
      </c>
      <c r="J1874" s="21">
        <f t="shared" si="58"/>
        <v>0</v>
      </c>
    </row>
    <row r="1875" spans="1:10" hidden="1" x14ac:dyDescent="0.25">
      <c r="A1875" s="23"/>
      <c r="B1875" s="20"/>
      <c r="C1875" s="19"/>
      <c r="D1875" s="19"/>
      <c r="E1875" s="19"/>
      <c r="F1875" s="19"/>
      <c r="G1875" s="19"/>
      <c r="H1875" s="5"/>
      <c r="I1875" s="5">
        <v>0</v>
      </c>
      <c r="J1875" s="21">
        <f t="shared" si="58"/>
        <v>0</v>
      </c>
    </row>
    <row r="1876" spans="1:10" hidden="1" x14ac:dyDescent="0.25">
      <c r="A1876" s="23"/>
      <c r="B1876" s="20"/>
      <c r="C1876" s="19"/>
      <c r="D1876" s="19"/>
      <c r="E1876" s="19"/>
      <c r="F1876" s="19"/>
      <c r="G1876" s="19"/>
      <c r="H1876" s="5"/>
      <c r="I1876" s="5">
        <v>0</v>
      </c>
      <c r="J1876" s="21">
        <f t="shared" si="58"/>
        <v>0</v>
      </c>
    </row>
    <row r="1877" spans="1:10" hidden="1" x14ac:dyDescent="0.25">
      <c r="A1877" s="23"/>
      <c r="B1877" s="20"/>
      <c r="C1877" s="19"/>
      <c r="D1877" s="19"/>
      <c r="E1877" s="19"/>
      <c r="F1877" s="19"/>
      <c r="G1877" s="19"/>
      <c r="H1877" s="5"/>
      <c r="I1877" s="5">
        <v>0</v>
      </c>
      <c r="J1877" s="21">
        <f t="shared" si="58"/>
        <v>0</v>
      </c>
    </row>
    <row r="1878" spans="1:10" hidden="1" x14ac:dyDescent="0.25">
      <c r="A1878" s="23"/>
      <c r="B1878" s="20"/>
      <c r="C1878" s="19"/>
      <c r="D1878" s="19"/>
      <c r="E1878" s="19"/>
      <c r="F1878" s="19"/>
      <c r="G1878" s="19"/>
      <c r="H1878" s="5"/>
      <c r="I1878" s="5">
        <v>0</v>
      </c>
      <c r="J1878" s="21">
        <f t="shared" si="58"/>
        <v>0</v>
      </c>
    </row>
    <row r="1879" spans="1:10" hidden="1" x14ac:dyDescent="0.25">
      <c r="A1879" s="23"/>
      <c r="B1879" s="20"/>
      <c r="C1879" s="19"/>
      <c r="D1879" s="19"/>
      <c r="E1879" s="19"/>
      <c r="F1879" s="19"/>
      <c r="G1879" s="19"/>
      <c r="H1879" s="5"/>
      <c r="I1879" s="5">
        <v>0</v>
      </c>
      <c r="J1879" s="21">
        <f t="shared" si="58"/>
        <v>0</v>
      </c>
    </row>
    <row r="1880" spans="1:10" hidden="1" x14ac:dyDescent="0.25">
      <c r="A1880" s="23"/>
      <c r="B1880" s="20"/>
      <c r="C1880" s="19"/>
      <c r="D1880" s="19"/>
      <c r="E1880" s="19"/>
      <c r="F1880" s="19"/>
      <c r="G1880" s="19"/>
      <c r="H1880" s="5"/>
      <c r="I1880" s="5">
        <v>0</v>
      </c>
      <c r="J1880" s="21">
        <f t="shared" si="58"/>
        <v>0</v>
      </c>
    </row>
    <row r="1881" spans="1:10" hidden="1" x14ac:dyDescent="0.25">
      <c r="A1881" s="23"/>
      <c r="B1881" s="20"/>
      <c r="C1881" s="19"/>
      <c r="D1881" s="19"/>
      <c r="E1881" s="19"/>
      <c r="F1881" s="19"/>
      <c r="G1881" s="19"/>
      <c r="H1881" s="5"/>
      <c r="I1881" s="5">
        <v>0</v>
      </c>
      <c r="J1881" s="21">
        <f t="shared" si="58"/>
        <v>0</v>
      </c>
    </row>
    <row r="1882" spans="1:10" hidden="1" x14ac:dyDescent="0.25">
      <c r="A1882" s="23"/>
      <c r="B1882" s="20"/>
      <c r="C1882" s="19"/>
      <c r="D1882" s="19"/>
      <c r="E1882" s="19"/>
      <c r="F1882" s="19"/>
      <c r="G1882" s="19"/>
      <c r="H1882" s="5"/>
      <c r="I1882" s="5">
        <v>0</v>
      </c>
      <c r="J1882" s="21">
        <f t="shared" si="58"/>
        <v>0</v>
      </c>
    </row>
    <row r="1883" spans="1:10" hidden="1" x14ac:dyDescent="0.25">
      <c r="A1883" s="23"/>
      <c r="B1883" s="20"/>
      <c r="C1883" s="19"/>
      <c r="D1883" s="19"/>
      <c r="E1883" s="19"/>
      <c r="F1883" s="19"/>
      <c r="G1883" s="19"/>
      <c r="H1883" s="5"/>
      <c r="I1883" s="5">
        <v>0</v>
      </c>
      <c r="J1883" s="21">
        <f t="shared" si="58"/>
        <v>0</v>
      </c>
    </row>
    <row r="1884" spans="1:10" hidden="1" x14ac:dyDescent="0.25">
      <c r="A1884" s="23"/>
      <c r="B1884" s="20"/>
      <c r="C1884" s="19"/>
      <c r="D1884" s="19"/>
      <c r="E1884" s="19"/>
      <c r="F1884" s="19"/>
      <c r="G1884" s="19"/>
      <c r="H1884" s="5"/>
      <c r="I1884" s="5">
        <v>0</v>
      </c>
      <c r="J1884" s="21">
        <f t="shared" si="58"/>
        <v>0</v>
      </c>
    </row>
    <row r="1885" spans="1:10" hidden="1" x14ac:dyDescent="0.25">
      <c r="A1885" s="23"/>
      <c r="B1885" s="20"/>
      <c r="C1885" s="19"/>
      <c r="D1885" s="19"/>
      <c r="E1885" s="19"/>
      <c r="F1885" s="19"/>
      <c r="G1885" s="19"/>
      <c r="H1885" s="5"/>
      <c r="I1885" s="5">
        <v>0</v>
      </c>
      <c r="J1885" s="21">
        <f t="shared" si="58"/>
        <v>0</v>
      </c>
    </row>
    <row r="1886" spans="1:10" hidden="1" x14ac:dyDescent="0.25">
      <c r="A1886" s="23"/>
      <c r="B1886" s="20"/>
      <c r="C1886" s="19"/>
      <c r="D1886" s="19"/>
      <c r="E1886" s="19"/>
      <c r="F1886" s="19"/>
      <c r="G1886" s="19"/>
      <c r="H1886" s="5"/>
      <c r="I1886" s="5">
        <v>0</v>
      </c>
      <c r="J1886" s="21">
        <f t="shared" si="58"/>
        <v>0</v>
      </c>
    </row>
    <row r="1887" spans="1:10" hidden="1" x14ac:dyDescent="0.25">
      <c r="A1887" s="23"/>
      <c r="B1887" s="20"/>
      <c r="C1887" s="19"/>
      <c r="D1887" s="19"/>
      <c r="E1887" s="19"/>
      <c r="F1887" s="19"/>
      <c r="G1887" s="19"/>
      <c r="H1887" s="5"/>
      <c r="I1887" s="5">
        <v>0</v>
      </c>
      <c r="J1887" s="21">
        <f t="shared" si="58"/>
        <v>0</v>
      </c>
    </row>
    <row r="1888" spans="1:10" hidden="1" x14ac:dyDescent="0.25">
      <c r="A1888" s="23"/>
      <c r="B1888" s="20"/>
      <c r="C1888" s="19"/>
      <c r="D1888" s="19"/>
      <c r="E1888" s="19"/>
      <c r="F1888" s="19"/>
      <c r="G1888" s="19"/>
      <c r="H1888" s="5"/>
      <c r="I1888" s="5">
        <v>0</v>
      </c>
      <c r="J1888" s="21">
        <f t="shared" si="58"/>
        <v>0</v>
      </c>
    </row>
    <row r="1889" spans="1:10" hidden="1" x14ac:dyDescent="0.25">
      <c r="A1889" s="23"/>
      <c r="B1889" s="20"/>
      <c r="C1889" s="19"/>
      <c r="D1889" s="19"/>
      <c r="E1889" s="19"/>
      <c r="F1889" s="19"/>
      <c r="G1889" s="19"/>
      <c r="H1889" s="5"/>
      <c r="I1889" s="5">
        <v>0</v>
      </c>
      <c r="J1889" s="21">
        <f t="shared" si="58"/>
        <v>0</v>
      </c>
    </row>
    <row r="1890" spans="1:10" hidden="1" x14ac:dyDescent="0.25">
      <c r="A1890" s="23"/>
      <c r="B1890" s="20"/>
      <c r="C1890" s="19"/>
      <c r="D1890" s="19"/>
      <c r="E1890" s="19"/>
      <c r="F1890" s="19"/>
      <c r="G1890" s="19"/>
      <c r="H1890" s="5"/>
      <c r="I1890" s="5">
        <v>0</v>
      </c>
      <c r="J1890" s="21">
        <f t="shared" si="58"/>
        <v>0</v>
      </c>
    </row>
    <row r="1891" spans="1:10" hidden="1" x14ac:dyDescent="0.25">
      <c r="A1891" s="23"/>
      <c r="B1891" s="20"/>
      <c r="C1891" s="19"/>
      <c r="D1891" s="19"/>
      <c r="E1891" s="19"/>
      <c r="F1891" s="19"/>
      <c r="G1891" s="19"/>
      <c r="H1891" s="5"/>
      <c r="I1891" s="5">
        <v>0</v>
      </c>
      <c r="J1891" s="21">
        <f t="shared" si="58"/>
        <v>0</v>
      </c>
    </row>
    <row r="1892" spans="1:10" hidden="1" x14ac:dyDescent="0.25">
      <c r="A1892" s="23"/>
      <c r="B1892" s="20"/>
      <c r="C1892" s="19"/>
      <c r="D1892" s="19"/>
      <c r="E1892" s="19"/>
      <c r="F1892" s="19"/>
      <c r="G1892" s="19"/>
      <c r="H1892" s="5"/>
      <c r="I1892" s="5">
        <v>0</v>
      </c>
      <c r="J1892" s="21">
        <f t="shared" si="58"/>
        <v>0</v>
      </c>
    </row>
    <row r="1893" spans="1:10" hidden="1" x14ac:dyDescent="0.25">
      <c r="A1893" s="23"/>
      <c r="B1893" s="20"/>
      <c r="C1893" s="19"/>
      <c r="D1893" s="19"/>
      <c r="E1893" s="19"/>
      <c r="F1893" s="19"/>
      <c r="G1893" s="19"/>
      <c r="H1893" s="5"/>
      <c r="I1893" s="5">
        <v>0</v>
      </c>
      <c r="J1893" s="21">
        <f t="shared" si="58"/>
        <v>0</v>
      </c>
    </row>
    <row r="1894" spans="1:10" hidden="1" x14ac:dyDescent="0.25">
      <c r="A1894" s="23"/>
      <c r="B1894" s="20"/>
      <c r="C1894" s="19"/>
      <c r="D1894" s="19"/>
      <c r="E1894" s="19"/>
      <c r="F1894" s="19"/>
      <c r="G1894" s="19"/>
      <c r="H1894" s="5"/>
      <c r="I1894" s="5">
        <v>0</v>
      </c>
      <c r="J1894" s="21">
        <f t="shared" si="58"/>
        <v>0</v>
      </c>
    </row>
    <row r="1895" spans="1:10" hidden="1" x14ac:dyDescent="0.25">
      <c r="A1895" s="23"/>
      <c r="B1895" s="20"/>
      <c r="C1895" s="19"/>
      <c r="D1895" s="19"/>
      <c r="E1895" s="19"/>
      <c r="F1895" s="19"/>
      <c r="G1895" s="19"/>
      <c r="H1895" s="5"/>
      <c r="I1895" s="5">
        <v>0</v>
      </c>
      <c r="J1895" s="21">
        <f t="shared" si="58"/>
        <v>0</v>
      </c>
    </row>
    <row r="1896" spans="1:10" hidden="1" x14ac:dyDescent="0.25">
      <c r="A1896" s="23"/>
      <c r="B1896" s="20"/>
      <c r="C1896" s="19"/>
      <c r="D1896" s="19"/>
      <c r="E1896" s="19"/>
      <c r="F1896" s="19"/>
      <c r="G1896" s="19"/>
      <c r="H1896" s="5"/>
      <c r="I1896" s="5">
        <v>0</v>
      </c>
      <c r="J1896" s="21">
        <f t="shared" si="58"/>
        <v>0</v>
      </c>
    </row>
    <row r="1897" spans="1:10" hidden="1" x14ac:dyDescent="0.25">
      <c r="A1897" s="23"/>
      <c r="B1897" s="20"/>
      <c r="C1897" s="19"/>
      <c r="D1897" s="19"/>
      <c r="E1897" s="19"/>
      <c r="F1897" s="19"/>
      <c r="G1897" s="19"/>
      <c r="H1897" s="5"/>
      <c r="I1897" s="5">
        <v>0</v>
      </c>
      <c r="J1897" s="21">
        <f t="shared" si="58"/>
        <v>0</v>
      </c>
    </row>
    <row r="1898" spans="1:10" hidden="1" x14ac:dyDescent="0.25">
      <c r="A1898" s="23"/>
      <c r="B1898" s="20"/>
      <c r="C1898" s="19"/>
      <c r="D1898" s="19"/>
      <c r="E1898" s="19"/>
      <c r="F1898" s="19"/>
      <c r="G1898" s="19"/>
      <c r="H1898" s="5"/>
      <c r="I1898" s="5">
        <v>0</v>
      </c>
      <c r="J1898" s="21">
        <f t="shared" si="58"/>
        <v>0</v>
      </c>
    </row>
    <row r="1899" spans="1:10" hidden="1" x14ac:dyDescent="0.25">
      <c r="A1899" s="23"/>
      <c r="B1899" s="20"/>
      <c r="C1899" s="19"/>
      <c r="D1899" s="19"/>
      <c r="E1899" s="19"/>
      <c r="F1899" s="19"/>
      <c r="G1899" s="19"/>
      <c r="H1899" s="5"/>
      <c r="I1899" s="5">
        <v>0</v>
      </c>
      <c r="J1899" s="21">
        <f t="shared" si="58"/>
        <v>0</v>
      </c>
    </row>
    <row r="1900" spans="1:10" hidden="1" x14ac:dyDescent="0.25">
      <c r="A1900" s="23"/>
      <c r="B1900" s="20"/>
      <c r="C1900" s="19"/>
      <c r="D1900" s="19"/>
      <c r="E1900" s="19"/>
      <c r="F1900" s="19"/>
      <c r="G1900" s="19"/>
      <c r="H1900" s="5"/>
      <c r="I1900" s="5">
        <v>0</v>
      </c>
      <c r="J1900" s="21">
        <f t="shared" si="58"/>
        <v>0</v>
      </c>
    </row>
    <row r="1901" spans="1:10" hidden="1" x14ac:dyDescent="0.25">
      <c r="A1901" s="23"/>
      <c r="B1901" s="20"/>
      <c r="C1901" s="19"/>
      <c r="D1901" s="19"/>
      <c r="E1901" s="19"/>
      <c r="F1901" s="19"/>
      <c r="G1901" s="19"/>
      <c r="H1901" s="5"/>
      <c r="I1901" s="5">
        <v>0</v>
      </c>
      <c r="J1901" s="21">
        <f t="shared" si="58"/>
        <v>0</v>
      </c>
    </row>
    <row r="1902" spans="1:10" hidden="1" x14ac:dyDescent="0.25">
      <c r="A1902" s="23"/>
      <c r="B1902" s="20"/>
      <c r="C1902" s="19"/>
      <c r="D1902" s="19"/>
      <c r="E1902" s="19"/>
      <c r="F1902" s="19"/>
      <c r="G1902" s="19"/>
      <c r="H1902" s="5"/>
      <c r="I1902" s="5">
        <v>0</v>
      </c>
      <c r="J1902" s="21">
        <f t="shared" si="58"/>
        <v>0</v>
      </c>
    </row>
    <row r="1903" spans="1:10" hidden="1" x14ac:dyDescent="0.25">
      <c r="A1903" s="23"/>
      <c r="B1903" s="20"/>
      <c r="C1903" s="19"/>
      <c r="D1903" s="19"/>
      <c r="E1903" s="19"/>
      <c r="F1903" s="19"/>
      <c r="G1903" s="19"/>
      <c r="H1903" s="5"/>
      <c r="I1903" s="5">
        <v>0</v>
      </c>
      <c r="J1903" s="21">
        <f t="shared" si="58"/>
        <v>0</v>
      </c>
    </row>
    <row r="1904" spans="1:10" hidden="1" x14ac:dyDescent="0.25">
      <c r="A1904" s="23"/>
      <c r="B1904" s="20"/>
      <c r="C1904" s="19"/>
      <c r="D1904" s="19"/>
      <c r="E1904" s="19"/>
      <c r="F1904" s="19"/>
      <c r="G1904" s="19"/>
      <c r="H1904" s="5"/>
      <c r="I1904" s="5">
        <v>0</v>
      </c>
      <c r="J1904" s="21">
        <f t="shared" si="58"/>
        <v>0</v>
      </c>
    </row>
    <row r="1905" spans="1:10" hidden="1" x14ac:dyDescent="0.25">
      <c r="A1905" s="23"/>
      <c r="B1905" s="20"/>
      <c r="C1905" s="19"/>
      <c r="D1905" s="19"/>
      <c r="E1905" s="19"/>
      <c r="F1905" s="19"/>
      <c r="G1905" s="19"/>
      <c r="H1905" s="5"/>
      <c r="I1905" s="5">
        <v>0</v>
      </c>
      <c r="J1905" s="21">
        <f t="shared" ref="J1905:J1968" si="59">+IFERROR(I1905/H1905,0)</f>
        <v>0</v>
      </c>
    </row>
    <row r="1906" spans="1:10" hidden="1" x14ac:dyDescent="0.25">
      <c r="A1906" s="23"/>
      <c r="B1906" s="20"/>
      <c r="C1906" s="19"/>
      <c r="D1906" s="19"/>
      <c r="E1906" s="19"/>
      <c r="F1906" s="19"/>
      <c r="G1906" s="19"/>
      <c r="H1906" s="5"/>
      <c r="I1906" s="5">
        <v>0</v>
      </c>
      <c r="J1906" s="21">
        <f t="shared" si="59"/>
        <v>0</v>
      </c>
    </row>
    <row r="1907" spans="1:10" hidden="1" x14ac:dyDescent="0.25">
      <c r="A1907" s="23"/>
      <c r="B1907" s="20"/>
      <c r="C1907" s="19"/>
      <c r="D1907" s="19"/>
      <c r="E1907" s="19"/>
      <c r="F1907" s="19"/>
      <c r="G1907" s="19"/>
      <c r="H1907" s="5"/>
      <c r="I1907" s="5">
        <v>0</v>
      </c>
      <c r="J1907" s="21">
        <f t="shared" si="59"/>
        <v>0</v>
      </c>
    </row>
    <row r="1908" spans="1:10" hidden="1" x14ac:dyDescent="0.25">
      <c r="A1908" s="23"/>
      <c r="B1908" s="20"/>
      <c r="C1908" s="19"/>
      <c r="D1908" s="19"/>
      <c r="E1908" s="19"/>
      <c r="F1908" s="19"/>
      <c r="G1908" s="19"/>
      <c r="H1908" s="5"/>
      <c r="I1908" s="5">
        <v>0</v>
      </c>
      <c r="J1908" s="21">
        <f t="shared" si="59"/>
        <v>0</v>
      </c>
    </row>
    <row r="1909" spans="1:10" hidden="1" x14ac:dyDescent="0.25">
      <c r="A1909" s="23"/>
      <c r="B1909" s="20"/>
      <c r="C1909" s="19"/>
      <c r="D1909" s="19"/>
      <c r="E1909" s="19"/>
      <c r="F1909" s="19"/>
      <c r="G1909" s="19"/>
      <c r="H1909" s="5"/>
      <c r="I1909" s="5">
        <v>0</v>
      </c>
      <c r="J1909" s="21">
        <f t="shared" si="59"/>
        <v>0</v>
      </c>
    </row>
    <row r="1910" spans="1:10" hidden="1" x14ac:dyDescent="0.25">
      <c r="A1910" s="23"/>
      <c r="B1910" s="20"/>
      <c r="C1910" s="19"/>
      <c r="D1910" s="19"/>
      <c r="E1910" s="19"/>
      <c r="F1910" s="19"/>
      <c r="G1910" s="19"/>
      <c r="H1910" s="5"/>
      <c r="I1910" s="5">
        <v>0</v>
      </c>
      <c r="J1910" s="21">
        <f t="shared" si="59"/>
        <v>0</v>
      </c>
    </row>
    <row r="1911" spans="1:10" hidden="1" x14ac:dyDescent="0.25">
      <c r="A1911" s="23"/>
      <c r="B1911" s="20"/>
      <c r="C1911" s="19"/>
      <c r="D1911" s="19"/>
      <c r="E1911" s="19"/>
      <c r="F1911" s="19"/>
      <c r="G1911" s="19"/>
      <c r="H1911" s="5"/>
      <c r="I1911" s="5">
        <v>0</v>
      </c>
      <c r="J1911" s="21">
        <f t="shared" si="59"/>
        <v>0</v>
      </c>
    </row>
    <row r="1912" spans="1:10" hidden="1" x14ac:dyDescent="0.25">
      <c r="A1912" s="23"/>
      <c r="B1912" s="20"/>
      <c r="C1912" s="19"/>
      <c r="D1912" s="19"/>
      <c r="E1912" s="19"/>
      <c r="F1912" s="19"/>
      <c r="G1912" s="19"/>
      <c r="H1912" s="5"/>
      <c r="I1912" s="5">
        <v>0</v>
      </c>
      <c r="J1912" s="21">
        <f t="shared" si="59"/>
        <v>0</v>
      </c>
    </row>
    <row r="1913" spans="1:10" hidden="1" x14ac:dyDescent="0.25">
      <c r="A1913" s="23"/>
      <c r="B1913" s="20"/>
      <c r="C1913" s="19"/>
      <c r="D1913" s="19"/>
      <c r="E1913" s="19"/>
      <c r="F1913" s="19"/>
      <c r="G1913" s="19"/>
      <c r="H1913" s="5"/>
      <c r="I1913" s="5">
        <v>0</v>
      </c>
      <c r="J1913" s="21">
        <f t="shared" si="59"/>
        <v>0</v>
      </c>
    </row>
    <row r="1914" spans="1:10" hidden="1" x14ac:dyDescent="0.25">
      <c r="A1914" s="23"/>
      <c r="B1914" s="20"/>
      <c r="C1914" s="19"/>
      <c r="D1914" s="19"/>
      <c r="E1914" s="19"/>
      <c r="F1914" s="19"/>
      <c r="G1914" s="19"/>
      <c r="H1914" s="5"/>
      <c r="I1914" s="5">
        <v>0</v>
      </c>
      <c r="J1914" s="21">
        <f t="shared" si="59"/>
        <v>0</v>
      </c>
    </row>
    <row r="1915" spans="1:10" hidden="1" x14ac:dyDescent="0.25">
      <c r="A1915" s="23"/>
      <c r="B1915" s="20"/>
      <c r="C1915" s="19"/>
      <c r="D1915" s="19"/>
      <c r="E1915" s="19"/>
      <c r="F1915" s="19"/>
      <c r="G1915" s="19"/>
      <c r="H1915" s="5"/>
      <c r="I1915" s="5">
        <v>0</v>
      </c>
      <c r="J1915" s="21">
        <f t="shared" si="59"/>
        <v>0</v>
      </c>
    </row>
    <row r="1916" spans="1:10" hidden="1" x14ac:dyDescent="0.25">
      <c r="A1916" s="23"/>
      <c r="B1916" s="20"/>
      <c r="C1916" s="19"/>
      <c r="D1916" s="19"/>
      <c r="E1916" s="19"/>
      <c r="F1916" s="19"/>
      <c r="G1916" s="19"/>
      <c r="H1916" s="5"/>
      <c r="I1916" s="5">
        <v>0</v>
      </c>
      <c r="J1916" s="21">
        <f t="shared" si="59"/>
        <v>0</v>
      </c>
    </row>
    <row r="1917" spans="1:10" hidden="1" x14ac:dyDescent="0.25">
      <c r="A1917" s="23"/>
      <c r="B1917" s="20"/>
      <c r="C1917" s="19"/>
      <c r="D1917" s="19"/>
      <c r="E1917" s="19"/>
      <c r="F1917" s="19"/>
      <c r="G1917" s="19"/>
      <c r="H1917" s="5"/>
      <c r="I1917" s="5">
        <v>0</v>
      </c>
      <c r="J1917" s="21">
        <f t="shared" si="59"/>
        <v>0</v>
      </c>
    </row>
    <row r="1918" spans="1:10" hidden="1" x14ac:dyDescent="0.25">
      <c r="A1918" s="23"/>
      <c r="B1918" s="20"/>
      <c r="C1918" s="19"/>
      <c r="D1918" s="19"/>
      <c r="E1918" s="19"/>
      <c r="F1918" s="19"/>
      <c r="G1918" s="19"/>
      <c r="H1918" s="5"/>
      <c r="I1918" s="5">
        <v>0</v>
      </c>
      <c r="J1918" s="21">
        <f t="shared" si="59"/>
        <v>0</v>
      </c>
    </row>
    <row r="1919" spans="1:10" hidden="1" x14ac:dyDescent="0.25">
      <c r="A1919" s="23"/>
      <c r="B1919" s="20"/>
      <c r="C1919" s="19"/>
      <c r="D1919" s="19"/>
      <c r="E1919" s="19"/>
      <c r="F1919" s="19"/>
      <c r="G1919" s="19"/>
      <c r="H1919" s="5"/>
      <c r="I1919" s="5">
        <v>0</v>
      </c>
      <c r="J1919" s="21">
        <f t="shared" si="59"/>
        <v>0</v>
      </c>
    </row>
    <row r="1920" spans="1:10" hidden="1" x14ac:dyDescent="0.25">
      <c r="A1920" s="23"/>
      <c r="B1920" s="20"/>
      <c r="C1920" s="19"/>
      <c r="D1920" s="19"/>
      <c r="E1920" s="19"/>
      <c r="F1920" s="19"/>
      <c r="G1920" s="19"/>
      <c r="H1920" s="5"/>
      <c r="I1920" s="5">
        <v>0</v>
      </c>
      <c r="J1920" s="21">
        <f t="shared" si="59"/>
        <v>0</v>
      </c>
    </row>
    <row r="1921" spans="1:10" hidden="1" x14ac:dyDescent="0.25">
      <c r="A1921" s="23"/>
      <c r="B1921" s="20"/>
      <c r="C1921" s="19"/>
      <c r="D1921" s="19"/>
      <c r="E1921" s="19"/>
      <c r="F1921" s="19"/>
      <c r="G1921" s="19"/>
      <c r="H1921" s="5"/>
      <c r="I1921" s="5">
        <v>0</v>
      </c>
      <c r="J1921" s="21">
        <f t="shared" si="59"/>
        <v>0</v>
      </c>
    </row>
    <row r="1922" spans="1:10" hidden="1" x14ac:dyDescent="0.25">
      <c r="A1922" s="23"/>
      <c r="B1922" s="20"/>
      <c r="C1922" s="19"/>
      <c r="D1922" s="19"/>
      <c r="E1922" s="19"/>
      <c r="F1922" s="19"/>
      <c r="G1922" s="19"/>
      <c r="H1922" s="5"/>
      <c r="I1922" s="5">
        <v>0</v>
      </c>
      <c r="J1922" s="21">
        <f t="shared" si="59"/>
        <v>0</v>
      </c>
    </row>
    <row r="1923" spans="1:10" hidden="1" x14ac:dyDescent="0.25">
      <c r="A1923" s="23"/>
      <c r="B1923" s="20"/>
      <c r="C1923" s="19"/>
      <c r="D1923" s="19"/>
      <c r="E1923" s="19"/>
      <c r="F1923" s="19"/>
      <c r="G1923" s="19"/>
      <c r="H1923" s="5"/>
      <c r="I1923" s="5">
        <v>0</v>
      </c>
      <c r="J1923" s="21">
        <f t="shared" si="59"/>
        <v>0</v>
      </c>
    </row>
    <row r="1924" spans="1:10" hidden="1" x14ac:dyDescent="0.25">
      <c r="A1924" s="23"/>
      <c r="B1924" s="20"/>
      <c r="C1924" s="19"/>
      <c r="D1924" s="19"/>
      <c r="E1924" s="19"/>
      <c r="F1924" s="19"/>
      <c r="G1924" s="19"/>
      <c r="H1924" s="5"/>
      <c r="I1924" s="5">
        <v>0</v>
      </c>
      <c r="J1924" s="21">
        <f t="shared" si="59"/>
        <v>0</v>
      </c>
    </row>
    <row r="1925" spans="1:10" hidden="1" x14ac:dyDescent="0.25">
      <c r="A1925" s="23"/>
      <c r="B1925" s="20"/>
      <c r="C1925" s="19"/>
      <c r="D1925" s="19"/>
      <c r="E1925" s="19"/>
      <c r="F1925" s="19"/>
      <c r="G1925" s="19"/>
      <c r="H1925" s="5"/>
      <c r="I1925" s="5">
        <v>0</v>
      </c>
      <c r="J1925" s="21">
        <f t="shared" si="59"/>
        <v>0</v>
      </c>
    </row>
    <row r="1926" spans="1:10" hidden="1" x14ac:dyDescent="0.25">
      <c r="A1926" s="23"/>
      <c r="B1926" s="20"/>
      <c r="C1926" s="19"/>
      <c r="D1926" s="19"/>
      <c r="E1926" s="19"/>
      <c r="F1926" s="19"/>
      <c r="G1926" s="19"/>
      <c r="H1926" s="5"/>
      <c r="I1926" s="5">
        <v>0</v>
      </c>
      <c r="J1926" s="21">
        <f t="shared" si="59"/>
        <v>0</v>
      </c>
    </row>
    <row r="1927" spans="1:10" hidden="1" x14ac:dyDescent="0.25">
      <c r="A1927" s="23"/>
      <c r="B1927" s="20"/>
      <c r="C1927" s="19"/>
      <c r="D1927" s="19"/>
      <c r="E1927" s="19"/>
      <c r="F1927" s="19"/>
      <c r="G1927" s="19"/>
      <c r="H1927" s="5"/>
      <c r="I1927" s="5">
        <v>0</v>
      </c>
      <c r="J1927" s="21">
        <f t="shared" si="59"/>
        <v>0</v>
      </c>
    </row>
    <row r="1928" spans="1:10" hidden="1" x14ac:dyDescent="0.25">
      <c r="A1928" s="23"/>
      <c r="B1928" s="20"/>
      <c r="C1928" s="19"/>
      <c r="D1928" s="19"/>
      <c r="E1928" s="19"/>
      <c r="F1928" s="19"/>
      <c r="G1928" s="19"/>
      <c r="H1928" s="5"/>
      <c r="I1928" s="5">
        <v>0</v>
      </c>
      <c r="J1928" s="21">
        <f t="shared" si="59"/>
        <v>0</v>
      </c>
    </row>
    <row r="1929" spans="1:10" hidden="1" x14ac:dyDescent="0.25">
      <c r="A1929" s="23"/>
      <c r="B1929" s="20"/>
      <c r="C1929" s="19"/>
      <c r="D1929" s="19"/>
      <c r="E1929" s="19"/>
      <c r="F1929" s="19"/>
      <c r="G1929" s="19"/>
      <c r="H1929" s="5"/>
      <c r="I1929" s="5">
        <v>0</v>
      </c>
      <c r="J1929" s="21">
        <f t="shared" si="59"/>
        <v>0</v>
      </c>
    </row>
    <row r="1930" spans="1:10" hidden="1" x14ac:dyDescent="0.25">
      <c r="A1930" s="23"/>
      <c r="B1930" s="20"/>
      <c r="C1930" s="19"/>
      <c r="D1930" s="19"/>
      <c r="E1930" s="19"/>
      <c r="F1930" s="19"/>
      <c r="G1930" s="19"/>
      <c r="H1930" s="5"/>
      <c r="I1930" s="5">
        <v>0</v>
      </c>
      <c r="J1930" s="21">
        <f t="shared" si="59"/>
        <v>0</v>
      </c>
    </row>
    <row r="1931" spans="1:10" hidden="1" x14ac:dyDescent="0.25">
      <c r="A1931" s="23"/>
      <c r="B1931" s="20"/>
      <c r="C1931" s="19"/>
      <c r="D1931" s="19"/>
      <c r="E1931" s="19"/>
      <c r="F1931" s="19"/>
      <c r="G1931" s="19"/>
      <c r="H1931" s="5"/>
      <c r="I1931" s="5">
        <v>0</v>
      </c>
      <c r="J1931" s="21">
        <f t="shared" si="59"/>
        <v>0</v>
      </c>
    </row>
    <row r="1932" spans="1:10" hidden="1" x14ac:dyDescent="0.25">
      <c r="A1932" s="23"/>
      <c r="B1932" s="20"/>
      <c r="C1932" s="19"/>
      <c r="D1932" s="19"/>
      <c r="E1932" s="19"/>
      <c r="F1932" s="19"/>
      <c r="G1932" s="19"/>
      <c r="H1932" s="5"/>
      <c r="I1932" s="5">
        <v>0</v>
      </c>
      <c r="J1932" s="21">
        <f t="shared" si="59"/>
        <v>0</v>
      </c>
    </row>
    <row r="1933" spans="1:10" hidden="1" x14ac:dyDescent="0.25">
      <c r="A1933" s="23"/>
      <c r="B1933" s="20"/>
      <c r="C1933" s="19"/>
      <c r="D1933" s="19"/>
      <c r="E1933" s="19"/>
      <c r="F1933" s="19"/>
      <c r="G1933" s="19"/>
      <c r="H1933" s="5"/>
      <c r="I1933" s="5">
        <v>0</v>
      </c>
      <c r="J1933" s="21">
        <f t="shared" si="59"/>
        <v>0</v>
      </c>
    </row>
    <row r="1934" spans="1:10" hidden="1" x14ac:dyDescent="0.25">
      <c r="A1934" s="23"/>
      <c r="B1934" s="20"/>
      <c r="C1934" s="19"/>
      <c r="D1934" s="19"/>
      <c r="E1934" s="19"/>
      <c r="F1934" s="19"/>
      <c r="G1934" s="19"/>
      <c r="H1934" s="5"/>
      <c r="I1934" s="5">
        <v>0</v>
      </c>
      <c r="J1934" s="21">
        <f t="shared" si="59"/>
        <v>0</v>
      </c>
    </row>
    <row r="1935" spans="1:10" hidden="1" x14ac:dyDescent="0.25">
      <c r="A1935" s="23"/>
      <c r="B1935" s="20"/>
      <c r="C1935" s="19"/>
      <c r="D1935" s="19"/>
      <c r="E1935" s="19"/>
      <c r="F1935" s="19"/>
      <c r="G1935" s="19"/>
      <c r="H1935" s="5"/>
      <c r="I1935" s="5">
        <v>0</v>
      </c>
      <c r="J1935" s="21">
        <f t="shared" si="59"/>
        <v>0</v>
      </c>
    </row>
    <row r="1936" spans="1:10" hidden="1" x14ac:dyDescent="0.25">
      <c r="A1936" s="23"/>
      <c r="B1936" s="20"/>
      <c r="C1936" s="19"/>
      <c r="D1936" s="19"/>
      <c r="E1936" s="19"/>
      <c r="F1936" s="19"/>
      <c r="G1936" s="19"/>
      <c r="H1936" s="5"/>
      <c r="I1936" s="5">
        <v>0</v>
      </c>
      <c r="J1936" s="21">
        <f t="shared" si="59"/>
        <v>0</v>
      </c>
    </row>
    <row r="1937" spans="1:10" hidden="1" x14ac:dyDescent="0.25">
      <c r="A1937" s="23"/>
      <c r="B1937" s="20"/>
      <c r="C1937" s="19"/>
      <c r="D1937" s="19"/>
      <c r="E1937" s="19"/>
      <c r="F1937" s="19"/>
      <c r="G1937" s="19"/>
      <c r="H1937" s="5"/>
      <c r="I1937" s="5">
        <v>0</v>
      </c>
      <c r="J1937" s="21">
        <f t="shared" si="59"/>
        <v>0</v>
      </c>
    </row>
    <row r="1938" spans="1:10" hidden="1" x14ac:dyDescent="0.25">
      <c r="A1938" s="23"/>
      <c r="B1938" s="20"/>
      <c r="C1938" s="19"/>
      <c r="D1938" s="19"/>
      <c r="E1938" s="19"/>
      <c r="F1938" s="19"/>
      <c r="G1938" s="19"/>
      <c r="H1938" s="5"/>
      <c r="I1938" s="5">
        <v>0</v>
      </c>
      <c r="J1938" s="21">
        <f t="shared" si="59"/>
        <v>0</v>
      </c>
    </row>
    <row r="1939" spans="1:10" hidden="1" x14ac:dyDescent="0.25">
      <c r="A1939" s="23"/>
      <c r="B1939" s="20"/>
      <c r="C1939" s="19"/>
      <c r="D1939" s="19"/>
      <c r="E1939" s="19"/>
      <c r="F1939" s="19"/>
      <c r="G1939" s="19"/>
      <c r="H1939" s="5"/>
      <c r="I1939" s="5">
        <v>0</v>
      </c>
      <c r="J1939" s="21">
        <f t="shared" si="59"/>
        <v>0</v>
      </c>
    </row>
    <row r="1940" spans="1:10" hidden="1" x14ac:dyDescent="0.25">
      <c r="A1940" s="23"/>
      <c r="B1940" s="20"/>
      <c r="C1940" s="19"/>
      <c r="D1940" s="19"/>
      <c r="E1940" s="19"/>
      <c r="F1940" s="19"/>
      <c r="G1940" s="19"/>
      <c r="H1940" s="5"/>
      <c r="I1940" s="5">
        <v>0</v>
      </c>
      <c r="J1940" s="21">
        <f t="shared" si="59"/>
        <v>0</v>
      </c>
    </row>
    <row r="1941" spans="1:10" hidden="1" x14ac:dyDescent="0.25">
      <c r="A1941" s="23"/>
      <c r="B1941" s="20"/>
      <c r="C1941" s="19"/>
      <c r="D1941" s="19"/>
      <c r="E1941" s="19"/>
      <c r="F1941" s="19"/>
      <c r="G1941" s="19"/>
      <c r="H1941" s="5"/>
      <c r="I1941" s="5">
        <v>0</v>
      </c>
      <c r="J1941" s="21">
        <f t="shared" si="59"/>
        <v>0</v>
      </c>
    </row>
    <row r="1942" spans="1:10" hidden="1" x14ac:dyDescent="0.25">
      <c r="A1942" s="23"/>
      <c r="B1942" s="20"/>
      <c r="C1942" s="19"/>
      <c r="D1942" s="19"/>
      <c r="E1942" s="19"/>
      <c r="F1942" s="19"/>
      <c r="G1942" s="19"/>
      <c r="H1942" s="5"/>
      <c r="I1942" s="5">
        <v>0</v>
      </c>
      <c r="J1942" s="21">
        <f t="shared" si="59"/>
        <v>0</v>
      </c>
    </row>
    <row r="1943" spans="1:10" hidden="1" x14ac:dyDescent="0.25">
      <c r="A1943" s="23"/>
      <c r="B1943" s="20"/>
      <c r="C1943" s="19"/>
      <c r="D1943" s="19"/>
      <c r="E1943" s="19"/>
      <c r="F1943" s="19"/>
      <c r="G1943" s="19"/>
      <c r="H1943" s="5"/>
      <c r="I1943" s="5">
        <v>0</v>
      </c>
      <c r="J1943" s="21">
        <f t="shared" si="59"/>
        <v>0</v>
      </c>
    </row>
    <row r="1944" spans="1:10" hidden="1" x14ac:dyDescent="0.25">
      <c r="A1944" s="23"/>
      <c r="B1944" s="20"/>
      <c r="C1944" s="19"/>
      <c r="D1944" s="19"/>
      <c r="E1944" s="19"/>
      <c r="F1944" s="19"/>
      <c r="G1944" s="19"/>
      <c r="H1944" s="5"/>
      <c r="I1944" s="5">
        <v>0</v>
      </c>
      <c r="J1944" s="21">
        <f t="shared" si="59"/>
        <v>0</v>
      </c>
    </row>
    <row r="1945" spans="1:10" hidden="1" x14ac:dyDescent="0.25">
      <c r="A1945" s="23"/>
      <c r="B1945" s="20"/>
      <c r="C1945" s="19"/>
      <c r="D1945" s="19"/>
      <c r="E1945" s="19"/>
      <c r="F1945" s="19"/>
      <c r="G1945" s="19"/>
      <c r="H1945" s="5"/>
      <c r="I1945" s="5">
        <v>0</v>
      </c>
      <c r="J1945" s="21">
        <f t="shared" si="59"/>
        <v>0</v>
      </c>
    </row>
    <row r="1946" spans="1:10" hidden="1" x14ac:dyDescent="0.25">
      <c r="A1946" s="23"/>
      <c r="B1946" s="20"/>
      <c r="C1946" s="19"/>
      <c r="D1946" s="19"/>
      <c r="E1946" s="19"/>
      <c r="F1946" s="19"/>
      <c r="G1946" s="19"/>
      <c r="H1946" s="5"/>
      <c r="I1946" s="5">
        <v>0</v>
      </c>
      <c r="J1946" s="21">
        <f t="shared" si="59"/>
        <v>0</v>
      </c>
    </row>
    <row r="1947" spans="1:10" hidden="1" x14ac:dyDescent="0.25">
      <c r="A1947" s="23"/>
      <c r="B1947" s="20"/>
      <c r="C1947" s="19"/>
      <c r="D1947" s="19"/>
      <c r="E1947" s="19"/>
      <c r="F1947" s="19"/>
      <c r="G1947" s="19"/>
      <c r="H1947" s="5"/>
      <c r="I1947" s="5">
        <v>0</v>
      </c>
      <c r="J1947" s="21">
        <f t="shared" si="59"/>
        <v>0</v>
      </c>
    </row>
    <row r="1948" spans="1:10" hidden="1" x14ac:dyDescent="0.25">
      <c r="A1948" s="23"/>
      <c r="B1948" s="20"/>
      <c r="C1948" s="19"/>
      <c r="D1948" s="19"/>
      <c r="E1948" s="19"/>
      <c r="F1948" s="19"/>
      <c r="G1948" s="19"/>
      <c r="H1948" s="5"/>
      <c r="I1948" s="5">
        <v>0</v>
      </c>
      <c r="J1948" s="21">
        <f t="shared" si="59"/>
        <v>0</v>
      </c>
    </row>
    <row r="1949" spans="1:10" hidden="1" x14ac:dyDescent="0.25">
      <c r="A1949" s="23"/>
      <c r="B1949" s="20"/>
      <c r="C1949" s="19"/>
      <c r="D1949" s="19"/>
      <c r="E1949" s="19"/>
      <c r="F1949" s="19"/>
      <c r="G1949" s="19"/>
      <c r="H1949" s="5"/>
      <c r="I1949" s="5">
        <v>0</v>
      </c>
      <c r="J1949" s="21">
        <f t="shared" si="59"/>
        <v>0</v>
      </c>
    </row>
    <row r="1950" spans="1:10" hidden="1" x14ac:dyDescent="0.25">
      <c r="A1950" s="23"/>
      <c r="B1950" s="20"/>
      <c r="C1950" s="19"/>
      <c r="D1950" s="19"/>
      <c r="E1950" s="19"/>
      <c r="F1950" s="19"/>
      <c r="G1950" s="19"/>
      <c r="H1950" s="5"/>
      <c r="I1950" s="5">
        <v>0</v>
      </c>
      <c r="J1950" s="21">
        <f t="shared" si="59"/>
        <v>0</v>
      </c>
    </row>
    <row r="1951" spans="1:10" hidden="1" x14ac:dyDescent="0.25">
      <c r="A1951" s="23"/>
      <c r="B1951" s="20"/>
      <c r="C1951" s="19"/>
      <c r="D1951" s="19"/>
      <c r="E1951" s="19"/>
      <c r="F1951" s="19"/>
      <c r="G1951" s="19"/>
      <c r="H1951" s="5"/>
      <c r="I1951" s="5">
        <v>0</v>
      </c>
      <c r="J1951" s="21">
        <f t="shared" si="59"/>
        <v>0</v>
      </c>
    </row>
    <row r="1952" spans="1:10" hidden="1" x14ac:dyDescent="0.25">
      <c r="A1952" s="23"/>
      <c r="B1952" s="20"/>
      <c r="C1952" s="19"/>
      <c r="D1952" s="19"/>
      <c r="E1952" s="19"/>
      <c r="F1952" s="19"/>
      <c r="G1952" s="19"/>
      <c r="H1952" s="5"/>
      <c r="I1952" s="5">
        <v>0</v>
      </c>
      <c r="J1952" s="21">
        <f t="shared" si="59"/>
        <v>0</v>
      </c>
    </row>
    <row r="1953" spans="1:10" hidden="1" x14ac:dyDescent="0.25">
      <c r="A1953" s="23"/>
      <c r="B1953" s="20"/>
      <c r="C1953" s="19"/>
      <c r="D1953" s="19"/>
      <c r="E1953" s="19"/>
      <c r="F1953" s="19"/>
      <c r="G1953" s="19"/>
      <c r="H1953" s="5"/>
      <c r="I1953" s="5">
        <v>0</v>
      </c>
      <c r="J1953" s="21">
        <f t="shared" si="59"/>
        <v>0</v>
      </c>
    </row>
    <row r="1954" spans="1:10" hidden="1" x14ac:dyDescent="0.25">
      <c r="A1954" s="23"/>
      <c r="B1954" s="20"/>
      <c r="C1954" s="19"/>
      <c r="D1954" s="19"/>
      <c r="E1954" s="19"/>
      <c r="F1954" s="19"/>
      <c r="G1954" s="19"/>
      <c r="H1954" s="5"/>
      <c r="I1954" s="5">
        <v>0</v>
      </c>
      <c r="J1954" s="21">
        <f t="shared" si="59"/>
        <v>0</v>
      </c>
    </row>
    <row r="1955" spans="1:10" hidden="1" x14ac:dyDescent="0.25">
      <c r="A1955" s="23"/>
      <c r="B1955" s="20"/>
      <c r="C1955" s="19"/>
      <c r="D1955" s="19"/>
      <c r="E1955" s="19"/>
      <c r="F1955" s="19"/>
      <c r="G1955" s="19"/>
      <c r="H1955" s="5"/>
      <c r="I1955" s="5">
        <v>0</v>
      </c>
      <c r="J1955" s="21">
        <f t="shared" si="59"/>
        <v>0</v>
      </c>
    </row>
    <row r="1956" spans="1:10" hidden="1" x14ac:dyDescent="0.25">
      <c r="A1956" s="23"/>
      <c r="B1956" s="20"/>
      <c r="C1956" s="19"/>
      <c r="D1956" s="19"/>
      <c r="E1956" s="19"/>
      <c r="F1956" s="19"/>
      <c r="G1956" s="19"/>
      <c r="H1956" s="5"/>
      <c r="I1956" s="5">
        <v>0</v>
      </c>
      <c r="J1956" s="21">
        <f t="shared" si="59"/>
        <v>0</v>
      </c>
    </row>
    <row r="1957" spans="1:10" hidden="1" x14ac:dyDescent="0.25">
      <c r="A1957" s="23"/>
      <c r="B1957" s="20"/>
      <c r="C1957" s="19"/>
      <c r="D1957" s="19"/>
      <c r="E1957" s="19"/>
      <c r="F1957" s="19"/>
      <c r="G1957" s="19"/>
      <c r="H1957" s="5"/>
      <c r="I1957" s="5">
        <v>0</v>
      </c>
      <c r="J1957" s="21">
        <f t="shared" si="59"/>
        <v>0</v>
      </c>
    </row>
    <row r="1958" spans="1:10" hidden="1" x14ac:dyDescent="0.25">
      <c r="A1958" s="23"/>
      <c r="B1958" s="20"/>
      <c r="C1958" s="19"/>
      <c r="D1958" s="19"/>
      <c r="E1958" s="19"/>
      <c r="F1958" s="19"/>
      <c r="G1958" s="19"/>
      <c r="H1958" s="5"/>
      <c r="I1958" s="5">
        <v>0</v>
      </c>
      <c r="J1958" s="21">
        <f t="shared" si="59"/>
        <v>0</v>
      </c>
    </row>
    <row r="1959" spans="1:10" hidden="1" x14ac:dyDescent="0.25">
      <c r="A1959" s="23"/>
      <c r="B1959" s="20"/>
      <c r="C1959" s="19"/>
      <c r="D1959" s="19"/>
      <c r="E1959" s="19"/>
      <c r="F1959" s="19"/>
      <c r="G1959" s="19"/>
      <c r="H1959" s="5"/>
      <c r="I1959" s="5">
        <v>0</v>
      </c>
      <c r="J1959" s="21">
        <f t="shared" si="59"/>
        <v>0</v>
      </c>
    </row>
    <row r="1960" spans="1:10" hidden="1" x14ac:dyDescent="0.25">
      <c r="A1960" s="23"/>
      <c r="B1960" s="20"/>
      <c r="C1960" s="19"/>
      <c r="D1960" s="19"/>
      <c r="E1960" s="19"/>
      <c r="F1960" s="19"/>
      <c r="G1960" s="19"/>
      <c r="H1960" s="5"/>
      <c r="I1960" s="5">
        <v>0</v>
      </c>
      <c r="J1960" s="21">
        <f t="shared" si="59"/>
        <v>0</v>
      </c>
    </row>
    <row r="1961" spans="1:10" hidden="1" x14ac:dyDescent="0.25">
      <c r="A1961" s="23"/>
      <c r="B1961" s="20"/>
      <c r="C1961" s="19"/>
      <c r="D1961" s="19"/>
      <c r="E1961" s="19"/>
      <c r="F1961" s="19"/>
      <c r="G1961" s="19"/>
      <c r="H1961" s="5"/>
      <c r="I1961" s="5">
        <v>0</v>
      </c>
      <c r="J1961" s="21">
        <f t="shared" si="59"/>
        <v>0</v>
      </c>
    </row>
    <row r="1962" spans="1:10" hidden="1" x14ac:dyDescent="0.25">
      <c r="A1962" s="23"/>
      <c r="B1962" s="20"/>
      <c r="C1962" s="19"/>
      <c r="D1962" s="19"/>
      <c r="E1962" s="19"/>
      <c r="F1962" s="19"/>
      <c r="G1962" s="19"/>
      <c r="H1962" s="5"/>
      <c r="I1962" s="5">
        <v>0</v>
      </c>
      <c r="J1962" s="21">
        <f t="shared" si="59"/>
        <v>0</v>
      </c>
    </row>
    <row r="1963" spans="1:10" hidden="1" x14ac:dyDescent="0.25">
      <c r="A1963" s="23"/>
      <c r="B1963" s="20"/>
      <c r="C1963" s="19"/>
      <c r="D1963" s="19"/>
      <c r="E1963" s="19"/>
      <c r="F1963" s="19"/>
      <c r="G1963" s="19"/>
      <c r="H1963" s="5"/>
      <c r="I1963" s="5">
        <v>0</v>
      </c>
      <c r="J1963" s="21">
        <f t="shared" si="59"/>
        <v>0</v>
      </c>
    </row>
    <row r="1964" spans="1:10" hidden="1" x14ac:dyDescent="0.25">
      <c r="A1964" s="23"/>
      <c r="B1964" s="20"/>
      <c r="C1964" s="19"/>
      <c r="D1964" s="19"/>
      <c r="E1964" s="19"/>
      <c r="F1964" s="19"/>
      <c r="G1964" s="19"/>
      <c r="H1964" s="5"/>
      <c r="I1964" s="5">
        <v>0</v>
      </c>
      <c r="J1964" s="21">
        <f t="shared" si="59"/>
        <v>0</v>
      </c>
    </row>
    <row r="1965" spans="1:10" hidden="1" x14ac:dyDescent="0.25">
      <c r="A1965" s="23"/>
      <c r="B1965" s="20"/>
      <c r="C1965" s="19"/>
      <c r="D1965" s="19"/>
      <c r="E1965" s="19"/>
      <c r="F1965" s="19"/>
      <c r="G1965" s="19"/>
      <c r="H1965" s="5"/>
      <c r="I1965" s="5">
        <v>0</v>
      </c>
      <c r="J1965" s="21">
        <f t="shared" si="59"/>
        <v>0</v>
      </c>
    </row>
    <row r="1966" spans="1:10" hidden="1" x14ac:dyDescent="0.25">
      <c r="A1966" s="23"/>
      <c r="B1966" s="20"/>
      <c r="C1966" s="19"/>
      <c r="D1966" s="19"/>
      <c r="E1966" s="19"/>
      <c r="F1966" s="19"/>
      <c r="G1966" s="19"/>
      <c r="H1966" s="5"/>
      <c r="I1966" s="5">
        <v>0</v>
      </c>
      <c r="J1966" s="21">
        <f t="shared" si="59"/>
        <v>0</v>
      </c>
    </row>
    <row r="1967" spans="1:10" hidden="1" x14ac:dyDescent="0.25">
      <c r="A1967" s="23"/>
      <c r="B1967" s="20"/>
      <c r="C1967" s="19"/>
      <c r="D1967" s="19"/>
      <c r="E1967" s="19"/>
      <c r="F1967" s="19"/>
      <c r="G1967" s="19"/>
      <c r="H1967" s="5"/>
      <c r="I1967" s="5">
        <v>0</v>
      </c>
      <c r="J1967" s="21">
        <f t="shared" si="59"/>
        <v>0</v>
      </c>
    </row>
    <row r="1968" spans="1:10" hidden="1" x14ac:dyDescent="0.25">
      <c r="A1968" s="23"/>
      <c r="B1968" s="20"/>
      <c r="C1968" s="19"/>
      <c r="D1968" s="19"/>
      <c r="E1968" s="19"/>
      <c r="F1968" s="19"/>
      <c r="G1968" s="19"/>
      <c r="H1968" s="5"/>
      <c r="I1968" s="5">
        <v>0</v>
      </c>
      <c r="J1968" s="21">
        <f t="shared" si="59"/>
        <v>0</v>
      </c>
    </row>
    <row r="1969" spans="1:10" hidden="1" x14ac:dyDescent="0.25">
      <c r="A1969" s="23"/>
      <c r="B1969" s="20"/>
      <c r="C1969" s="19"/>
      <c r="D1969" s="19"/>
      <c r="E1969" s="19"/>
      <c r="F1969" s="19"/>
      <c r="G1969" s="19"/>
      <c r="H1969" s="5"/>
      <c r="I1969" s="5">
        <v>0</v>
      </c>
      <c r="J1969" s="21">
        <f t="shared" ref="J1969:J2032" si="60">+IFERROR(I1969/H1969,0)</f>
        <v>0</v>
      </c>
    </row>
    <row r="1970" spans="1:10" hidden="1" x14ac:dyDescent="0.25">
      <c r="A1970" s="23"/>
      <c r="B1970" s="20"/>
      <c r="C1970" s="19"/>
      <c r="D1970" s="19"/>
      <c r="E1970" s="19"/>
      <c r="F1970" s="19"/>
      <c r="G1970" s="19"/>
      <c r="H1970" s="5"/>
      <c r="I1970" s="5">
        <v>0</v>
      </c>
      <c r="J1970" s="21">
        <f t="shared" si="60"/>
        <v>0</v>
      </c>
    </row>
    <row r="1971" spans="1:10" hidden="1" x14ac:dyDescent="0.25">
      <c r="A1971" s="23"/>
      <c r="B1971" s="20"/>
      <c r="C1971" s="19"/>
      <c r="D1971" s="19"/>
      <c r="E1971" s="19"/>
      <c r="F1971" s="19"/>
      <c r="G1971" s="19"/>
      <c r="H1971" s="5"/>
      <c r="I1971" s="5">
        <v>0</v>
      </c>
      <c r="J1971" s="21">
        <f t="shared" si="60"/>
        <v>0</v>
      </c>
    </row>
    <row r="1972" spans="1:10" hidden="1" x14ac:dyDescent="0.25">
      <c r="A1972" s="23"/>
      <c r="B1972" s="20"/>
      <c r="C1972" s="19"/>
      <c r="D1972" s="19"/>
      <c r="E1972" s="19"/>
      <c r="F1972" s="19"/>
      <c r="G1972" s="19"/>
      <c r="H1972" s="5"/>
      <c r="I1972" s="5">
        <v>0</v>
      </c>
      <c r="J1972" s="21">
        <f t="shared" si="60"/>
        <v>0</v>
      </c>
    </row>
    <row r="1973" spans="1:10" hidden="1" x14ac:dyDescent="0.25">
      <c r="A1973" s="23"/>
      <c r="B1973" s="20"/>
      <c r="C1973" s="19"/>
      <c r="D1973" s="19"/>
      <c r="E1973" s="19"/>
      <c r="F1973" s="19"/>
      <c r="G1973" s="19"/>
      <c r="H1973" s="5"/>
      <c r="I1973" s="5">
        <v>0</v>
      </c>
      <c r="J1973" s="21">
        <f t="shared" si="60"/>
        <v>0</v>
      </c>
    </row>
    <row r="1974" spans="1:10" hidden="1" x14ac:dyDescent="0.25">
      <c r="A1974" s="23"/>
      <c r="B1974" s="20"/>
      <c r="C1974" s="19"/>
      <c r="D1974" s="19"/>
      <c r="E1974" s="19"/>
      <c r="F1974" s="19"/>
      <c r="G1974" s="19"/>
      <c r="H1974" s="5"/>
      <c r="I1974" s="5">
        <v>0</v>
      </c>
      <c r="J1974" s="21">
        <f t="shared" si="60"/>
        <v>0</v>
      </c>
    </row>
    <row r="1975" spans="1:10" hidden="1" x14ac:dyDescent="0.25">
      <c r="A1975" s="23"/>
      <c r="B1975" s="20"/>
      <c r="C1975" s="19"/>
      <c r="D1975" s="19"/>
      <c r="E1975" s="19"/>
      <c r="F1975" s="19"/>
      <c r="G1975" s="19"/>
      <c r="H1975" s="5"/>
      <c r="I1975" s="5">
        <v>0</v>
      </c>
      <c r="J1975" s="21">
        <f t="shared" si="60"/>
        <v>0</v>
      </c>
    </row>
    <row r="1976" spans="1:10" hidden="1" x14ac:dyDescent="0.25">
      <c r="A1976" s="23"/>
      <c r="B1976" s="20"/>
      <c r="C1976" s="19"/>
      <c r="D1976" s="19"/>
      <c r="E1976" s="19"/>
      <c r="F1976" s="19"/>
      <c r="G1976" s="19"/>
      <c r="H1976" s="5"/>
      <c r="I1976" s="5">
        <v>0</v>
      </c>
      <c r="J1976" s="21">
        <f t="shared" si="60"/>
        <v>0</v>
      </c>
    </row>
    <row r="1977" spans="1:10" hidden="1" x14ac:dyDescent="0.25">
      <c r="A1977" s="23"/>
      <c r="B1977" s="20"/>
      <c r="C1977" s="19"/>
      <c r="D1977" s="19"/>
      <c r="E1977" s="19"/>
      <c r="F1977" s="19"/>
      <c r="G1977" s="19"/>
      <c r="H1977" s="5"/>
      <c r="I1977" s="5">
        <v>0</v>
      </c>
      <c r="J1977" s="21">
        <f t="shared" si="60"/>
        <v>0</v>
      </c>
    </row>
    <row r="1978" spans="1:10" hidden="1" x14ac:dyDescent="0.25">
      <c r="A1978" s="23"/>
      <c r="B1978" s="20"/>
      <c r="C1978" s="19"/>
      <c r="D1978" s="19"/>
      <c r="E1978" s="19"/>
      <c r="F1978" s="19"/>
      <c r="G1978" s="19"/>
      <c r="H1978" s="5"/>
      <c r="I1978" s="5">
        <v>0</v>
      </c>
      <c r="J1978" s="21">
        <f t="shared" si="60"/>
        <v>0</v>
      </c>
    </row>
    <row r="1979" spans="1:10" hidden="1" x14ac:dyDescent="0.25">
      <c r="A1979" s="23"/>
      <c r="B1979" s="20"/>
      <c r="C1979" s="19"/>
      <c r="D1979" s="19"/>
      <c r="E1979" s="19"/>
      <c r="F1979" s="19"/>
      <c r="G1979" s="19"/>
      <c r="H1979" s="5"/>
      <c r="I1979" s="5">
        <v>0</v>
      </c>
      <c r="J1979" s="21">
        <f t="shared" si="60"/>
        <v>0</v>
      </c>
    </row>
    <row r="1980" spans="1:10" hidden="1" x14ac:dyDescent="0.25">
      <c r="A1980" s="23"/>
      <c r="B1980" s="20"/>
      <c r="C1980" s="19"/>
      <c r="D1980" s="19"/>
      <c r="E1980" s="19"/>
      <c r="F1980" s="19"/>
      <c r="G1980" s="19"/>
      <c r="H1980" s="5"/>
      <c r="I1980" s="5">
        <v>0</v>
      </c>
      <c r="J1980" s="21">
        <f t="shared" si="60"/>
        <v>0</v>
      </c>
    </row>
    <row r="1981" spans="1:10" hidden="1" x14ac:dyDescent="0.25">
      <c r="A1981" s="23"/>
      <c r="B1981" s="20"/>
      <c r="C1981" s="19"/>
      <c r="D1981" s="19"/>
      <c r="E1981" s="19"/>
      <c r="F1981" s="19"/>
      <c r="G1981" s="19"/>
      <c r="H1981" s="5"/>
      <c r="I1981" s="5">
        <v>0</v>
      </c>
      <c r="J1981" s="21">
        <f t="shared" si="60"/>
        <v>0</v>
      </c>
    </row>
    <row r="1982" spans="1:10" hidden="1" x14ac:dyDescent="0.25">
      <c r="A1982" s="23"/>
      <c r="B1982" s="20"/>
      <c r="C1982" s="19"/>
      <c r="D1982" s="19"/>
      <c r="E1982" s="19"/>
      <c r="F1982" s="19"/>
      <c r="G1982" s="19"/>
      <c r="H1982" s="5"/>
      <c r="I1982" s="5">
        <v>0</v>
      </c>
      <c r="J1982" s="21">
        <f t="shared" si="60"/>
        <v>0</v>
      </c>
    </row>
    <row r="1983" spans="1:10" hidden="1" x14ac:dyDescent="0.25">
      <c r="A1983" s="23"/>
      <c r="B1983" s="20"/>
      <c r="C1983" s="19"/>
      <c r="D1983" s="19"/>
      <c r="E1983" s="19"/>
      <c r="F1983" s="19"/>
      <c r="G1983" s="19"/>
      <c r="H1983" s="5"/>
      <c r="I1983" s="5">
        <v>0</v>
      </c>
      <c r="J1983" s="21">
        <f t="shared" si="60"/>
        <v>0</v>
      </c>
    </row>
    <row r="1984" spans="1:10" hidden="1" x14ac:dyDescent="0.25">
      <c r="A1984" s="23"/>
      <c r="B1984" s="20"/>
      <c r="C1984" s="19"/>
      <c r="D1984" s="19"/>
      <c r="E1984" s="19"/>
      <c r="F1984" s="19"/>
      <c r="G1984" s="19"/>
      <c r="H1984" s="5"/>
      <c r="I1984" s="5">
        <v>0</v>
      </c>
      <c r="J1984" s="21">
        <f t="shared" si="60"/>
        <v>0</v>
      </c>
    </row>
    <row r="1985" spans="1:10" hidden="1" x14ac:dyDescent="0.25">
      <c r="A1985" s="23"/>
      <c r="B1985" s="20"/>
      <c r="C1985" s="19"/>
      <c r="D1985" s="19"/>
      <c r="E1985" s="19"/>
      <c r="F1985" s="19"/>
      <c r="G1985" s="19"/>
      <c r="H1985" s="5"/>
      <c r="I1985" s="5">
        <v>0</v>
      </c>
      <c r="J1985" s="21">
        <f t="shared" si="60"/>
        <v>0</v>
      </c>
    </row>
    <row r="1986" spans="1:10" hidden="1" x14ac:dyDescent="0.25">
      <c r="A1986" s="23"/>
      <c r="B1986" s="20"/>
      <c r="C1986" s="19"/>
      <c r="D1986" s="19"/>
      <c r="E1986" s="19"/>
      <c r="F1986" s="19"/>
      <c r="G1986" s="19"/>
      <c r="H1986" s="5"/>
      <c r="I1986" s="5">
        <v>0</v>
      </c>
      <c r="J1986" s="21">
        <f t="shared" si="60"/>
        <v>0</v>
      </c>
    </row>
    <row r="1987" spans="1:10" hidden="1" x14ac:dyDescent="0.25">
      <c r="A1987" s="23"/>
      <c r="B1987" s="20"/>
      <c r="C1987" s="19"/>
      <c r="D1987" s="19"/>
      <c r="E1987" s="19"/>
      <c r="F1987" s="19"/>
      <c r="G1987" s="19"/>
      <c r="H1987" s="5"/>
      <c r="I1987" s="5">
        <v>0</v>
      </c>
      <c r="J1987" s="21">
        <f t="shared" si="60"/>
        <v>0</v>
      </c>
    </row>
    <row r="1988" spans="1:10" hidden="1" x14ac:dyDescent="0.25">
      <c r="A1988" s="23"/>
      <c r="B1988" s="20"/>
      <c r="C1988" s="19"/>
      <c r="D1988" s="19"/>
      <c r="E1988" s="19"/>
      <c r="F1988" s="19"/>
      <c r="G1988" s="19"/>
      <c r="H1988" s="5"/>
      <c r="I1988" s="5">
        <v>0</v>
      </c>
      <c r="J1988" s="21">
        <f t="shared" si="60"/>
        <v>0</v>
      </c>
    </row>
    <row r="1989" spans="1:10" hidden="1" x14ac:dyDescent="0.25">
      <c r="A1989" s="23"/>
      <c r="B1989" s="20"/>
      <c r="C1989" s="19"/>
      <c r="D1989" s="19"/>
      <c r="E1989" s="19"/>
      <c r="F1989" s="19"/>
      <c r="G1989" s="19"/>
      <c r="H1989" s="5"/>
      <c r="I1989" s="5">
        <v>0</v>
      </c>
      <c r="J1989" s="21">
        <f t="shared" si="60"/>
        <v>0</v>
      </c>
    </row>
    <row r="1990" spans="1:10" hidden="1" x14ac:dyDescent="0.25">
      <c r="A1990" s="23"/>
      <c r="B1990" s="20"/>
      <c r="C1990" s="19"/>
      <c r="D1990" s="19"/>
      <c r="E1990" s="19"/>
      <c r="F1990" s="19"/>
      <c r="G1990" s="19"/>
      <c r="H1990" s="5"/>
      <c r="I1990" s="5">
        <v>0</v>
      </c>
      <c r="J1990" s="21">
        <f t="shared" si="60"/>
        <v>0</v>
      </c>
    </row>
    <row r="1991" spans="1:10" hidden="1" x14ac:dyDescent="0.25">
      <c r="A1991" s="23"/>
      <c r="B1991" s="20"/>
      <c r="C1991" s="19"/>
      <c r="D1991" s="19"/>
      <c r="E1991" s="19"/>
      <c r="F1991" s="19"/>
      <c r="G1991" s="19"/>
      <c r="H1991" s="5"/>
      <c r="I1991" s="5">
        <v>0</v>
      </c>
      <c r="J1991" s="21">
        <f t="shared" si="60"/>
        <v>0</v>
      </c>
    </row>
    <row r="1992" spans="1:10" hidden="1" x14ac:dyDescent="0.25">
      <c r="A1992" s="23"/>
      <c r="B1992" s="20"/>
      <c r="C1992" s="19"/>
      <c r="D1992" s="19"/>
      <c r="E1992" s="19"/>
      <c r="F1992" s="19"/>
      <c r="G1992" s="19"/>
      <c r="H1992" s="5"/>
      <c r="I1992" s="5">
        <v>0</v>
      </c>
      <c r="J1992" s="21">
        <f t="shared" si="60"/>
        <v>0</v>
      </c>
    </row>
    <row r="1993" spans="1:10" hidden="1" x14ac:dyDescent="0.25">
      <c r="A1993" s="23"/>
      <c r="B1993" s="20"/>
      <c r="C1993" s="19"/>
      <c r="D1993" s="19"/>
      <c r="E1993" s="19"/>
      <c r="F1993" s="19"/>
      <c r="G1993" s="19"/>
      <c r="H1993" s="5"/>
      <c r="I1993" s="5">
        <v>0</v>
      </c>
      <c r="J1993" s="21">
        <f t="shared" si="60"/>
        <v>0</v>
      </c>
    </row>
    <row r="1994" spans="1:10" hidden="1" x14ac:dyDescent="0.25">
      <c r="A1994" s="23"/>
      <c r="B1994" s="20"/>
      <c r="C1994" s="19"/>
      <c r="D1994" s="19"/>
      <c r="E1994" s="19"/>
      <c r="F1994" s="19"/>
      <c r="G1994" s="19"/>
      <c r="H1994" s="5"/>
      <c r="I1994" s="5">
        <v>0</v>
      </c>
      <c r="J1994" s="21">
        <f t="shared" si="60"/>
        <v>0</v>
      </c>
    </row>
    <row r="1995" spans="1:10" hidden="1" x14ac:dyDescent="0.25">
      <c r="A1995" s="23"/>
      <c r="B1995" s="20"/>
      <c r="C1995" s="19"/>
      <c r="D1995" s="19"/>
      <c r="E1995" s="19"/>
      <c r="F1995" s="19"/>
      <c r="G1995" s="19"/>
      <c r="H1995" s="5"/>
      <c r="I1995" s="5">
        <v>0</v>
      </c>
      <c r="J1995" s="21">
        <f t="shared" si="60"/>
        <v>0</v>
      </c>
    </row>
    <row r="1996" spans="1:10" hidden="1" x14ac:dyDescent="0.25">
      <c r="A1996" s="23"/>
      <c r="B1996" s="20"/>
      <c r="C1996" s="19"/>
      <c r="D1996" s="19"/>
      <c r="E1996" s="19"/>
      <c r="F1996" s="19"/>
      <c r="G1996" s="19"/>
      <c r="H1996" s="5"/>
      <c r="I1996" s="5">
        <v>0</v>
      </c>
      <c r="J1996" s="21">
        <f t="shared" si="60"/>
        <v>0</v>
      </c>
    </row>
    <row r="1997" spans="1:10" hidden="1" x14ac:dyDescent="0.25">
      <c r="A1997" s="23"/>
      <c r="B1997" s="20"/>
      <c r="C1997" s="19"/>
      <c r="D1997" s="19"/>
      <c r="E1997" s="19"/>
      <c r="F1997" s="19"/>
      <c r="G1997" s="19"/>
      <c r="H1997" s="5"/>
      <c r="I1997" s="5">
        <v>0</v>
      </c>
      <c r="J1997" s="21">
        <f t="shared" si="60"/>
        <v>0</v>
      </c>
    </row>
    <row r="1998" spans="1:10" hidden="1" x14ac:dyDescent="0.25">
      <c r="A1998" s="23"/>
      <c r="B1998" s="20"/>
      <c r="C1998" s="19"/>
      <c r="D1998" s="19"/>
      <c r="E1998" s="19"/>
      <c r="F1998" s="19"/>
      <c r="G1998" s="19"/>
      <c r="H1998" s="5"/>
      <c r="I1998" s="5">
        <v>0</v>
      </c>
      <c r="J1998" s="21">
        <f t="shared" si="60"/>
        <v>0</v>
      </c>
    </row>
    <row r="1999" spans="1:10" hidden="1" x14ac:dyDescent="0.25">
      <c r="A1999" s="23"/>
      <c r="B1999" s="20"/>
      <c r="C1999" s="19"/>
      <c r="D1999" s="19"/>
      <c r="E1999" s="19"/>
      <c r="F1999" s="19"/>
      <c r="G1999" s="19"/>
      <c r="H1999" s="5"/>
      <c r="I1999" s="5">
        <v>0</v>
      </c>
      <c r="J1999" s="21">
        <f t="shared" si="60"/>
        <v>0</v>
      </c>
    </row>
    <row r="2000" spans="1:10" hidden="1" x14ac:dyDescent="0.25">
      <c r="A2000" s="23"/>
      <c r="B2000" s="20"/>
      <c r="C2000" s="19"/>
      <c r="D2000" s="19"/>
      <c r="E2000" s="19"/>
      <c r="F2000" s="19"/>
      <c r="G2000" s="19"/>
      <c r="H2000" s="5"/>
      <c r="I2000" s="5">
        <v>0</v>
      </c>
      <c r="J2000" s="21">
        <f t="shared" si="60"/>
        <v>0</v>
      </c>
    </row>
    <row r="2001" spans="1:10" hidden="1" x14ac:dyDescent="0.25">
      <c r="A2001" s="23"/>
      <c r="B2001" s="20"/>
      <c r="C2001" s="19"/>
      <c r="D2001" s="19"/>
      <c r="E2001" s="19"/>
      <c r="F2001" s="19"/>
      <c r="G2001" s="19"/>
      <c r="H2001" s="5"/>
      <c r="I2001" s="5">
        <v>0</v>
      </c>
      <c r="J2001" s="21">
        <f t="shared" si="60"/>
        <v>0</v>
      </c>
    </row>
    <row r="2002" spans="1:10" hidden="1" x14ac:dyDescent="0.25">
      <c r="A2002" s="23"/>
      <c r="B2002" s="20"/>
      <c r="C2002" s="19"/>
      <c r="D2002" s="19"/>
      <c r="E2002" s="19"/>
      <c r="F2002" s="19"/>
      <c r="G2002" s="19"/>
      <c r="H2002" s="5"/>
      <c r="I2002" s="5">
        <v>0</v>
      </c>
      <c r="J2002" s="21">
        <f t="shared" si="60"/>
        <v>0</v>
      </c>
    </row>
    <row r="2003" spans="1:10" hidden="1" x14ac:dyDescent="0.25">
      <c r="A2003" s="23"/>
      <c r="B2003" s="20"/>
      <c r="C2003" s="19"/>
      <c r="D2003" s="19"/>
      <c r="E2003" s="19"/>
      <c r="F2003" s="19"/>
      <c r="G2003" s="19"/>
      <c r="H2003" s="5"/>
      <c r="I2003" s="5">
        <v>0</v>
      </c>
      <c r="J2003" s="21">
        <f t="shared" si="60"/>
        <v>0</v>
      </c>
    </row>
    <row r="2004" spans="1:10" hidden="1" x14ac:dyDescent="0.25">
      <c r="A2004" s="23"/>
      <c r="B2004" s="20"/>
      <c r="C2004" s="19"/>
      <c r="D2004" s="19"/>
      <c r="E2004" s="19"/>
      <c r="F2004" s="19"/>
      <c r="G2004" s="19"/>
      <c r="H2004" s="5"/>
      <c r="I2004" s="5">
        <v>0</v>
      </c>
      <c r="J2004" s="21">
        <f t="shared" si="60"/>
        <v>0</v>
      </c>
    </row>
    <row r="2005" spans="1:10" hidden="1" x14ac:dyDescent="0.25">
      <c r="A2005" s="23"/>
      <c r="B2005" s="20"/>
      <c r="C2005" s="19"/>
      <c r="D2005" s="19"/>
      <c r="E2005" s="19"/>
      <c r="F2005" s="19"/>
      <c r="G2005" s="19"/>
      <c r="H2005" s="5"/>
      <c r="I2005" s="5">
        <v>0</v>
      </c>
      <c r="J2005" s="21">
        <f t="shared" si="60"/>
        <v>0</v>
      </c>
    </row>
    <row r="2006" spans="1:10" hidden="1" x14ac:dyDescent="0.25">
      <c r="A2006" s="23"/>
      <c r="B2006" s="20"/>
      <c r="C2006" s="19"/>
      <c r="D2006" s="19"/>
      <c r="E2006" s="19"/>
      <c r="F2006" s="19"/>
      <c r="G2006" s="19"/>
      <c r="H2006" s="5"/>
      <c r="I2006" s="5">
        <v>0</v>
      </c>
      <c r="J2006" s="21">
        <f t="shared" si="60"/>
        <v>0</v>
      </c>
    </row>
    <row r="2007" spans="1:10" hidden="1" x14ac:dyDescent="0.25">
      <c r="A2007" s="23"/>
      <c r="B2007" s="20"/>
      <c r="C2007" s="19"/>
      <c r="D2007" s="19"/>
      <c r="E2007" s="19"/>
      <c r="F2007" s="19"/>
      <c r="G2007" s="19"/>
      <c r="H2007" s="5"/>
      <c r="I2007" s="5">
        <v>0</v>
      </c>
      <c r="J2007" s="21">
        <f t="shared" si="60"/>
        <v>0</v>
      </c>
    </row>
    <row r="2008" spans="1:10" hidden="1" x14ac:dyDescent="0.25">
      <c r="A2008" s="23"/>
      <c r="B2008" s="20"/>
      <c r="C2008" s="19"/>
      <c r="D2008" s="19"/>
      <c r="E2008" s="19"/>
      <c r="F2008" s="19"/>
      <c r="G2008" s="19"/>
      <c r="H2008" s="5"/>
      <c r="I2008" s="5">
        <v>0</v>
      </c>
      <c r="J2008" s="21">
        <f t="shared" si="60"/>
        <v>0</v>
      </c>
    </row>
    <row r="2009" spans="1:10" hidden="1" x14ac:dyDescent="0.25">
      <c r="A2009" s="23"/>
      <c r="B2009" s="20"/>
      <c r="C2009" s="19"/>
      <c r="D2009" s="19"/>
      <c r="E2009" s="19"/>
      <c r="F2009" s="19"/>
      <c r="G2009" s="19"/>
      <c r="H2009" s="5"/>
      <c r="I2009" s="5">
        <v>0</v>
      </c>
      <c r="J2009" s="21">
        <f t="shared" si="60"/>
        <v>0</v>
      </c>
    </row>
    <row r="2010" spans="1:10" hidden="1" x14ac:dyDescent="0.25">
      <c r="A2010" s="23"/>
      <c r="B2010" s="20"/>
      <c r="C2010" s="19"/>
      <c r="D2010" s="19"/>
      <c r="E2010" s="19"/>
      <c r="F2010" s="19"/>
      <c r="G2010" s="19"/>
      <c r="H2010" s="5"/>
      <c r="I2010" s="5">
        <v>0</v>
      </c>
      <c r="J2010" s="21">
        <f t="shared" si="60"/>
        <v>0</v>
      </c>
    </row>
    <row r="2011" spans="1:10" hidden="1" x14ac:dyDescent="0.25">
      <c r="A2011" s="23"/>
      <c r="B2011" s="20"/>
      <c r="C2011" s="19"/>
      <c r="D2011" s="19"/>
      <c r="E2011" s="19"/>
      <c r="F2011" s="19"/>
      <c r="G2011" s="19"/>
      <c r="H2011" s="5"/>
      <c r="I2011" s="5">
        <v>0</v>
      </c>
      <c r="J2011" s="21">
        <f t="shared" si="60"/>
        <v>0</v>
      </c>
    </row>
    <row r="2012" spans="1:10" hidden="1" x14ac:dyDescent="0.25">
      <c r="A2012" s="23"/>
      <c r="B2012" s="20"/>
      <c r="C2012" s="19"/>
      <c r="D2012" s="19"/>
      <c r="E2012" s="19"/>
      <c r="F2012" s="19"/>
      <c r="G2012" s="19"/>
      <c r="H2012" s="5"/>
      <c r="I2012" s="5">
        <v>0</v>
      </c>
      <c r="J2012" s="21">
        <f t="shared" si="60"/>
        <v>0</v>
      </c>
    </row>
    <row r="2013" spans="1:10" hidden="1" x14ac:dyDescent="0.25">
      <c r="A2013" s="23"/>
      <c r="B2013" s="20"/>
      <c r="C2013" s="19"/>
      <c r="D2013" s="19"/>
      <c r="E2013" s="19"/>
      <c r="F2013" s="19"/>
      <c r="G2013" s="19"/>
      <c r="H2013" s="5"/>
      <c r="I2013" s="5">
        <v>0</v>
      </c>
      <c r="J2013" s="21">
        <f t="shared" si="60"/>
        <v>0</v>
      </c>
    </row>
    <row r="2014" spans="1:10" hidden="1" x14ac:dyDescent="0.25">
      <c r="A2014" s="23"/>
      <c r="B2014" s="20"/>
      <c r="C2014" s="19"/>
      <c r="D2014" s="19"/>
      <c r="E2014" s="19"/>
      <c r="F2014" s="19"/>
      <c r="G2014" s="19"/>
      <c r="H2014" s="5"/>
      <c r="I2014" s="5">
        <v>0</v>
      </c>
      <c r="J2014" s="21">
        <f t="shared" si="60"/>
        <v>0</v>
      </c>
    </row>
    <row r="2015" spans="1:10" hidden="1" x14ac:dyDescent="0.25">
      <c r="A2015" s="23"/>
      <c r="B2015" s="20"/>
      <c r="C2015" s="19"/>
      <c r="D2015" s="19"/>
      <c r="E2015" s="19"/>
      <c r="F2015" s="19"/>
      <c r="G2015" s="19"/>
      <c r="H2015" s="5"/>
      <c r="I2015" s="5">
        <v>0</v>
      </c>
      <c r="J2015" s="21">
        <f t="shared" si="60"/>
        <v>0</v>
      </c>
    </row>
    <row r="2016" spans="1:10" hidden="1" x14ac:dyDescent="0.25">
      <c r="A2016" s="23"/>
      <c r="B2016" s="20"/>
      <c r="C2016" s="19"/>
      <c r="D2016" s="19"/>
      <c r="E2016" s="19"/>
      <c r="F2016" s="19"/>
      <c r="G2016" s="19"/>
      <c r="H2016" s="5"/>
      <c r="I2016" s="5">
        <v>0</v>
      </c>
      <c r="J2016" s="21">
        <f t="shared" si="60"/>
        <v>0</v>
      </c>
    </row>
    <row r="2017" spans="1:10" hidden="1" x14ac:dyDescent="0.25">
      <c r="A2017" s="23"/>
      <c r="B2017" s="20"/>
      <c r="C2017" s="19"/>
      <c r="D2017" s="19"/>
      <c r="E2017" s="19"/>
      <c r="F2017" s="19"/>
      <c r="G2017" s="19"/>
      <c r="H2017" s="5"/>
      <c r="I2017" s="5">
        <v>0</v>
      </c>
      <c r="J2017" s="21">
        <f t="shared" si="60"/>
        <v>0</v>
      </c>
    </row>
    <row r="2018" spans="1:10" hidden="1" x14ac:dyDescent="0.25">
      <c r="A2018" s="23"/>
      <c r="B2018" s="20"/>
      <c r="C2018" s="19"/>
      <c r="D2018" s="19"/>
      <c r="E2018" s="19"/>
      <c r="F2018" s="19"/>
      <c r="G2018" s="19"/>
      <c r="H2018" s="5"/>
      <c r="I2018" s="5">
        <v>0</v>
      </c>
      <c r="J2018" s="21">
        <f t="shared" si="60"/>
        <v>0</v>
      </c>
    </row>
    <row r="2019" spans="1:10" hidden="1" x14ac:dyDescent="0.25">
      <c r="A2019" s="23"/>
      <c r="B2019" s="20"/>
      <c r="C2019" s="19"/>
      <c r="D2019" s="19"/>
      <c r="E2019" s="19"/>
      <c r="F2019" s="19"/>
      <c r="G2019" s="19"/>
      <c r="H2019" s="5"/>
      <c r="I2019" s="5">
        <v>0</v>
      </c>
      <c r="J2019" s="21">
        <f t="shared" si="60"/>
        <v>0</v>
      </c>
    </row>
    <row r="2020" spans="1:10" hidden="1" x14ac:dyDescent="0.25">
      <c r="A2020" s="23"/>
      <c r="B2020" s="20"/>
      <c r="C2020" s="19"/>
      <c r="D2020" s="19"/>
      <c r="E2020" s="19"/>
      <c r="F2020" s="19"/>
      <c r="G2020" s="19"/>
      <c r="H2020" s="5"/>
      <c r="I2020" s="5">
        <v>0</v>
      </c>
      <c r="J2020" s="21">
        <f t="shared" si="60"/>
        <v>0</v>
      </c>
    </row>
    <row r="2021" spans="1:10" hidden="1" x14ac:dyDescent="0.25">
      <c r="A2021" s="23"/>
      <c r="B2021" s="20"/>
      <c r="C2021" s="19"/>
      <c r="D2021" s="19"/>
      <c r="E2021" s="19"/>
      <c r="F2021" s="19"/>
      <c r="G2021" s="19"/>
      <c r="H2021" s="5"/>
      <c r="I2021" s="5">
        <v>0</v>
      </c>
      <c r="J2021" s="21">
        <f t="shared" si="60"/>
        <v>0</v>
      </c>
    </row>
    <row r="2022" spans="1:10" hidden="1" x14ac:dyDescent="0.25">
      <c r="A2022" s="23"/>
      <c r="B2022" s="20"/>
      <c r="C2022" s="19"/>
      <c r="D2022" s="19"/>
      <c r="E2022" s="19"/>
      <c r="F2022" s="19"/>
      <c r="G2022" s="19"/>
      <c r="H2022" s="5"/>
      <c r="I2022" s="5">
        <v>0</v>
      </c>
      <c r="J2022" s="21">
        <f t="shared" si="60"/>
        <v>0</v>
      </c>
    </row>
    <row r="2023" spans="1:10" hidden="1" x14ac:dyDescent="0.25">
      <c r="A2023" s="23"/>
      <c r="B2023" s="20"/>
      <c r="C2023" s="19"/>
      <c r="D2023" s="19"/>
      <c r="E2023" s="19"/>
      <c r="F2023" s="19"/>
      <c r="G2023" s="19"/>
      <c r="H2023" s="5"/>
      <c r="I2023" s="5">
        <v>0</v>
      </c>
      <c r="J2023" s="21">
        <f t="shared" si="60"/>
        <v>0</v>
      </c>
    </row>
    <row r="2024" spans="1:10" hidden="1" x14ac:dyDescent="0.25">
      <c r="A2024" s="23"/>
      <c r="B2024" s="20"/>
      <c r="C2024" s="19"/>
      <c r="D2024" s="19"/>
      <c r="E2024" s="19"/>
      <c r="F2024" s="19"/>
      <c r="G2024" s="19"/>
      <c r="H2024" s="5"/>
      <c r="I2024" s="5">
        <v>0</v>
      </c>
      <c r="J2024" s="21">
        <f t="shared" si="60"/>
        <v>0</v>
      </c>
    </row>
    <row r="2025" spans="1:10" hidden="1" x14ac:dyDescent="0.25">
      <c r="A2025" s="23"/>
      <c r="B2025" s="20"/>
      <c r="C2025" s="19"/>
      <c r="D2025" s="19"/>
      <c r="E2025" s="19"/>
      <c r="F2025" s="19"/>
      <c r="G2025" s="19"/>
      <c r="H2025" s="5"/>
      <c r="I2025" s="5">
        <v>0</v>
      </c>
      <c r="J2025" s="21">
        <f t="shared" si="60"/>
        <v>0</v>
      </c>
    </row>
    <row r="2026" spans="1:10" hidden="1" x14ac:dyDescent="0.25">
      <c r="A2026" s="23"/>
      <c r="B2026" s="20"/>
      <c r="C2026" s="19"/>
      <c r="D2026" s="19"/>
      <c r="E2026" s="19"/>
      <c r="F2026" s="19"/>
      <c r="G2026" s="19"/>
      <c r="H2026" s="5"/>
      <c r="I2026" s="5">
        <v>0</v>
      </c>
      <c r="J2026" s="21">
        <f t="shared" si="60"/>
        <v>0</v>
      </c>
    </row>
    <row r="2027" spans="1:10" hidden="1" x14ac:dyDescent="0.25">
      <c r="A2027" s="23"/>
      <c r="B2027" s="20"/>
      <c r="C2027" s="19"/>
      <c r="D2027" s="19"/>
      <c r="E2027" s="19"/>
      <c r="F2027" s="19"/>
      <c r="G2027" s="19"/>
      <c r="H2027" s="5"/>
      <c r="I2027" s="5">
        <v>0</v>
      </c>
      <c r="J2027" s="21">
        <f t="shared" si="60"/>
        <v>0</v>
      </c>
    </row>
    <row r="2028" spans="1:10" hidden="1" x14ac:dyDescent="0.25">
      <c r="A2028" s="23"/>
      <c r="B2028" s="20"/>
      <c r="C2028" s="19"/>
      <c r="D2028" s="19"/>
      <c r="E2028" s="19"/>
      <c r="F2028" s="19"/>
      <c r="G2028" s="19"/>
      <c r="H2028" s="5"/>
      <c r="I2028" s="5">
        <v>0</v>
      </c>
      <c r="J2028" s="21">
        <f t="shared" si="60"/>
        <v>0</v>
      </c>
    </row>
    <row r="2029" spans="1:10" hidden="1" x14ac:dyDescent="0.25">
      <c r="A2029" s="23"/>
      <c r="B2029" s="20"/>
      <c r="C2029" s="19"/>
      <c r="D2029" s="19"/>
      <c r="E2029" s="19"/>
      <c r="F2029" s="19"/>
      <c r="G2029" s="19"/>
      <c r="H2029" s="5"/>
      <c r="I2029" s="5">
        <v>0</v>
      </c>
      <c r="J2029" s="21">
        <f t="shared" si="60"/>
        <v>0</v>
      </c>
    </row>
    <row r="2030" spans="1:10" hidden="1" x14ac:dyDescent="0.25">
      <c r="A2030" s="23"/>
      <c r="B2030" s="20"/>
      <c r="C2030" s="19"/>
      <c r="D2030" s="19"/>
      <c r="E2030" s="19"/>
      <c r="F2030" s="19"/>
      <c r="G2030" s="19"/>
      <c r="H2030" s="5"/>
      <c r="I2030" s="5">
        <v>0</v>
      </c>
      <c r="J2030" s="21">
        <f t="shared" si="60"/>
        <v>0</v>
      </c>
    </row>
    <row r="2031" spans="1:10" hidden="1" x14ac:dyDescent="0.25">
      <c r="A2031" s="23"/>
      <c r="B2031" s="20"/>
      <c r="C2031" s="19"/>
      <c r="D2031" s="19"/>
      <c r="E2031" s="19"/>
      <c r="F2031" s="19"/>
      <c r="G2031" s="19"/>
      <c r="H2031" s="5"/>
      <c r="I2031" s="5">
        <v>0</v>
      </c>
      <c r="J2031" s="21">
        <f t="shared" si="60"/>
        <v>0</v>
      </c>
    </row>
    <row r="2032" spans="1:10" hidden="1" x14ac:dyDescent="0.25">
      <c r="A2032" s="23"/>
      <c r="B2032" s="20"/>
      <c r="C2032" s="19"/>
      <c r="D2032" s="19"/>
      <c r="E2032" s="19"/>
      <c r="F2032" s="19"/>
      <c r="G2032" s="19"/>
      <c r="H2032" s="5"/>
      <c r="I2032" s="5">
        <v>0</v>
      </c>
      <c r="J2032" s="21">
        <f t="shared" si="60"/>
        <v>0</v>
      </c>
    </row>
    <row r="2033" spans="1:10" hidden="1" x14ac:dyDescent="0.25">
      <c r="A2033" s="23"/>
      <c r="B2033" s="20"/>
      <c r="C2033" s="19"/>
      <c r="D2033" s="19"/>
      <c r="E2033" s="19"/>
      <c r="F2033" s="19"/>
      <c r="G2033" s="19"/>
      <c r="H2033" s="5"/>
      <c r="I2033" s="5">
        <v>0</v>
      </c>
      <c r="J2033" s="21">
        <f t="shared" ref="J2033:J2096" si="61">+IFERROR(I2033/H2033,0)</f>
        <v>0</v>
      </c>
    </row>
    <row r="2034" spans="1:10" hidden="1" x14ac:dyDescent="0.25">
      <c r="A2034" s="23"/>
      <c r="B2034" s="20"/>
      <c r="C2034" s="19"/>
      <c r="D2034" s="19"/>
      <c r="E2034" s="19"/>
      <c r="F2034" s="19"/>
      <c r="G2034" s="19"/>
      <c r="H2034" s="5"/>
      <c r="I2034" s="5">
        <v>0</v>
      </c>
      <c r="J2034" s="21">
        <f t="shared" si="61"/>
        <v>0</v>
      </c>
    </row>
    <row r="2035" spans="1:10" hidden="1" x14ac:dyDescent="0.25">
      <c r="A2035" s="23"/>
      <c r="B2035" s="20"/>
      <c r="C2035" s="19"/>
      <c r="D2035" s="19"/>
      <c r="E2035" s="19"/>
      <c r="F2035" s="19"/>
      <c r="G2035" s="19"/>
      <c r="H2035" s="5"/>
      <c r="I2035" s="5">
        <v>0</v>
      </c>
      <c r="J2035" s="21">
        <f t="shared" si="61"/>
        <v>0</v>
      </c>
    </row>
    <row r="2036" spans="1:10" hidden="1" x14ac:dyDescent="0.25">
      <c r="A2036" s="23"/>
      <c r="B2036" s="20"/>
      <c r="C2036" s="19"/>
      <c r="D2036" s="19"/>
      <c r="E2036" s="19"/>
      <c r="F2036" s="19"/>
      <c r="G2036" s="19"/>
      <c r="H2036" s="5"/>
      <c r="I2036" s="5">
        <v>0</v>
      </c>
      <c r="J2036" s="21">
        <f t="shared" si="61"/>
        <v>0</v>
      </c>
    </row>
    <row r="2037" spans="1:10" hidden="1" x14ac:dyDescent="0.25">
      <c r="A2037" s="23"/>
      <c r="B2037" s="20"/>
      <c r="C2037" s="19"/>
      <c r="D2037" s="19"/>
      <c r="E2037" s="19"/>
      <c r="F2037" s="19"/>
      <c r="G2037" s="19"/>
      <c r="H2037" s="5"/>
      <c r="I2037" s="5">
        <v>0</v>
      </c>
      <c r="J2037" s="21">
        <f t="shared" si="61"/>
        <v>0</v>
      </c>
    </row>
    <row r="2038" spans="1:10" hidden="1" x14ac:dyDescent="0.25">
      <c r="A2038" s="23"/>
      <c r="B2038" s="20"/>
      <c r="C2038" s="19"/>
      <c r="D2038" s="19"/>
      <c r="E2038" s="19"/>
      <c r="F2038" s="19"/>
      <c r="G2038" s="19"/>
      <c r="H2038" s="5"/>
      <c r="I2038" s="5">
        <v>0</v>
      </c>
      <c r="J2038" s="21">
        <f t="shared" si="61"/>
        <v>0</v>
      </c>
    </row>
    <row r="2039" spans="1:10" hidden="1" x14ac:dyDescent="0.25">
      <c r="A2039" s="23"/>
      <c r="B2039" s="20"/>
      <c r="C2039" s="19"/>
      <c r="D2039" s="19"/>
      <c r="E2039" s="19"/>
      <c r="F2039" s="19"/>
      <c r="G2039" s="19"/>
      <c r="H2039" s="5"/>
      <c r="I2039" s="5">
        <v>0</v>
      </c>
      <c r="J2039" s="21">
        <f t="shared" si="61"/>
        <v>0</v>
      </c>
    </row>
    <row r="2040" spans="1:10" hidden="1" x14ac:dyDescent="0.25">
      <c r="A2040" s="23"/>
      <c r="B2040" s="20"/>
      <c r="C2040" s="19"/>
      <c r="D2040" s="19"/>
      <c r="E2040" s="19"/>
      <c r="F2040" s="19"/>
      <c r="G2040" s="19"/>
      <c r="H2040" s="5"/>
      <c r="I2040" s="5">
        <v>0</v>
      </c>
      <c r="J2040" s="21">
        <f t="shared" si="61"/>
        <v>0</v>
      </c>
    </row>
    <row r="2041" spans="1:10" hidden="1" x14ac:dyDescent="0.25">
      <c r="A2041" s="23"/>
      <c r="B2041" s="20"/>
      <c r="C2041" s="19"/>
      <c r="D2041" s="19"/>
      <c r="E2041" s="19"/>
      <c r="F2041" s="19"/>
      <c r="G2041" s="19"/>
      <c r="H2041" s="5"/>
      <c r="I2041" s="5">
        <v>0</v>
      </c>
      <c r="J2041" s="21">
        <f t="shared" si="61"/>
        <v>0</v>
      </c>
    </row>
    <row r="2042" spans="1:10" hidden="1" x14ac:dyDescent="0.25">
      <c r="A2042" s="23"/>
      <c r="B2042" s="20"/>
      <c r="C2042" s="19"/>
      <c r="D2042" s="19"/>
      <c r="E2042" s="19"/>
      <c r="F2042" s="19"/>
      <c r="G2042" s="19"/>
      <c r="H2042" s="5"/>
      <c r="I2042" s="5">
        <v>0</v>
      </c>
      <c r="J2042" s="21">
        <f t="shared" si="61"/>
        <v>0</v>
      </c>
    </row>
    <row r="2043" spans="1:10" hidden="1" x14ac:dyDescent="0.25">
      <c r="A2043" s="23"/>
      <c r="B2043" s="20"/>
      <c r="C2043" s="19"/>
      <c r="D2043" s="19"/>
      <c r="E2043" s="19"/>
      <c r="F2043" s="19"/>
      <c r="G2043" s="19"/>
      <c r="H2043" s="5"/>
      <c r="I2043" s="5">
        <v>0</v>
      </c>
      <c r="J2043" s="21">
        <f t="shared" si="61"/>
        <v>0</v>
      </c>
    </row>
    <row r="2044" spans="1:10" hidden="1" x14ac:dyDescent="0.25">
      <c r="A2044" s="23"/>
      <c r="B2044" s="20"/>
      <c r="C2044" s="19"/>
      <c r="D2044" s="19"/>
      <c r="E2044" s="19"/>
      <c r="F2044" s="19"/>
      <c r="G2044" s="19"/>
      <c r="H2044" s="5"/>
      <c r="I2044" s="5">
        <v>0</v>
      </c>
      <c r="J2044" s="21">
        <f t="shared" si="61"/>
        <v>0</v>
      </c>
    </row>
    <row r="2045" spans="1:10" hidden="1" x14ac:dyDescent="0.25">
      <c r="A2045" s="23"/>
      <c r="B2045" s="20"/>
      <c r="C2045" s="19"/>
      <c r="D2045" s="19"/>
      <c r="E2045" s="19"/>
      <c r="F2045" s="19"/>
      <c r="G2045" s="19"/>
      <c r="H2045" s="5"/>
      <c r="I2045" s="5">
        <v>0</v>
      </c>
      <c r="J2045" s="21">
        <f t="shared" si="61"/>
        <v>0</v>
      </c>
    </row>
    <row r="2046" spans="1:10" hidden="1" x14ac:dyDescent="0.25">
      <c r="A2046" s="23"/>
      <c r="B2046" s="20"/>
      <c r="C2046" s="19"/>
      <c r="D2046" s="19"/>
      <c r="E2046" s="19"/>
      <c r="F2046" s="19"/>
      <c r="G2046" s="19"/>
      <c r="H2046" s="5"/>
      <c r="I2046" s="5">
        <v>0</v>
      </c>
      <c r="J2046" s="21">
        <f t="shared" si="61"/>
        <v>0</v>
      </c>
    </row>
    <row r="2047" spans="1:10" hidden="1" x14ac:dyDescent="0.25">
      <c r="A2047" s="23"/>
      <c r="B2047" s="20"/>
      <c r="C2047" s="19"/>
      <c r="D2047" s="19"/>
      <c r="E2047" s="19"/>
      <c r="F2047" s="19"/>
      <c r="G2047" s="19"/>
      <c r="H2047" s="5"/>
      <c r="I2047" s="5">
        <v>0</v>
      </c>
      <c r="J2047" s="21">
        <f t="shared" si="61"/>
        <v>0</v>
      </c>
    </row>
    <row r="2048" spans="1:10" hidden="1" x14ac:dyDescent="0.25">
      <c r="A2048" s="23"/>
      <c r="B2048" s="20"/>
      <c r="C2048" s="19"/>
      <c r="D2048" s="19"/>
      <c r="E2048" s="19"/>
      <c r="F2048" s="19"/>
      <c r="G2048" s="19"/>
      <c r="H2048" s="5"/>
      <c r="I2048" s="5">
        <v>0</v>
      </c>
      <c r="J2048" s="21">
        <f t="shared" si="61"/>
        <v>0</v>
      </c>
    </row>
    <row r="2049" spans="1:10" hidden="1" x14ac:dyDescent="0.25">
      <c r="A2049" s="23"/>
      <c r="B2049" s="20"/>
      <c r="C2049" s="19"/>
      <c r="D2049" s="19"/>
      <c r="E2049" s="19"/>
      <c r="F2049" s="19"/>
      <c r="G2049" s="19"/>
      <c r="H2049" s="5"/>
      <c r="I2049" s="5">
        <v>0</v>
      </c>
      <c r="J2049" s="21">
        <f t="shared" si="61"/>
        <v>0</v>
      </c>
    </row>
    <row r="2050" spans="1:10" hidden="1" x14ac:dyDescent="0.25">
      <c r="A2050" s="23"/>
      <c r="B2050" s="20"/>
      <c r="C2050" s="19"/>
      <c r="D2050" s="19"/>
      <c r="E2050" s="19"/>
      <c r="F2050" s="19"/>
      <c r="G2050" s="19"/>
      <c r="H2050" s="5"/>
      <c r="I2050" s="5">
        <v>0</v>
      </c>
      <c r="J2050" s="21">
        <f t="shared" si="61"/>
        <v>0</v>
      </c>
    </row>
    <row r="2051" spans="1:10" hidden="1" x14ac:dyDescent="0.25">
      <c r="A2051" s="23"/>
      <c r="B2051" s="20"/>
      <c r="C2051" s="19"/>
      <c r="D2051" s="19"/>
      <c r="E2051" s="19"/>
      <c r="F2051" s="19"/>
      <c r="G2051" s="19"/>
      <c r="H2051" s="5"/>
      <c r="I2051" s="5">
        <v>0</v>
      </c>
      <c r="J2051" s="21">
        <f t="shared" si="61"/>
        <v>0</v>
      </c>
    </row>
    <row r="2052" spans="1:10" hidden="1" x14ac:dyDescent="0.25">
      <c r="A2052" s="23"/>
      <c r="B2052" s="20"/>
      <c r="C2052" s="19"/>
      <c r="D2052" s="19"/>
      <c r="E2052" s="19"/>
      <c r="F2052" s="19"/>
      <c r="G2052" s="19"/>
      <c r="H2052" s="5"/>
      <c r="I2052" s="5">
        <v>0</v>
      </c>
      <c r="J2052" s="21">
        <f t="shared" si="61"/>
        <v>0</v>
      </c>
    </row>
    <row r="2053" spans="1:10" hidden="1" x14ac:dyDescent="0.25">
      <c r="A2053" s="23"/>
      <c r="B2053" s="20"/>
      <c r="C2053" s="19"/>
      <c r="D2053" s="19"/>
      <c r="E2053" s="19"/>
      <c r="F2053" s="19"/>
      <c r="G2053" s="19"/>
      <c r="H2053" s="5"/>
      <c r="I2053" s="5">
        <v>0</v>
      </c>
      <c r="J2053" s="21">
        <f t="shared" si="61"/>
        <v>0</v>
      </c>
    </row>
    <row r="2054" spans="1:10" hidden="1" x14ac:dyDescent="0.25">
      <c r="A2054" s="23"/>
      <c r="B2054" s="20"/>
      <c r="C2054" s="19"/>
      <c r="D2054" s="19"/>
      <c r="E2054" s="19"/>
      <c r="F2054" s="19"/>
      <c r="G2054" s="19"/>
      <c r="H2054" s="5"/>
      <c r="I2054" s="5">
        <v>0</v>
      </c>
      <c r="J2054" s="21">
        <f t="shared" si="61"/>
        <v>0</v>
      </c>
    </row>
    <row r="2055" spans="1:10" hidden="1" x14ac:dyDescent="0.25">
      <c r="A2055" s="23"/>
      <c r="B2055" s="20"/>
      <c r="C2055" s="19"/>
      <c r="D2055" s="19"/>
      <c r="E2055" s="19"/>
      <c r="F2055" s="19"/>
      <c r="G2055" s="19"/>
      <c r="H2055" s="5"/>
      <c r="I2055" s="5">
        <v>0</v>
      </c>
      <c r="J2055" s="21">
        <f t="shared" si="61"/>
        <v>0</v>
      </c>
    </row>
    <row r="2056" spans="1:10" hidden="1" x14ac:dyDescent="0.25">
      <c r="A2056" s="23"/>
      <c r="B2056" s="20"/>
      <c r="C2056" s="19"/>
      <c r="D2056" s="19"/>
      <c r="E2056" s="19"/>
      <c r="F2056" s="19"/>
      <c r="G2056" s="19"/>
      <c r="H2056" s="5"/>
      <c r="I2056" s="5">
        <v>0</v>
      </c>
      <c r="J2056" s="21">
        <f t="shared" si="61"/>
        <v>0</v>
      </c>
    </row>
    <row r="2057" spans="1:10" hidden="1" x14ac:dyDescent="0.25">
      <c r="A2057" s="23"/>
      <c r="B2057" s="20"/>
      <c r="C2057" s="19"/>
      <c r="D2057" s="19"/>
      <c r="E2057" s="19"/>
      <c r="F2057" s="19"/>
      <c r="G2057" s="19"/>
      <c r="H2057" s="5"/>
      <c r="I2057" s="5">
        <v>0</v>
      </c>
      <c r="J2057" s="21">
        <f t="shared" si="61"/>
        <v>0</v>
      </c>
    </row>
    <row r="2058" spans="1:10" hidden="1" x14ac:dyDescent="0.25">
      <c r="A2058" s="23"/>
      <c r="B2058" s="20"/>
      <c r="C2058" s="19"/>
      <c r="D2058" s="19"/>
      <c r="E2058" s="19"/>
      <c r="F2058" s="19"/>
      <c r="G2058" s="19"/>
      <c r="H2058" s="5"/>
      <c r="I2058" s="5">
        <v>0</v>
      </c>
      <c r="J2058" s="21">
        <f t="shared" si="61"/>
        <v>0</v>
      </c>
    </row>
    <row r="2059" spans="1:10" hidden="1" x14ac:dyDescent="0.25">
      <c r="A2059" s="23"/>
      <c r="B2059" s="20"/>
      <c r="C2059" s="19"/>
      <c r="D2059" s="19"/>
      <c r="E2059" s="19"/>
      <c r="F2059" s="19"/>
      <c r="G2059" s="19"/>
      <c r="H2059" s="5"/>
      <c r="I2059" s="5">
        <v>0</v>
      </c>
      <c r="J2059" s="21">
        <f t="shared" si="61"/>
        <v>0</v>
      </c>
    </row>
    <row r="2060" spans="1:10" hidden="1" x14ac:dyDescent="0.25">
      <c r="A2060" s="23"/>
      <c r="B2060" s="20"/>
      <c r="C2060" s="19"/>
      <c r="D2060" s="19"/>
      <c r="E2060" s="19"/>
      <c r="F2060" s="19"/>
      <c r="G2060" s="19"/>
      <c r="H2060" s="5"/>
      <c r="I2060" s="5">
        <v>0</v>
      </c>
      <c r="J2060" s="21">
        <f t="shared" si="61"/>
        <v>0</v>
      </c>
    </row>
    <row r="2061" spans="1:10" hidden="1" x14ac:dyDescent="0.25">
      <c r="A2061" s="23"/>
      <c r="B2061" s="20"/>
      <c r="C2061" s="19"/>
      <c r="D2061" s="19"/>
      <c r="E2061" s="19"/>
      <c r="F2061" s="19"/>
      <c r="G2061" s="19"/>
      <c r="H2061" s="5"/>
      <c r="I2061" s="5">
        <v>0</v>
      </c>
      <c r="J2061" s="21">
        <f t="shared" si="61"/>
        <v>0</v>
      </c>
    </row>
    <row r="2062" spans="1:10" hidden="1" x14ac:dyDescent="0.25">
      <c r="A2062" s="23"/>
      <c r="B2062" s="20"/>
      <c r="C2062" s="19"/>
      <c r="D2062" s="19"/>
      <c r="E2062" s="19"/>
      <c r="F2062" s="19"/>
      <c r="G2062" s="19"/>
      <c r="H2062" s="5"/>
      <c r="I2062" s="5">
        <v>0</v>
      </c>
      <c r="J2062" s="21">
        <f t="shared" si="61"/>
        <v>0</v>
      </c>
    </row>
    <row r="2063" spans="1:10" hidden="1" x14ac:dyDescent="0.25">
      <c r="A2063" s="23"/>
      <c r="B2063" s="20"/>
      <c r="C2063" s="19"/>
      <c r="D2063" s="19"/>
      <c r="E2063" s="19"/>
      <c r="F2063" s="19"/>
      <c r="G2063" s="19"/>
      <c r="H2063" s="5"/>
      <c r="I2063" s="5">
        <v>0</v>
      </c>
      <c r="J2063" s="21">
        <f t="shared" si="61"/>
        <v>0</v>
      </c>
    </row>
    <row r="2064" spans="1:10" hidden="1" x14ac:dyDescent="0.25">
      <c r="A2064" s="23"/>
      <c r="B2064" s="20"/>
      <c r="C2064" s="19"/>
      <c r="D2064" s="19"/>
      <c r="E2064" s="19"/>
      <c r="F2064" s="19"/>
      <c r="G2064" s="19"/>
      <c r="H2064" s="5"/>
      <c r="I2064" s="5">
        <v>0</v>
      </c>
      <c r="J2064" s="21">
        <f t="shared" si="61"/>
        <v>0</v>
      </c>
    </row>
    <row r="2065" spans="1:10" hidden="1" x14ac:dyDescent="0.25">
      <c r="A2065" s="23"/>
      <c r="B2065" s="20"/>
      <c r="C2065" s="19"/>
      <c r="D2065" s="19"/>
      <c r="E2065" s="19"/>
      <c r="F2065" s="19"/>
      <c r="G2065" s="19"/>
      <c r="H2065" s="5"/>
      <c r="I2065" s="5">
        <v>0</v>
      </c>
      <c r="J2065" s="21">
        <f t="shared" si="61"/>
        <v>0</v>
      </c>
    </row>
    <row r="2066" spans="1:10" hidden="1" x14ac:dyDescent="0.25">
      <c r="A2066" s="23"/>
      <c r="B2066" s="20"/>
      <c r="C2066" s="19"/>
      <c r="D2066" s="19"/>
      <c r="E2066" s="19"/>
      <c r="F2066" s="19"/>
      <c r="G2066" s="19"/>
      <c r="H2066" s="5"/>
      <c r="I2066" s="5">
        <v>0</v>
      </c>
      <c r="J2066" s="21">
        <f t="shared" si="61"/>
        <v>0</v>
      </c>
    </row>
    <row r="2067" spans="1:10" hidden="1" x14ac:dyDescent="0.25">
      <c r="A2067" s="23"/>
      <c r="B2067" s="20"/>
      <c r="C2067" s="19"/>
      <c r="D2067" s="19"/>
      <c r="E2067" s="19"/>
      <c r="F2067" s="19"/>
      <c r="G2067" s="19"/>
      <c r="H2067" s="5"/>
      <c r="I2067" s="5">
        <v>0</v>
      </c>
      <c r="J2067" s="21">
        <f t="shared" si="61"/>
        <v>0</v>
      </c>
    </row>
    <row r="2068" spans="1:10" hidden="1" x14ac:dyDescent="0.25">
      <c r="A2068" s="23"/>
      <c r="B2068" s="20"/>
      <c r="C2068" s="19"/>
      <c r="D2068" s="19"/>
      <c r="E2068" s="19"/>
      <c r="F2068" s="19"/>
      <c r="G2068" s="19"/>
      <c r="H2068" s="5"/>
      <c r="I2068" s="5">
        <v>0</v>
      </c>
      <c r="J2068" s="21">
        <f t="shared" si="61"/>
        <v>0</v>
      </c>
    </row>
    <row r="2069" spans="1:10" hidden="1" x14ac:dyDescent="0.25">
      <c r="A2069" s="23"/>
      <c r="B2069" s="20"/>
      <c r="C2069" s="19"/>
      <c r="D2069" s="19"/>
      <c r="E2069" s="19"/>
      <c r="F2069" s="19"/>
      <c r="G2069" s="19"/>
      <c r="H2069" s="5"/>
      <c r="I2069" s="5">
        <v>0</v>
      </c>
      <c r="J2069" s="21">
        <f t="shared" si="61"/>
        <v>0</v>
      </c>
    </row>
    <row r="2070" spans="1:10" hidden="1" x14ac:dyDescent="0.25">
      <c r="A2070" s="23"/>
      <c r="B2070" s="20"/>
      <c r="C2070" s="19"/>
      <c r="D2070" s="19"/>
      <c r="E2070" s="19"/>
      <c r="F2070" s="19"/>
      <c r="G2070" s="19"/>
      <c r="H2070" s="5"/>
      <c r="I2070" s="5">
        <v>0</v>
      </c>
      <c r="J2070" s="21">
        <f t="shared" si="61"/>
        <v>0</v>
      </c>
    </row>
    <row r="2071" spans="1:10" hidden="1" x14ac:dyDescent="0.25">
      <c r="A2071" s="23"/>
      <c r="B2071" s="20"/>
      <c r="C2071" s="19"/>
      <c r="D2071" s="19"/>
      <c r="E2071" s="19"/>
      <c r="F2071" s="19"/>
      <c r="G2071" s="19"/>
      <c r="H2071" s="5"/>
      <c r="I2071" s="5">
        <v>0</v>
      </c>
      <c r="J2071" s="21">
        <f t="shared" si="61"/>
        <v>0</v>
      </c>
    </row>
    <row r="2072" spans="1:10" hidden="1" x14ac:dyDescent="0.25">
      <c r="A2072" s="23"/>
      <c r="B2072" s="20"/>
      <c r="C2072" s="19"/>
      <c r="D2072" s="19"/>
      <c r="E2072" s="19"/>
      <c r="F2072" s="19"/>
      <c r="G2072" s="19"/>
      <c r="H2072" s="5"/>
      <c r="I2072" s="5">
        <v>0</v>
      </c>
      <c r="J2072" s="21">
        <f t="shared" si="61"/>
        <v>0</v>
      </c>
    </row>
    <row r="2073" spans="1:10" hidden="1" x14ac:dyDescent="0.25">
      <c r="A2073" s="23"/>
      <c r="B2073" s="20"/>
      <c r="C2073" s="19"/>
      <c r="D2073" s="19"/>
      <c r="E2073" s="19"/>
      <c r="F2073" s="19"/>
      <c r="G2073" s="19"/>
      <c r="H2073" s="5"/>
      <c r="I2073" s="5">
        <v>0</v>
      </c>
      <c r="J2073" s="21">
        <f t="shared" si="61"/>
        <v>0</v>
      </c>
    </row>
    <row r="2074" spans="1:10" hidden="1" x14ac:dyDescent="0.25">
      <c r="A2074" s="23"/>
      <c r="B2074" s="20"/>
      <c r="C2074" s="19"/>
      <c r="D2074" s="19"/>
      <c r="E2074" s="19"/>
      <c r="F2074" s="19"/>
      <c r="G2074" s="19"/>
      <c r="H2074" s="5"/>
      <c r="I2074" s="5">
        <v>0</v>
      </c>
      <c r="J2074" s="21">
        <f t="shared" si="61"/>
        <v>0</v>
      </c>
    </row>
    <row r="2075" spans="1:10" hidden="1" x14ac:dyDescent="0.25">
      <c r="A2075" s="23"/>
      <c r="B2075" s="20"/>
      <c r="C2075" s="19"/>
      <c r="D2075" s="19"/>
      <c r="E2075" s="19"/>
      <c r="F2075" s="19"/>
      <c r="G2075" s="19"/>
      <c r="H2075" s="5"/>
      <c r="I2075" s="5">
        <v>0</v>
      </c>
      <c r="J2075" s="21">
        <f t="shared" si="61"/>
        <v>0</v>
      </c>
    </row>
    <row r="2076" spans="1:10" hidden="1" x14ac:dyDescent="0.25">
      <c r="A2076" s="23"/>
      <c r="B2076" s="20"/>
      <c r="C2076" s="19"/>
      <c r="D2076" s="19"/>
      <c r="E2076" s="19"/>
      <c r="F2076" s="19"/>
      <c r="G2076" s="19"/>
      <c r="H2076" s="5"/>
      <c r="I2076" s="5">
        <v>0</v>
      </c>
      <c r="J2076" s="21">
        <f t="shared" si="61"/>
        <v>0</v>
      </c>
    </row>
    <row r="2077" spans="1:10" hidden="1" x14ac:dyDescent="0.25">
      <c r="A2077" s="23"/>
      <c r="B2077" s="20"/>
      <c r="C2077" s="19"/>
      <c r="D2077" s="19"/>
      <c r="E2077" s="19"/>
      <c r="F2077" s="19"/>
      <c r="G2077" s="19"/>
      <c r="H2077" s="5"/>
      <c r="I2077" s="5">
        <v>0</v>
      </c>
      <c r="J2077" s="21">
        <f t="shared" si="61"/>
        <v>0</v>
      </c>
    </row>
    <row r="2078" spans="1:10" hidden="1" x14ac:dyDescent="0.25">
      <c r="A2078" s="23"/>
      <c r="B2078" s="20"/>
      <c r="C2078" s="19"/>
      <c r="D2078" s="19"/>
      <c r="E2078" s="19"/>
      <c r="F2078" s="19"/>
      <c r="G2078" s="19"/>
      <c r="H2078" s="5"/>
      <c r="I2078" s="5">
        <v>0</v>
      </c>
      <c r="J2078" s="21">
        <f t="shared" si="61"/>
        <v>0</v>
      </c>
    </row>
    <row r="2079" spans="1:10" hidden="1" x14ac:dyDescent="0.25">
      <c r="A2079" s="23"/>
      <c r="B2079" s="20"/>
      <c r="C2079" s="19"/>
      <c r="D2079" s="19"/>
      <c r="E2079" s="19"/>
      <c r="F2079" s="19"/>
      <c r="G2079" s="19"/>
      <c r="H2079" s="5"/>
      <c r="I2079" s="5">
        <v>0</v>
      </c>
      <c r="J2079" s="21">
        <f t="shared" si="61"/>
        <v>0</v>
      </c>
    </row>
    <row r="2080" spans="1:10" hidden="1" x14ac:dyDescent="0.25">
      <c r="A2080" s="23"/>
      <c r="B2080" s="20"/>
      <c r="C2080" s="19"/>
      <c r="D2080" s="19"/>
      <c r="E2080" s="19"/>
      <c r="F2080" s="19"/>
      <c r="G2080" s="19"/>
      <c r="H2080" s="5"/>
      <c r="I2080" s="5">
        <v>0</v>
      </c>
      <c r="J2080" s="21">
        <f t="shared" si="61"/>
        <v>0</v>
      </c>
    </row>
    <row r="2081" spans="1:10" hidden="1" x14ac:dyDescent="0.25">
      <c r="A2081" s="23"/>
      <c r="B2081" s="20"/>
      <c r="C2081" s="19"/>
      <c r="D2081" s="19"/>
      <c r="E2081" s="19"/>
      <c r="F2081" s="19"/>
      <c r="G2081" s="19"/>
      <c r="H2081" s="5"/>
      <c r="I2081" s="5">
        <v>0</v>
      </c>
      <c r="J2081" s="21">
        <f t="shared" si="61"/>
        <v>0</v>
      </c>
    </row>
    <row r="2082" spans="1:10" hidden="1" x14ac:dyDescent="0.25">
      <c r="A2082" s="23"/>
      <c r="B2082" s="20"/>
      <c r="C2082" s="19"/>
      <c r="D2082" s="19"/>
      <c r="E2082" s="19"/>
      <c r="F2082" s="19"/>
      <c r="G2082" s="19"/>
      <c r="H2082" s="5"/>
      <c r="I2082" s="5">
        <v>0</v>
      </c>
      <c r="J2082" s="21">
        <f t="shared" si="61"/>
        <v>0</v>
      </c>
    </row>
    <row r="2083" spans="1:10" hidden="1" x14ac:dyDescent="0.25">
      <c r="A2083" s="23"/>
      <c r="B2083" s="20"/>
      <c r="C2083" s="19"/>
      <c r="D2083" s="19"/>
      <c r="E2083" s="19"/>
      <c r="F2083" s="19"/>
      <c r="G2083" s="19"/>
      <c r="H2083" s="5"/>
      <c r="I2083" s="5">
        <v>0</v>
      </c>
      <c r="J2083" s="21">
        <f t="shared" si="61"/>
        <v>0</v>
      </c>
    </row>
    <row r="2084" spans="1:10" hidden="1" x14ac:dyDescent="0.25">
      <c r="A2084" s="23"/>
      <c r="B2084" s="20"/>
      <c r="C2084" s="19"/>
      <c r="D2084" s="19"/>
      <c r="E2084" s="19"/>
      <c r="F2084" s="19"/>
      <c r="G2084" s="19"/>
      <c r="H2084" s="5"/>
      <c r="I2084" s="5">
        <v>0</v>
      </c>
      <c r="J2084" s="21">
        <f t="shared" si="61"/>
        <v>0</v>
      </c>
    </row>
    <row r="2085" spans="1:10" hidden="1" x14ac:dyDescent="0.25">
      <c r="A2085" s="23"/>
      <c r="B2085" s="20"/>
      <c r="C2085" s="19"/>
      <c r="D2085" s="19"/>
      <c r="E2085" s="19"/>
      <c r="F2085" s="19"/>
      <c r="G2085" s="19"/>
      <c r="H2085" s="5"/>
      <c r="I2085" s="5">
        <v>0</v>
      </c>
      <c r="J2085" s="21">
        <f t="shared" si="61"/>
        <v>0</v>
      </c>
    </row>
    <row r="2086" spans="1:10" hidden="1" x14ac:dyDescent="0.25">
      <c r="A2086" s="23"/>
      <c r="B2086" s="20"/>
      <c r="C2086" s="19"/>
      <c r="D2086" s="19"/>
      <c r="E2086" s="19"/>
      <c r="F2086" s="19"/>
      <c r="G2086" s="19"/>
      <c r="H2086" s="5"/>
      <c r="I2086" s="5">
        <v>0</v>
      </c>
      <c r="J2086" s="21">
        <f t="shared" si="61"/>
        <v>0</v>
      </c>
    </row>
    <row r="2087" spans="1:10" hidden="1" x14ac:dyDescent="0.25">
      <c r="A2087" s="23"/>
      <c r="B2087" s="20"/>
      <c r="C2087" s="19"/>
      <c r="D2087" s="19"/>
      <c r="E2087" s="19"/>
      <c r="F2087" s="19"/>
      <c r="G2087" s="19"/>
      <c r="H2087" s="5"/>
      <c r="I2087" s="5">
        <v>0</v>
      </c>
      <c r="J2087" s="21">
        <f t="shared" si="61"/>
        <v>0</v>
      </c>
    </row>
    <row r="2088" spans="1:10" hidden="1" x14ac:dyDescent="0.25">
      <c r="A2088" s="23"/>
      <c r="B2088" s="20"/>
      <c r="C2088" s="19"/>
      <c r="D2088" s="19"/>
      <c r="E2088" s="19"/>
      <c r="F2088" s="19"/>
      <c r="G2088" s="19"/>
      <c r="H2088" s="5"/>
      <c r="I2088" s="5">
        <v>0</v>
      </c>
      <c r="J2088" s="21">
        <f t="shared" si="61"/>
        <v>0</v>
      </c>
    </row>
    <row r="2089" spans="1:10" hidden="1" x14ac:dyDescent="0.25">
      <c r="A2089" s="23"/>
      <c r="B2089" s="20"/>
      <c r="C2089" s="19"/>
      <c r="D2089" s="19"/>
      <c r="E2089" s="19"/>
      <c r="F2089" s="19"/>
      <c r="G2089" s="19"/>
      <c r="H2089" s="5"/>
      <c r="I2089" s="5">
        <v>0</v>
      </c>
      <c r="J2089" s="21">
        <f t="shared" si="61"/>
        <v>0</v>
      </c>
    </row>
    <row r="2090" spans="1:10" hidden="1" x14ac:dyDescent="0.25">
      <c r="A2090" s="23"/>
      <c r="B2090" s="20"/>
      <c r="C2090" s="19"/>
      <c r="D2090" s="19"/>
      <c r="E2090" s="19"/>
      <c r="F2090" s="19"/>
      <c r="G2090" s="19"/>
      <c r="H2090" s="5"/>
      <c r="I2090" s="5">
        <v>0</v>
      </c>
      <c r="J2090" s="21">
        <f t="shared" si="61"/>
        <v>0</v>
      </c>
    </row>
    <row r="2091" spans="1:10" hidden="1" x14ac:dyDescent="0.25">
      <c r="A2091" s="23"/>
      <c r="B2091" s="20"/>
      <c r="C2091" s="19"/>
      <c r="D2091" s="19"/>
      <c r="E2091" s="19"/>
      <c r="F2091" s="19"/>
      <c r="G2091" s="19"/>
      <c r="H2091" s="5"/>
      <c r="I2091" s="5">
        <v>0</v>
      </c>
      <c r="J2091" s="21">
        <f t="shared" si="61"/>
        <v>0</v>
      </c>
    </row>
    <row r="2092" spans="1:10" hidden="1" x14ac:dyDescent="0.25">
      <c r="A2092" s="23"/>
      <c r="B2092" s="20"/>
      <c r="C2092" s="19"/>
      <c r="D2092" s="19"/>
      <c r="E2092" s="19"/>
      <c r="F2092" s="19"/>
      <c r="G2092" s="19"/>
      <c r="H2092" s="5"/>
      <c r="I2092" s="5">
        <v>0</v>
      </c>
      <c r="J2092" s="21">
        <f t="shared" si="61"/>
        <v>0</v>
      </c>
    </row>
    <row r="2093" spans="1:10" hidden="1" x14ac:dyDescent="0.25">
      <c r="A2093" s="23"/>
      <c r="B2093" s="20"/>
      <c r="C2093" s="19"/>
      <c r="D2093" s="19"/>
      <c r="E2093" s="19"/>
      <c r="F2093" s="19"/>
      <c r="G2093" s="19"/>
      <c r="H2093" s="5"/>
      <c r="I2093" s="5">
        <v>0</v>
      </c>
      <c r="J2093" s="21">
        <f t="shared" si="61"/>
        <v>0</v>
      </c>
    </row>
    <row r="2094" spans="1:10" hidden="1" x14ac:dyDescent="0.25">
      <c r="A2094" s="23"/>
      <c r="B2094" s="20"/>
      <c r="C2094" s="19"/>
      <c r="D2094" s="19"/>
      <c r="E2094" s="19"/>
      <c r="F2094" s="19"/>
      <c r="G2094" s="19"/>
      <c r="H2094" s="5"/>
      <c r="I2094" s="5">
        <v>0</v>
      </c>
      <c r="J2094" s="21">
        <f t="shared" si="61"/>
        <v>0</v>
      </c>
    </row>
    <row r="2095" spans="1:10" hidden="1" x14ac:dyDescent="0.25">
      <c r="A2095" s="23"/>
      <c r="B2095" s="20"/>
      <c r="C2095" s="19"/>
      <c r="D2095" s="19"/>
      <c r="E2095" s="19"/>
      <c r="F2095" s="19"/>
      <c r="G2095" s="19"/>
      <c r="H2095" s="5"/>
      <c r="I2095" s="5">
        <v>0</v>
      </c>
      <c r="J2095" s="21">
        <f t="shared" si="61"/>
        <v>0</v>
      </c>
    </row>
    <row r="2096" spans="1:10" hidden="1" x14ac:dyDescent="0.25">
      <c r="A2096" s="23"/>
      <c r="B2096" s="20"/>
      <c r="C2096" s="19"/>
      <c r="D2096" s="19"/>
      <c r="E2096" s="19"/>
      <c r="F2096" s="19"/>
      <c r="G2096" s="19"/>
      <c r="H2096" s="5"/>
      <c r="I2096" s="5">
        <v>0</v>
      </c>
      <c r="J2096" s="21">
        <f t="shared" si="61"/>
        <v>0</v>
      </c>
    </row>
    <row r="2097" spans="1:10" hidden="1" x14ac:dyDescent="0.25">
      <c r="A2097" s="23"/>
      <c r="B2097" s="20"/>
      <c r="C2097" s="19"/>
      <c r="D2097" s="19"/>
      <c r="E2097" s="19"/>
      <c r="F2097" s="19"/>
      <c r="G2097" s="19"/>
      <c r="H2097" s="5"/>
      <c r="I2097" s="5">
        <v>0</v>
      </c>
      <c r="J2097" s="21">
        <f t="shared" ref="J2097:J2160" si="62">+IFERROR(I2097/H2097,0)</f>
        <v>0</v>
      </c>
    </row>
    <row r="2098" spans="1:10" hidden="1" x14ac:dyDescent="0.25">
      <c r="A2098" s="23"/>
      <c r="B2098" s="20"/>
      <c r="C2098" s="19"/>
      <c r="D2098" s="19"/>
      <c r="E2098" s="19"/>
      <c r="F2098" s="19"/>
      <c r="G2098" s="19"/>
      <c r="H2098" s="5"/>
      <c r="I2098" s="5">
        <v>0</v>
      </c>
      <c r="J2098" s="21">
        <f t="shared" si="62"/>
        <v>0</v>
      </c>
    </row>
    <row r="2099" spans="1:10" hidden="1" x14ac:dyDescent="0.25">
      <c r="A2099" s="23"/>
      <c r="B2099" s="20"/>
      <c r="C2099" s="19"/>
      <c r="D2099" s="19"/>
      <c r="E2099" s="19"/>
      <c r="F2099" s="19"/>
      <c r="G2099" s="19"/>
      <c r="H2099" s="5"/>
      <c r="I2099" s="5">
        <v>0</v>
      </c>
      <c r="J2099" s="21">
        <f t="shared" si="62"/>
        <v>0</v>
      </c>
    </row>
    <row r="2100" spans="1:10" hidden="1" x14ac:dyDescent="0.25">
      <c r="A2100" s="23"/>
      <c r="B2100" s="20"/>
      <c r="C2100" s="19"/>
      <c r="D2100" s="19"/>
      <c r="E2100" s="19"/>
      <c r="F2100" s="19"/>
      <c r="G2100" s="19"/>
      <c r="H2100" s="5"/>
      <c r="I2100" s="5">
        <v>0</v>
      </c>
      <c r="J2100" s="21">
        <f t="shared" si="62"/>
        <v>0</v>
      </c>
    </row>
    <row r="2101" spans="1:10" hidden="1" x14ac:dyDescent="0.25">
      <c r="A2101" s="23"/>
      <c r="B2101" s="20"/>
      <c r="C2101" s="19"/>
      <c r="D2101" s="19"/>
      <c r="E2101" s="19"/>
      <c r="F2101" s="19"/>
      <c r="G2101" s="19"/>
      <c r="H2101" s="5"/>
      <c r="I2101" s="5">
        <v>0</v>
      </c>
      <c r="J2101" s="21">
        <f t="shared" si="62"/>
        <v>0</v>
      </c>
    </row>
    <row r="2102" spans="1:10" hidden="1" x14ac:dyDescent="0.25">
      <c r="A2102" s="23"/>
      <c r="B2102" s="20"/>
      <c r="C2102" s="19"/>
      <c r="D2102" s="19"/>
      <c r="E2102" s="19"/>
      <c r="F2102" s="19"/>
      <c r="G2102" s="19"/>
      <c r="H2102" s="5"/>
      <c r="I2102" s="5">
        <v>0</v>
      </c>
      <c r="J2102" s="21">
        <f t="shared" si="62"/>
        <v>0</v>
      </c>
    </row>
    <row r="2103" spans="1:10" hidden="1" x14ac:dyDescent="0.25">
      <c r="A2103" s="23"/>
      <c r="B2103" s="20"/>
      <c r="C2103" s="19"/>
      <c r="D2103" s="19"/>
      <c r="E2103" s="19"/>
      <c r="F2103" s="19"/>
      <c r="G2103" s="19"/>
      <c r="H2103" s="5"/>
      <c r="I2103" s="5">
        <v>0</v>
      </c>
      <c r="J2103" s="21">
        <f t="shared" si="62"/>
        <v>0</v>
      </c>
    </row>
    <row r="2104" spans="1:10" hidden="1" x14ac:dyDescent="0.25">
      <c r="A2104" s="23"/>
      <c r="B2104" s="20"/>
      <c r="C2104" s="19"/>
      <c r="D2104" s="19"/>
      <c r="E2104" s="19"/>
      <c r="F2104" s="19"/>
      <c r="G2104" s="19"/>
      <c r="H2104" s="5"/>
      <c r="I2104" s="5">
        <v>0</v>
      </c>
      <c r="J2104" s="21">
        <f t="shared" si="62"/>
        <v>0</v>
      </c>
    </row>
    <row r="2105" spans="1:10" hidden="1" x14ac:dyDescent="0.25">
      <c r="A2105" s="23"/>
      <c r="B2105" s="20"/>
      <c r="C2105" s="19"/>
      <c r="D2105" s="19"/>
      <c r="E2105" s="19"/>
      <c r="F2105" s="19"/>
      <c r="G2105" s="19"/>
      <c r="H2105" s="5"/>
      <c r="I2105" s="5">
        <v>0</v>
      </c>
      <c r="J2105" s="21">
        <f t="shared" si="62"/>
        <v>0</v>
      </c>
    </row>
    <row r="2106" spans="1:10" hidden="1" x14ac:dyDescent="0.25">
      <c r="A2106" s="23"/>
      <c r="B2106" s="20"/>
      <c r="C2106" s="19"/>
      <c r="D2106" s="19"/>
      <c r="E2106" s="19"/>
      <c r="F2106" s="19"/>
      <c r="G2106" s="19"/>
      <c r="H2106" s="5"/>
      <c r="I2106" s="5">
        <v>0</v>
      </c>
      <c r="J2106" s="21">
        <f t="shared" si="62"/>
        <v>0</v>
      </c>
    </row>
    <row r="2107" spans="1:10" hidden="1" x14ac:dyDescent="0.25">
      <c r="A2107" s="23"/>
      <c r="B2107" s="20"/>
      <c r="C2107" s="19"/>
      <c r="D2107" s="19"/>
      <c r="E2107" s="19"/>
      <c r="F2107" s="19"/>
      <c r="G2107" s="19"/>
      <c r="H2107" s="5"/>
      <c r="I2107" s="5">
        <v>0</v>
      </c>
      <c r="J2107" s="21">
        <f t="shared" si="62"/>
        <v>0</v>
      </c>
    </row>
    <row r="2108" spans="1:10" hidden="1" x14ac:dyDescent="0.25">
      <c r="A2108" s="23"/>
      <c r="B2108" s="20"/>
      <c r="C2108" s="19"/>
      <c r="D2108" s="19"/>
      <c r="E2108" s="19"/>
      <c r="F2108" s="19"/>
      <c r="G2108" s="19"/>
      <c r="H2108" s="5"/>
      <c r="I2108" s="5">
        <v>0</v>
      </c>
      <c r="J2108" s="21">
        <f t="shared" si="62"/>
        <v>0</v>
      </c>
    </row>
    <row r="2109" spans="1:10" hidden="1" x14ac:dyDescent="0.25">
      <c r="A2109" s="23"/>
      <c r="B2109" s="20"/>
      <c r="C2109" s="19"/>
      <c r="D2109" s="19"/>
      <c r="E2109" s="19"/>
      <c r="F2109" s="19"/>
      <c r="G2109" s="19"/>
      <c r="H2109" s="5"/>
      <c r="I2109" s="5">
        <v>0</v>
      </c>
      <c r="J2109" s="21">
        <f t="shared" si="62"/>
        <v>0</v>
      </c>
    </row>
    <row r="2110" spans="1:10" hidden="1" x14ac:dyDescent="0.25">
      <c r="A2110" s="23"/>
      <c r="B2110" s="20"/>
      <c r="C2110" s="19"/>
      <c r="D2110" s="19"/>
      <c r="E2110" s="19"/>
      <c r="F2110" s="19"/>
      <c r="G2110" s="19"/>
      <c r="H2110" s="5"/>
      <c r="I2110" s="5">
        <v>0</v>
      </c>
      <c r="J2110" s="21">
        <f t="shared" si="62"/>
        <v>0</v>
      </c>
    </row>
    <row r="2111" spans="1:10" hidden="1" x14ac:dyDescent="0.25">
      <c r="A2111" s="23"/>
      <c r="B2111" s="20"/>
      <c r="C2111" s="19"/>
      <c r="D2111" s="19"/>
      <c r="E2111" s="19"/>
      <c r="F2111" s="19"/>
      <c r="G2111" s="19"/>
      <c r="H2111" s="5"/>
      <c r="I2111" s="5">
        <v>0</v>
      </c>
      <c r="J2111" s="21">
        <f t="shared" si="62"/>
        <v>0</v>
      </c>
    </row>
    <row r="2112" spans="1:10" hidden="1" x14ac:dyDescent="0.25">
      <c r="A2112" s="23"/>
      <c r="B2112" s="20"/>
      <c r="C2112" s="19"/>
      <c r="D2112" s="19"/>
      <c r="E2112" s="19"/>
      <c r="F2112" s="19"/>
      <c r="G2112" s="19"/>
      <c r="H2112" s="5"/>
      <c r="I2112" s="5">
        <v>0</v>
      </c>
      <c r="J2112" s="21">
        <f t="shared" si="62"/>
        <v>0</v>
      </c>
    </row>
    <row r="2113" spans="1:10" hidden="1" x14ac:dyDescent="0.25">
      <c r="A2113" s="23"/>
      <c r="B2113" s="20"/>
      <c r="C2113" s="19"/>
      <c r="D2113" s="19"/>
      <c r="E2113" s="19"/>
      <c r="F2113" s="19"/>
      <c r="G2113" s="19"/>
      <c r="H2113" s="5"/>
      <c r="I2113" s="5">
        <v>0</v>
      </c>
      <c r="J2113" s="21">
        <f t="shared" si="62"/>
        <v>0</v>
      </c>
    </row>
    <row r="2114" spans="1:10" hidden="1" x14ac:dyDescent="0.25">
      <c r="A2114" s="23"/>
      <c r="B2114" s="20"/>
      <c r="C2114" s="19"/>
      <c r="D2114" s="19"/>
      <c r="E2114" s="19"/>
      <c r="F2114" s="19"/>
      <c r="G2114" s="19"/>
      <c r="H2114" s="5"/>
      <c r="I2114" s="5">
        <v>0</v>
      </c>
      <c r="J2114" s="21">
        <f t="shared" si="62"/>
        <v>0</v>
      </c>
    </row>
    <row r="2115" spans="1:10" hidden="1" x14ac:dyDescent="0.25">
      <c r="A2115" s="23"/>
      <c r="B2115" s="20"/>
      <c r="C2115" s="19"/>
      <c r="D2115" s="19"/>
      <c r="E2115" s="19"/>
      <c r="F2115" s="19"/>
      <c r="G2115" s="19"/>
      <c r="H2115" s="5"/>
      <c r="I2115" s="5">
        <v>0</v>
      </c>
      <c r="J2115" s="21">
        <f t="shared" si="62"/>
        <v>0</v>
      </c>
    </row>
    <row r="2116" spans="1:10" hidden="1" x14ac:dyDescent="0.25">
      <c r="A2116" s="23"/>
      <c r="B2116" s="20"/>
      <c r="C2116" s="19"/>
      <c r="D2116" s="19"/>
      <c r="E2116" s="19"/>
      <c r="F2116" s="19"/>
      <c r="G2116" s="19"/>
      <c r="H2116" s="5"/>
      <c r="I2116" s="5">
        <v>0</v>
      </c>
      <c r="J2116" s="21">
        <f t="shared" si="62"/>
        <v>0</v>
      </c>
    </row>
    <row r="2117" spans="1:10" hidden="1" x14ac:dyDescent="0.25">
      <c r="A2117" s="23"/>
      <c r="B2117" s="20"/>
      <c r="C2117" s="19"/>
      <c r="D2117" s="19"/>
      <c r="E2117" s="19"/>
      <c r="F2117" s="19"/>
      <c r="G2117" s="19"/>
      <c r="H2117" s="5"/>
      <c r="I2117" s="5">
        <v>0</v>
      </c>
      <c r="J2117" s="21">
        <f t="shared" si="62"/>
        <v>0</v>
      </c>
    </row>
    <row r="2118" spans="1:10" hidden="1" x14ac:dyDescent="0.25">
      <c r="A2118" s="23"/>
      <c r="B2118" s="20"/>
      <c r="C2118" s="19"/>
      <c r="D2118" s="19"/>
      <c r="E2118" s="19"/>
      <c r="F2118" s="19"/>
      <c r="G2118" s="19"/>
      <c r="H2118" s="5"/>
      <c r="I2118" s="5">
        <v>0</v>
      </c>
      <c r="J2118" s="21">
        <f t="shared" si="62"/>
        <v>0</v>
      </c>
    </row>
    <row r="2119" spans="1:10" hidden="1" x14ac:dyDescent="0.25">
      <c r="A2119" s="23"/>
      <c r="B2119" s="20"/>
      <c r="C2119" s="19"/>
      <c r="D2119" s="19"/>
      <c r="E2119" s="19"/>
      <c r="F2119" s="19"/>
      <c r="G2119" s="19"/>
      <c r="H2119" s="5"/>
      <c r="I2119" s="5">
        <v>0</v>
      </c>
      <c r="J2119" s="21">
        <f t="shared" si="62"/>
        <v>0</v>
      </c>
    </row>
    <row r="2120" spans="1:10" hidden="1" x14ac:dyDescent="0.25">
      <c r="A2120" s="23"/>
      <c r="B2120" s="20"/>
      <c r="C2120" s="19"/>
      <c r="D2120" s="19"/>
      <c r="E2120" s="19"/>
      <c r="F2120" s="19"/>
      <c r="G2120" s="19"/>
      <c r="H2120" s="5"/>
      <c r="I2120" s="5">
        <v>0</v>
      </c>
      <c r="J2120" s="21">
        <f t="shared" si="62"/>
        <v>0</v>
      </c>
    </row>
    <row r="2121" spans="1:10" hidden="1" x14ac:dyDescent="0.25">
      <c r="A2121" s="23"/>
      <c r="B2121" s="20"/>
      <c r="C2121" s="19"/>
      <c r="D2121" s="19"/>
      <c r="E2121" s="19"/>
      <c r="F2121" s="19"/>
      <c r="G2121" s="19"/>
      <c r="H2121" s="5"/>
      <c r="I2121" s="5">
        <v>0</v>
      </c>
      <c r="J2121" s="21">
        <f t="shared" si="62"/>
        <v>0</v>
      </c>
    </row>
    <row r="2122" spans="1:10" hidden="1" x14ac:dyDescent="0.25">
      <c r="A2122" s="23"/>
      <c r="B2122" s="20"/>
      <c r="C2122" s="19"/>
      <c r="D2122" s="19"/>
      <c r="E2122" s="19"/>
      <c r="F2122" s="19"/>
      <c r="G2122" s="19"/>
      <c r="H2122" s="5"/>
      <c r="I2122" s="5">
        <v>0</v>
      </c>
      <c r="J2122" s="21">
        <f t="shared" si="62"/>
        <v>0</v>
      </c>
    </row>
    <row r="2123" spans="1:10" hidden="1" x14ac:dyDescent="0.25">
      <c r="A2123" s="23"/>
      <c r="B2123" s="20"/>
      <c r="C2123" s="19"/>
      <c r="D2123" s="19"/>
      <c r="E2123" s="19"/>
      <c r="F2123" s="19"/>
      <c r="G2123" s="19"/>
      <c r="H2123" s="5"/>
      <c r="I2123" s="5">
        <v>0</v>
      </c>
      <c r="J2123" s="21">
        <f t="shared" si="62"/>
        <v>0</v>
      </c>
    </row>
    <row r="2124" spans="1:10" hidden="1" x14ac:dyDescent="0.25">
      <c r="A2124" s="23"/>
      <c r="B2124" s="20"/>
      <c r="C2124" s="19"/>
      <c r="D2124" s="19"/>
      <c r="E2124" s="19"/>
      <c r="F2124" s="19"/>
      <c r="G2124" s="19"/>
      <c r="H2124" s="5"/>
      <c r="I2124" s="5">
        <v>0</v>
      </c>
      <c r="J2124" s="21">
        <f t="shared" si="62"/>
        <v>0</v>
      </c>
    </row>
    <row r="2125" spans="1:10" hidden="1" x14ac:dyDescent="0.25">
      <c r="A2125" s="23"/>
      <c r="B2125" s="20"/>
      <c r="C2125" s="19"/>
      <c r="D2125" s="19"/>
      <c r="E2125" s="19"/>
      <c r="F2125" s="19"/>
      <c r="G2125" s="19"/>
      <c r="H2125" s="5"/>
      <c r="I2125" s="5">
        <v>0</v>
      </c>
      <c r="J2125" s="21">
        <f t="shared" si="62"/>
        <v>0</v>
      </c>
    </row>
    <row r="2126" spans="1:10" hidden="1" x14ac:dyDescent="0.25">
      <c r="A2126" s="23"/>
      <c r="B2126" s="20"/>
      <c r="C2126" s="19"/>
      <c r="D2126" s="19"/>
      <c r="E2126" s="19"/>
      <c r="F2126" s="19"/>
      <c r="G2126" s="19"/>
      <c r="H2126" s="5"/>
      <c r="I2126" s="5">
        <v>0</v>
      </c>
      <c r="J2126" s="21">
        <f t="shared" si="62"/>
        <v>0</v>
      </c>
    </row>
    <row r="2127" spans="1:10" hidden="1" x14ac:dyDescent="0.25">
      <c r="A2127" s="23"/>
      <c r="B2127" s="20"/>
      <c r="C2127" s="19"/>
      <c r="D2127" s="19"/>
      <c r="E2127" s="19"/>
      <c r="F2127" s="19"/>
      <c r="G2127" s="19"/>
      <c r="H2127" s="5"/>
      <c r="I2127" s="5">
        <v>0</v>
      </c>
      <c r="J2127" s="21">
        <f t="shared" si="62"/>
        <v>0</v>
      </c>
    </row>
    <row r="2128" spans="1:10" hidden="1" x14ac:dyDescent="0.25">
      <c r="A2128" s="23"/>
      <c r="B2128" s="20"/>
      <c r="C2128" s="19"/>
      <c r="D2128" s="19"/>
      <c r="E2128" s="19"/>
      <c r="F2128" s="19"/>
      <c r="G2128" s="19"/>
      <c r="H2128" s="5"/>
      <c r="I2128" s="5">
        <v>0</v>
      </c>
      <c r="J2128" s="21">
        <f t="shared" si="62"/>
        <v>0</v>
      </c>
    </row>
    <row r="2129" spans="1:10" hidden="1" x14ac:dyDescent="0.25">
      <c r="A2129" s="23"/>
      <c r="B2129" s="20"/>
      <c r="C2129" s="19"/>
      <c r="D2129" s="19"/>
      <c r="E2129" s="19"/>
      <c r="F2129" s="19"/>
      <c r="G2129" s="19"/>
      <c r="H2129" s="5"/>
      <c r="I2129" s="5">
        <v>0</v>
      </c>
      <c r="J2129" s="21">
        <f t="shared" si="62"/>
        <v>0</v>
      </c>
    </row>
    <row r="2130" spans="1:10" hidden="1" x14ac:dyDescent="0.25">
      <c r="A2130" s="23"/>
      <c r="B2130" s="20"/>
      <c r="C2130" s="19"/>
      <c r="D2130" s="19"/>
      <c r="E2130" s="19"/>
      <c r="F2130" s="19"/>
      <c r="G2130" s="19"/>
      <c r="H2130" s="5"/>
      <c r="I2130" s="5">
        <v>0</v>
      </c>
      <c r="J2130" s="21">
        <f t="shared" si="62"/>
        <v>0</v>
      </c>
    </row>
    <row r="2131" spans="1:10" hidden="1" x14ac:dyDescent="0.25">
      <c r="A2131" s="23"/>
      <c r="B2131" s="20"/>
      <c r="C2131" s="19"/>
      <c r="D2131" s="19"/>
      <c r="E2131" s="19"/>
      <c r="F2131" s="19"/>
      <c r="G2131" s="19"/>
      <c r="H2131" s="5"/>
      <c r="I2131" s="5">
        <v>0</v>
      </c>
      <c r="J2131" s="21">
        <f t="shared" si="62"/>
        <v>0</v>
      </c>
    </row>
    <row r="2132" spans="1:10" hidden="1" x14ac:dyDescent="0.25">
      <c r="A2132" s="23"/>
      <c r="B2132" s="20"/>
      <c r="C2132" s="19"/>
      <c r="D2132" s="19"/>
      <c r="E2132" s="19"/>
      <c r="F2132" s="19"/>
      <c r="G2132" s="19"/>
      <c r="H2132" s="5"/>
      <c r="I2132" s="5">
        <v>0</v>
      </c>
      <c r="J2132" s="21">
        <f t="shared" si="62"/>
        <v>0</v>
      </c>
    </row>
    <row r="2133" spans="1:10" hidden="1" x14ac:dyDescent="0.25">
      <c r="A2133" s="23"/>
      <c r="B2133" s="20"/>
      <c r="C2133" s="19"/>
      <c r="D2133" s="19"/>
      <c r="E2133" s="19"/>
      <c r="F2133" s="19"/>
      <c r="G2133" s="19"/>
      <c r="H2133" s="5"/>
      <c r="I2133" s="5">
        <v>0</v>
      </c>
      <c r="J2133" s="21">
        <f t="shared" si="62"/>
        <v>0</v>
      </c>
    </row>
    <row r="2134" spans="1:10" hidden="1" x14ac:dyDescent="0.25">
      <c r="A2134" s="23"/>
      <c r="B2134" s="20"/>
      <c r="C2134" s="19"/>
      <c r="D2134" s="19"/>
      <c r="E2134" s="19"/>
      <c r="F2134" s="19"/>
      <c r="G2134" s="19"/>
      <c r="H2134" s="5"/>
      <c r="I2134" s="5">
        <v>0</v>
      </c>
      <c r="J2134" s="21">
        <f t="shared" si="62"/>
        <v>0</v>
      </c>
    </row>
    <row r="2135" spans="1:10" hidden="1" x14ac:dyDescent="0.25">
      <c r="A2135" s="23"/>
      <c r="B2135" s="20"/>
      <c r="C2135" s="19"/>
      <c r="D2135" s="19"/>
      <c r="E2135" s="19"/>
      <c r="F2135" s="19"/>
      <c r="G2135" s="19"/>
      <c r="H2135" s="5"/>
      <c r="I2135" s="5">
        <v>0</v>
      </c>
      <c r="J2135" s="21">
        <f t="shared" si="62"/>
        <v>0</v>
      </c>
    </row>
    <row r="2136" spans="1:10" hidden="1" x14ac:dyDescent="0.25">
      <c r="A2136" s="23"/>
      <c r="B2136" s="20"/>
      <c r="C2136" s="19"/>
      <c r="D2136" s="19"/>
      <c r="E2136" s="19"/>
      <c r="F2136" s="19"/>
      <c r="G2136" s="19"/>
      <c r="H2136" s="5"/>
      <c r="I2136" s="5">
        <v>0</v>
      </c>
      <c r="J2136" s="21">
        <f t="shared" si="62"/>
        <v>0</v>
      </c>
    </row>
    <row r="2137" spans="1:10" hidden="1" x14ac:dyDescent="0.25">
      <c r="A2137" s="23"/>
      <c r="B2137" s="20"/>
      <c r="C2137" s="19"/>
      <c r="D2137" s="19"/>
      <c r="E2137" s="19"/>
      <c r="F2137" s="19"/>
      <c r="G2137" s="19"/>
      <c r="H2137" s="5"/>
      <c r="I2137" s="5">
        <v>0</v>
      </c>
      <c r="J2137" s="21">
        <f t="shared" si="62"/>
        <v>0</v>
      </c>
    </row>
    <row r="2138" spans="1:10" hidden="1" x14ac:dyDescent="0.25">
      <c r="A2138" s="23"/>
      <c r="B2138" s="20"/>
      <c r="C2138" s="19"/>
      <c r="D2138" s="19"/>
      <c r="E2138" s="19"/>
      <c r="F2138" s="19"/>
      <c r="G2138" s="19"/>
      <c r="H2138" s="5"/>
      <c r="I2138" s="5">
        <v>0</v>
      </c>
      <c r="J2138" s="21">
        <f t="shared" si="62"/>
        <v>0</v>
      </c>
    </row>
    <row r="2139" spans="1:10" hidden="1" x14ac:dyDescent="0.25">
      <c r="A2139" s="23"/>
      <c r="B2139" s="20"/>
      <c r="C2139" s="19"/>
      <c r="D2139" s="19"/>
      <c r="E2139" s="19"/>
      <c r="F2139" s="19"/>
      <c r="G2139" s="19"/>
      <c r="H2139" s="5"/>
      <c r="I2139" s="5">
        <v>0</v>
      </c>
      <c r="J2139" s="21">
        <f t="shared" si="62"/>
        <v>0</v>
      </c>
    </row>
    <row r="2140" spans="1:10" hidden="1" x14ac:dyDescent="0.25">
      <c r="A2140" s="23"/>
      <c r="B2140" s="20"/>
      <c r="C2140" s="19"/>
      <c r="D2140" s="19"/>
      <c r="E2140" s="19"/>
      <c r="F2140" s="19"/>
      <c r="G2140" s="19"/>
      <c r="H2140" s="5"/>
      <c r="I2140" s="5">
        <v>0</v>
      </c>
      <c r="J2140" s="21">
        <f t="shared" si="62"/>
        <v>0</v>
      </c>
    </row>
    <row r="2141" spans="1:10" hidden="1" x14ac:dyDescent="0.25">
      <c r="A2141" s="23"/>
      <c r="B2141" s="20"/>
      <c r="C2141" s="19"/>
      <c r="D2141" s="19"/>
      <c r="E2141" s="19"/>
      <c r="F2141" s="19"/>
      <c r="G2141" s="19"/>
      <c r="H2141" s="5"/>
      <c r="I2141" s="5">
        <v>0</v>
      </c>
      <c r="J2141" s="21">
        <f t="shared" si="62"/>
        <v>0</v>
      </c>
    </row>
    <row r="2142" spans="1:10" hidden="1" x14ac:dyDescent="0.25">
      <c r="A2142" s="23"/>
      <c r="B2142" s="20"/>
      <c r="C2142" s="19"/>
      <c r="D2142" s="19"/>
      <c r="E2142" s="19"/>
      <c r="F2142" s="19"/>
      <c r="G2142" s="19"/>
      <c r="H2142" s="5"/>
      <c r="I2142" s="5">
        <v>0</v>
      </c>
      <c r="J2142" s="21">
        <f t="shared" si="62"/>
        <v>0</v>
      </c>
    </row>
    <row r="2143" spans="1:10" hidden="1" x14ac:dyDescent="0.25">
      <c r="A2143" s="23"/>
      <c r="B2143" s="20"/>
      <c r="C2143" s="19"/>
      <c r="D2143" s="19"/>
      <c r="E2143" s="19"/>
      <c r="F2143" s="19"/>
      <c r="G2143" s="19"/>
      <c r="H2143" s="5"/>
      <c r="I2143" s="5">
        <v>0</v>
      </c>
      <c r="J2143" s="21">
        <f t="shared" si="62"/>
        <v>0</v>
      </c>
    </row>
    <row r="2144" spans="1:10" hidden="1" x14ac:dyDescent="0.25">
      <c r="A2144" s="23"/>
      <c r="B2144" s="20"/>
      <c r="C2144" s="19"/>
      <c r="D2144" s="19"/>
      <c r="E2144" s="19"/>
      <c r="F2144" s="19"/>
      <c r="G2144" s="19"/>
      <c r="H2144" s="5"/>
      <c r="I2144" s="5">
        <v>0</v>
      </c>
      <c r="J2144" s="21">
        <f t="shared" si="62"/>
        <v>0</v>
      </c>
    </row>
    <row r="2145" spans="1:10" hidden="1" x14ac:dyDescent="0.25">
      <c r="A2145" s="23"/>
      <c r="B2145" s="20"/>
      <c r="C2145" s="19"/>
      <c r="D2145" s="19"/>
      <c r="E2145" s="19"/>
      <c r="F2145" s="19"/>
      <c r="G2145" s="19"/>
      <c r="H2145" s="5"/>
      <c r="I2145" s="5">
        <v>0</v>
      </c>
      <c r="J2145" s="21">
        <f t="shared" si="62"/>
        <v>0</v>
      </c>
    </row>
    <row r="2146" spans="1:10" hidden="1" x14ac:dyDescent="0.25">
      <c r="A2146" s="23"/>
      <c r="B2146" s="20"/>
      <c r="C2146" s="19"/>
      <c r="D2146" s="19"/>
      <c r="E2146" s="19"/>
      <c r="F2146" s="19"/>
      <c r="G2146" s="19"/>
      <c r="H2146" s="5"/>
      <c r="I2146" s="5">
        <v>0</v>
      </c>
      <c r="J2146" s="21">
        <f t="shared" si="62"/>
        <v>0</v>
      </c>
    </row>
    <row r="2147" spans="1:10" hidden="1" x14ac:dyDescent="0.25">
      <c r="A2147" s="23"/>
      <c r="B2147" s="20"/>
      <c r="C2147" s="19"/>
      <c r="D2147" s="19"/>
      <c r="E2147" s="19"/>
      <c r="F2147" s="19"/>
      <c r="G2147" s="19"/>
      <c r="H2147" s="5"/>
      <c r="I2147" s="5">
        <v>0</v>
      </c>
      <c r="J2147" s="21">
        <f t="shared" si="62"/>
        <v>0</v>
      </c>
    </row>
    <row r="2148" spans="1:10" hidden="1" x14ac:dyDescent="0.25">
      <c r="A2148" s="23"/>
      <c r="B2148" s="20"/>
      <c r="C2148" s="19"/>
      <c r="D2148" s="19"/>
      <c r="E2148" s="19"/>
      <c r="F2148" s="19"/>
      <c r="G2148" s="19"/>
      <c r="H2148" s="5"/>
      <c r="I2148" s="5">
        <v>0</v>
      </c>
      <c r="J2148" s="21">
        <f t="shared" si="62"/>
        <v>0</v>
      </c>
    </row>
    <row r="2149" spans="1:10" hidden="1" x14ac:dyDescent="0.25">
      <c r="A2149" s="23"/>
      <c r="B2149" s="20"/>
      <c r="C2149" s="19"/>
      <c r="D2149" s="19"/>
      <c r="E2149" s="19"/>
      <c r="F2149" s="19"/>
      <c r="G2149" s="19"/>
      <c r="H2149" s="5"/>
      <c r="I2149" s="5">
        <v>0</v>
      </c>
      <c r="J2149" s="21">
        <f t="shared" si="62"/>
        <v>0</v>
      </c>
    </row>
    <row r="2150" spans="1:10" hidden="1" x14ac:dyDescent="0.25">
      <c r="A2150" s="23"/>
      <c r="B2150" s="20"/>
      <c r="C2150" s="19"/>
      <c r="D2150" s="19"/>
      <c r="E2150" s="19"/>
      <c r="F2150" s="19"/>
      <c r="G2150" s="19"/>
      <c r="H2150" s="5"/>
      <c r="I2150" s="5">
        <v>0</v>
      </c>
      <c r="J2150" s="21">
        <f t="shared" si="62"/>
        <v>0</v>
      </c>
    </row>
    <row r="2151" spans="1:10" hidden="1" x14ac:dyDescent="0.25">
      <c r="A2151" s="23"/>
      <c r="B2151" s="20"/>
      <c r="C2151" s="19"/>
      <c r="D2151" s="19"/>
      <c r="E2151" s="19"/>
      <c r="F2151" s="19"/>
      <c r="G2151" s="19"/>
      <c r="H2151" s="5"/>
      <c r="I2151" s="5">
        <v>0</v>
      </c>
      <c r="J2151" s="21">
        <f t="shared" si="62"/>
        <v>0</v>
      </c>
    </row>
    <row r="2152" spans="1:10" hidden="1" x14ac:dyDescent="0.25">
      <c r="A2152" s="23"/>
      <c r="B2152" s="20"/>
      <c r="C2152" s="19"/>
      <c r="D2152" s="19"/>
      <c r="E2152" s="19"/>
      <c r="F2152" s="19"/>
      <c r="G2152" s="19"/>
      <c r="H2152" s="5"/>
      <c r="I2152" s="5">
        <v>0</v>
      </c>
      <c r="J2152" s="21">
        <f t="shared" si="62"/>
        <v>0</v>
      </c>
    </row>
    <row r="2153" spans="1:10" hidden="1" x14ac:dyDescent="0.25">
      <c r="A2153" s="23"/>
      <c r="B2153" s="20"/>
      <c r="C2153" s="19"/>
      <c r="D2153" s="19"/>
      <c r="E2153" s="19"/>
      <c r="F2153" s="19"/>
      <c r="G2153" s="19"/>
      <c r="H2153" s="5"/>
      <c r="I2153" s="5">
        <v>0</v>
      </c>
      <c r="J2153" s="21">
        <f t="shared" si="62"/>
        <v>0</v>
      </c>
    </row>
    <row r="2154" spans="1:10" hidden="1" x14ac:dyDescent="0.25">
      <c r="A2154" s="23"/>
      <c r="B2154" s="20"/>
      <c r="C2154" s="19"/>
      <c r="D2154" s="19"/>
      <c r="E2154" s="19"/>
      <c r="F2154" s="19"/>
      <c r="G2154" s="19"/>
      <c r="H2154" s="5"/>
      <c r="I2154" s="5">
        <v>0</v>
      </c>
      <c r="J2154" s="21">
        <f t="shared" si="62"/>
        <v>0</v>
      </c>
    </row>
    <row r="2155" spans="1:10" hidden="1" x14ac:dyDescent="0.25">
      <c r="A2155" s="23"/>
      <c r="B2155" s="20"/>
      <c r="C2155" s="19"/>
      <c r="D2155" s="19"/>
      <c r="E2155" s="19"/>
      <c r="F2155" s="19"/>
      <c r="G2155" s="19"/>
      <c r="H2155" s="5"/>
      <c r="I2155" s="5">
        <v>0</v>
      </c>
      <c r="J2155" s="21">
        <f t="shared" si="62"/>
        <v>0</v>
      </c>
    </row>
    <row r="2156" spans="1:10" hidden="1" x14ac:dyDescent="0.25">
      <c r="A2156" s="23"/>
      <c r="B2156" s="20"/>
      <c r="C2156" s="19"/>
      <c r="D2156" s="19"/>
      <c r="E2156" s="19"/>
      <c r="F2156" s="19"/>
      <c r="G2156" s="19"/>
      <c r="H2156" s="5"/>
      <c r="I2156" s="5">
        <v>0</v>
      </c>
      <c r="J2156" s="21">
        <f t="shared" si="62"/>
        <v>0</v>
      </c>
    </row>
    <row r="2157" spans="1:10" hidden="1" x14ac:dyDescent="0.25">
      <c r="A2157" s="23"/>
      <c r="B2157" s="20"/>
      <c r="C2157" s="19"/>
      <c r="D2157" s="19"/>
      <c r="E2157" s="19"/>
      <c r="F2157" s="19"/>
      <c r="G2157" s="19"/>
      <c r="H2157" s="5"/>
      <c r="I2157" s="5">
        <v>0</v>
      </c>
      <c r="J2157" s="21">
        <f t="shared" si="62"/>
        <v>0</v>
      </c>
    </row>
    <row r="2158" spans="1:10" hidden="1" x14ac:dyDescent="0.25">
      <c r="A2158" s="23"/>
      <c r="B2158" s="20"/>
      <c r="C2158" s="19"/>
      <c r="D2158" s="19"/>
      <c r="E2158" s="19"/>
      <c r="F2158" s="19"/>
      <c r="G2158" s="19"/>
      <c r="H2158" s="5"/>
      <c r="I2158" s="5">
        <v>0</v>
      </c>
      <c r="J2158" s="21">
        <f t="shared" si="62"/>
        <v>0</v>
      </c>
    </row>
    <row r="2159" spans="1:10" hidden="1" x14ac:dyDescent="0.25">
      <c r="A2159" s="23"/>
      <c r="B2159" s="20"/>
      <c r="C2159" s="19"/>
      <c r="D2159" s="19"/>
      <c r="E2159" s="19"/>
      <c r="F2159" s="19"/>
      <c r="G2159" s="19"/>
      <c r="H2159" s="5"/>
      <c r="I2159" s="5">
        <v>0</v>
      </c>
      <c r="J2159" s="21">
        <f t="shared" si="62"/>
        <v>0</v>
      </c>
    </row>
    <row r="2160" spans="1:10" hidden="1" x14ac:dyDescent="0.25">
      <c r="A2160" s="23"/>
      <c r="B2160" s="20"/>
      <c r="C2160" s="19"/>
      <c r="D2160" s="19"/>
      <c r="E2160" s="19"/>
      <c r="F2160" s="19"/>
      <c r="G2160" s="19"/>
      <c r="H2160" s="5"/>
      <c r="I2160" s="5">
        <v>0</v>
      </c>
      <c r="J2160" s="21">
        <f t="shared" si="62"/>
        <v>0</v>
      </c>
    </row>
    <row r="2161" spans="1:10" hidden="1" x14ac:dyDescent="0.25">
      <c r="A2161" s="23"/>
      <c r="B2161" s="20"/>
      <c r="C2161" s="19"/>
      <c r="D2161" s="19"/>
      <c r="E2161" s="19"/>
      <c r="F2161" s="19"/>
      <c r="G2161" s="19"/>
      <c r="H2161" s="5"/>
      <c r="I2161" s="5">
        <v>0</v>
      </c>
      <c r="J2161" s="21">
        <f t="shared" ref="J2161:J2224" si="63">+IFERROR(I2161/H2161,0)</f>
        <v>0</v>
      </c>
    </row>
    <row r="2162" spans="1:10" hidden="1" x14ac:dyDescent="0.25">
      <c r="A2162" s="23"/>
      <c r="B2162" s="20"/>
      <c r="C2162" s="19"/>
      <c r="D2162" s="19"/>
      <c r="E2162" s="19"/>
      <c r="F2162" s="19"/>
      <c r="G2162" s="19"/>
      <c r="H2162" s="5"/>
      <c r="I2162" s="5">
        <v>0</v>
      </c>
      <c r="J2162" s="21">
        <f t="shared" si="63"/>
        <v>0</v>
      </c>
    </row>
    <row r="2163" spans="1:10" hidden="1" x14ac:dyDescent="0.25">
      <c r="A2163" s="23"/>
      <c r="B2163" s="20"/>
      <c r="C2163" s="19"/>
      <c r="D2163" s="19"/>
      <c r="E2163" s="19"/>
      <c r="F2163" s="19"/>
      <c r="G2163" s="19"/>
      <c r="H2163" s="5"/>
      <c r="I2163" s="5">
        <v>0</v>
      </c>
      <c r="J2163" s="21">
        <f t="shared" si="63"/>
        <v>0</v>
      </c>
    </row>
    <row r="2164" spans="1:10" hidden="1" x14ac:dyDescent="0.25">
      <c r="A2164" s="23"/>
      <c r="B2164" s="20"/>
      <c r="C2164" s="19"/>
      <c r="D2164" s="19"/>
      <c r="E2164" s="19"/>
      <c r="F2164" s="19"/>
      <c r="G2164" s="19"/>
      <c r="H2164" s="5"/>
      <c r="I2164" s="5">
        <v>0</v>
      </c>
      <c r="J2164" s="21">
        <f t="shared" si="63"/>
        <v>0</v>
      </c>
    </row>
    <row r="2165" spans="1:10" hidden="1" x14ac:dyDescent="0.25">
      <c r="A2165" s="23"/>
      <c r="B2165" s="20"/>
      <c r="C2165" s="19"/>
      <c r="D2165" s="19"/>
      <c r="E2165" s="19"/>
      <c r="F2165" s="19"/>
      <c r="G2165" s="19"/>
      <c r="H2165" s="5"/>
      <c r="I2165" s="5">
        <v>0</v>
      </c>
      <c r="J2165" s="21">
        <f t="shared" si="63"/>
        <v>0</v>
      </c>
    </row>
    <row r="2166" spans="1:10" hidden="1" x14ac:dyDescent="0.25">
      <c r="A2166" s="23"/>
      <c r="B2166" s="20"/>
      <c r="C2166" s="19"/>
      <c r="D2166" s="19"/>
      <c r="E2166" s="19"/>
      <c r="F2166" s="19"/>
      <c r="G2166" s="19"/>
      <c r="H2166" s="5"/>
      <c r="I2166" s="5">
        <v>0</v>
      </c>
      <c r="J2166" s="21">
        <f t="shared" si="63"/>
        <v>0</v>
      </c>
    </row>
    <row r="2167" spans="1:10" hidden="1" x14ac:dyDescent="0.25">
      <c r="A2167" s="23"/>
      <c r="B2167" s="20"/>
      <c r="C2167" s="19"/>
      <c r="D2167" s="19"/>
      <c r="E2167" s="19"/>
      <c r="F2167" s="19"/>
      <c r="G2167" s="19"/>
      <c r="H2167" s="5"/>
      <c r="I2167" s="5">
        <v>0</v>
      </c>
      <c r="J2167" s="21">
        <f t="shared" si="63"/>
        <v>0</v>
      </c>
    </row>
    <row r="2168" spans="1:10" hidden="1" x14ac:dyDescent="0.25">
      <c r="A2168" s="23"/>
      <c r="B2168" s="20"/>
      <c r="C2168" s="19"/>
      <c r="D2168" s="19"/>
      <c r="E2168" s="19"/>
      <c r="F2168" s="19"/>
      <c r="G2168" s="19"/>
      <c r="H2168" s="5"/>
      <c r="I2168" s="5">
        <v>0</v>
      </c>
      <c r="J2168" s="21">
        <f t="shared" si="63"/>
        <v>0</v>
      </c>
    </row>
    <row r="2169" spans="1:10" hidden="1" x14ac:dyDescent="0.25">
      <c r="A2169" s="23"/>
      <c r="B2169" s="20"/>
      <c r="C2169" s="19"/>
      <c r="D2169" s="19"/>
      <c r="E2169" s="19"/>
      <c r="F2169" s="19"/>
      <c r="G2169" s="19"/>
      <c r="H2169" s="5"/>
      <c r="I2169" s="5">
        <v>0</v>
      </c>
      <c r="J2169" s="21">
        <f t="shared" si="63"/>
        <v>0</v>
      </c>
    </row>
    <row r="2170" spans="1:10" hidden="1" x14ac:dyDescent="0.25">
      <c r="A2170" s="23"/>
      <c r="B2170" s="20"/>
      <c r="C2170" s="19"/>
      <c r="D2170" s="19"/>
      <c r="E2170" s="19"/>
      <c r="F2170" s="19"/>
      <c r="G2170" s="19"/>
      <c r="H2170" s="5"/>
      <c r="I2170" s="5">
        <v>0</v>
      </c>
      <c r="J2170" s="21">
        <f t="shared" si="63"/>
        <v>0</v>
      </c>
    </row>
    <row r="2171" spans="1:10" hidden="1" x14ac:dyDescent="0.25">
      <c r="A2171" s="23"/>
      <c r="B2171" s="20"/>
      <c r="C2171" s="19"/>
      <c r="D2171" s="19"/>
      <c r="E2171" s="19"/>
      <c r="F2171" s="19"/>
      <c r="G2171" s="19"/>
      <c r="H2171" s="5"/>
      <c r="I2171" s="5">
        <v>0</v>
      </c>
      <c r="J2171" s="21">
        <f t="shared" si="63"/>
        <v>0</v>
      </c>
    </row>
    <row r="2172" spans="1:10" hidden="1" x14ac:dyDescent="0.25">
      <c r="A2172" s="23"/>
      <c r="B2172" s="20"/>
      <c r="C2172" s="19"/>
      <c r="D2172" s="19"/>
      <c r="E2172" s="19"/>
      <c r="F2172" s="19"/>
      <c r="G2172" s="19"/>
      <c r="H2172" s="5"/>
      <c r="I2172" s="5">
        <v>0</v>
      </c>
      <c r="J2172" s="21">
        <f t="shared" si="63"/>
        <v>0</v>
      </c>
    </row>
    <row r="2173" spans="1:10" hidden="1" x14ac:dyDescent="0.25">
      <c r="A2173" s="23"/>
      <c r="B2173" s="20"/>
      <c r="C2173" s="19"/>
      <c r="D2173" s="19"/>
      <c r="E2173" s="19"/>
      <c r="F2173" s="19"/>
      <c r="G2173" s="19"/>
      <c r="H2173" s="5"/>
      <c r="I2173" s="5">
        <v>0</v>
      </c>
      <c r="J2173" s="21">
        <f t="shared" si="63"/>
        <v>0</v>
      </c>
    </row>
    <row r="2174" spans="1:10" hidden="1" x14ac:dyDescent="0.25">
      <c r="A2174" s="23"/>
      <c r="B2174" s="20"/>
      <c r="C2174" s="19"/>
      <c r="D2174" s="19"/>
      <c r="E2174" s="19"/>
      <c r="F2174" s="19"/>
      <c r="G2174" s="19"/>
      <c r="H2174" s="5"/>
      <c r="I2174" s="5">
        <v>0</v>
      </c>
      <c r="J2174" s="21">
        <f t="shared" si="63"/>
        <v>0</v>
      </c>
    </row>
    <row r="2175" spans="1:10" hidden="1" x14ac:dyDescent="0.25">
      <c r="A2175" s="23"/>
      <c r="B2175" s="20"/>
      <c r="C2175" s="19"/>
      <c r="D2175" s="19"/>
      <c r="E2175" s="19"/>
      <c r="F2175" s="19"/>
      <c r="G2175" s="19"/>
      <c r="H2175" s="5"/>
      <c r="I2175" s="5">
        <v>0</v>
      </c>
      <c r="J2175" s="21">
        <f t="shared" si="63"/>
        <v>0</v>
      </c>
    </row>
    <row r="2176" spans="1:10" hidden="1" x14ac:dyDescent="0.25">
      <c r="A2176" s="23"/>
      <c r="B2176" s="20"/>
      <c r="C2176" s="19"/>
      <c r="D2176" s="19"/>
      <c r="E2176" s="19"/>
      <c r="F2176" s="19"/>
      <c r="G2176" s="19"/>
      <c r="H2176" s="5"/>
      <c r="I2176" s="5">
        <v>0</v>
      </c>
      <c r="J2176" s="21">
        <f t="shared" si="63"/>
        <v>0</v>
      </c>
    </row>
    <row r="2177" spans="1:10" hidden="1" x14ac:dyDescent="0.25">
      <c r="A2177" s="23"/>
      <c r="B2177" s="20"/>
      <c r="C2177" s="19"/>
      <c r="D2177" s="19"/>
      <c r="E2177" s="19"/>
      <c r="F2177" s="19"/>
      <c r="G2177" s="19"/>
      <c r="H2177" s="5"/>
      <c r="I2177" s="5">
        <v>0</v>
      </c>
      <c r="J2177" s="21">
        <f t="shared" si="63"/>
        <v>0</v>
      </c>
    </row>
    <row r="2178" spans="1:10" hidden="1" x14ac:dyDescent="0.25">
      <c r="A2178" s="23"/>
      <c r="B2178" s="20"/>
      <c r="C2178" s="19"/>
      <c r="D2178" s="19"/>
      <c r="E2178" s="19"/>
      <c r="F2178" s="19"/>
      <c r="G2178" s="19"/>
      <c r="H2178" s="5"/>
      <c r="I2178" s="5">
        <v>0</v>
      </c>
      <c r="J2178" s="21">
        <f t="shared" si="63"/>
        <v>0</v>
      </c>
    </row>
    <row r="2179" spans="1:10" hidden="1" x14ac:dyDescent="0.25">
      <c r="A2179" s="23"/>
      <c r="B2179" s="20"/>
      <c r="C2179" s="19"/>
      <c r="D2179" s="19"/>
      <c r="E2179" s="19"/>
      <c r="F2179" s="19"/>
      <c r="G2179" s="19"/>
      <c r="H2179" s="5"/>
      <c r="I2179" s="5">
        <v>0</v>
      </c>
      <c r="J2179" s="21">
        <f t="shared" si="63"/>
        <v>0</v>
      </c>
    </row>
    <row r="2180" spans="1:10" hidden="1" x14ac:dyDescent="0.25">
      <c r="A2180" s="23"/>
      <c r="B2180" s="20"/>
      <c r="C2180" s="19"/>
      <c r="D2180" s="19"/>
      <c r="E2180" s="19"/>
      <c r="F2180" s="19"/>
      <c r="G2180" s="19"/>
      <c r="H2180" s="5"/>
      <c r="I2180" s="5">
        <v>0</v>
      </c>
      <c r="J2180" s="21">
        <f t="shared" si="63"/>
        <v>0</v>
      </c>
    </row>
    <row r="2181" spans="1:10" hidden="1" x14ac:dyDescent="0.25">
      <c r="A2181" s="23"/>
      <c r="B2181" s="20"/>
      <c r="C2181" s="19"/>
      <c r="D2181" s="19"/>
      <c r="E2181" s="19"/>
      <c r="F2181" s="19"/>
      <c r="G2181" s="19"/>
      <c r="H2181" s="5"/>
      <c r="I2181" s="5">
        <v>0</v>
      </c>
      <c r="J2181" s="21">
        <f t="shared" si="63"/>
        <v>0</v>
      </c>
    </row>
    <row r="2182" spans="1:10" hidden="1" x14ac:dyDescent="0.25">
      <c r="A2182" s="23"/>
      <c r="B2182" s="20"/>
      <c r="C2182" s="19"/>
      <c r="D2182" s="19"/>
      <c r="E2182" s="19"/>
      <c r="F2182" s="19"/>
      <c r="G2182" s="19"/>
      <c r="H2182" s="5"/>
      <c r="I2182" s="5">
        <v>0</v>
      </c>
      <c r="J2182" s="21">
        <f t="shared" si="63"/>
        <v>0</v>
      </c>
    </row>
    <row r="2183" spans="1:10" hidden="1" x14ac:dyDescent="0.25">
      <c r="A2183" s="23"/>
      <c r="B2183" s="20"/>
      <c r="C2183" s="19"/>
      <c r="D2183" s="19"/>
      <c r="E2183" s="19"/>
      <c r="F2183" s="19"/>
      <c r="G2183" s="19"/>
      <c r="H2183" s="5"/>
      <c r="I2183" s="5">
        <v>0</v>
      </c>
      <c r="J2183" s="21">
        <f t="shared" si="63"/>
        <v>0</v>
      </c>
    </row>
    <row r="2184" spans="1:10" hidden="1" x14ac:dyDescent="0.25">
      <c r="A2184" s="23"/>
      <c r="B2184" s="20"/>
      <c r="C2184" s="19"/>
      <c r="D2184" s="19"/>
      <c r="E2184" s="19"/>
      <c r="F2184" s="19"/>
      <c r="G2184" s="19"/>
      <c r="H2184" s="5"/>
      <c r="I2184" s="5">
        <v>0</v>
      </c>
      <c r="J2184" s="21">
        <f t="shared" si="63"/>
        <v>0</v>
      </c>
    </row>
    <row r="2185" spans="1:10" hidden="1" x14ac:dyDescent="0.25">
      <c r="A2185" s="23"/>
      <c r="B2185" s="20"/>
      <c r="C2185" s="19"/>
      <c r="D2185" s="19"/>
      <c r="E2185" s="19"/>
      <c r="F2185" s="19"/>
      <c r="G2185" s="19"/>
      <c r="H2185" s="5"/>
      <c r="I2185" s="5">
        <v>0</v>
      </c>
      <c r="J2185" s="21">
        <f t="shared" si="63"/>
        <v>0</v>
      </c>
    </row>
    <row r="2186" spans="1:10" hidden="1" x14ac:dyDescent="0.25">
      <c r="A2186" s="23"/>
      <c r="B2186" s="20"/>
      <c r="C2186" s="19"/>
      <c r="D2186" s="19"/>
      <c r="E2186" s="19"/>
      <c r="F2186" s="19"/>
      <c r="G2186" s="19"/>
      <c r="H2186" s="5"/>
      <c r="I2186" s="5">
        <v>0</v>
      </c>
      <c r="J2186" s="21">
        <f t="shared" si="63"/>
        <v>0</v>
      </c>
    </row>
    <row r="2187" spans="1:10" hidden="1" x14ac:dyDescent="0.25">
      <c r="A2187" s="23"/>
      <c r="B2187" s="20"/>
      <c r="C2187" s="19"/>
      <c r="D2187" s="19"/>
      <c r="E2187" s="19"/>
      <c r="F2187" s="19"/>
      <c r="G2187" s="19"/>
      <c r="H2187" s="5"/>
      <c r="I2187" s="5">
        <v>0</v>
      </c>
      <c r="J2187" s="21">
        <f t="shared" si="63"/>
        <v>0</v>
      </c>
    </row>
    <row r="2188" spans="1:10" hidden="1" x14ac:dyDescent="0.25">
      <c r="A2188" s="23"/>
      <c r="B2188" s="20"/>
      <c r="C2188" s="19"/>
      <c r="D2188" s="19"/>
      <c r="E2188" s="19"/>
      <c r="F2188" s="19"/>
      <c r="G2188" s="19"/>
      <c r="H2188" s="5"/>
      <c r="I2188" s="5">
        <v>0</v>
      </c>
      <c r="J2188" s="21">
        <f t="shared" si="63"/>
        <v>0</v>
      </c>
    </row>
    <row r="2189" spans="1:10" hidden="1" x14ac:dyDescent="0.25">
      <c r="A2189" s="23"/>
      <c r="B2189" s="20"/>
      <c r="C2189" s="19"/>
      <c r="D2189" s="19"/>
      <c r="E2189" s="19"/>
      <c r="F2189" s="19"/>
      <c r="G2189" s="19"/>
      <c r="H2189" s="5"/>
      <c r="I2189" s="5">
        <v>0</v>
      </c>
      <c r="J2189" s="21">
        <f t="shared" si="63"/>
        <v>0</v>
      </c>
    </row>
    <row r="2190" spans="1:10" hidden="1" x14ac:dyDescent="0.25">
      <c r="A2190" s="23"/>
      <c r="B2190" s="20"/>
      <c r="C2190" s="19"/>
      <c r="D2190" s="19"/>
      <c r="E2190" s="19"/>
      <c r="F2190" s="19"/>
      <c r="G2190" s="19"/>
      <c r="H2190" s="5"/>
      <c r="I2190" s="5">
        <v>0</v>
      </c>
      <c r="J2190" s="21">
        <f t="shared" si="63"/>
        <v>0</v>
      </c>
    </row>
    <row r="2191" spans="1:10" hidden="1" x14ac:dyDescent="0.25">
      <c r="A2191" s="23"/>
      <c r="B2191" s="20"/>
      <c r="C2191" s="19"/>
      <c r="D2191" s="19"/>
      <c r="E2191" s="19"/>
      <c r="F2191" s="19"/>
      <c r="G2191" s="19"/>
      <c r="H2191" s="5"/>
      <c r="I2191" s="5">
        <v>0</v>
      </c>
      <c r="J2191" s="21">
        <f t="shared" si="63"/>
        <v>0</v>
      </c>
    </row>
    <row r="2192" spans="1:10" hidden="1" x14ac:dyDescent="0.25">
      <c r="A2192" s="23"/>
      <c r="B2192" s="20"/>
      <c r="C2192" s="19"/>
      <c r="D2192" s="19"/>
      <c r="E2192" s="19"/>
      <c r="F2192" s="19"/>
      <c r="G2192" s="19"/>
      <c r="H2192" s="5"/>
      <c r="I2192" s="5">
        <v>0</v>
      </c>
      <c r="J2192" s="21">
        <f t="shared" si="63"/>
        <v>0</v>
      </c>
    </row>
    <row r="2193" spans="1:10" hidden="1" x14ac:dyDescent="0.25">
      <c r="A2193" s="23"/>
      <c r="B2193" s="20"/>
      <c r="C2193" s="19"/>
      <c r="D2193" s="19"/>
      <c r="E2193" s="19"/>
      <c r="F2193" s="19"/>
      <c r="G2193" s="19"/>
      <c r="H2193" s="5"/>
      <c r="I2193" s="5">
        <v>0</v>
      </c>
      <c r="J2193" s="21">
        <f t="shared" si="63"/>
        <v>0</v>
      </c>
    </row>
    <row r="2194" spans="1:10" hidden="1" x14ac:dyDescent="0.25">
      <c r="A2194" s="23"/>
      <c r="B2194" s="20"/>
      <c r="C2194" s="19"/>
      <c r="D2194" s="19"/>
      <c r="E2194" s="19"/>
      <c r="F2194" s="19"/>
      <c r="G2194" s="19"/>
      <c r="H2194" s="5"/>
      <c r="I2194" s="5">
        <v>0</v>
      </c>
      <c r="J2194" s="21">
        <f t="shared" si="63"/>
        <v>0</v>
      </c>
    </row>
    <row r="2195" spans="1:10" hidden="1" x14ac:dyDescent="0.25">
      <c r="A2195" s="23"/>
      <c r="B2195" s="20"/>
      <c r="C2195" s="19"/>
      <c r="D2195" s="19"/>
      <c r="E2195" s="19"/>
      <c r="F2195" s="19"/>
      <c r="G2195" s="19"/>
      <c r="H2195" s="5"/>
      <c r="I2195" s="5">
        <v>0</v>
      </c>
      <c r="J2195" s="21">
        <f t="shared" si="63"/>
        <v>0</v>
      </c>
    </row>
    <row r="2196" spans="1:10" hidden="1" x14ac:dyDescent="0.25">
      <c r="A2196" s="23"/>
      <c r="B2196" s="20"/>
      <c r="C2196" s="19"/>
      <c r="D2196" s="19"/>
      <c r="E2196" s="19"/>
      <c r="F2196" s="19"/>
      <c r="G2196" s="19"/>
      <c r="H2196" s="5"/>
      <c r="I2196" s="5">
        <v>0</v>
      </c>
      <c r="J2196" s="21">
        <f t="shared" si="63"/>
        <v>0</v>
      </c>
    </row>
    <row r="2197" spans="1:10" hidden="1" x14ac:dyDescent="0.25">
      <c r="A2197" s="23"/>
      <c r="B2197" s="20"/>
      <c r="C2197" s="19"/>
      <c r="D2197" s="19"/>
      <c r="E2197" s="19"/>
      <c r="F2197" s="19"/>
      <c r="G2197" s="19"/>
      <c r="H2197" s="5"/>
      <c r="I2197" s="5">
        <v>0</v>
      </c>
      <c r="J2197" s="21">
        <f t="shared" si="63"/>
        <v>0</v>
      </c>
    </row>
    <row r="2198" spans="1:10" hidden="1" x14ac:dyDescent="0.25">
      <c r="A2198" s="23"/>
      <c r="B2198" s="20"/>
      <c r="C2198" s="19"/>
      <c r="D2198" s="19"/>
      <c r="E2198" s="19"/>
      <c r="F2198" s="19"/>
      <c r="G2198" s="19"/>
      <c r="H2198" s="5"/>
      <c r="I2198" s="5">
        <v>0</v>
      </c>
      <c r="J2198" s="21">
        <f t="shared" si="63"/>
        <v>0</v>
      </c>
    </row>
    <row r="2199" spans="1:10" hidden="1" x14ac:dyDescent="0.25">
      <c r="A2199" s="23"/>
      <c r="B2199" s="20"/>
      <c r="C2199" s="19"/>
      <c r="D2199" s="19"/>
      <c r="E2199" s="19"/>
      <c r="F2199" s="19"/>
      <c r="G2199" s="19"/>
      <c r="H2199" s="5"/>
      <c r="I2199" s="5">
        <v>0</v>
      </c>
      <c r="J2199" s="21">
        <f t="shared" si="63"/>
        <v>0</v>
      </c>
    </row>
    <row r="2200" spans="1:10" hidden="1" x14ac:dyDescent="0.25">
      <c r="A2200" s="23"/>
      <c r="B2200" s="20"/>
      <c r="C2200" s="19"/>
      <c r="D2200" s="19"/>
      <c r="E2200" s="19"/>
      <c r="F2200" s="19"/>
      <c r="G2200" s="19"/>
      <c r="H2200" s="5"/>
      <c r="I2200" s="5">
        <v>0</v>
      </c>
      <c r="J2200" s="21">
        <f t="shared" si="63"/>
        <v>0</v>
      </c>
    </row>
    <row r="2201" spans="1:10" hidden="1" x14ac:dyDescent="0.25">
      <c r="A2201" s="23"/>
      <c r="B2201" s="20"/>
      <c r="C2201" s="19"/>
      <c r="D2201" s="19"/>
      <c r="E2201" s="19"/>
      <c r="F2201" s="19"/>
      <c r="G2201" s="19"/>
      <c r="H2201" s="5"/>
      <c r="I2201" s="5">
        <v>0</v>
      </c>
      <c r="J2201" s="21">
        <f t="shared" si="63"/>
        <v>0</v>
      </c>
    </row>
    <row r="2202" spans="1:10" hidden="1" x14ac:dyDescent="0.25">
      <c r="A2202" s="23"/>
      <c r="B2202" s="20"/>
      <c r="C2202" s="19"/>
      <c r="D2202" s="19"/>
      <c r="E2202" s="19"/>
      <c r="F2202" s="19"/>
      <c r="G2202" s="19"/>
      <c r="H2202" s="5"/>
      <c r="I2202" s="5">
        <v>0</v>
      </c>
      <c r="J2202" s="21">
        <f t="shared" si="63"/>
        <v>0</v>
      </c>
    </row>
    <row r="2203" spans="1:10" hidden="1" x14ac:dyDescent="0.25">
      <c r="A2203" s="23"/>
      <c r="B2203" s="20"/>
      <c r="C2203" s="19"/>
      <c r="D2203" s="19"/>
      <c r="E2203" s="19"/>
      <c r="F2203" s="19"/>
      <c r="G2203" s="19"/>
      <c r="H2203" s="5"/>
      <c r="I2203" s="5">
        <v>0</v>
      </c>
      <c r="J2203" s="21">
        <f t="shared" si="63"/>
        <v>0</v>
      </c>
    </row>
    <row r="2204" spans="1:10" hidden="1" x14ac:dyDescent="0.25">
      <c r="A2204" s="23"/>
      <c r="B2204" s="20"/>
      <c r="C2204" s="19"/>
      <c r="D2204" s="19"/>
      <c r="E2204" s="19"/>
      <c r="F2204" s="19"/>
      <c r="G2204" s="19"/>
      <c r="H2204" s="5"/>
      <c r="I2204" s="5">
        <v>0</v>
      </c>
      <c r="J2204" s="21">
        <f t="shared" si="63"/>
        <v>0</v>
      </c>
    </row>
    <row r="2205" spans="1:10" hidden="1" x14ac:dyDescent="0.25">
      <c r="A2205" s="23"/>
      <c r="B2205" s="20"/>
      <c r="C2205" s="19"/>
      <c r="D2205" s="19"/>
      <c r="E2205" s="19"/>
      <c r="F2205" s="19"/>
      <c r="G2205" s="19"/>
      <c r="H2205" s="5"/>
      <c r="I2205" s="5">
        <v>0</v>
      </c>
      <c r="J2205" s="21">
        <f t="shared" si="63"/>
        <v>0</v>
      </c>
    </row>
    <row r="2206" spans="1:10" hidden="1" x14ac:dyDescent="0.25">
      <c r="A2206" s="23"/>
      <c r="B2206" s="20"/>
      <c r="C2206" s="19"/>
      <c r="D2206" s="19"/>
      <c r="E2206" s="19"/>
      <c r="F2206" s="19"/>
      <c r="G2206" s="19"/>
      <c r="H2206" s="5"/>
      <c r="I2206" s="5">
        <v>0</v>
      </c>
      <c r="J2206" s="21">
        <f t="shared" si="63"/>
        <v>0</v>
      </c>
    </row>
    <row r="2207" spans="1:10" hidden="1" x14ac:dyDescent="0.25">
      <c r="A2207" s="23"/>
      <c r="B2207" s="20"/>
      <c r="C2207" s="19"/>
      <c r="D2207" s="19"/>
      <c r="E2207" s="19"/>
      <c r="F2207" s="19"/>
      <c r="G2207" s="19"/>
      <c r="H2207" s="5"/>
      <c r="I2207" s="5">
        <v>0</v>
      </c>
      <c r="J2207" s="21">
        <f t="shared" si="63"/>
        <v>0</v>
      </c>
    </row>
    <row r="2208" spans="1:10" hidden="1" x14ac:dyDescent="0.25">
      <c r="A2208" s="23"/>
      <c r="B2208" s="20"/>
      <c r="C2208" s="19"/>
      <c r="D2208" s="19"/>
      <c r="E2208" s="19"/>
      <c r="F2208" s="19"/>
      <c r="G2208" s="19"/>
      <c r="H2208" s="5"/>
      <c r="I2208" s="5">
        <v>0</v>
      </c>
      <c r="J2208" s="21">
        <f t="shared" si="63"/>
        <v>0</v>
      </c>
    </row>
    <row r="2209" spans="1:10" hidden="1" x14ac:dyDescent="0.25">
      <c r="A2209" s="23"/>
      <c r="B2209" s="20"/>
      <c r="C2209" s="19"/>
      <c r="D2209" s="19"/>
      <c r="E2209" s="19"/>
      <c r="F2209" s="19"/>
      <c r="G2209" s="19"/>
      <c r="H2209" s="5"/>
      <c r="I2209" s="5">
        <v>0</v>
      </c>
      <c r="J2209" s="21">
        <f t="shared" si="63"/>
        <v>0</v>
      </c>
    </row>
    <row r="2210" spans="1:10" hidden="1" x14ac:dyDescent="0.25">
      <c r="A2210" s="23"/>
      <c r="B2210" s="20"/>
      <c r="C2210" s="19"/>
      <c r="D2210" s="19"/>
      <c r="E2210" s="19"/>
      <c r="F2210" s="19"/>
      <c r="G2210" s="19"/>
      <c r="H2210" s="5"/>
      <c r="I2210" s="5">
        <v>0</v>
      </c>
      <c r="J2210" s="21">
        <f t="shared" si="63"/>
        <v>0</v>
      </c>
    </row>
    <row r="2211" spans="1:10" hidden="1" x14ac:dyDescent="0.25">
      <c r="A2211" s="23"/>
      <c r="B2211" s="20"/>
      <c r="C2211" s="19"/>
      <c r="D2211" s="19"/>
      <c r="E2211" s="19"/>
      <c r="F2211" s="19"/>
      <c r="G2211" s="19"/>
      <c r="H2211" s="5"/>
      <c r="I2211" s="5">
        <v>0</v>
      </c>
      <c r="J2211" s="21">
        <f t="shared" si="63"/>
        <v>0</v>
      </c>
    </row>
    <row r="2212" spans="1:10" hidden="1" x14ac:dyDescent="0.25">
      <c r="A2212" s="23"/>
      <c r="B2212" s="20"/>
      <c r="C2212" s="19"/>
      <c r="D2212" s="19"/>
      <c r="E2212" s="19"/>
      <c r="F2212" s="19"/>
      <c r="G2212" s="19"/>
      <c r="H2212" s="5"/>
      <c r="I2212" s="5">
        <v>0</v>
      </c>
      <c r="J2212" s="21">
        <f t="shared" si="63"/>
        <v>0</v>
      </c>
    </row>
    <row r="2213" spans="1:10" hidden="1" x14ac:dyDescent="0.25">
      <c r="A2213" s="23"/>
      <c r="B2213" s="20"/>
      <c r="C2213" s="19"/>
      <c r="D2213" s="19"/>
      <c r="E2213" s="19"/>
      <c r="F2213" s="19"/>
      <c r="G2213" s="19"/>
      <c r="H2213" s="5"/>
      <c r="I2213" s="5">
        <v>0</v>
      </c>
      <c r="J2213" s="21">
        <f t="shared" si="63"/>
        <v>0</v>
      </c>
    </row>
    <row r="2214" spans="1:10" hidden="1" x14ac:dyDescent="0.25">
      <c r="A2214" s="23"/>
      <c r="B2214" s="20"/>
      <c r="C2214" s="19"/>
      <c r="D2214" s="19"/>
      <c r="E2214" s="19"/>
      <c r="F2214" s="19"/>
      <c r="G2214" s="19"/>
      <c r="H2214" s="5"/>
      <c r="I2214" s="5">
        <v>0</v>
      </c>
      <c r="J2214" s="21">
        <f t="shared" si="63"/>
        <v>0</v>
      </c>
    </row>
    <row r="2215" spans="1:10" hidden="1" x14ac:dyDescent="0.25">
      <c r="A2215" s="23"/>
      <c r="B2215" s="20"/>
      <c r="C2215" s="19"/>
      <c r="D2215" s="19"/>
      <c r="E2215" s="19"/>
      <c r="F2215" s="19"/>
      <c r="G2215" s="19"/>
      <c r="H2215" s="5"/>
      <c r="I2215" s="5">
        <v>0</v>
      </c>
      <c r="J2215" s="21">
        <f t="shared" si="63"/>
        <v>0</v>
      </c>
    </row>
    <row r="2216" spans="1:10" hidden="1" x14ac:dyDescent="0.25">
      <c r="A2216" s="23"/>
      <c r="B2216" s="20"/>
      <c r="C2216" s="19"/>
      <c r="D2216" s="19"/>
      <c r="E2216" s="19"/>
      <c r="F2216" s="19"/>
      <c r="G2216" s="19"/>
      <c r="H2216" s="5"/>
      <c r="I2216" s="5">
        <v>0</v>
      </c>
      <c r="J2216" s="21">
        <f t="shared" si="63"/>
        <v>0</v>
      </c>
    </row>
    <row r="2217" spans="1:10" hidden="1" x14ac:dyDescent="0.25">
      <c r="A2217" s="23"/>
      <c r="B2217" s="20"/>
      <c r="C2217" s="19"/>
      <c r="D2217" s="19"/>
      <c r="E2217" s="19"/>
      <c r="F2217" s="19"/>
      <c r="G2217" s="19"/>
      <c r="H2217" s="5"/>
      <c r="I2217" s="5">
        <v>0</v>
      </c>
      <c r="J2217" s="21">
        <f t="shared" si="63"/>
        <v>0</v>
      </c>
    </row>
    <row r="2218" spans="1:10" hidden="1" x14ac:dyDescent="0.25">
      <c r="A2218" s="23"/>
      <c r="B2218" s="20"/>
      <c r="C2218" s="19"/>
      <c r="D2218" s="19"/>
      <c r="E2218" s="19"/>
      <c r="F2218" s="19"/>
      <c r="G2218" s="19"/>
      <c r="H2218" s="5"/>
      <c r="I2218" s="5">
        <v>0</v>
      </c>
      <c r="J2218" s="21">
        <f t="shared" si="63"/>
        <v>0</v>
      </c>
    </row>
    <row r="2219" spans="1:10" hidden="1" x14ac:dyDescent="0.25">
      <c r="A2219" s="23"/>
      <c r="B2219" s="20"/>
      <c r="C2219" s="19"/>
      <c r="D2219" s="19"/>
      <c r="E2219" s="19"/>
      <c r="F2219" s="19"/>
      <c r="G2219" s="19"/>
      <c r="H2219" s="5"/>
      <c r="I2219" s="5">
        <v>0</v>
      </c>
      <c r="J2219" s="21">
        <f t="shared" si="63"/>
        <v>0</v>
      </c>
    </row>
    <row r="2220" spans="1:10" hidden="1" x14ac:dyDescent="0.25">
      <c r="A2220" s="23"/>
      <c r="B2220" s="20"/>
      <c r="C2220" s="19"/>
      <c r="D2220" s="19"/>
      <c r="E2220" s="19"/>
      <c r="F2220" s="19"/>
      <c r="G2220" s="19"/>
      <c r="H2220" s="5"/>
      <c r="I2220" s="5">
        <v>0</v>
      </c>
      <c r="J2220" s="21">
        <f t="shared" si="63"/>
        <v>0</v>
      </c>
    </row>
    <row r="2221" spans="1:10" hidden="1" x14ac:dyDescent="0.25">
      <c r="A2221" s="23"/>
      <c r="B2221" s="20"/>
      <c r="C2221" s="19"/>
      <c r="D2221" s="19"/>
      <c r="E2221" s="19"/>
      <c r="F2221" s="19"/>
      <c r="G2221" s="19"/>
      <c r="H2221" s="5"/>
      <c r="I2221" s="5">
        <v>0</v>
      </c>
      <c r="J2221" s="21">
        <f t="shared" si="63"/>
        <v>0</v>
      </c>
    </row>
    <row r="2222" spans="1:10" hidden="1" x14ac:dyDescent="0.25">
      <c r="A2222" s="23"/>
      <c r="B2222" s="20"/>
      <c r="C2222" s="19"/>
      <c r="D2222" s="19"/>
      <c r="E2222" s="19"/>
      <c r="F2222" s="19"/>
      <c r="G2222" s="19"/>
      <c r="H2222" s="5"/>
      <c r="I2222" s="5">
        <v>0</v>
      </c>
      <c r="J2222" s="21">
        <f t="shared" si="63"/>
        <v>0</v>
      </c>
    </row>
    <row r="2223" spans="1:10" hidden="1" x14ac:dyDescent="0.25">
      <c r="A2223" s="23"/>
      <c r="B2223" s="20"/>
      <c r="C2223" s="19"/>
      <c r="D2223" s="19"/>
      <c r="E2223" s="19"/>
      <c r="F2223" s="19"/>
      <c r="G2223" s="19"/>
      <c r="H2223" s="5"/>
      <c r="I2223" s="5">
        <v>0</v>
      </c>
      <c r="J2223" s="21">
        <f t="shared" si="63"/>
        <v>0</v>
      </c>
    </row>
    <row r="2224" spans="1:10" hidden="1" x14ac:dyDescent="0.25">
      <c r="A2224" s="23"/>
      <c r="B2224" s="20"/>
      <c r="C2224" s="19"/>
      <c r="D2224" s="19"/>
      <c r="E2224" s="19"/>
      <c r="F2224" s="19"/>
      <c r="G2224" s="19"/>
      <c r="H2224" s="5"/>
      <c r="I2224" s="5">
        <v>0</v>
      </c>
      <c r="J2224" s="21">
        <f t="shared" si="63"/>
        <v>0</v>
      </c>
    </row>
    <row r="2225" spans="1:10" hidden="1" x14ac:dyDescent="0.25">
      <c r="A2225" s="23"/>
      <c r="B2225" s="20"/>
      <c r="C2225" s="19"/>
      <c r="D2225" s="19"/>
      <c r="E2225" s="19"/>
      <c r="F2225" s="19"/>
      <c r="G2225" s="19"/>
      <c r="H2225" s="5"/>
      <c r="I2225" s="5">
        <v>0</v>
      </c>
      <c r="J2225" s="21">
        <f t="shared" ref="J2225:J2288" si="64">+IFERROR(I2225/H2225,0)</f>
        <v>0</v>
      </c>
    </row>
    <row r="2226" spans="1:10" hidden="1" x14ac:dyDescent="0.25">
      <c r="A2226" s="23"/>
      <c r="B2226" s="20"/>
      <c r="C2226" s="19"/>
      <c r="D2226" s="19"/>
      <c r="E2226" s="19"/>
      <c r="F2226" s="19"/>
      <c r="G2226" s="19"/>
      <c r="H2226" s="5"/>
      <c r="I2226" s="5">
        <v>0</v>
      </c>
      <c r="J2226" s="21">
        <f t="shared" si="64"/>
        <v>0</v>
      </c>
    </row>
    <row r="2227" spans="1:10" hidden="1" x14ac:dyDescent="0.25">
      <c r="A2227" s="23"/>
      <c r="B2227" s="20"/>
      <c r="C2227" s="19"/>
      <c r="D2227" s="19"/>
      <c r="E2227" s="19"/>
      <c r="F2227" s="19"/>
      <c r="G2227" s="19"/>
      <c r="H2227" s="5"/>
      <c r="I2227" s="5">
        <v>0</v>
      </c>
      <c r="J2227" s="21">
        <f t="shared" si="64"/>
        <v>0</v>
      </c>
    </row>
    <row r="2228" spans="1:10" hidden="1" x14ac:dyDescent="0.25">
      <c r="A2228" s="23"/>
      <c r="B2228" s="20"/>
      <c r="C2228" s="19"/>
      <c r="D2228" s="19"/>
      <c r="E2228" s="19"/>
      <c r="F2228" s="19"/>
      <c r="G2228" s="19"/>
      <c r="H2228" s="5"/>
      <c r="I2228" s="5">
        <v>0</v>
      </c>
      <c r="J2228" s="21">
        <f t="shared" si="64"/>
        <v>0</v>
      </c>
    </row>
    <row r="2229" spans="1:10" hidden="1" x14ac:dyDescent="0.25">
      <c r="A2229" s="23"/>
      <c r="B2229" s="20"/>
      <c r="C2229" s="19"/>
      <c r="D2229" s="19"/>
      <c r="E2229" s="19"/>
      <c r="F2229" s="19"/>
      <c r="G2229" s="19"/>
      <c r="H2229" s="5"/>
      <c r="I2229" s="5">
        <v>0</v>
      </c>
      <c r="J2229" s="21">
        <f t="shared" si="64"/>
        <v>0</v>
      </c>
    </row>
    <row r="2230" spans="1:10" hidden="1" x14ac:dyDescent="0.25">
      <c r="A2230" s="23"/>
      <c r="B2230" s="20"/>
      <c r="C2230" s="19"/>
      <c r="D2230" s="19"/>
      <c r="E2230" s="19"/>
      <c r="F2230" s="19"/>
      <c r="G2230" s="19"/>
      <c r="H2230" s="5"/>
      <c r="I2230" s="5">
        <v>0</v>
      </c>
      <c r="J2230" s="21">
        <f t="shared" si="64"/>
        <v>0</v>
      </c>
    </row>
    <row r="2231" spans="1:10" hidden="1" x14ac:dyDescent="0.25">
      <c r="A2231" s="23"/>
      <c r="B2231" s="20"/>
      <c r="C2231" s="19"/>
      <c r="D2231" s="19"/>
      <c r="E2231" s="19"/>
      <c r="F2231" s="19"/>
      <c r="G2231" s="19"/>
      <c r="H2231" s="5"/>
      <c r="I2231" s="5">
        <v>0</v>
      </c>
      <c r="J2231" s="21">
        <f t="shared" si="64"/>
        <v>0</v>
      </c>
    </row>
    <row r="2232" spans="1:10" hidden="1" x14ac:dyDescent="0.25">
      <c r="A2232" s="23"/>
      <c r="B2232" s="20"/>
      <c r="C2232" s="19"/>
      <c r="D2232" s="19"/>
      <c r="E2232" s="19"/>
      <c r="F2232" s="19"/>
      <c r="G2232" s="19"/>
      <c r="H2232" s="5"/>
      <c r="I2232" s="5">
        <v>0</v>
      </c>
      <c r="J2232" s="21">
        <f t="shared" si="64"/>
        <v>0</v>
      </c>
    </row>
    <row r="2233" spans="1:10" hidden="1" x14ac:dyDescent="0.25">
      <c r="A2233" s="23"/>
      <c r="B2233" s="20"/>
      <c r="C2233" s="19"/>
      <c r="D2233" s="19"/>
      <c r="E2233" s="19"/>
      <c r="F2233" s="19"/>
      <c r="G2233" s="19"/>
      <c r="H2233" s="5"/>
      <c r="I2233" s="5">
        <v>0</v>
      </c>
      <c r="J2233" s="21">
        <f t="shared" si="64"/>
        <v>0</v>
      </c>
    </row>
    <row r="2234" spans="1:10" hidden="1" x14ac:dyDescent="0.25">
      <c r="A2234" s="23"/>
      <c r="B2234" s="20"/>
      <c r="C2234" s="19"/>
      <c r="D2234" s="19"/>
      <c r="E2234" s="19"/>
      <c r="F2234" s="19"/>
      <c r="G2234" s="19"/>
      <c r="H2234" s="5"/>
      <c r="I2234" s="5">
        <v>0</v>
      </c>
      <c r="J2234" s="21">
        <f t="shared" si="64"/>
        <v>0</v>
      </c>
    </row>
    <row r="2235" spans="1:10" hidden="1" x14ac:dyDescent="0.25">
      <c r="A2235" s="23"/>
      <c r="B2235" s="20"/>
      <c r="C2235" s="19"/>
      <c r="D2235" s="19"/>
      <c r="E2235" s="19"/>
      <c r="F2235" s="19"/>
      <c r="G2235" s="19"/>
      <c r="H2235" s="5"/>
      <c r="I2235" s="5">
        <v>0</v>
      </c>
      <c r="J2235" s="21">
        <f t="shared" si="64"/>
        <v>0</v>
      </c>
    </row>
    <row r="2236" spans="1:10" hidden="1" x14ac:dyDescent="0.25">
      <c r="A2236" s="23"/>
      <c r="B2236" s="20"/>
      <c r="C2236" s="19"/>
      <c r="D2236" s="19"/>
      <c r="E2236" s="19"/>
      <c r="F2236" s="19"/>
      <c r="G2236" s="19"/>
      <c r="H2236" s="5"/>
      <c r="I2236" s="5">
        <v>0</v>
      </c>
      <c r="J2236" s="21">
        <f t="shared" si="64"/>
        <v>0</v>
      </c>
    </row>
    <row r="2237" spans="1:10" hidden="1" x14ac:dyDescent="0.25">
      <c r="A2237" s="23"/>
      <c r="B2237" s="20"/>
      <c r="C2237" s="19"/>
      <c r="D2237" s="19"/>
      <c r="E2237" s="19"/>
      <c r="F2237" s="19"/>
      <c r="G2237" s="19"/>
      <c r="H2237" s="5"/>
      <c r="I2237" s="5">
        <v>0</v>
      </c>
      <c r="J2237" s="21">
        <f t="shared" si="64"/>
        <v>0</v>
      </c>
    </row>
    <row r="2238" spans="1:10" hidden="1" x14ac:dyDescent="0.25">
      <c r="A2238" s="23"/>
      <c r="B2238" s="20"/>
      <c r="C2238" s="19"/>
      <c r="D2238" s="19"/>
      <c r="E2238" s="19"/>
      <c r="F2238" s="19"/>
      <c r="G2238" s="19"/>
      <c r="H2238" s="5"/>
      <c r="I2238" s="5">
        <v>0</v>
      </c>
      <c r="J2238" s="21">
        <f t="shared" si="64"/>
        <v>0</v>
      </c>
    </row>
    <row r="2239" spans="1:10" hidden="1" x14ac:dyDescent="0.25">
      <c r="A2239" s="23"/>
      <c r="B2239" s="20"/>
      <c r="C2239" s="19"/>
      <c r="D2239" s="19"/>
      <c r="E2239" s="19"/>
      <c r="F2239" s="19"/>
      <c r="G2239" s="19"/>
      <c r="H2239" s="5"/>
      <c r="I2239" s="5">
        <v>0</v>
      </c>
      <c r="J2239" s="21">
        <f t="shared" si="64"/>
        <v>0</v>
      </c>
    </row>
    <row r="2240" spans="1:10" hidden="1" x14ac:dyDescent="0.25">
      <c r="A2240" s="23"/>
      <c r="B2240" s="20"/>
      <c r="C2240" s="19"/>
      <c r="D2240" s="19"/>
      <c r="E2240" s="19"/>
      <c r="F2240" s="19"/>
      <c r="G2240" s="19"/>
      <c r="H2240" s="5"/>
      <c r="I2240" s="5">
        <v>0</v>
      </c>
      <c r="J2240" s="21">
        <f t="shared" si="64"/>
        <v>0</v>
      </c>
    </row>
    <row r="2241" spans="1:10" hidden="1" x14ac:dyDescent="0.25">
      <c r="A2241" s="23"/>
      <c r="B2241" s="20"/>
      <c r="C2241" s="19"/>
      <c r="D2241" s="19"/>
      <c r="E2241" s="19"/>
      <c r="F2241" s="19"/>
      <c r="G2241" s="19"/>
      <c r="H2241" s="5"/>
      <c r="I2241" s="5">
        <v>0</v>
      </c>
      <c r="J2241" s="21">
        <f t="shared" si="64"/>
        <v>0</v>
      </c>
    </row>
    <row r="2242" spans="1:10" hidden="1" x14ac:dyDescent="0.25">
      <c r="A2242" s="23"/>
      <c r="B2242" s="20"/>
      <c r="C2242" s="19"/>
      <c r="D2242" s="19"/>
      <c r="E2242" s="19"/>
      <c r="F2242" s="19"/>
      <c r="G2242" s="19"/>
      <c r="H2242" s="5"/>
      <c r="I2242" s="5">
        <v>0</v>
      </c>
      <c r="J2242" s="21">
        <f t="shared" si="64"/>
        <v>0</v>
      </c>
    </row>
    <row r="2243" spans="1:10" hidden="1" x14ac:dyDescent="0.25">
      <c r="A2243" s="23"/>
      <c r="B2243" s="20"/>
      <c r="C2243" s="19"/>
      <c r="D2243" s="19"/>
      <c r="E2243" s="19"/>
      <c r="F2243" s="19"/>
      <c r="G2243" s="19"/>
      <c r="H2243" s="5"/>
      <c r="I2243" s="5">
        <v>0</v>
      </c>
      <c r="J2243" s="21">
        <f t="shared" si="64"/>
        <v>0</v>
      </c>
    </row>
    <row r="2244" spans="1:10" hidden="1" x14ac:dyDescent="0.25">
      <c r="A2244" s="23"/>
      <c r="B2244" s="20"/>
      <c r="C2244" s="19"/>
      <c r="D2244" s="19"/>
      <c r="E2244" s="19"/>
      <c r="F2244" s="19"/>
      <c r="G2244" s="19"/>
      <c r="H2244" s="5"/>
      <c r="I2244" s="5">
        <v>0</v>
      </c>
      <c r="J2244" s="21">
        <f t="shared" si="64"/>
        <v>0</v>
      </c>
    </row>
    <row r="2245" spans="1:10" hidden="1" x14ac:dyDescent="0.25">
      <c r="A2245" s="23"/>
      <c r="B2245" s="20"/>
      <c r="C2245" s="19"/>
      <c r="D2245" s="19"/>
      <c r="E2245" s="19"/>
      <c r="F2245" s="19"/>
      <c r="G2245" s="19"/>
      <c r="H2245" s="5"/>
      <c r="I2245" s="5">
        <v>0</v>
      </c>
      <c r="J2245" s="21">
        <f t="shared" si="64"/>
        <v>0</v>
      </c>
    </row>
    <row r="2246" spans="1:10" hidden="1" x14ac:dyDescent="0.25">
      <c r="A2246" s="23"/>
      <c r="B2246" s="20"/>
      <c r="C2246" s="19"/>
      <c r="D2246" s="19"/>
      <c r="E2246" s="19"/>
      <c r="F2246" s="19"/>
      <c r="G2246" s="19"/>
      <c r="H2246" s="5"/>
      <c r="I2246" s="5">
        <v>0</v>
      </c>
      <c r="J2246" s="21">
        <f t="shared" si="64"/>
        <v>0</v>
      </c>
    </row>
    <row r="2247" spans="1:10" hidden="1" x14ac:dyDescent="0.25">
      <c r="A2247" s="23"/>
      <c r="B2247" s="20"/>
      <c r="C2247" s="19"/>
      <c r="D2247" s="19"/>
      <c r="E2247" s="19"/>
      <c r="F2247" s="19"/>
      <c r="G2247" s="19"/>
      <c r="H2247" s="5"/>
      <c r="I2247" s="5">
        <v>0</v>
      </c>
      <c r="J2247" s="21">
        <f t="shared" si="64"/>
        <v>0</v>
      </c>
    </row>
    <row r="2248" spans="1:10" hidden="1" x14ac:dyDescent="0.25">
      <c r="A2248" s="23"/>
      <c r="B2248" s="20"/>
      <c r="C2248" s="19"/>
      <c r="D2248" s="19"/>
      <c r="E2248" s="19"/>
      <c r="F2248" s="19"/>
      <c r="G2248" s="19"/>
      <c r="H2248" s="5"/>
      <c r="I2248" s="5">
        <v>0</v>
      </c>
      <c r="J2248" s="21">
        <f t="shared" si="64"/>
        <v>0</v>
      </c>
    </row>
    <row r="2249" spans="1:10" hidden="1" x14ac:dyDescent="0.25">
      <c r="A2249" s="23"/>
      <c r="B2249" s="20"/>
      <c r="C2249" s="19"/>
      <c r="D2249" s="19"/>
      <c r="E2249" s="19"/>
      <c r="F2249" s="19"/>
      <c r="G2249" s="19"/>
      <c r="H2249" s="5"/>
      <c r="I2249" s="5">
        <v>0</v>
      </c>
      <c r="J2249" s="21">
        <f t="shared" si="64"/>
        <v>0</v>
      </c>
    </row>
    <row r="2250" spans="1:10" hidden="1" x14ac:dyDescent="0.25">
      <c r="A2250" s="23"/>
      <c r="B2250" s="20"/>
      <c r="C2250" s="19"/>
      <c r="D2250" s="19"/>
      <c r="E2250" s="19"/>
      <c r="F2250" s="19"/>
      <c r="G2250" s="19"/>
      <c r="H2250" s="5"/>
      <c r="I2250" s="5">
        <v>0</v>
      </c>
      <c r="J2250" s="21">
        <f t="shared" si="64"/>
        <v>0</v>
      </c>
    </row>
    <row r="2251" spans="1:10" hidden="1" x14ac:dyDescent="0.25">
      <c r="A2251" s="23"/>
      <c r="B2251" s="20"/>
      <c r="C2251" s="19"/>
      <c r="D2251" s="19"/>
      <c r="E2251" s="19"/>
      <c r="F2251" s="19"/>
      <c r="G2251" s="19"/>
      <c r="H2251" s="5"/>
      <c r="I2251" s="5">
        <v>0</v>
      </c>
      <c r="J2251" s="21">
        <f t="shared" si="64"/>
        <v>0</v>
      </c>
    </row>
    <row r="2252" spans="1:10" hidden="1" x14ac:dyDescent="0.25">
      <c r="A2252" s="23"/>
      <c r="B2252" s="20"/>
      <c r="C2252" s="19"/>
      <c r="D2252" s="19"/>
      <c r="E2252" s="19"/>
      <c r="F2252" s="19"/>
      <c r="G2252" s="19"/>
      <c r="H2252" s="5"/>
      <c r="I2252" s="5">
        <v>0</v>
      </c>
      <c r="J2252" s="21">
        <f t="shared" si="64"/>
        <v>0</v>
      </c>
    </row>
    <row r="2253" spans="1:10" hidden="1" x14ac:dyDescent="0.25">
      <c r="A2253" s="23"/>
      <c r="B2253" s="20"/>
      <c r="C2253" s="19"/>
      <c r="D2253" s="19"/>
      <c r="E2253" s="19"/>
      <c r="F2253" s="19"/>
      <c r="G2253" s="19"/>
      <c r="H2253" s="5"/>
      <c r="I2253" s="5">
        <v>0</v>
      </c>
      <c r="J2253" s="21">
        <f t="shared" si="64"/>
        <v>0</v>
      </c>
    </row>
    <row r="2254" spans="1:10" hidden="1" x14ac:dyDescent="0.25">
      <c r="A2254" s="23"/>
      <c r="B2254" s="20"/>
      <c r="C2254" s="19"/>
      <c r="D2254" s="19"/>
      <c r="E2254" s="19"/>
      <c r="F2254" s="19"/>
      <c r="G2254" s="19"/>
      <c r="H2254" s="5"/>
      <c r="I2254" s="5">
        <v>0</v>
      </c>
      <c r="J2254" s="21">
        <f t="shared" si="64"/>
        <v>0</v>
      </c>
    </row>
    <row r="2255" spans="1:10" hidden="1" x14ac:dyDescent="0.25">
      <c r="A2255" s="23"/>
      <c r="B2255" s="20"/>
      <c r="C2255" s="19"/>
      <c r="D2255" s="19"/>
      <c r="E2255" s="19"/>
      <c r="F2255" s="19"/>
      <c r="G2255" s="19"/>
      <c r="H2255" s="5"/>
      <c r="I2255" s="5">
        <v>0</v>
      </c>
      <c r="J2255" s="21">
        <f t="shared" si="64"/>
        <v>0</v>
      </c>
    </row>
    <row r="2256" spans="1:10" hidden="1" x14ac:dyDescent="0.25">
      <c r="A2256" s="23"/>
      <c r="B2256" s="20"/>
      <c r="C2256" s="19"/>
      <c r="D2256" s="19"/>
      <c r="E2256" s="19"/>
      <c r="F2256" s="19"/>
      <c r="G2256" s="19"/>
      <c r="H2256" s="5"/>
      <c r="I2256" s="5">
        <v>0</v>
      </c>
      <c r="J2256" s="21">
        <f t="shared" si="64"/>
        <v>0</v>
      </c>
    </row>
    <row r="2257" spans="1:10" hidden="1" x14ac:dyDescent="0.25">
      <c r="A2257" s="23"/>
      <c r="B2257" s="20"/>
      <c r="C2257" s="19"/>
      <c r="D2257" s="19"/>
      <c r="E2257" s="19"/>
      <c r="F2257" s="19"/>
      <c r="G2257" s="19"/>
      <c r="H2257" s="5"/>
      <c r="I2257" s="5">
        <v>0</v>
      </c>
      <c r="J2257" s="21">
        <f t="shared" si="64"/>
        <v>0</v>
      </c>
    </row>
    <row r="2258" spans="1:10" hidden="1" x14ac:dyDescent="0.25">
      <c r="A2258" s="23"/>
      <c r="B2258" s="20"/>
      <c r="C2258" s="19"/>
      <c r="D2258" s="19"/>
      <c r="E2258" s="19"/>
      <c r="F2258" s="19"/>
      <c r="G2258" s="19"/>
      <c r="H2258" s="5"/>
      <c r="I2258" s="5">
        <v>0</v>
      </c>
      <c r="J2258" s="21">
        <f t="shared" si="64"/>
        <v>0</v>
      </c>
    </row>
    <row r="2259" spans="1:10" hidden="1" x14ac:dyDescent="0.25">
      <c r="A2259" s="23"/>
      <c r="B2259" s="20"/>
      <c r="C2259" s="19"/>
      <c r="D2259" s="19"/>
      <c r="E2259" s="19"/>
      <c r="F2259" s="19"/>
      <c r="G2259" s="19"/>
      <c r="H2259" s="5"/>
      <c r="I2259" s="5">
        <v>0</v>
      </c>
      <c r="J2259" s="21">
        <f t="shared" si="64"/>
        <v>0</v>
      </c>
    </row>
    <row r="2260" spans="1:10" hidden="1" x14ac:dyDescent="0.25">
      <c r="A2260" s="23"/>
      <c r="B2260" s="20"/>
      <c r="C2260" s="19"/>
      <c r="D2260" s="19"/>
      <c r="E2260" s="19"/>
      <c r="F2260" s="19"/>
      <c r="G2260" s="19"/>
      <c r="H2260" s="5"/>
      <c r="I2260" s="5">
        <v>0</v>
      </c>
      <c r="J2260" s="21">
        <f t="shared" si="64"/>
        <v>0</v>
      </c>
    </row>
    <row r="2261" spans="1:10" hidden="1" x14ac:dyDescent="0.25">
      <c r="A2261" s="23"/>
      <c r="B2261" s="20"/>
      <c r="C2261" s="19"/>
      <c r="D2261" s="19"/>
      <c r="E2261" s="19"/>
      <c r="F2261" s="19"/>
      <c r="G2261" s="19"/>
      <c r="H2261" s="5"/>
      <c r="I2261" s="5">
        <v>0</v>
      </c>
      <c r="J2261" s="21">
        <f t="shared" si="64"/>
        <v>0</v>
      </c>
    </row>
    <row r="2262" spans="1:10" hidden="1" x14ac:dyDescent="0.25">
      <c r="A2262" s="23"/>
      <c r="B2262" s="20"/>
      <c r="C2262" s="19"/>
      <c r="D2262" s="19"/>
      <c r="E2262" s="19"/>
      <c r="F2262" s="19"/>
      <c r="G2262" s="19"/>
      <c r="H2262" s="5"/>
      <c r="I2262" s="5">
        <v>0</v>
      </c>
      <c r="J2262" s="21">
        <f t="shared" si="64"/>
        <v>0</v>
      </c>
    </row>
    <row r="2263" spans="1:10" hidden="1" x14ac:dyDescent="0.25">
      <c r="A2263" s="23"/>
      <c r="B2263" s="20"/>
      <c r="C2263" s="19"/>
      <c r="D2263" s="19"/>
      <c r="E2263" s="19"/>
      <c r="F2263" s="19"/>
      <c r="G2263" s="19"/>
      <c r="H2263" s="5"/>
      <c r="I2263" s="5">
        <v>0</v>
      </c>
      <c r="J2263" s="21">
        <f t="shared" si="64"/>
        <v>0</v>
      </c>
    </row>
    <row r="2264" spans="1:10" hidden="1" x14ac:dyDescent="0.25">
      <c r="A2264" s="23"/>
      <c r="B2264" s="20"/>
      <c r="C2264" s="19"/>
      <c r="D2264" s="19"/>
      <c r="E2264" s="19"/>
      <c r="F2264" s="19"/>
      <c r="G2264" s="19"/>
      <c r="H2264" s="5"/>
      <c r="I2264" s="5">
        <v>0</v>
      </c>
      <c r="J2264" s="21">
        <f t="shared" si="64"/>
        <v>0</v>
      </c>
    </row>
    <row r="2265" spans="1:10" hidden="1" x14ac:dyDescent="0.25">
      <c r="A2265" s="23"/>
      <c r="B2265" s="20"/>
      <c r="C2265" s="19"/>
      <c r="D2265" s="19"/>
      <c r="E2265" s="19"/>
      <c r="F2265" s="19"/>
      <c r="G2265" s="19"/>
      <c r="H2265" s="5"/>
      <c r="I2265" s="5">
        <v>0</v>
      </c>
      <c r="J2265" s="21">
        <f t="shared" si="64"/>
        <v>0</v>
      </c>
    </row>
    <row r="2266" spans="1:10" hidden="1" x14ac:dyDescent="0.25">
      <c r="A2266" s="23"/>
      <c r="B2266" s="20"/>
      <c r="C2266" s="19"/>
      <c r="D2266" s="19"/>
      <c r="E2266" s="19"/>
      <c r="F2266" s="19"/>
      <c r="G2266" s="19"/>
      <c r="H2266" s="5"/>
      <c r="I2266" s="5">
        <v>0</v>
      </c>
      <c r="J2266" s="21">
        <f t="shared" si="64"/>
        <v>0</v>
      </c>
    </row>
    <row r="2267" spans="1:10" hidden="1" x14ac:dyDescent="0.25">
      <c r="A2267" s="23"/>
      <c r="B2267" s="20"/>
      <c r="C2267" s="19"/>
      <c r="D2267" s="19"/>
      <c r="E2267" s="19"/>
      <c r="F2267" s="19"/>
      <c r="G2267" s="19"/>
      <c r="H2267" s="5"/>
      <c r="I2267" s="5">
        <v>0</v>
      </c>
      <c r="J2267" s="21">
        <f t="shared" si="64"/>
        <v>0</v>
      </c>
    </row>
    <row r="2268" spans="1:10" hidden="1" x14ac:dyDescent="0.25">
      <c r="A2268" s="23"/>
      <c r="B2268" s="20"/>
      <c r="C2268" s="19"/>
      <c r="D2268" s="19"/>
      <c r="E2268" s="19"/>
      <c r="F2268" s="19"/>
      <c r="G2268" s="19"/>
      <c r="H2268" s="5"/>
      <c r="I2268" s="5">
        <v>0</v>
      </c>
      <c r="J2268" s="21">
        <f t="shared" si="64"/>
        <v>0</v>
      </c>
    </row>
    <row r="2269" spans="1:10" hidden="1" x14ac:dyDescent="0.25">
      <c r="A2269" s="23"/>
      <c r="B2269" s="20"/>
      <c r="C2269" s="19"/>
      <c r="D2269" s="19"/>
      <c r="E2269" s="19"/>
      <c r="F2269" s="19"/>
      <c r="G2269" s="19"/>
      <c r="H2269" s="5"/>
      <c r="I2269" s="5">
        <v>0</v>
      </c>
      <c r="J2269" s="21">
        <f t="shared" si="64"/>
        <v>0</v>
      </c>
    </row>
    <row r="2270" spans="1:10" hidden="1" x14ac:dyDescent="0.25">
      <c r="A2270" s="23"/>
      <c r="B2270" s="20"/>
      <c r="C2270" s="19"/>
      <c r="D2270" s="19"/>
      <c r="E2270" s="19"/>
      <c r="F2270" s="19"/>
      <c r="G2270" s="19"/>
      <c r="H2270" s="5"/>
      <c r="I2270" s="5">
        <v>0</v>
      </c>
      <c r="J2270" s="21">
        <f t="shared" si="64"/>
        <v>0</v>
      </c>
    </row>
    <row r="2271" spans="1:10" hidden="1" x14ac:dyDescent="0.25">
      <c r="A2271" s="23"/>
      <c r="B2271" s="20"/>
      <c r="C2271" s="19"/>
      <c r="D2271" s="19"/>
      <c r="E2271" s="19"/>
      <c r="F2271" s="19"/>
      <c r="G2271" s="19"/>
      <c r="H2271" s="5"/>
      <c r="I2271" s="5">
        <v>0</v>
      </c>
      <c r="J2271" s="21">
        <f t="shared" si="64"/>
        <v>0</v>
      </c>
    </row>
    <row r="2272" spans="1:10" hidden="1" x14ac:dyDescent="0.25">
      <c r="A2272" s="23"/>
      <c r="B2272" s="20"/>
      <c r="C2272" s="19"/>
      <c r="D2272" s="19"/>
      <c r="E2272" s="19"/>
      <c r="F2272" s="19"/>
      <c r="G2272" s="19"/>
      <c r="H2272" s="5"/>
      <c r="I2272" s="5">
        <v>0</v>
      </c>
      <c r="J2272" s="21">
        <f t="shared" si="64"/>
        <v>0</v>
      </c>
    </row>
    <row r="2273" spans="1:10" hidden="1" x14ac:dyDescent="0.25">
      <c r="A2273" s="23"/>
      <c r="B2273" s="20"/>
      <c r="C2273" s="19"/>
      <c r="D2273" s="19"/>
      <c r="E2273" s="19"/>
      <c r="F2273" s="19"/>
      <c r="G2273" s="19"/>
      <c r="H2273" s="5"/>
      <c r="I2273" s="5">
        <v>0</v>
      </c>
      <c r="J2273" s="21">
        <f t="shared" si="64"/>
        <v>0</v>
      </c>
    </row>
    <row r="2274" spans="1:10" hidden="1" x14ac:dyDescent="0.25">
      <c r="A2274" s="23"/>
      <c r="B2274" s="20"/>
      <c r="C2274" s="19"/>
      <c r="D2274" s="19"/>
      <c r="E2274" s="19"/>
      <c r="F2274" s="19"/>
      <c r="G2274" s="19"/>
      <c r="H2274" s="5"/>
      <c r="I2274" s="5">
        <v>0</v>
      </c>
      <c r="J2274" s="21">
        <f t="shared" si="64"/>
        <v>0</v>
      </c>
    </row>
    <row r="2275" spans="1:10" hidden="1" x14ac:dyDescent="0.25">
      <c r="A2275" s="23"/>
      <c r="B2275" s="20"/>
      <c r="C2275" s="19"/>
      <c r="D2275" s="19"/>
      <c r="E2275" s="19"/>
      <c r="F2275" s="19"/>
      <c r="G2275" s="19"/>
      <c r="H2275" s="5"/>
      <c r="I2275" s="5">
        <v>0</v>
      </c>
      <c r="J2275" s="21">
        <f t="shared" si="64"/>
        <v>0</v>
      </c>
    </row>
    <row r="2276" spans="1:10" hidden="1" x14ac:dyDescent="0.25">
      <c r="A2276" s="23"/>
      <c r="B2276" s="20"/>
      <c r="C2276" s="19"/>
      <c r="D2276" s="19"/>
      <c r="E2276" s="19"/>
      <c r="F2276" s="19"/>
      <c r="G2276" s="19"/>
      <c r="H2276" s="5"/>
      <c r="I2276" s="5">
        <v>0</v>
      </c>
      <c r="J2276" s="21">
        <f t="shared" si="64"/>
        <v>0</v>
      </c>
    </row>
    <row r="2277" spans="1:10" hidden="1" x14ac:dyDescent="0.25">
      <c r="A2277" s="23"/>
      <c r="B2277" s="20"/>
      <c r="C2277" s="19"/>
      <c r="D2277" s="19"/>
      <c r="E2277" s="19"/>
      <c r="F2277" s="19"/>
      <c r="G2277" s="19"/>
      <c r="H2277" s="5"/>
      <c r="I2277" s="5">
        <v>0</v>
      </c>
      <c r="J2277" s="21">
        <f t="shared" si="64"/>
        <v>0</v>
      </c>
    </row>
    <row r="2278" spans="1:10" hidden="1" x14ac:dyDescent="0.25">
      <c r="A2278" s="23"/>
      <c r="B2278" s="20"/>
      <c r="C2278" s="19"/>
      <c r="D2278" s="19"/>
      <c r="E2278" s="19"/>
      <c r="F2278" s="19"/>
      <c r="G2278" s="19"/>
      <c r="H2278" s="5"/>
      <c r="I2278" s="5">
        <v>0</v>
      </c>
      <c r="J2278" s="21">
        <f t="shared" si="64"/>
        <v>0</v>
      </c>
    </row>
    <row r="2279" spans="1:10" hidden="1" x14ac:dyDescent="0.25">
      <c r="A2279" s="23"/>
      <c r="B2279" s="20"/>
      <c r="C2279" s="19"/>
      <c r="D2279" s="19"/>
      <c r="E2279" s="19"/>
      <c r="F2279" s="19"/>
      <c r="G2279" s="19"/>
      <c r="H2279" s="5"/>
      <c r="I2279" s="5">
        <v>0</v>
      </c>
      <c r="J2279" s="21">
        <f t="shared" si="64"/>
        <v>0</v>
      </c>
    </row>
    <row r="2280" spans="1:10" hidden="1" x14ac:dyDescent="0.25">
      <c r="A2280" s="23"/>
      <c r="B2280" s="20"/>
      <c r="C2280" s="19"/>
      <c r="D2280" s="19"/>
      <c r="E2280" s="19"/>
      <c r="F2280" s="19"/>
      <c r="G2280" s="19"/>
      <c r="H2280" s="5"/>
      <c r="I2280" s="5">
        <v>0</v>
      </c>
      <c r="J2280" s="21">
        <f t="shared" si="64"/>
        <v>0</v>
      </c>
    </row>
    <row r="2281" spans="1:10" hidden="1" x14ac:dyDescent="0.25">
      <c r="A2281" s="23"/>
      <c r="B2281" s="20"/>
      <c r="C2281" s="19"/>
      <c r="D2281" s="19"/>
      <c r="E2281" s="19"/>
      <c r="F2281" s="19"/>
      <c r="G2281" s="19"/>
      <c r="H2281" s="5"/>
      <c r="I2281" s="5">
        <v>0</v>
      </c>
      <c r="J2281" s="21">
        <f t="shared" si="64"/>
        <v>0</v>
      </c>
    </row>
    <row r="2282" spans="1:10" hidden="1" x14ac:dyDescent="0.25">
      <c r="A2282" s="23"/>
      <c r="B2282" s="20"/>
      <c r="C2282" s="19"/>
      <c r="D2282" s="19"/>
      <c r="E2282" s="19"/>
      <c r="F2282" s="19"/>
      <c r="G2282" s="19"/>
      <c r="H2282" s="5"/>
      <c r="I2282" s="5">
        <v>0</v>
      </c>
      <c r="J2282" s="21">
        <f t="shared" si="64"/>
        <v>0</v>
      </c>
    </row>
    <row r="2283" spans="1:10" hidden="1" x14ac:dyDescent="0.25">
      <c r="A2283" s="23"/>
      <c r="B2283" s="20"/>
      <c r="C2283" s="19"/>
      <c r="D2283" s="19"/>
      <c r="E2283" s="19"/>
      <c r="F2283" s="19"/>
      <c r="G2283" s="19"/>
      <c r="H2283" s="5"/>
      <c r="I2283" s="5">
        <v>0</v>
      </c>
      <c r="J2283" s="21">
        <f t="shared" si="64"/>
        <v>0</v>
      </c>
    </row>
    <row r="2284" spans="1:10" hidden="1" x14ac:dyDescent="0.25">
      <c r="A2284" s="23"/>
      <c r="B2284" s="20"/>
      <c r="C2284" s="19"/>
      <c r="D2284" s="19"/>
      <c r="E2284" s="19"/>
      <c r="F2284" s="19"/>
      <c r="G2284" s="19"/>
      <c r="H2284" s="5"/>
      <c r="I2284" s="5">
        <v>0</v>
      </c>
      <c r="J2284" s="21">
        <f t="shared" si="64"/>
        <v>0</v>
      </c>
    </row>
    <row r="2285" spans="1:10" hidden="1" x14ac:dyDescent="0.25">
      <c r="A2285" s="23"/>
      <c r="B2285" s="20"/>
      <c r="C2285" s="19"/>
      <c r="D2285" s="19"/>
      <c r="E2285" s="19"/>
      <c r="F2285" s="19"/>
      <c r="G2285" s="19"/>
      <c r="H2285" s="5"/>
      <c r="I2285" s="5">
        <v>0</v>
      </c>
      <c r="J2285" s="21">
        <f t="shared" si="64"/>
        <v>0</v>
      </c>
    </row>
    <row r="2286" spans="1:10" hidden="1" x14ac:dyDescent="0.25">
      <c r="A2286" s="23"/>
      <c r="B2286" s="20"/>
      <c r="C2286" s="19"/>
      <c r="D2286" s="19"/>
      <c r="E2286" s="19"/>
      <c r="F2286" s="19"/>
      <c r="G2286" s="19"/>
      <c r="H2286" s="5"/>
      <c r="I2286" s="5">
        <v>0</v>
      </c>
      <c r="J2286" s="21">
        <f t="shared" si="64"/>
        <v>0</v>
      </c>
    </row>
    <row r="2287" spans="1:10" hidden="1" x14ac:dyDescent="0.25">
      <c r="A2287" s="23"/>
      <c r="B2287" s="20"/>
      <c r="C2287" s="19"/>
      <c r="D2287" s="19"/>
      <c r="E2287" s="19"/>
      <c r="F2287" s="19"/>
      <c r="G2287" s="19"/>
      <c r="H2287" s="5"/>
      <c r="I2287" s="5">
        <v>0</v>
      </c>
      <c r="J2287" s="21">
        <f t="shared" si="64"/>
        <v>0</v>
      </c>
    </row>
    <row r="2288" spans="1:10" hidden="1" x14ac:dyDescent="0.25">
      <c r="A2288" s="23"/>
      <c r="B2288" s="20"/>
      <c r="C2288" s="19"/>
      <c r="D2288" s="19"/>
      <c r="E2288" s="19"/>
      <c r="F2288" s="19"/>
      <c r="G2288" s="19"/>
      <c r="H2288" s="5"/>
      <c r="I2288" s="5">
        <v>0</v>
      </c>
      <c r="J2288" s="21">
        <f t="shared" si="64"/>
        <v>0</v>
      </c>
    </row>
    <row r="2289" spans="1:10" hidden="1" x14ac:dyDescent="0.25">
      <c r="A2289" s="23"/>
      <c r="B2289" s="20"/>
      <c r="C2289" s="19"/>
      <c r="D2289" s="19"/>
      <c r="E2289" s="19"/>
      <c r="F2289" s="19"/>
      <c r="G2289" s="19"/>
      <c r="H2289" s="5"/>
      <c r="I2289" s="5">
        <v>0</v>
      </c>
      <c r="J2289" s="21">
        <f t="shared" ref="J2289:J2352" si="65">+IFERROR(I2289/H2289,0)</f>
        <v>0</v>
      </c>
    </row>
    <row r="2290" spans="1:10" hidden="1" x14ac:dyDescent="0.25">
      <c r="A2290" s="23"/>
      <c r="B2290" s="20"/>
      <c r="C2290" s="19"/>
      <c r="D2290" s="19"/>
      <c r="E2290" s="19"/>
      <c r="F2290" s="19"/>
      <c r="G2290" s="19"/>
      <c r="H2290" s="5"/>
      <c r="I2290" s="5">
        <v>0</v>
      </c>
      <c r="J2290" s="21">
        <f t="shared" si="65"/>
        <v>0</v>
      </c>
    </row>
    <row r="2291" spans="1:10" hidden="1" x14ac:dyDescent="0.25">
      <c r="A2291" s="23"/>
      <c r="B2291" s="20"/>
      <c r="C2291" s="19"/>
      <c r="D2291" s="19"/>
      <c r="E2291" s="19"/>
      <c r="F2291" s="19"/>
      <c r="G2291" s="19"/>
      <c r="H2291" s="5"/>
      <c r="I2291" s="5">
        <v>0</v>
      </c>
      <c r="J2291" s="21">
        <f t="shared" si="65"/>
        <v>0</v>
      </c>
    </row>
    <row r="2292" spans="1:10" hidden="1" x14ac:dyDescent="0.25">
      <c r="A2292" s="23"/>
      <c r="B2292" s="20"/>
      <c r="C2292" s="19"/>
      <c r="D2292" s="19"/>
      <c r="E2292" s="19"/>
      <c r="F2292" s="19"/>
      <c r="G2292" s="19"/>
      <c r="H2292" s="5"/>
      <c r="I2292" s="5">
        <v>0</v>
      </c>
      <c r="J2292" s="21">
        <f t="shared" si="65"/>
        <v>0</v>
      </c>
    </row>
    <row r="2293" spans="1:10" hidden="1" x14ac:dyDescent="0.25">
      <c r="A2293" s="23"/>
      <c r="B2293" s="20"/>
      <c r="C2293" s="19"/>
      <c r="D2293" s="19"/>
      <c r="E2293" s="19"/>
      <c r="F2293" s="19"/>
      <c r="G2293" s="19"/>
      <c r="H2293" s="5"/>
      <c r="I2293" s="5">
        <v>0</v>
      </c>
      <c r="J2293" s="21">
        <f t="shared" si="65"/>
        <v>0</v>
      </c>
    </row>
    <row r="2294" spans="1:10" hidden="1" x14ac:dyDescent="0.25">
      <c r="A2294" s="23"/>
      <c r="B2294" s="20"/>
      <c r="C2294" s="19"/>
      <c r="D2294" s="19"/>
      <c r="E2294" s="19"/>
      <c r="F2294" s="19"/>
      <c r="G2294" s="19"/>
      <c r="H2294" s="5"/>
      <c r="I2294" s="5">
        <v>0</v>
      </c>
      <c r="J2294" s="21">
        <f t="shared" si="65"/>
        <v>0</v>
      </c>
    </row>
    <row r="2295" spans="1:10" hidden="1" x14ac:dyDescent="0.25">
      <c r="A2295" s="23"/>
      <c r="B2295" s="20"/>
      <c r="C2295" s="19"/>
      <c r="D2295" s="19"/>
      <c r="E2295" s="19"/>
      <c r="F2295" s="19"/>
      <c r="G2295" s="19"/>
      <c r="H2295" s="5"/>
      <c r="I2295" s="5">
        <v>0</v>
      </c>
      <c r="J2295" s="21">
        <f t="shared" si="65"/>
        <v>0</v>
      </c>
    </row>
    <row r="2296" spans="1:10" hidden="1" x14ac:dyDescent="0.25">
      <c r="A2296" s="23"/>
      <c r="B2296" s="20"/>
      <c r="C2296" s="19"/>
      <c r="D2296" s="19"/>
      <c r="E2296" s="19"/>
      <c r="F2296" s="19"/>
      <c r="G2296" s="19"/>
      <c r="H2296" s="5"/>
      <c r="I2296" s="5">
        <v>0</v>
      </c>
      <c r="J2296" s="21">
        <f t="shared" si="65"/>
        <v>0</v>
      </c>
    </row>
    <row r="2297" spans="1:10" hidden="1" x14ac:dyDescent="0.25">
      <c r="A2297" s="23"/>
      <c r="B2297" s="20"/>
      <c r="C2297" s="19"/>
      <c r="D2297" s="19"/>
      <c r="E2297" s="19"/>
      <c r="F2297" s="19"/>
      <c r="G2297" s="19"/>
      <c r="H2297" s="5"/>
      <c r="I2297" s="5">
        <v>0</v>
      </c>
      <c r="J2297" s="21">
        <f t="shared" si="65"/>
        <v>0</v>
      </c>
    </row>
    <row r="2298" spans="1:10" hidden="1" x14ac:dyDescent="0.25">
      <c r="A2298" s="23"/>
      <c r="B2298" s="20"/>
      <c r="C2298" s="19"/>
      <c r="D2298" s="19"/>
      <c r="E2298" s="19"/>
      <c r="F2298" s="19"/>
      <c r="G2298" s="19"/>
      <c r="H2298" s="5"/>
      <c r="I2298" s="5">
        <v>0</v>
      </c>
      <c r="J2298" s="21">
        <f t="shared" si="65"/>
        <v>0</v>
      </c>
    </row>
    <row r="2299" spans="1:10" hidden="1" x14ac:dyDescent="0.25">
      <c r="A2299" s="23"/>
      <c r="B2299" s="20"/>
      <c r="C2299" s="19"/>
      <c r="D2299" s="19"/>
      <c r="E2299" s="19"/>
      <c r="F2299" s="19"/>
      <c r="G2299" s="19"/>
      <c r="H2299" s="5"/>
      <c r="I2299" s="5">
        <v>0</v>
      </c>
      <c r="J2299" s="21">
        <f t="shared" si="65"/>
        <v>0</v>
      </c>
    </row>
    <row r="2300" spans="1:10" hidden="1" x14ac:dyDescent="0.25">
      <c r="A2300" s="23"/>
      <c r="B2300" s="20"/>
      <c r="C2300" s="19"/>
      <c r="D2300" s="19"/>
      <c r="E2300" s="19"/>
      <c r="F2300" s="19"/>
      <c r="G2300" s="19"/>
      <c r="H2300" s="5"/>
      <c r="I2300" s="5">
        <v>0</v>
      </c>
      <c r="J2300" s="21">
        <f t="shared" si="65"/>
        <v>0</v>
      </c>
    </row>
    <row r="2301" spans="1:10" hidden="1" x14ac:dyDescent="0.25">
      <c r="A2301" s="23"/>
      <c r="B2301" s="20"/>
      <c r="C2301" s="19"/>
      <c r="D2301" s="19"/>
      <c r="E2301" s="19"/>
      <c r="F2301" s="19"/>
      <c r="G2301" s="19"/>
      <c r="H2301" s="5"/>
      <c r="I2301" s="5">
        <v>0</v>
      </c>
      <c r="J2301" s="21">
        <f t="shared" si="65"/>
        <v>0</v>
      </c>
    </row>
    <row r="2302" spans="1:10" hidden="1" x14ac:dyDescent="0.25">
      <c r="A2302" s="23"/>
      <c r="B2302" s="20"/>
      <c r="C2302" s="19"/>
      <c r="D2302" s="19"/>
      <c r="E2302" s="19"/>
      <c r="F2302" s="19"/>
      <c r="G2302" s="19"/>
      <c r="H2302" s="5"/>
      <c r="I2302" s="5">
        <v>0</v>
      </c>
      <c r="J2302" s="21">
        <f t="shared" si="65"/>
        <v>0</v>
      </c>
    </row>
    <row r="2303" spans="1:10" hidden="1" x14ac:dyDescent="0.25">
      <c r="A2303" s="23"/>
      <c r="B2303" s="20"/>
      <c r="C2303" s="19"/>
      <c r="D2303" s="19"/>
      <c r="E2303" s="19"/>
      <c r="F2303" s="19"/>
      <c r="G2303" s="19"/>
      <c r="H2303" s="5"/>
      <c r="I2303" s="5">
        <v>0</v>
      </c>
      <c r="J2303" s="21">
        <f t="shared" si="65"/>
        <v>0</v>
      </c>
    </row>
    <row r="2304" spans="1:10" hidden="1" x14ac:dyDescent="0.25">
      <c r="A2304" s="23"/>
      <c r="B2304" s="20"/>
      <c r="C2304" s="19"/>
      <c r="D2304" s="19"/>
      <c r="E2304" s="19"/>
      <c r="F2304" s="19"/>
      <c r="G2304" s="19"/>
      <c r="H2304" s="5"/>
      <c r="I2304" s="5">
        <v>0</v>
      </c>
      <c r="J2304" s="21">
        <f t="shared" si="65"/>
        <v>0</v>
      </c>
    </row>
    <row r="2305" spans="1:10" hidden="1" x14ac:dyDescent="0.25">
      <c r="A2305" s="23"/>
      <c r="B2305" s="20"/>
      <c r="C2305" s="19"/>
      <c r="D2305" s="19"/>
      <c r="E2305" s="19"/>
      <c r="F2305" s="19"/>
      <c r="G2305" s="19"/>
      <c r="H2305" s="5"/>
      <c r="I2305" s="5">
        <v>0</v>
      </c>
      <c r="J2305" s="21">
        <f t="shared" si="65"/>
        <v>0</v>
      </c>
    </row>
    <row r="2306" spans="1:10" hidden="1" x14ac:dyDescent="0.25">
      <c r="A2306" s="23"/>
      <c r="B2306" s="20"/>
      <c r="C2306" s="19"/>
      <c r="D2306" s="19"/>
      <c r="E2306" s="19"/>
      <c r="F2306" s="19"/>
      <c r="G2306" s="19"/>
      <c r="H2306" s="5"/>
      <c r="I2306" s="5">
        <v>0</v>
      </c>
      <c r="J2306" s="21">
        <f t="shared" si="65"/>
        <v>0</v>
      </c>
    </row>
    <row r="2307" spans="1:10" hidden="1" x14ac:dyDescent="0.25">
      <c r="A2307" s="23"/>
      <c r="B2307" s="20"/>
      <c r="C2307" s="19"/>
      <c r="D2307" s="19"/>
      <c r="E2307" s="19"/>
      <c r="F2307" s="19"/>
      <c r="G2307" s="19"/>
      <c r="H2307" s="5"/>
      <c r="I2307" s="5">
        <v>0</v>
      </c>
      <c r="J2307" s="21">
        <f t="shared" si="65"/>
        <v>0</v>
      </c>
    </row>
    <row r="2308" spans="1:10" hidden="1" x14ac:dyDescent="0.25">
      <c r="A2308" s="23"/>
      <c r="B2308" s="20"/>
      <c r="C2308" s="19"/>
      <c r="D2308" s="19"/>
      <c r="E2308" s="19"/>
      <c r="F2308" s="19"/>
      <c r="G2308" s="19"/>
      <c r="H2308" s="5"/>
      <c r="I2308" s="5">
        <v>0</v>
      </c>
      <c r="J2308" s="21">
        <f t="shared" si="65"/>
        <v>0</v>
      </c>
    </row>
    <row r="2309" spans="1:10" hidden="1" x14ac:dyDescent="0.25">
      <c r="A2309" s="23"/>
      <c r="B2309" s="20"/>
      <c r="C2309" s="19"/>
      <c r="D2309" s="19"/>
      <c r="E2309" s="19"/>
      <c r="F2309" s="19"/>
      <c r="G2309" s="19"/>
      <c r="H2309" s="5"/>
      <c r="I2309" s="5">
        <v>0</v>
      </c>
      <c r="J2309" s="21">
        <f t="shared" si="65"/>
        <v>0</v>
      </c>
    </row>
    <row r="2310" spans="1:10" hidden="1" x14ac:dyDescent="0.25">
      <c r="A2310" s="23"/>
      <c r="B2310" s="20"/>
      <c r="C2310" s="19"/>
      <c r="D2310" s="19"/>
      <c r="E2310" s="19"/>
      <c r="F2310" s="19"/>
      <c r="G2310" s="19"/>
      <c r="H2310" s="5"/>
      <c r="I2310" s="5">
        <v>0</v>
      </c>
      <c r="J2310" s="21">
        <f t="shared" si="65"/>
        <v>0</v>
      </c>
    </row>
    <row r="2311" spans="1:10" hidden="1" x14ac:dyDescent="0.25">
      <c r="A2311" s="23"/>
      <c r="B2311" s="20"/>
      <c r="C2311" s="19"/>
      <c r="D2311" s="19"/>
      <c r="E2311" s="19"/>
      <c r="F2311" s="19"/>
      <c r="G2311" s="19"/>
      <c r="H2311" s="5"/>
      <c r="I2311" s="5">
        <v>0</v>
      </c>
      <c r="J2311" s="21">
        <f t="shared" si="65"/>
        <v>0</v>
      </c>
    </row>
    <row r="2312" spans="1:10" hidden="1" x14ac:dyDescent="0.25">
      <c r="A2312" s="23"/>
      <c r="B2312" s="20"/>
      <c r="C2312" s="19"/>
      <c r="D2312" s="19"/>
      <c r="E2312" s="19"/>
      <c r="F2312" s="19"/>
      <c r="G2312" s="19"/>
      <c r="H2312" s="5"/>
      <c r="I2312" s="5">
        <v>0</v>
      </c>
      <c r="J2312" s="21">
        <f t="shared" si="65"/>
        <v>0</v>
      </c>
    </row>
    <row r="2313" spans="1:10" hidden="1" x14ac:dyDescent="0.25">
      <c r="A2313" s="23"/>
      <c r="B2313" s="20"/>
      <c r="C2313" s="19"/>
      <c r="D2313" s="19"/>
      <c r="E2313" s="19"/>
      <c r="F2313" s="19"/>
      <c r="G2313" s="19"/>
      <c r="H2313" s="5"/>
      <c r="I2313" s="5">
        <v>0</v>
      </c>
      <c r="J2313" s="21">
        <f t="shared" si="65"/>
        <v>0</v>
      </c>
    </row>
    <row r="2314" spans="1:10" hidden="1" x14ac:dyDescent="0.25">
      <c r="A2314" s="23"/>
      <c r="B2314" s="20"/>
      <c r="C2314" s="19"/>
      <c r="D2314" s="19"/>
      <c r="E2314" s="19"/>
      <c r="F2314" s="19"/>
      <c r="G2314" s="19"/>
      <c r="H2314" s="5"/>
      <c r="I2314" s="5">
        <v>0</v>
      </c>
      <c r="J2314" s="21">
        <f t="shared" si="65"/>
        <v>0</v>
      </c>
    </row>
    <row r="2315" spans="1:10" hidden="1" x14ac:dyDescent="0.25">
      <c r="A2315" s="23"/>
      <c r="B2315" s="20"/>
      <c r="C2315" s="19"/>
      <c r="D2315" s="19"/>
      <c r="E2315" s="19"/>
      <c r="F2315" s="19"/>
      <c r="G2315" s="19"/>
      <c r="H2315" s="5"/>
      <c r="I2315" s="5">
        <v>0</v>
      </c>
      <c r="J2315" s="21">
        <f t="shared" si="65"/>
        <v>0</v>
      </c>
    </row>
    <row r="2316" spans="1:10" hidden="1" x14ac:dyDescent="0.25">
      <c r="A2316" s="23"/>
      <c r="B2316" s="20"/>
      <c r="C2316" s="19"/>
      <c r="D2316" s="19"/>
      <c r="E2316" s="19"/>
      <c r="F2316" s="19"/>
      <c r="G2316" s="19"/>
      <c r="H2316" s="5"/>
      <c r="I2316" s="5">
        <v>0</v>
      </c>
      <c r="J2316" s="21">
        <f t="shared" si="65"/>
        <v>0</v>
      </c>
    </row>
    <row r="2317" spans="1:10" hidden="1" x14ac:dyDescent="0.25">
      <c r="A2317" s="23"/>
      <c r="B2317" s="20"/>
      <c r="C2317" s="19"/>
      <c r="D2317" s="19"/>
      <c r="E2317" s="19"/>
      <c r="F2317" s="19"/>
      <c r="G2317" s="19"/>
      <c r="H2317" s="5"/>
      <c r="I2317" s="5">
        <v>0</v>
      </c>
      <c r="J2317" s="21">
        <f t="shared" si="65"/>
        <v>0</v>
      </c>
    </row>
    <row r="2318" spans="1:10" hidden="1" x14ac:dyDescent="0.25">
      <c r="A2318" s="23"/>
      <c r="B2318" s="20"/>
      <c r="C2318" s="19"/>
      <c r="D2318" s="19"/>
      <c r="E2318" s="19"/>
      <c r="F2318" s="19"/>
      <c r="G2318" s="19"/>
      <c r="H2318" s="5"/>
      <c r="I2318" s="5">
        <v>0</v>
      </c>
      <c r="J2318" s="21">
        <f t="shared" si="65"/>
        <v>0</v>
      </c>
    </row>
    <row r="2319" spans="1:10" hidden="1" x14ac:dyDescent="0.25">
      <c r="A2319" s="23"/>
      <c r="B2319" s="20"/>
      <c r="C2319" s="19"/>
      <c r="D2319" s="19"/>
      <c r="E2319" s="19"/>
      <c r="F2319" s="19"/>
      <c r="G2319" s="19"/>
      <c r="H2319" s="5"/>
      <c r="I2319" s="5">
        <v>0</v>
      </c>
      <c r="J2319" s="21">
        <f t="shared" si="65"/>
        <v>0</v>
      </c>
    </row>
    <row r="2320" spans="1:10" hidden="1" x14ac:dyDescent="0.25">
      <c r="A2320" s="23"/>
      <c r="B2320" s="20"/>
      <c r="C2320" s="19"/>
      <c r="D2320" s="19"/>
      <c r="E2320" s="19"/>
      <c r="F2320" s="19"/>
      <c r="G2320" s="19"/>
      <c r="H2320" s="5"/>
      <c r="I2320" s="5">
        <v>0</v>
      </c>
      <c r="J2320" s="21">
        <f t="shared" si="65"/>
        <v>0</v>
      </c>
    </row>
    <row r="2321" spans="1:10" hidden="1" x14ac:dyDescent="0.25">
      <c r="A2321" s="23"/>
      <c r="B2321" s="20"/>
      <c r="C2321" s="19"/>
      <c r="D2321" s="19"/>
      <c r="E2321" s="19"/>
      <c r="F2321" s="19"/>
      <c r="G2321" s="19"/>
      <c r="H2321" s="5"/>
      <c r="I2321" s="5">
        <v>0</v>
      </c>
      <c r="J2321" s="21">
        <f t="shared" si="65"/>
        <v>0</v>
      </c>
    </row>
    <row r="2322" spans="1:10" hidden="1" x14ac:dyDescent="0.25">
      <c r="A2322" s="23"/>
      <c r="B2322" s="20"/>
      <c r="C2322" s="19"/>
      <c r="D2322" s="19"/>
      <c r="E2322" s="19"/>
      <c r="F2322" s="19"/>
      <c r="G2322" s="19"/>
      <c r="H2322" s="5"/>
      <c r="I2322" s="5">
        <v>0</v>
      </c>
      <c r="J2322" s="21">
        <f t="shared" si="65"/>
        <v>0</v>
      </c>
    </row>
    <row r="2323" spans="1:10" hidden="1" x14ac:dyDescent="0.25">
      <c r="A2323" s="23"/>
      <c r="B2323" s="20"/>
      <c r="C2323" s="19"/>
      <c r="D2323" s="19"/>
      <c r="E2323" s="19"/>
      <c r="F2323" s="19"/>
      <c r="G2323" s="19"/>
      <c r="H2323" s="5"/>
      <c r="I2323" s="5">
        <v>0</v>
      </c>
      <c r="J2323" s="21">
        <f t="shared" si="65"/>
        <v>0</v>
      </c>
    </row>
    <row r="2324" spans="1:10" hidden="1" x14ac:dyDescent="0.25">
      <c r="A2324" s="23"/>
      <c r="B2324" s="20"/>
      <c r="C2324" s="19"/>
      <c r="D2324" s="19"/>
      <c r="E2324" s="19"/>
      <c r="F2324" s="19"/>
      <c r="G2324" s="19"/>
      <c r="H2324" s="5"/>
      <c r="I2324" s="5">
        <v>0</v>
      </c>
      <c r="J2324" s="21">
        <f t="shared" si="65"/>
        <v>0</v>
      </c>
    </row>
    <row r="2325" spans="1:10" hidden="1" x14ac:dyDescent="0.25">
      <c r="A2325" s="23"/>
      <c r="B2325" s="20"/>
      <c r="C2325" s="19"/>
      <c r="D2325" s="19"/>
      <c r="E2325" s="19"/>
      <c r="F2325" s="19"/>
      <c r="G2325" s="19"/>
      <c r="H2325" s="5"/>
      <c r="I2325" s="5">
        <v>0</v>
      </c>
      <c r="J2325" s="21">
        <f t="shared" si="65"/>
        <v>0</v>
      </c>
    </row>
    <row r="2326" spans="1:10" hidden="1" x14ac:dyDescent="0.25">
      <c r="A2326" s="23"/>
      <c r="B2326" s="20"/>
      <c r="C2326" s="19"/>
      <c r="D2326" s="19"/>
      <c r="E2326" s="19"/>
      <c r="F2326" s="19"/>
      <c r="G2326" s="19"/>
      <c r="H2326" s="5"/>
      <c r="I2326" s="5">
        <v>0</v>
      </c>
      <c r="J2326" s="21">
        <f t="shared" si="65"/>
        <v>0</v>
      </c>
    </row>
    <row r="2327" spans="1:10" hidden="1" x14ac:dyDescent="0.25">
      <c r="A2327" s="23"/>
      <c r="B2327" s="20"/>
      <c r="C2327" s="19"/>
      <c r="D2327" s="19"/>
      <c r="E2327" s="19"/>
      <c r="F2327" s="19"/>
      <c r="G2327" s="19"/>
      <c r="H2327" s="5"/>
      <c r="I2327" s="5">
        <v>0</v>
      </c>
      <c r="J2327" s="21">
        <f t="shared" si="65"/>
        <v>0</v>
      </c>
    </row>
    <row r="2328" spans="1:10" hidden="1" x14ac:dyDescent="0.25">
      <c r="A2328" s="23"/>
      <c r="B2328" s="20"/>
      <c r="C2328" s="19"/>
      <c r="D2328" s="19"/>
      <c r="E2328" s="19"/>
      <c r="F2328" s="19"/>
      <c r="G2328" s="19"/>
      <c r="H2328" s="5"/>
      <c r="I2328" s="5">
        <v>0</v>
      </c>
      <c r="J2328" s="21">
        <f t="shared" si="65"/>
        <v>0</v>
      </c>
    </row>
    <row r="2329" spans="1:10" hidden="1" x14ac:dyDescent="0.25">
      <c r="A2329" s="23"/>
      <c r="B2329" s="20"/>
      <c r="C2329" s="19"/>
      <c r="D2329" s="19"/>
      <c r="E2329" s="19"/>
      <c r="F2329" s="19"/>
      <c r="G2329" s="19"/>
      <c r="H2329" s="5"/>
      <c r="I2329" s="5">
        <v>0</v>
      </c>
      <c r="J2329" s="21">
        <f t="shared" si="65"/>
        <v>0</v>
      </c>
    </row>
    <row r="2330" spans="1:10" hidden="1" x14ac:dyDescent="0.25">
      <c r="A2330" s="23"/>
      <c r="B2330" s="20"/>
      <c r="C2330" s="19"/>
      <c r="D2330" s="19"/>
      <c r="E2330" s="19"/>
      <c r="F2330" s="19"/>
      <c r="G2330" s="19"/>
      <c r="H2330" s="5"/>
      <c r="I2330" s="5">
        <v>0</v>
      </c>
      <c r="J2330" s="21">
        <f t="shared" si="65"/>
        <v>0</v>
      </c>
    </row>
    <row r="2331" spans="1:10" hidden="1" x14ac:dyDescent="0.25">
      <c r="A2331" s="23"/>
      <c r="B2331" s="20"/>
      <c r="C2331" s="19"/>
      <c r="D2331" s="19"/>
      <c r="E2331" s="19"/>
      <c r="F2331" s="19"/>
      <c r="G2331" s="19"/>
      <c r="H2331" s="5"/>
      <c r="I2331" s="5">
        <v>0</v>
      </c>
      <c r="J2331" s="21">
        <f t="shared" si="65"/>
        <v>0</v>
      </c>
    </row>
    <row r="2332" spans="1:10" hidden="1" x14ac:dyDescent="0.25">
      <c r="A2332" s="23"/>
      <c r="B2332" s="20"/>
      <c r="C2332" s="19"/>
      <c r="D2332" s="19"/>
      <c r="E2332" s="19"/>
      <c r="F2332" s="19"/>
      <c r="G2332" s="19"/>
      <c r="H2332" s="5"/>
      <c r="I2332" s="5">
        <v>0</v>
      </c>
      <c r="J2332" s="21">
        <f t="shared" si="65"/>
        <v>0</v>
      </c>
    </row>
    <row r="2333" spans="1:10" hidden="1" x14ac:dyDescent="0.25">
      <c r="A2333" s="23"/>
      <c r="B2333" s="20"/>
      <c r="C2333" s="19"/>
      <c r="D2333" s="19"/>
      <c r="E2333" s="19"/>
      <c r="F2333" s="19"/>
      <c r="G2333" s="19"/>
      <c r="H2333" s="5"/>
      <c r="I2333" s="5">
        <v>0</v>
      </c>
      <c r="J2333" s="21">
        <f t="shared" si="65"/>
        <v>0</v>
      </c>
    </row>
    <row r="2334" spans="1:10" hidden="1" x14ac:dyDescent="0.25">
      <c r="A2334" s="23"/>
      <c r="B2334" s="20"/>
      <c r="C2334" s="19"/>
      <c r="D2334" s="19"/>
      <c r="E2334" s="19"/>
      <c r="F2334" s="19"/>
      <c r="G2334" s="19"/>
      <c r="H2334" s="5"/>
      <c r="I2334" s="5">
        <v>0</v>
      </c>
      <c r="J2334" s="21">
        <f t="shared" si="65"/>
        <v>0</v>
      </c>
    </row>
    <row r="2335" spans="1:10" hidden="1" x14ac:dyDescent="0.25">
      <c r="A2335" s="23"/>
      <c r="B2335" s="20"/>
      <c r="C2335" s="19"/>
      <c r="D2335" s="19"/>
      <c r="E2335" s="19"/>
      <c r="F2335" s="19"/>
      <c r="G2335" s="19"/>
      <c r="H2335" s="5"/>
      <c r="I2335" s="5">
        <v>0</v>
      </c>
      <c r="J2335" s="21">
        <f t="shared" si="65"/>
        <v>0</v>
      </c>
    </row>
    <row r="2336" spans="1:10" hidden="1" x14ac:dyDescent="0.25">
      <c r="A2336" s="23"/>
      <c r="B2336" s="20"/>
      <c r="C2336" s="19"/>
      <c r="D2336" s="19"/>
      <c r="E2336" s="19"/>
      <c r="F2336" s="19"/>
      <c r="G2336" s="19"/>
      <c r="H2336" s="5"/>
      <c r="I2336" s="5">
        <v>0</v>
      </c>
      <c r="J2336" s="21">
        <f t="shared" si="65"/>
        <v>0</v>
      </c>
    </row>
    <row r="2337" spans="1:10" hidden="1" x14ac:dyDescent="0.25">
      <c r="A2337" s="23"/>
      <c r="B2337" s="20"/>
      <c r="C2337" s="19"/>
      <c r="D2337" s="19"/>
      <c r="E2337" s="19"/>
      <c r="F2337" s="19"/>
      <c r="G2337" s="19"/>
      <c r="H2337" s="5"/>
      <c r="I2337" s="5">
        <v>0</v>
      </c>
      <c r="J2337" s="21">
        <f t="shared" si="65"/>
        <v>0</v>
      </c>
    </row>
    <row r="2338" spans="1:10" hidden="1" x14ac:dyDescent="0.25">
      <c r="A2338" s="23"/>
      <c r="B2338" s="20"/>
      <c r="C2338" s="19"/>
      <c r="D2338" s="19"/>
      <c r="E2338" s="19"/>
      <c r="F2338" s="19"/>
      <c r="G2338" s="19"/>
      <c r="H2338" s="5"/>
      <c r="I2338" s="5">
        <v>0</v>
      </c>
      <c r="J2338" s="21">
        <f t="shared" si="65"/>
        <v>0</v>
      </c>
    </row>
    <row r="2339" spans="1:10" hidden="1" x14ac:dyDescent="0.25">
      <c r="A2339" s="23"/>
      <c r="B2339" s="20"/>
      <c r="C2339" s="19"/>
      <c r="D2339" s="19"/>
      <c r="E2339" s="19"/>
      <c r="F2339" s="19"/>
      <c r="G2339" s="19"/>
      <c r="H2339" s="5"/>
      <c r="I2339" s="5">
        <v>0</v>
      </c>
      <c r="J2339" s="21">
        <f t="shared" si="65"/>
        <v>0</v>
      </c>
    </row>
    <row r="2340" spans="1:10" hidden="1" x14ac:dyDescent="0.25">
      <c r="A2340" s="23"/>
      <c r="B2340" s="20"/>
      <c r="C2340" s="19"/>
      <c r="D2340" s="19"/>
      <c r="E2340" s="19"/>
      <c r="F2340" s="19"/>
      <c r="G2340" s="19"/>
      <c r="H2340" s="5"/>
      <c r="I2340" s="5">
        <v>0</v>
      </c>
      <c r="J2340" s="21">
        <f t="shared" si="65"/>
        <v>0</v>
      </c>
    </row>
    <row r="2341" spans="1:10" hidden="1" x14ac:dyDescent="0.25">
      <c r="A2341" s="23"/>
      <c r="B2341" s="20"/>
      <c r="C2341" s="19"/>
      <c r="D2341" s="19"/>
      <c r="E2341" s="19"/>
      <c r="F2341" s="19"/>
      <c r="G2341" s="19"/>
      <c r="H2341" s="5"/>
      <c r="I2341" s="5">
        <v>0</v>
      </c>
      <c r="J2341" s="21">
        <f t="shared" si="65"/>
        <v>0</v>
      </c>
    </row>
    <row r="2342" spans="1:10" hidden="1" x14ac:dyDescent="0.25">
      <c r="A2342" s="23"/>
      <c r="B2342" s="20"/>
      <c r="C2342" s="19"/>
      <c r="D2342" s="19"/>
      <c r="E2342" s="19"/>
      <c r="F2342" s="19"/>
      <c r="G2342" s="19"/>
      <c r="H2342" s="5"/>
      <c r="I2342" s="5">
        <v>0</v>
      </c>
      <c r="J2342" s="21">
        <f t="shared" si="65"/>
        <v>0</v>
      </c>
    </row>
    <row r="2343" spans="1:10" hidden="1" x14ac:dyDescent="0.25">
      <c r="A2343" s="23"/>
      <c r="B2343" s="20"/>
      <c r="C2343" s="19"/>
      <c r="D2343" s="19"/>
      <c r="E2343" s="19"/>
      <c r="F2343" s="19"/>
      <c r="G2343" s="19"/>
      <c r="H2343" s="5"/>
      <c r="I2343" s="5">
        <v>0</v>
      </c>
      <c r="J2343" s="21">
        <f t="shared" si="65"/>
        <v>0</v>
      </c>
    </row>
    <row r="2344" spans="1:10" hidden="1" x14ac:dyDescent="0.25">
      <c r="A2344" s="23"/>
      <c r="B2344" s="20"/>
      <c r="C2344" s="19"/>
      <c r="D2344" s="19"/>
      <c r="E2344" s="19"/>
      <c r="F2344" s="19"/>
      <c r="G2344" s="19"/>
      <c r="H2344" s="5"/>
      <c r="I2344" s="5">
        <v>0</v>
      </c>
      <c r="J2344" s="21">
        <f t="shared" si="65"/>
        <v>0</v>
      </c>
    </row>
    <row r="2345" spans="1:10" hidden="1" x14ac:dyDescent="0.25">
      <c r="A2345" s="23"/>
      <c r="B2345" s="20"/>
      <c r="C2345" s="19"/>
      <c r="D2345" s="19"/>
      <c r="E2345" s="19"/>
      <c r="F2345" s="19"/>
      <c r="G2345" s="19"/>
      <c r="H2345" s="5"/>
      <c r="I2345" s="5">
        <v>0</v>
      </c>
      <c r="J2345" s="21">
        <f t="shared" si="65"/>
        <v>0</v>
      </c>
    </row>
    <row r="2346" spans="1:10" hidden="1" x14ac:dyDescent="0.25">
      <c r="A2346" s="23"/>
      <c r="B2346" s="20"/>
      <c r="C2346" s="19"/>
      <c r="D2346" s="19"/>
      <c r="E2346" s="19"/>
      <c r="F2346" s="19"/>
      <c r="G2346" s="19"/>
      <c r="H2346" s="5"/>
      <c r="I2346" s="5">
        <v>0</v>
      </c>
      <c r="J2346" s="21">
        <f t="shared" si="65"/>
        <v>0</v>
      </c>
    </row>
    <row r="2347" spans="1:10" hidden="1" x14ac:dyDescent="0.25">
      <c r="A2347" s="23"/>
      <c r="B2347" s="20"/>
      <c r="C2347" s="19"/>
      <c r="D2347" s="19"/>
      <c r="E2347" s="19"/>
      <c r="F2347" s="19"/>
      <c r="G2347" s="19"/>
      <c r="H2347" s="5"/>
      <c r="I2347" s="5">
        <v>0</v>
      </c>
      <c r="J2347" s="21">
        <f t="shared" si="65"/>
        <v>0</v>
      </c>
    </row>
    <row r="2348" spans="1:10" hidden="1" x14ac:dyDescent="0.25">
      <c r="A2348" s="23"/>
      <c r="B2348" s="20"/>
      <c r="C2348" s="19"/>
      <c r="D2348" s="19"/>
      <c r="E2348" s="19"/>
      <c r="F2348" s="19"/>
      <c r="G2348" s="19"/>
      <c r="H2348" s="5"/>
      <c r="I2348" s="5">
        <v>0</v>
      </c>
      <c r="J2348" s="21">
        <f t="shared" si="65"/>
        <v>0</v>
      </c>
    </row>
    <row r="2349" spans="1:10" hidden="1" x14ac:dyDescent="0.25">
      <c r="A2349" s="23"/>
      <c r="B2349" s="20"/>
      <c r="C2349" s="19"/>
      <c r="D2349" s="19"/>
      <c r="E2349" s="19"/>
      <c r="F2349" s="19"/>
      <c r="G2349" s="19"/>
      <c r="H2349" s="5"/>
      <c r="I2349" s="5">
        <v>0</v>
      </c>
      <c r="J2349" s="21">
        <f t="shared" si="65"/>
        <v>0</v>
      </c>
    </row>
    <row r="2350" spans="1:10" hidden="1" x14ac:dyDescent="0.25">
      <c r="A2350" s="23"/>
      <c r="B2350" s="20"/>
      <c r="C2350" s="19"/>
      <c r="D2350" s="19"/>
      <c r="E2350" s="19"/>
      <c r="F2350" s="19"/>
      <c r="G2350" s="19"/>
      <c r="H2350" s="5"/>
      <c r="I2350" s="5">
        <v>0</v>
      </c>
      <c r="J2350" s="21">
        <f t="shared" si="65"/>
        <v>0</v>
      </c>
    </row>
    <row r="2351" spans="1:10" hidden="1" x14ac:dyDescent="0.25">
      <c r="A2351" s="23"/>
      <c r="B2351" s="20"/>
      <c r="C2351" s="19"/>
      <c r="D2351" s="19"/>
      <c r="E2351" s="19"/>
      <c r="F2351" s="19"/>
      <c r="G2351" s="19"/>
      <c r="H2351" s="5"/>
      <c r="I2351" s="5">
        <v>0</v>
      </c>
      <c r="J2351" s="21">
        <f t="shared" si="65"/>
        <v>0</v>
      </c>
    </row>
    <row r="2352" spans="1:10" hidden="1" x14ac:dyDescent="0.25">
      <c r="A2352" s="23"/>
      <c r="B2352" s="20"/>
      <c r="C2352" s="19"/>
      <c r="D2352" s="19"/>
      <c r="E2352" s="19"/>
      <c r="F2352" s="19"/>
      <c r="G2352" s="19"/>
      <c r="H2352" s="5"/>
      <c r="I2352" s="5">
        <v>0</v>
      </c>
      <c r="J2352" s="21">
        <f t="shared" si="65"/>
        <v>0</v>
      </c>
    </row>
    <row r="2353" spans="1:10" hidden="1" x14ac:dyDescent="0.25">
      <c r="A2353" s="23"/>
      <c r="B2353" s="20"/>
      <c r="C2353" s="19"/>
      <c r="D2353" s="19"/>
      <c r="E2353" s="19"/>
      <c r="F2353" s="19"/>
      <c r="G2353" s="19"/>
      <c r="H2353" s="5"/>
      <c r="I2353" s="5">
        <v>0</v>
      </c>
      <c r="J2353" s="21">
        <f t="shared" ref="J2353:J2416" si="66">+IFERROR(I2353/H2353,0)</f>
        <v>0</v>
      </c>
    </row>
    <row r="2354" spans="1:10" hidden="1" x14ac:dyDescent="0.25">
      <c r="A2354" s="23"/>
      <c r="B2354" s="20"/>
      <c r="C2354" s="19"/>
      <c r="D2354" s="19"/>
      <c r="E2354" s="19"/>
      <c r="F2354" s="19"/>
      <c r="G2354" s="19"/>
      <c r="H2354" s="5"/>
      <c r="I2354" s="5">
        <v>0</v>
      </c>
      <c r="J2354" s="21">
        <f t="shared" si="66"/>
        <v>0</v>
      </c>
    </row>
    <row r="2355" spans="1:10" hidden="1" x14ac:dyDescent="0.25">
      <c r="A2355" s="23"/>
      <c r="B2355" s="20"/>
      <c r="C2355" s="19"/>
      <c r="D2355" s="19"/>
      <c r="E2355" s="19"/>
      <c r="F2355" s="19"/>
      <c r="G2355" s="19"/>
      <c r="H2355" s="5"/>
      <c r="I2355" s="5">
        <v>0</v>
      </c>
      <c r="J2355" s="21">
        <f t="shared" si="66"/>
        <v>0</v>
      </c>
    </row>
    <row r="2356" spans="1:10" hidden="1" x14ac:dyDescent="0.25">
      <c r="A2356" s="23"/>
      <c r="B2356" s="20"/>
      <c r="C2356" s="19"/>
      <c r="D2356" s="19"/>
      <c r="E2356" s="19"/>
      <c r="F2356" s="19"/>
      <c r="G2356" s="19"/>
      <c r="H2356" s="5"/>
      <c r="I2356" s="5">
        <v>0</v>
      </c>
      <c r="J2356" s="21">
        <f t="shared" si="66"/>
        <v>0</v>
      </c>
    </row>
    <row r="2357" spans="1:10" hidden="1" x14ac:dyDescent="0.25">
      <c r="A2357" s="23"/>
      <c r="B2357" s="20"/>
      <c r="C2357" s="19"/>
      <c r="D2357" s="19"/>
      <c r="E2357" s="19"/>
      <c r="F2357" s="19"/>
      <c r="G2357" s="19"/>
      <c r="H2357" s="5"/>
      <c r="I2357" s="5">
        <v>0</v>
      </c>
      <c r="J2357" s="21">
        <f t="shared" si="66"/>
        <v>0</v>
      </c>
    </row>
    <row r="2358" spans="1:10" hidden="1" x14ac:dyDescent="0.25">
      <c r="A2358" s="23"/>
      <c r="B2358" s="20"/>
      <c r="C2358" s="19"/>
      <c r="D2358" s="19"/>
      <c r="E2358" s="19"/>
      <c r="F2358" s="19"/>
      <c r="G2358" s="19"/>
      <c r="H2358" s="5"/>
      <c r="I2358" s="5">
        <v>0</v>
      </c>
      <c r="J2358" s="21">
        <f t="shared" si="66"/>
        <v>0</v>
      </c>
    </row>
    <row r="2359" spans="1:10" hidden="1" x14ac:dyDescent="0.25">
      <c r="A2359" s="23"/>
      <c r="B2359" s="20"/>
      <c r="C2359" s="19"/>
      <c r="D2359" s="19"/>
      <c r="E2359" s="19"/>
      <c r="F2359" s="19"/>
      <c r="G2359" s="19"/>
      <c r="H2359" s="5"/>
      <c r="I2359" s="5">
        <v>0</v>
      </c>
      <c r="J2359" s="21">
        <f t="shared" si="66"/>
        <v>0</v>
      </c>
    </row>
    <row r="2360" spans="1:10" hidden="1" x14ac:dyDescent="0.25">
      <c r="A2360" s="23"/>
      <c r="B2360" s="20"/>
      <c r="C2360" s="19"/>
      <c r="D2360" s="19"/>
      <c r="E2360" s="19"/>
      <c r="F2360" s="19"/>
      <c r="G2360" s="19"/>
      <c r="H2360" s="5"/>
      <c r="I2360" s="5">
        <v>0</v>
      </c>
      <c r="J2360" s="21">
        <f t="shared" si="66"/>
        <v>0</v>
      </c>
    </row>
    <row r="2361" spans="1:10" hidden="1" x14ac:dyDescent="0.25">
      <c r="A2361" s="23"/>
      <c r="B2361" s="20"/>
      <c r="C2361" s="19"/>
      <c r="D2361" s="19"/>
      <c r="E2361" s="19"/>
      <c r="F2361" s="19"/>
      <c r="G2361" s="19"/>
      <c r="H2361" s="5"/>
      <c r="I2361" s="5">
        <v>0</v>
      </c>
      <c r="J2361" s="21">
        <f t="shared" si="66"/>
        <v>0</v>
      </c>
    </row>
    <row r="2362" spans="1:10" hidden="1" x14ac:dyDescent="0.25">
      <c r="A2362" s="23"/>
      <c r="B2362" s="20"/>
      <c r="C2362" s="19"/>
      <c r="D2362" s="19"/>
      <c r="E2362" s="19"/>
      <c r="F2362" s="19"/>
      <c r="G2362" s="19"/>
      <c r="H2362" s="5"/>
      <c r="I2362" s="5">
        <v>0</v>
      </c>
      <c r="J2362" s="21">
        <f t="shared" si="66"/>
        <v>0</v>
      </c>
    </row>
    <row r="2363" spans="1:10" hidden="1" x14ac:dyDescent="0.25">
      <c r="A2363" s="23"/>
      <c r="B2363" s="20"/>
      <c r="C2363" s="19"/>
      <c r="D2363" s="19"/>
      <c r="E2363" s="19"/>
      <c r="F2363" s="19"/>
      <c r="G2363" s="19"/>
      <c r="H2363" s="5"/>
      <c r="I2363" s="5">
        <v>0</v>
      </c>
      <c r="J2363" s="21">
        <f t="shared" si="66"/>
        <v>0</v>
      </c>
    </row>
    <row r="2364" spans="1:10" hidden="1" x14ac:dyDescent="0.25">
      <c r="A2364" s="23"/>
      <c r="B2364" s="20"/>
      <c r="C2364" s="19"/>
      <c r="D2364" s="19"/>
      <c r="E2364" s="19"/>
      <c r="F2364" s="19"/>
      <c r="G2364" s="19"/>
      <c r="H2364" s="5"/>
      <c r="I2364" s="5">
        <v>0</v>
      </c>
      <c r="J2364" s="21">
        <f t="shared" si="66"/>
        <v>0</v>
      </c>
    </row>
    <row r="2365" spans="1:10" hidden="1" x14ac:dyDescent="0.25">
      <c r="A2365" s="23"/>
      <c r="B2365" s="20"/>
      <c r="C2365" s="19"/>
      <c r="D2365" s="19"/>
      <c r="E2365" s="19"/>
      <c r="F2365" s="19"/>
      <c r="G2365" s="19"/>
      <c r="H2365" s="5"/>
      <c r="I2365" s="5">
        <v>0</v>
      </c>
      <c r="J2365" s="21">
        <f t="shared" si="66"/>
        <v>0</v>
      </c>
    </row>
    <row r="2366" spans="1:10" hidden="1" x14ac:dyDescent="0.25">
      <c r="A2366" s="23"/>
      <c r="B2366" s="20"/>
      <c r="C2366" s="19"/>
      <c r="D2366" s="19"/>
      <c r="E2366" s="19"/>
      <c r="F2366" s="19"/>
      <c r="G2366" s="19"/>
      <c r="H2366" s="5"/>
      <c r="I2366" s="5">
        <v>0</v>
      </c>
      <c r="J2366" s="21">
        <f t="shared" si="66"/>
        <v>0</v>
      </c>
    </row>
    <row r="2367" spans="1:10" hidden="1" x14ac:dyDescent="0.25">
      <c r="A2367" s="23"/>
      <c r="B2367" s="20"/>
      <c r="C2367" s="19"/>
      <c r="D2367" s="19"/>
      <c r="E2367" s="19"/>
      <c r="F2367" s="19"/>
      <c r="G2367" s="19"/>
      <c r="H2367" s="5"/>
      <c r="I2367" s="5">
        <v>0</v>
      </c>
      <c r="J2367" s="21">
        <f t="shared" si="66"/>
        <v>0</v>
      </c>
    </row>
    <row r="2368" spans="1:10" hidden="1" x14ac:dyDescent="0.25">
      <c r="A2368" s="23"/>
      <c r="B2368" s="20"/>
      <c r="C2368" s="19"/>
      <c r="D2368" s="19"/>
      <c r="E2368" s="19"/>
      <c r="F2368" s="19"/>
      <c r="G2368" s="19"/>
      <c r="H2368" s="5"/>
      <c r="I2368" s="5">
        <v>0</v>
      </c>
      <c r="J2368" s="21">
        <f t="shared" si="66"/>
        <v>0</v>
      </c>
    </row>
    <row r="2369" spans="1:10" hidden="1" x14ac:dyDescent="0.25">
      <c r="A2369" s="23"/>
      <c r="B2369" s="20"/>
      <c r="C2369" s="19"/>
      <c r="D2369" s="19"/>
      <c r="E2369" s="19"/>
      <c r="F2369" s="19"/>
      <c r="G2369" s="19"/>
      <c r="H2369" s="5"/>
      <c r="I2369" s="5">
        <v>0</v>
      </c>
      <c r="J2369" s="21">
        <f t="shared" si="66"/>
        <v>0</v>
      </c>
    </row>
    <row r="2370" spans="1:10" hidden="1" x14ac:dyDescent="0.25">
      <c r="A2370" s="23"/>
      <c r="B2370" s="20"/>
      <c r="C2370" s="19"/>
      <c r="D2370" s="19"/>
      <c r="E2370" s="19"/>
      <c r="F2370" s="19"/>
      <c r="G2370" s="19"/>
      <c r="H2370" s="5"/>
      <c r="I2370" s="5">
        <v>0</v>
      </c>
      <c r="J2370" s="21">
        <f t="shared" si="66"/>
        <v>0</v>
      </c>
    </row>
    <row r="2371" spans="1:10" hidden="1" x14ac:dyDescent="0.25">
      <c r="A2371" s="23"/>
      <c r="B2371" s="20"/>
      <c r="C2371" s="19"/>
      <c r="D2371" s="19"/>
      <c r="E2371" s="19"/>
      <c r="F2371" s="19"/>
      <c r="G2371" s="19"/>
      <c r="H2371" s="5"/>
      <c r="I2371" s="5">
        <v>0</v>
      </c>
      <c r="J2371" s="21">
        <f t="shared" si="66"/>
        <v>0</v>
      </c>
    </row>
    <row r="2372" spans="1:10" hidden="1" x14ac:dyDescent="0.25">
      <c r="A2372" s="23"/>
      <c r="B2372" s="20"/>
      <c r="C2372" s="19"/>
      <c r="D2372" s="19"/>
      <c r="E2372" s="19"/>
      <c r="F2372" s="19"/>
      <c r="G2372" s="19"/>
      <c r="H2372" s="5"/>
      <c r="I2372" s="5">
        <v>0</v>
      </c>
      <c r="J2372" s="21">
        <f t="shared" si="66"/>
        <v>0</v>
      </c>
    </row>
    <row r="2373" spans="1:10" hidden="1" x14ac:dyDescent="0.25">
      <c r="A2373" s="23"/>
      <c r="B2373" s="20"/>
      <c r="C2373" s="19"/>
      <c r="D2373" s="19"/>
      <c r="E2373" s="19"/>
      <c r="F2373" s="19"/>
      <c r="G2373" s="19"/>
      <c r="H2373" s="5"/>
      <c r="I2373" s="5">
        <v>0</v>
      </c>
      <c r="J2373" s="21">
        <f t="shared" si="66"/>
        <v>0</v>
      </c>
    </row>
    <row r="2374" spans="1:10" hidden="1" x14ac:dyDescent="0.25">
      <c r="A2374" s="23"/>
      <c r="B2374" s="20"/>
      <c r="C2374" s="19"/>
      <c r="D2374" s="19"/>
      <c r="E2374" s="19"/>
      <c r="F2374" s="19"/>
      <c r="G2374" s="19"/>
      <c r="H2374" s="5"/>
      <c r="I2374" s="5">
        <v>0</v>
      </c>
      <c r="J2374" s="21">
        <f t="shared" si="66"/>
        <v>0</v>
      </c>
    </row>
    <row r="2375" spans="1:10" hidden="1" x14ac:dyDescent="0.25">
      <c r="A2375" s="23"/>
      <c r="B2375" s="20"/>
      <c r="C2375" s="19"/>
      <c r="D2375" s="19"/>
      <c r="E2375" s="19"/>
      <c r="F2375" s="19"/>
      <c r="G2375" s="19"/>
      <c r="H2375" s="5"/>
      <c r="I2375" s="5">
        <v>0</v>
      </c>
      <c r="J2375" s="21">
        <f t="shared" si="66"/>
        <v>0</v>
      </c>
    </row>
    <row r="2376" spans="1:10" hidden="1" x14ac:dyDescent="0.25">
      <c r="A2376" s="23"/>
      <c r="B2376" s="20"/>
      <c r="C2376" s="19"/>
      <c r="D2376" s="19"/>
      <c r="E2376" s="19"/>
      <c r="F2376" s="19"/>
      <c r="G2376" s="19"/>
      <c r="H2376" s="5"/>
      <c r="I2376" s="5">
        <v>0</v>
      </c>
      <c r="J2376" s="21">
        <f t="shared" si="66"/>
        <v>0</v>
      </c>
    </row>
    <row r="2377" spans="1:10" hidden="1" x14ac:dyDescent="0.25">
      <c r="A2377" s="23"/>
      <c r="B2377" s="20"/>
      <c r="C2377" s="19"/>
      <c r="D2377" s="19"/>
      <c r="E2377" s="19"/>
      <c r="F2377" s="19"/>
      <c r="G2377" s="19"/>
      <c r="H2377" s="5"/>
      <c r="I2377" s="5">
        <v>0</v>
      </c>
      <c r="J2377" s="21">
        <f t="shared" si="66"/>
        <v>0</v>
      </c>
    </row>
    <row r="2378" spans="1:10" hidden="1" x14ac:dyDescent="0.25">
      <c r="A2378" s="23"/>
      <c r="B2378" s="20"/>
      <c r="C2378" s="19"/>
      <c r="D2378" s="19"/>
      <c r="E2378" s="19"/>
      <c r="F2378" s="19"/>
      <c r="G2378" s="19"/>
      <c r="H2378" s="5"/>
      <c r="I2378" s="5">
        <v>0</v>
      </c>
      <c r="J2378" s="21">
        <f t="shared" si="66"/>
        <v>0</v>
      </c>
    </row>
    <row r="2379" spans="1:10" hidden="1" x14ac:dyDescent="0.25">
      <c r="A2379" s="23"/>
      <c r="B2379" s="20"/>
      <c r="C2379" s="19"/>
      <c r="D2379" s="19"/>
      <c r="E2379" s="19"/>
      <c r="F2379" s="19"/>
      <c r="G2379" s="19"/>
      <c r="H2379" s="5"/>
      <c r="I2379" s="5">
        <v>0</v>
      </c>
      <c r="J2379" s="21">
        <f t="shared" si="66"/>
        <v>0</v>
      </c>
    </row>
    <row r="2380" spans="1:10" hidden="1" x14ac:dyDescent="0.25">
      <c r="A2380" s="23"/>
      <c r="B2380" s="20"/>
      <c r="C2380" s="19"/>
      <c r="D2380" s="19"/>
      <c r="E2380" s="19"/>
      <c r="F2380" s="19"/>
      <c r="G2380" s="19"/>
      <c r="H2380" s="5"/>
      <c r="I2380" s="5">
        <v>0</v>
      </c>
      <c r="J2380" s="21">
        <f t="shared" si="66"/>
        <v>0</v>
      </c>
    </row>
    <row r="2381" spans="1:10" hidden="1" x14ac:dyDescent="0.25">
      <c r="A2381" s="23"/>
      <c r="B2381" s="20"/>
      <c r="C2381" s="19"/>
      <c r="D2381" s="19"/>
      <c r="E2381" s="19"/>
      <c r="F2381" s="19"/>
      <c r="G2381" s="19"/>
      <c r="H2381" s="5"/>
      <c r="I2381" s="5">
        <v>0</v>
      </c>
      <c r="J2381" s="21">
        <f t="shared" si="66"/>
        <v>0</v>
      </c>
    </row>
    <row r="2382" spans="1:10" hidden="1" x14ac:dyDescent="0.25">
      <c r="A2382" s="23"/>
      <c r="B2382" s="20"/>
      <c r="C2382" s="19"/>
      <c r="D2382" s="19"/>
      <c r="E2382" s="19"/>
      <c r="F2382" s="19"/>
      <c r="G2382" s="19"/>
      <c r="H2382" s="5"/>
      <c r="I2382" s="5">
        <v>0</v>
      </c>
      <c r="J2382" s="21">
        <f t="shared" si="66"/>
        <v>0</v>
      </c>
    </row>
    <row r="2383" spans="1:10" hidden="1" x14ac:dyDescent="0.25">
      <c r="A2383" s="23"/>
      <c r="B2383" s="20"/>
      <c r="C2383" s="19"/>
      <c r="D2383" s="19"/>
      <c r="E2383" s="19"/>
      <c r="F2383" s="19"/>
      <c r="G2383" s="19"/>
      <c r="H2383" s="5"/>
      <c r="I2383" s="5">
        <v>0</v>
      </c>
      <c r="J2383" s="21">
        <f t="shared" si="66"/>
        <v>0</v>
      </c>
    </row>
    <row r="2384" spans="1:10" hidden="1" x14ac:dyDescent="0.25">
      <c r="A2384" s="23"/>
      <c r="B2384" s="20"/>
      <c r="C2384" s="19"/>
      <c r="D2384" s="19"/>
      <c r="E2384" s="19"/>
      <c r="F2384" s="19"/>
      <c r="G2384" s="19"/>
      <c r="H2384" s="5"/>
      <c r="I2384" s="5">
        <v>0</v>
      </c>
      <c r="J2384" s="21">
        <f t="shared" si="66"/>
        <v>0</v>
      </c>
    </row>
    <row r="2385" spans="1:10" hidden="1" x14ac:dyDescent="0.25">
      <c r="A2385" s="23"/>
      <c r="B2385" s="20"/>
      <c r="C2385" s="19"/>
      <c r="D2385" s="19"/>
      <c r="E2385" s="19"/>
      <c r="F2385" s="19"/>
      <c r="G2385" s="19"/>
      <c r="H2385" s="5"/>
      <c r="I2385" s="5">
        <v>0</v>
      </c>
      <c r="J2385" s="21">
        <f t="shared" si="66"/>
        <v>0</v>
      </c>
    </row>
    <row r="2386" spans="1:10" hidden="1" x14ac:dyDescent="0.25">
      <c r="A2386" s="23"/>
      <c r="B2386" s="20"/>
      <c r="C2386" s="19"/>
      <c r="D2386" s="19"/>
      <c r="E2386" s="19"/>
      <c r="F2386" s="19"/>
      <c r="G2386" s="19"/>
      <c r="H2386" s="5"/>
      <c r="I2386" s="5">
        <v>0</v>
      </c>
      <c r="J2386" s="21">
        <f t="shared" si="66"/>
        <v>0</v>
      </c>
    </row>
    <row r="2387" spans="1:10" hidden="1" x14ac:dyDescent="0.25">
      <c r="A2387" s="23"/>
      <c r="B2387" s="20"/>
      <c r="C2387" s="19"/>
      <c r="D2387" s="19"/>
      <c r="E2387" s="19"/>
      <c r="F2387" s="19"/>
      <c r="G2387" s="19"/>
      <c r="H2387" s="5"/>
      <c r="I2387" s="5">
        <v>0</v>
      </c>
      <c r="J2387" s="21">
        <f t="shared" si="66"/>
        <v>0</v>
      </c>
    </row>
    <row r="2388" spans="1:10" hidden="1" x14ac:dyDescent="0.25">
      <c r="A2388" s="23"/>
      <c r="B2388" s="20"/>
      <c r="C2388" s="19"/>
      <c r="D2388" s="19"/>
      <c r="E2388" s="19"/>
      <c r="F2388" s="19"/>
      <c r="G2388" s="19"/>
      <c r="H2388" s="5"/>
      <c r="I2388" s="5">
        <v>0</v>
      </c>
      <c r="J2388" s="21">
        <f t="shared" si="66"/>
        <v>0</v>
      </c>
    </row>
    <row r="2389" spans="1:10" hidden="1" x14ac:dyDescent="0.25">
      <c r="A2389" s="23"/>
      <c r="B2389" s="20"/>
      <c r="C2389" s="19"/>
      <c r="D2389" s="19"/>
      <c r="E2389" s="19"/>
      <c r="F2389" s="19"/>
      <c r="G2389" s="19"/>
      <c r="H2389" s="5"/>
      <c r="I2389" s="5">
        <v>0</v>
      </c>
      <c r="J2389" s="21">
        <f t="shared" si="66"/>
        <v>0</v>
      </c>
    </row>
    <row r="2390" spans="1:10" hidden="1" x14ac:dyDescent="0.25">
      <c r="A2390" s="23"/>
      <c r="B2390" s="20"/>
      <c r="C2390" s="19"/>
      <c r="D2390" s="19"/>
      <c r="E2390" s="19"/>
      <c r="F2390" s="19"/>
      <c r="G2390" s="19"/>
      <c r="H2390" s="5"/>
      <c r="I2390" s="5">
        <v>0</v>
      </c>
      <c r="J2390" s="21">
        <f t="shared" si="66"/>
        <v>0</v>
      </c>
    </row>
    <row r="2391" spans="1:10" hidden="1" x14ac:dyDescent="0.25">
      <c r="A2391" s="23"/>
      <c r="B2391" s="20"/>
      <c r="C2391" s="19"/>
      <c r="D2391" s="19"/>
      <c r="E2391" s="19"/>
      <c r="F2391" s="19"/>
      <c r="G2391" s="19"/>
      <c r="H2391" s="5"/>
      <c r="I2391" s="5">
        <v>0</v>
      </c>
      <c r="J2391" s="21">
        <f t="shared" si="66"/>
        <v>0</v>
      </c>
    </row>
    <row r="2392" spans="1:10" hidden="1" x14ac:dyDescent="0.25">
      <c r="A2392" s="23"/>
      <c r="B2392" s="20"/>
      <c r="C2392" s="19"/>
      <c r="D2392" s="19"/>
      <c r="E2392" s="19"/>
      <c r="F2392" s="19"/>
      <c r="G2392" s="19"/>
      <c r="H2392" s="5"/>
      <c r="I2392" s="5">
        <v>0</v>
      </c>
      <c r="J2392" s="21">
        <f t="shared" si="66"/>
        <v>0</v>
      </c>
    </row>
    <row r="2393" spans="1:10" hidden="1" x14ac:dyDescent="0.25">
      <c r="A2393" s="23"/>
      <c r="B2393" s="20"/>
      <c r="C2393" s="19"/>
      <c r="D2393" s="19"/>
      <c r="E2393" s="19"/>
      <c r="F2393" s="19"/>
      <c r="G2393" s="19"/>
      <c r="H2393" s="5"/>
      <c r="I2393" s="5">
        <v>0</v>
      </c>
      <c r="J2393" s="21">
        <f t="shared" si="66"/>
        <v>0</v>
      </c>
    </row>
    <row r="2394" spans="1:10" hidden="1" x14ac:dyDescent="0.25">
      <c r="A2394" s="23"/>
      <c r="B2394" s="20"/>
      <c r="C2394" s="19"/>
      <c r="D2394" s="19"/>
      <c r="E2394" s="19"/>
      <c r="F2394" s="19"/>
      <c r="G2394" s="19"/>
      <c r="H2394" s="5"/>
      <c r="I2394" s="5">
        <v>0</v>
      </c>
      <c r="J2394" s="21">
        <f t="shared" si="66"/>
        <v>0</v>
      </c>
    </row>
    <row r="2395" spans="1:10" hidden="1" x14ac:dyDescent="0.25">
      <c r="A2395" s="23"/>
      <c r="B2395" s="20"/>
      <c r="C2395" s="19"/>
      <c r="D2395" s="19"/>
      <c r="E2395" s="19"/>
      <c r="F2395" s="19"/>
      <c r="G2395" s="19"/>
      <c r="H2395" s="5"/>
      <c r="I2395" s="5">
        <v>0</v>
      </c>
      <c r="J2395" s="21">
        <f t="shared" si="66"/>
        <v>0</v>
      </c>
    </row>
    <row r="2396" spans="1:10" hidden="1" x14ac:dyDescent="0.25">
      <c r="A2396" s="23"/>
      <c r="B2396" s="20"/>
      <c r="C2396" s="19"/>
      <c r="D2396" s="19"/>
      <c r="E2396" s="19"/>
      <c r="F2396" s="19"/>
      <c r="G2396" s="19"/>
      <c r="H2396" s="5"/>
      <c r="I2396" s="5">
        <v>0</v>
      </c>
      <c r="J2396" s="21">
        <f t="shared" si="66"/>
        <v>0</v>
      </c>
    </row>
    <row r="2397" spans="1:10" hidden="1" x14ac:dyDescent="0.25">
      <c r="A2397" s="23"/>
      <c r="B2397" s="20"/>
      <c r="C2397" s="19"/>
      <c r="D2397" s="19"/>
      <c r="E2397" s="19"/>
      <c r="F2397" s="19"/>
      <c r="G2397" s="19"/>
      <c r="H2397" s="5"/>
      <c r="I2397" s="5">
        <v>0</v>
      </c>
      <c r="J2397" s="21">
        <f t="shared" si="66"/>
        <v>0</v>
      </c>
    </row>
    <row r="2398" spans="1:10" hidden="1" x14ac:dyDescent="0.25">
      <c r="A2398" s="23"/>
      <c r="B2398" s="20"/>
      <c r="C2398" s="19"/>
      <c r="D2398" s="19"/>
      <c r="E2398" s="19"/>
      <c r="F2398" s="19"/>
      <c r="G2398" s="19"/>
      <c r="H2398" s="5"/>
      <c r="I2398" s="5">
        <v>0</v>
      </c>
      <c r="J2398" s="21">
        <f t="shared" si="66"/>
        <v>0</v>
      </c>
    </row>
    <row r="2399" spans="1:10" hidden="1" x14ac:dyDescent="0.25">
      <c r="A2399" s="23"/>
      <c r="B2399" s="20"/>
      <c r="C2399" s="19"/>
      <c r="D2399" s="19"/>
      <c r="E2399" s="19"/>
      <c r="F2399" s="19"/>
      <c r="G2399" s="19"/>
      <c r="H2399" s="5"/>
      <c r="I2399" s="5">
        <v>0</v>
      </c>
      <c r="J2399" s="21">
        <f t="shared" si="66"/>
        <v>0</v>
      </c>
    </row>
    <row r="2400" spans="1:10" hidden="1" x14ac:dyDescent="0.25">
      <c r="A2400" s="23"/>
      <c r="B2400" s="20"/>
      <c r="C2400" s="19"/>
      <c r="D2400" s="19"/>
      <c r="E2400" s="19"/>
      <c r="F2400" s="19"/>
      <c r="G2400" s="19"/>
      <c r="H2400" s="5"/>
      <c r="I2400" s="5">
        <v>0</v>
      </c>
      <c r="J2400" s="21">
        <f t="shared" si="66"/>
        <v>0</v>
      </c>
    </row>
    <row r="2401" spans="1:10" hidden="1" x14ac:dyDescent="0.25">
      <c r="A2401" s="23"/>
      <c r="B2401" s="20"/>
      <c r="C2401" s="19"/>
      <c r="D2401" s="19"/>
      <c r="E2401" s="19"/>
      <c r="F2401" s="19"/>
      <c r="G2401" s="19"/>
      <c r="H2401" s="5"/>
      <c r="I2401" s="5">
        <v>0</v>
      </c>
      <c r="J2401" s="21">
        <f t="shared" si="66"/>
        <v>0</v>
      </c>
    </row>
    <row r="2402" spans="1:10" hidden="1" x14ac:dyDescent="0.25">
      <c r="A2402" s="23"/>
      <c r="B2402" s="20"/>
      <c r="C2402" s="19"/>
      <c r="D2402" s="19"/>
      <c r="E2402" s="19"/>
      <c r="F2402" s="19"/>
      <c r="G2402" s="19"/>
      <c r="H2402" s="5"/>
      <c r="I2402" s="5">
        <v>0</v>
      </c>
      <c r="J2402" s="21">
        <f t="shared" si="66"/>
        <v>0</v>
      </c>
    </row>
    <row r="2403" spans="1:10" hidden="1" x14ac:dyDescent="0.25">
      <c r="A2403" s="23"/>
      <c r="B2403" s="20"/>
      <c r="C2403" s="19"/>
      <c r="D2403" s="19"/>
      <c r="E2403" s="19"/>
      <c r="F2403" s="19"/>
      <c r="G2403" s="19"/>
      <c r="H2403" s="5"/>
      <c r="I2403" s="5">
        <v>0</v>
      </c>
      <c r="J2403" s="21">
        <f t="shared" si="66"/>
        <v>0</v>
      </c>
    </row>
    <row r="2404" spans="1:10" hidden="1" x14ac:dyDescent="0.25">
      <c r="A2404" s="23"/>
      <c r="B2404" s="20"/>
      <c r="C2404" s="19"/>
      <c r="D2404" s="19"/>
      <c r="E2404" s="19"/>
      <c r="F2404" s="19"/>
      <c r="G2404" s="19"/>
      <c r="H2404" s="5"/>
      <c r="I2404" s="5">
        <v>0</v>
      </c>
      <c r="J2404" s="21">
        <f t="shared" si="66"/>
        <v>0</v>
      </c>
    </row>
    <row r="2405" spans="1:10" hidden="1" x14ac:dyDescent="0.25">
      <c r="A2405" s="23"/>
      <c r="B2405" s="20"/>
      <c r="C2405" s="19"/>
      <c r="D2405" s="19"/>
      <c r="E2405" s="19"/>
      <c r="F2405" s="19"/>
      <c r="G2405" s="19"/>
      <c r="H2405" s="5"/>
      <c r="I2405" s="5">
        <v>0</v>
      </c>
      <c r="J2405" s="21">
        <f t="shared" si="66"/>
        <v>0</v>
      </c>
    </row>
    <row r="2406" spans="1:10" hidden="1" x14ac:dyDescent="0.25">
      <c r="A2406" s="23"/>
      <c r="B2406" s="20"/>
      <c r="C2406" s="19"/>
      <c r="D2406" s="19"/>
      <c r="E2406" s="19"/>
      <c r="F2406" s="19"/>
      <c r="G2406" s="19"/>
      <c r="H2406" s="5"/>
      <c r="I2406" s="5">
        <v>0</v>
      </c>
      <c r="J2406" s="21">
        <f t="shared" si="66"/>
        <v>0</v>
      </c>
    </row>
    <row r="2407" spans="1:10" hidden="1" x14ac:dyDescent="0.25">
      <c r="A2407" s="23"/>
      <c r="B2407" s="20"/>
      <c r="C2407" s="19"/>
      <c r="D2407" s="19"/>
      <c r="E2407" s="19"/>
      <c r="F2407" s="19"/>
      <c r="G2407" s="19"/>
      <c r="H2407" s="5"/>
      <c r="I2407" s="5">
        <v>0</v>
      </c>
      <c r="J2407" s="21">
        <f t="shared" si="66"/>
        <v>0</v>
      </c>
    </row>
    <row r="2408" spans="1:10" hidden="1" x14ac:dyDescent="0.25">
      <c r="A2408" s="23"/>
      <c r="B2408" s="20"/>
      <c r="C2408" s="19"/>
      <c r="D2408" s="19"/>
      <c r="E2408" s="19"/>
      <c r="F2408" s="19"/>
      <c r="G2408" s="19"/>
      <c r="H2408" s="5"/>
      <c r="I2408" s="5">
        <v>0</v>
      </c>
      <c r="J2408" s="21">
        <f t="shared" si="66"/>
        <v>0</v>
      </c>
    </row>
    <row r="2409" spans="1:10" hidden="1" x14ac:dyDescent="0.25">
      <c r="A2409" s="23"/>
      <c r="B2409" s="20"/>
      <c r="C2409" s="19"/>
      <c r="D2409" s="19"/>
      <c r="E2409" s="19"/>
      <c r="F2409" s="19"/>
      <c r="G2409" s="19"/>
      <c r="H2409" s="5"/>
      <c r="I2409" s="5">
        <v>0</v>
      </c>
      <c r="J2409" s="21">
        <f t="shared" si="66"/>
        <v>0</v>
      </c>
    </row>
    <row r="2410" spans="1:10" hidden="1" x14ac:dyDescent="0.25">
      <c r="A2410" s="23"/>
      <c r="B2410" s="20"/>
      <c r="C2410" s="19"/>
      <c r="D2410" s="19"/>
      <c r="E2410" s="19"/>
      <c r="F2410" s="19"/>
      <c r="G2410" s="19"/>
      <c r="H2410" s="5"/>
      <c r="I2410" s="5">
        <v>0</v>
      </c>
      <c r="J2410" s="21">
        <f t="shared" si="66"/>
        <v>0</v>
      </c>
    </row>
    <row r="2411" spans="1:10" hidden="1" x14ac:dyDescent="0.25">
      <c r="A2411" s="23"/>
      <c r="B2411" s="20"/>
      <c r="C2411" s="19"/>
      <c r="D2411" s="19"/>
      <c r="E2411" s="19"/>
      <c r="F2411" s="19"/>
      <c r="G2411" s="19"/>
      <c r="H2411" s="5"/>
      <c r="I2411" s="5">
        <v>0</v>
      </c>
      <c r="J2411" s="21">
        <f t="shared" si="66"/>
        <v>0</v>
      </c>
    </row>
    <row r="2412" spans="1:10" hidden="1" x14ac:dyDescent="0.25">
      <c r="A2412" s="23"/>
      <c r="B2412" s="20"/>
      <c r="C2412" s="19"/>
      <c r="D2412" s="19"/>
      <c r="E2412" s="19"/>
      <c r="F2412" s="19"/>
      <c r="G2412" s="19"/>
      <c r="H2412" s="5"/>
      <c r="I2412" s="5">
        <v>0</v>
      </c>
      <c r="J2412" s="21">
        <f t="shared" si="66"/>
        <v>0</v>
      </c>
    </row>
    <row r="2413" spans="1:10" hidden="1" x14ac:dyDescent="0.25">
      <c r="A2413" s="23"/>
      <c r="B2413" s="20"/>
      <c r="C2413" s="19"/>
      <c r="D2413" s="19"/>
      <c r="E2413" s="19"/>
      <c r="F2413" s="19"/>
      <c r="G2413" s="19"/>
      <c r="H2413" s="5"/>
      <c r="I2413" s="5">
        <v>0</v>
      </c>
      <c r="J2413" s="21">
        <f t="shared" si="66"/>
        <v>0</v>
      </c>
    </row>
    <row r="2414" spans="1:10" hidden="1" x14ac:dyDescent="0.25">
      <c r="A2414" s="23"/>
      <c r="B2414" s="20"/>
      <c r="C2414" s="19"/>
      <c r="D2414" s="19"/>
      <c r="E2414" s="19"/>
      <c r="F2414" s="19"/>
      <c r="G2414" s="19"/>
      <c r="H2414" s="5"/>
      <c r="I2414" s="5">
        <v>0</v>
      </c>
      <c r="J2414" s="21">
        <f t="shared" si="66"/>
        <v>0</v>
      </c>
    </row>
    <row r="2415" spans="1:10" hidden="1" x14ac:dyDescent="0.25">
      <c r="A2415" s="23"/>
      <c r="B2415" s="20"/>
      <c r="C2415" s="19"/>
      <c r="D2415" s="19"/>
      <c r="E2415" s="19"/>
      <c r="F2415" s="19"/>
      <c r="G2415" s="19"/>
      <c r="H2415" s="5"/>
      <c r="I2415" s="5">
        <v>0</v>
      </c>
      <c r="J2415" s="21">
        <f t="shared" si="66"/>
        <v>0</v>
      </c>
    </row>
    <row r="2416" spans="1:10" hidden="1" x14ac:dyDescent="0.25">
      <c r="A2416" s="23"/>
      <c r="B2416" s="20"/>
      <c r="C2416" s="19"/>
      <c r="D2416" s="19"/>
      <c r="E2416" s="19"/>
      <c r="F2416" s="19"/>
      <c r="G2416" s="19"/>
      <c r="H2416" s="5"/>
      <c r="I2416" s="5">
        <v>0</v>
      </c>
      <c r="J2416" s="21">
        <f t="shared" si="66"/>
        <v>0</v>
      </c>
    </row>
    <row r="2417" spans="1:10" hidden="1" x14ac:dyDescent="0.25">
      <c r="A2417" s="23"/>
      <c r="B2417" s="20"/>
      <c r="C2417" s="19"/>
      <c r="D2417" s="19"/>
      <c r="E2417" s="19"/>
      <c r="F2417" s="19"/>
      <c r="G2417" s="19"/>
      <c r="H2417" s="5"/>
      <c r="I2417" s="5">
        <v>0</v>
      </c>
      <c r="J2417" s="21">
        <f t="shared" ref="J2417:J2480" si="67">+IFERROR(I2417/H2417,0)</f>
        <v>0</v>
      </c>
    </row>
    <row r="2418" spans="1:10" hidden="1" x14ac:dyDescent="0.25">
      <c r="A2418" s="23"/>
      <c r="B2418" s="20"/>
      <c r="C2418" s="19"/>
      <c r="D2418" s="19"/>
      <c r="E2418" s="19"/>
      <c r="F2418" s="19"/>
      <c r="G2418" s="19"/>
      <c r="H2418" s="5"/>
      <c r="I2418" s="5">
        <v>0</v>
      </c>
      <c r="J2418" s="21">
        <f t="shared" si="67"/>
        <v>0</v>
      </c>
    </row>
    <row r="2419" spans="1:10" hidden="1" x14ac:dyDescent="0.25">
      <c r="A2419" s="23"/>
      <c r="B2419" s="20"/>
      <c r="C2419" s="19"/>
      <c r="D2419" s="19"/>
      <c r="E2419" s="19"/>
      <c r="F2419" s="19"/>
      <c r="G2419" s="19"/>
      <c r="H2419" s="5"/>
      <c r="I2419" s="5">
        <v>0</v>
      </c>
      <c r="J2419" s="21">
        <f t="shared" si="67"/>
        <v>0</v>
      </c>
    </row>
    <row r="2420" spans="1:10" hidden="1" x14ac:dyDescent="0.25">
      <c r="A2420" s="23"/>
      <c r="B2420" s="20"/>
      <c r="C2420" s="19"/>
      <c r="D2420" s="19"/>
      <c r="E2420" s="19"/>
      <c r="F2420" s="19"/>
      <c r="G2420" s="19"/>
      <c r="H2420" s="5"/>
      <c r="I2420" s="5">
        <v>0</v>
      </c>
      <c r="J2420" s="21">
        <f t="shared" si="67"/>
        <v>0</v>
      </c>
    </row>
    <row r="2421" spans="1:10" hidden="1" x14ac:dyDescent="0.25">
      <c r="A2421" s="23"/>
      <c r="B2421" s="20"/>
      <c r="C2421" s="19"/>
      <c r="D2421" s="19"/>
      <c r="E2421" s="19"/>
      <c r="F2421" s="19"/>
      <c r="G2421" s="19"/>
      <c r="H2421" s="5"/>
      <c r="I2421" s="5">
        <v>0</v>
      </c>
      <c r="J2421" s="21">
        <f t="shared" si="67"/>
        <v>0</v>
      </c>
    </row>
    <row r="2422" spans="1:10" hidden="1" x14ac:dyDescent="0.25">
      <c r="A2422" s="23"/>
      <c r="B2422" s="20"/>
      <c r="C2422" s="19"/>
      <c r="D2422" s="19"/>
      <c r="E2422" s="19"/>
      <c r="F2422" s="19"/>
      <c r="G2422" s="19"/>
      <c r="H2422" s="5"/>
      <c r="I2422" s="5">
        <v>0</v>
      </c>
      <c r="J2422" s="21">
        <f t="shared" si="67"/>
        <v>0</v>
      </c>
    </row>
    <row r="2423" spans="1:10" hidden="1" x14ac:dyDescent="0.25">
      <c r="A2423" s="23"/>
      <c r="B2423" s="20"/>
      <c r="C2423" s="19"/>
      <c r="D2423" s="19"/>
      <c r="E2423" s="19"/>
      <c r="F2423" s="19"/>
      <c r="G2423" s="19"/>
      <c r="H2423" s="5"/>
      <c r="I2423" s="5">
        <v>0</v>
      </c>
      <c r="J2423" s="21">
        <f t="shared" si="67"/>
        <v>0</v>
      </c>
    </row>
    <row r="2424" spans="1:10" hidden="1" x14ac:dyDescent="0.25">
      <c r="A2424" s="23"/>
      <c r="B2424" s="20"/>
      <c r="C2424" s="19"/>
      <c r="D2424" s="19"/>
      <c r="E2424" s="19"/>
      <c r="F2424" s="19"/>
      <c r="G2424" s="19"/>
      <c r="H2424" s="5"/>
      <c r="I2424" s="5">
        <v>0</v>
      </c>
      <c r="J2424" s="21">
        <f t="shared" si="67"/>
        <v>0</v>
      </c>
    </row>
    <row r="2425" spans="1:10" hidden="1" x14ac:dyDescent="0.25">
      <c r="A2425" s="23"/>
      <c r="B2425" s="20"/>
      <c r="C2425" s="19"/>
      <c r="D2425" s="19"/>
      <c r="E2425" s="19"/>
      <c r="F2425" s="19"/>
      <c r="G2425" s="19"/>
      <c r="H2425" s="5"/>
      <c r="I2425" s="5">
        <v>0</v>
      </c>
      <c r="J2425" s="21">
        <f t="shared" si="67"/>
        <v>0</v>
      </c>
    </row>
    <row r="2426" spans="1:10" hidden="1" x14ac:dyDescent="0.25">
      <c r="A2426" s="23"/>
      <c r="B2426" s="20"/>
      <c r="C2426" s="19"/>
      <c r="D2426" s="19"/>
      <c r="E2426" s="19"/>
      <c r="F2426" s="19"/>
      <c r="G2426" s="19"/>
      <c r="H2426" s="5"/>
      <c r="I2426" s="5">
        <v>0</v>
      </c>
      <c r="J2426" s="21">
        <f t="shared" si="67"/>
        <v>0</v>
      </c>
    </row>
    <row r="2427" spans="1:10" hidden="1" x14ac:dyDescent="0.25">
      <c r="A2427" s="23"/>
      <c r="B2427" s="20"/>
      <c r="C2427" s="19"/>
      <c r="D2427" s="19"/>
      <c r="E2427" s="19"/>
      <c r="F2427" s="19"/>
      <c r="G2427" s="19"/>
      <c r="H2427" s="5"/>
      <c r="I2427" s="5">
        <v>0</v>
      </c>
      <c r="J2427" s="21">
        <f t="shared" si="67"/>
        <v>0</v>
      </c>
    </row>
    <row r="2428" spans="1:10" hidden="1" x14ac:dyDescent="0.25">
      <c r="A2428" s="23"/>
      <c r="B2428" s="20"/>
      <c r="C2428" s="19"/>
      <c r="D2428" s="19"/>
      <c r="E2428" s="19"/>
      <c r="F2428" s="19"/>
      <c r="G2428" s="19"/>
      <c r="H2428" s="5"/>
      <c r="I2428" s="5">
        <v>0</v>
      </c>
      <c r="J2428" s="21">
        <f t="shared" si="67"/>
        <v>0</v>
      </c>
    </row>
    <row r="2429" spans="1:10" hidden="1" x14ac:dyDescent="0.25">
      <c r="A2429" s="23"/>
      <c r="B2429" s="20"/>
      <c r="C2429" s="19"/>
      <c r="D2429" s="19"/>
      <c r="E2429" s="19"/>
      <c r="F2429" s="19"/>
      <c r="G2429" s="19"/>
      <c r="H2429" s="5"/>
      <c r="I2429" s="5">
        <v>0</v>
      </c>
      <c r="J2429" s="21">
        <f t="shared" si="67"/>
        <v>0</v>
      </c>
    </row>
    <row r="2430" spans="1:10" hidden="1" x14ac:dyDescent="0.25">
      <c r="A2430" s="23"/>
      <c r="B2430" s="20"/>
      <c r="C2430" s="19"/>
      <c r="D2430" s="19"/>
      <c r="E2430" s="19"/>
      <c r="F2430" s="19"/>
      <c r="G2430" s="19"/>
      <c r="H2430" s="5"/>
      <c r="I2430" s="5">
        <v>0</v>
      </c>
      <c r="J2430" s="21">
        <f t="shared" si="67"/>
        <v>0</v>
      </c>
    </row>
    <row r="2431" spans="1:10" hidden="1" x14ac:dyDescent="0.25">
      <c r="A2431" s="23"/>
      <c r="B2431" s="20"/>
      <c r="C2431" s="19"/>
      <c r="D2431" s="19"/>
      <c r="E2431" s="19"/>
      <c r="F2431" s="19"/>
      <c r="G2431" s="19"/>
      <c r="H2431" s="5"/>
      <c r="I2431" s="5">
        <v>0</v>
      </c>
      <c r="J2431" s="21">
        <f t="shared" si="67"/>
        <v>0</v>
      </c>
    </row>
    <row r="2432" spans="1:10" hidden="1" x14ac:dyDescent="0.25">
      <c r="A2432" s="23"/>
      <c r="B2432" s="20"/>
      <c r="C2432" s="19"/>
      <c r="D2432" s="19"/>
      <c r="E2432" s="19"/>
      <c r="F2432" s="19"/>
      <c r="G2432" s="19"/>
      <c r="H2432" s="5"/>
      <c r="I2432" s="5">
        <v>0</v>
      </c>
      <c r="J2432" s="21">
        <f t="shared" si="67"/>
        <v>0</v>
      </c>
    </row>
    <row r="2433" spans="1:10" hidden="1" x14ac:dyDescent="0.25">
      <c r="A2433" s="23"/>
      <c r="B2433" s="20"/>
      <c r="C2433" s="19"/>
      <c r="D2433" s="19"/>
      <c r="E2433" s="19"/>
      <c r="F2433" s="19"/>
      <c r="G2433" s="19"/>
      <c r="H2433" s="5"/>
      <c r="I2433" s="5">
        <v>0</v>
      </c>
      <c r="J2433" s="21">
        <f t="shared" si="67"/>
        <v>0</v>
      </c>
    </row>
    <row r="2434" spans="1:10" hidden="1" x14ac:dyDescent="0.25">
      <c r="A2434" s="23"/>
      <c r="B2434" s="20"/>
      <c r="C2434" s="19"/>
      <c r="D2434" s="19"/>
      <c r="E2434" s="19"/>
      <c r="F2434" s="19"/>
      <c r="G2434" s="19"/>
      <c r="H2434" s="5"/>
      <c r="I2434" s="5">
        <v>0</v>
      </c>
      <c r="J2434" s="21">
        <f t="shared" si="67"/>
        <v>0</v>
      </c>
    </row>
    <row r="2435" spans="1:10" hidden="1" x14ac:dyDescent="0.25">
      <c r="A2435" s="23"/>
      <c r="B2435" s="20"/>
      <c r="C2435" s="19"/>
      <c r="D2435" s="19"/>
      <c r="E2435" s="19"/>
      <c r="F2435" s="19"/>
      <c r="G2435" s="19"/>
      <c r="H2435" s="5"/>
      <c r="I2435" s="5">
        <v>0</v>
      </c>
      <c r="J2435" s="21">
        <f t="shared" si="67"/>
        <v>0</v>
      </c>
    </row>
    <row r="2436" spans="1:10" hidden="1" x14ac:dyDescent="0.25">
      <c r="A2436" s="23"/>
      <c r="B2436" s="20"/>
      <c r="C2436" s="19"/>
      <c r="D2436" s="19"/>
      <c r="E2436" s="19"/>
      <c r="F2436" s="19"/>
      <c r="G2436" s="19"/>
      <c r="H2436" s="5"/>
      <c r="I2436" s="5">
        <v>0</v>
      </c>
      <c r="J2436" s="21">
        <f t="shared" si="67"/>
        <v>0</v>
      </c>
    </row>
    <row r="2437" spans="1:10" hidden="1" x14ac:dyDescent="0.25">
      <c r="A2437" s="23"/>
      <c r="B2437" s="20"/>
      <c r="C2437" s="19"/>
      <c r="D2437" s="19"/>
      <c r="E2437" s="19"/>
      <c r="F2437" s="19"/>
      <c r="G2437" s="19"/>
      <c r="H2437" s="5"/>
      <c r="I2437" s="5">
        <v>0</v>
      </c>
      <c r="J2437" s="21">
        <f t="shared" si="67"/>
        <v>0</v>
      </c>
    </row>
    <row r="2438" spans="1:10" hidden="1" x14ac:dyDescent="0.25">
      <c r="A2438" s="23"/>
      <c r="B2438" s="20"/>
      <c r="C2438" s="19"/>
      <c r="D2438" s="19"/>
      <c r="E2438" s="19"/>
      <c r="F2438" s="19"/>
      <c r="G2438" s="19"/>
      <c r="H2438" s="5"/>
      <c r="I2438" s="5">
        <v>0</v>
      </c>
      <c r="J2438" s="21">
        <f t="shared" si="67"/>
        <v>0</v>
      </c>
    </row>
    <row r="2439" spans="1:10" hidden="1" x14ac:dyDescent="0.25">
      <c r="A2439" s="23"/>
      <c r="B2439" s="20"/>
      <c r="C2439" s="19"/>
      <c r="D2439" s="19"/>
      <c r="E2439" s="19"/>
      <c r="F2439" s="19"/>
      <c r="G2439" s="19"/>
      <c r="H2439" s="5"/>
      <c r="I2439" s="5">
        <v>0</v>
      </c>
      <c r="J2439" s="21">
        <f t="shared" si="67"/>
        <v>0</v>
      </c>
    </row>
    <row r="2440" spans="1:10" hidden="1" x14ac:dyDescent="0.25">
      <c r="A2440" s="23"/>
      <c r="B2440" s="20"/>
      <c r="C2440" s="19"/>
      <c r="D2440" s="19"/>
      <c r="E2440" s="19"/>
      <c r="F2440" s="19"/>
      <c r="G2440" s="19"/>
      <c r="H2440" s="5"/>
      <c r="I2440" s="5">
        <v>0</v>
      </c>
      <c r="J2440" s="21">
        <f t="shared" si="67"/>
        <v>0</v>
      </c>
    </row>
    <row r="2441" spans="1:10" hidden="1" x14ac:dyDescent="0.25">
      <c r="A2441" s="23"/>
      <c r="B2441" s="20"/>
      <c r="C2441" s="19"/>
      <c r="D2441" s="19"/>
      <c r="E2441" s="19"/>
      <c r="F2441" s="19"/>
      <c r="G2441" s="19"/>
      <c r="H2441" s="5"/>
      <c r="I2441" s="5">
        <v>0</v>
      </c>
      <c r="J2441" s="21">
        <f t="shared" si="67"/>
        <v>0</v>
      </c>
    </row>
    <row r="2442" spans="1:10" hidden="1" x14ac:dyDescent="0.25">
      <c r="A2442" s="23"/>
      <c r="B2442" s="20"/>
      <c r="C2442" s="19"/>
      <c r="D2442" s="19"/>
      <c r="E2442" s="19"/>
      <c r="F2442" s="19"/>
      <c r="G2442" s="19"/>
      <c r="H2442" s="5"/>
      <c r="I2442" s="5">
        <v>0</v>
      </c>
      <c r="J2442" s="21">
        <f t="shared" si="67"/>
        <v>0</v>
      </c>
    </row>
    <row r="2443" spans="1:10" hidden="1" x14ac:dyDescent="0.25">
      <c r="A2443" s="23"/>
      <c r="B2443" s="20"/>
      <c r="C2443" s="19"/>
      <c r="D2443" s="19"/>
      <c r="E2443" s="19"/>
      <c r="F2443" s="19"/>
      <c r="G2443" s="19"/>
      <c r="H2443" s="5"/>
      <c r="I2443" s="5">
        <v>0</v>
      </c>
      <c r="J2443" s="21">
        <f t="shared" si="67"/>
        <v>0</v>
      </c>
    </row>
    <row r="2444" spans="1:10" hidden="1" x14ac:dyDescent="0.25">
      <c r="A2444" s="23"/>
      <c r="B2444" s="20"/>
      <c r="C2444" s="19"/>
      <c r="D2444" s="19"/>
      <c r="E2444" s="19"/>
      <c r="F2444" s="19"/>
      <c r="G2444" s="19"/>
      <c r="H2444" s="5"/>
      <c r="I2444" s="5">
        <v>0</v>
      </c>
      <c r="J2444" s="21">
        <f t="shared" si="67"/>
        <v>0</v>
      </c>
    </row>
    <row r="2445" spans="1:10" hidden="1" x14ac:dyDescent="0.25">
      <c r="A2445" s="23"/>
      <c r="B2445" s="20"/>
      <c r="C2445" s="19"/>
      <c r="D2445" s="19"/>
      <c r="E2445" s="19"/>
      <c r="F2445" s="19"/>
      <c r="G2445" s="19"/>
      <c r="H2445" s="5"/>
      <c r="I2445" s="5">
        <v>0</v>
      </c>
      <c r="J2445" s="21">
        <f t="shared" si="67"/>
        <v>0</v>
      </c>
    </row>
    <row r="2446" spans="1:10" hidden="1" x14ac:dyDescent="0.25">
      <c r="A2446" s="23"/>
      <c r="B2446" s="20"/>
      <c r="C2446" s="19"/>
      <c r="D2446" s="19"/>
      <c r="E2446" s="19"/>
      <c r="F2446" s="19"/>
      <c r="G2446" s="19"/>
      <c r="H2446" s="5"/>
      <c r="I2446" s="5">
        <v>0</v>
      </c>
      <c r="J2446" s="21">
        <f t="shared" si="67"/>
        <v>0</v>
      </c>
    </row>
    <row r="2447" spans="1:10" hidden="1" x14ac:dyDescent="0.25">
      <c r="A2447" s="23"/>
      <c r="B2447" s="20"/>
      <c r="C2447" s="19"/>
      <c r="D2447" s="19"/>
      <c r="E2447" s="19"/>
      <c r="F2447" s="19"/>
      <c r="G2447" s="19"/>
      <c r="H2447" s="5"/>
      <c r="I2447" s="5">
        <v>0</v>
      </c>
      <c r="J2447" s="21">
        <f t="shared" si="67"/>
        <v>0</v>
      </c>
    </row>
    <row r="2448" spans="1:10" hidden="1" x14ac:dyDescent="0.25">
      <c r="A2448" s="23"/>
      <c r="B2448" s="20"/>
      <c r="C2448" s="19"/>
      <c r="D2448" s="19"/>
      <c r="E2448" s="19"/>
      <c r="F2448" s="19"/>
      <c r="G2448" s="19"/>
      <c r="H2448" s="5"/>
      <c r="I2448" s="5">
        <v>0</v>
      </c>
      <c r="J2448" s="21">
        <f t="shared" si="67"/>
        <v>0</v>
      </c>
    </row>
    <row r="2449" spans="1:10" hidden="1" x14ac:dyDescent="0.25">
      <c r="A2449" s="23"/>
      <c r="B2449" s="20"/>
      <c r="C2449" s="19"/>
      <c r="D2449" s="19"/>
      <c r="E2449" s="19"/>
      <c r="F2449" s="19"/>
      <c r="G2449" s="19"/>
      <c r="H2449" s="5"/>
      <c r="I2449" s="5">
        <v>0</v>
      </c>
      <c r="J2449" s="21">
        <f t="shared" si="67"/>
        <v>0</v>
      </c>
    </row>
    <row r="2450" spans="1:10" hidden="1" x14ac:dyDescent="0.25">
      <c r="A2450" s="23"/>
      <c r="B2450" s="20"/>
      <c r="C2450" s="19"/>
      <c r="D2450" s="19"/>
      <c r="E2450" s="19"/>
      <c r="F2450" s="19"/>
      <c r="G2450" s="19"/>
      <c r="H2450" s="5"/>
      <c r="I2450" s="5">
        <v>0</v>
      </c>
      <c r="J2450" s="21">
        <f t="shared" si="67"/>
        <v>0</v>
      </c>
    </row>
    <row r="2451" spans="1:10" hidden="1" x14ac:dyDescent="0.25">
      <c r="A2451" s="23"/>
      <c r="B2451" s="20"/>
      <c r="C2451" s="19"/>
      <c r="D2451" s="19"/>
      <c r="E2451" s="19"/>
      <c r="F2451" s="19"/>
      <c r="G2451" s="19"/>
      <c r="H2451" s="5"/>
      <c r="I2451" s="5">
        <v>0</v>
      </c>
      <c r="J2451" s="21">
        <f t="shared" si="67"/>
        <v>0</v>
      </c>
    </row>
    <row r="2452" spans="1:10" hidden="1" x14ac:dyDescent="0.25">
      <c r="A2452" s="23"/>
      <c r="B2452" s="20"/>
      <c r="C2452" s="19"/>
      <c r="D2452" s="19"/>
      <c r="E2452" s="19"/>
      <c r="F2452" s="19"/>
      <c r="G2452" s="19"/>
      <c r="H2452" s="5"/>
      <c r="I2452" s="5">
        <v>0</v>
      </c>
      <c r="J2452" s="21">
        <f t="shared" si="67"/>
        <v>0</v>
      </c>
    </row>
    <row r="2453" spans="1:10" hidden="1" x14ac:dyDescent="0.25">
      <c r="A2453" s="23"/>
      <c r="B2453" s="20"/>
      <c r="C2453" s="19"/>
      <c r="D2453" s="19"/>
      <c r="E2453" s="19"/>
      <c r="F2453" s="19"/>
      <c r="G2453" s="19"/>
      <c r="H2453" s="5"/>
      <c r="I2453" s="5">
        <v>0</v>
      </c>
      <c r="J2453" s="21">
        <f t="shared" si="67"/>
        <v>0</v>
      </c>
    </row>
    <row r="2454" spans="1:10" hidden="1" x14ac:dyDescent="0.25">
      <c r="A2454" s="23"/>
      <c r="B2454" s="20"/>
      <c r="C2454" s="19"/>
      <c r="D2454" s="19"/>
      <c r="E2454" s="19"/>
      <c r="F2454" s="19"/>
      <c r="G2454" s="19"/>
      <c r="H2454" s="5"/>
      <c r="I2454" s="5">
        <v>0</v>
      </c>
      <c r="J2454" s="21">
        <f t="shared" si="67"/>
        <v>0</v>
      </c>
    </row>
    <row r="2455" spans="1:10" hidden="1" x14ac:dyDescent="0.25">
      <c r="A2455" s="23"/>
      <c r="B2455" s="20"/>
      <c r="C2455" s="19"/>
      <c r="D2455" s="19"/>
      <c r="E2455" s="19"/>
      <c r="F2455" s="19"/>
      <c r="G2455" s="19"/>
      <c r="H2455" s="5"/>
      <c r="I2455" s="5">
        <v>0</v>
      </c>
      <c r="J2455" s="21">
        <f t="shared" si="67"/>
        <v>0</v>
      </c>
    </row>
    <row r="2456" spans="1:10" hidden="1" x14ac:dyDescent="0.25">
      <c r="A2456" s="23"/>
      <c r="B2456" s="20"/>
      <c r="C2456" s="19"/>
      <c r="D2456" s="19"/>
      <c r="E2456" s="19"/>
      <c r="F2456" s="19"/>
      <c r="G2456" s="19"/>
      <c r="H2456" s="5"/>
      <c r="I2456" s="5">
        <v>0</v>
      </c>
      <c r="J2456" s="21">
        <f t="shared" si="67"/>
        <v>0</v>
      </c>
    </row>
    <row r="2457" spans="1:10" hidden="1" x14ac:dyDescent="0.25">
      <c r="A2457" s="23"/>
      <c r="B2457" s="20"/>
      <c r="C2457" s="19"/>
      <c r="D2457" s="19"/>
      <c r="E2457" s="19"/>
      <c r="F2457" s="19"/>
      <c r="G2457" s="19"/>
      <c r="H2457" s="5"/>
      <c r="I2457" s="5">
        <v>0</v>
      </c>
      <c r="J2457" s="21">
        <f t="shared" si="67"/>
        <v>0</v>
      </c>
    </row>
    <row r="2458" spans="1:10" hidden="1" x14ac:dyDescent="0.25">
      <c r="A2458" s="23"/>
      <c r="B2458" s="20"/>
      <c r="C2458" s="19"/>
      <c r="D2458" s="19"/>
      <c r="E2458" s="19"/>
      <c r="F2458" s="19"/>
      <c r="G2458" s="19"/>
      <c r="H2458" s="5"/>
      <c r="I2458" s="5">
        <v>0</v>
      </c>
      <c r="J2458" s="21">
        <f t="shared" si="67"/>
        <v>0</v>
      </c>
    </row>
    <row r="2459" spans="1:10" hidden="1" x14ac:dyDescent="0.25">
      <c r="A2459" s="23"/>
      <c r="B2459" s="20"/>
      <c r="C2459" s="19"/>
      <c r="D2459" s="19"/>
      <c r="E2459" s="19"/>
      <c r="F2459" s="19"/>
      <c r="G2459" s="19"/>
      <c r="H2459" s="5"/>
      <c r="I2459" s="5">
        <v>0</v>
      </c>
      <c r="J2459" s="21">
        <f t="shared" si="67"/>
        <v>0</v>
      </c>
    </row>
    <row r="2460" spans="1:10" hidden="1" x14ac:dyDescent="0.25">
      <c r="A2460" s="23"/>
      <c r="B2460" s="20"/>
      <c r="C2460" s="19"/>
      <c r="D2460" s="19"/>
      <c r="E2460" s="19"/>
      <c r="F2460" s="19"/>
      <c r="G2460" s="19"/>
      <c r="H2460" s="5"/>
      <c r="I2460" s="5">
        <v>0</v>
      </c>
      <c r="J2460" s="21">
        <f t="shared" si="67"/>
        <v>0</v>
      </c>
    </row>
    <row r="2461" spans="1:10" hidden="1" x14ac:dyDescent="0.25">
      <c r="A2461" s="23"/>
      <c r="B2461" s="20"/>
      <c r="C2461" s="19"/>
      <c r="D2461" s="19"/>
      <c r="E2461" s="19"/>
      <c r="F2461" s="19"/>
      <c r="G2461" s="19"/>
      <c r="H2461" s="5"/>
      <c r="I2461" s="5">
        <v>0</v>
      </c>
      <c r="J2461" s="21">
        <f t="shared" si="67"/>
        <v>0</v>
      </c>
    </row>
    <row r="2462" spans="1:10" hidden="1" x14ac:dyDescent="0.25">
      <c r="A2462" s="23"/>
      <c r="B2462" s="20"/>
      <c r="C2462" s="19"/>
      <c r="D2462" s="19"/>
      <c r="E2462" s="19"/>
      <c r="F2462" s="19"/>
      <c r="G2462" s="19"/>
      <c r="H2462" s="5"/>
      <c r="I2462" s="5">
        <v>0</v>
      </c>
      <c r="J2462" s="21">
        <f t="shared" si="67"/>
        <v>0</v>
      </c>
    </row>
    <row r="2463" spans="1:10" hidden="1" x14ac:dyDescent="0.25">
      <c r="A2463" s="23"/>
      <c r="B2463" s="20"/>
      <c r="C2463" s="19"/>
      <c r="D2463" s="19"/>
      <c r="E2463" s="19"/>
      <c r="F2463" s="19"/>
      <c r="G2463" s="19"/>
      <c r="H2463" s="5"/>
      <c r="I2463" s="5">
        <v>0</v>
      </c>
      <c r="J2463" s="21">
        <f t="shared" si="67"/>
        <v>0</v>
      </c>
    </row>
    <row r="2464" spans="1:10" hidden="1" x14ac:dyDescent="0.25">
      <c r="A2464" s="23"/>
      <c r="B2464" s="20"/>
      <c r="C2464" s="19"/>
      <c r="D2464" s="19"/>
      <c r="E2464" s="19"/>
      <c r="F2464" s="19"/>
      <c r="G2464" s="19"/>
      <c r="H2464" s="5"/>
      <c r="I2464" s="5">
        <v>0</v>
      </c>
      <c r="J2464" s="21">
        <f t="shared" si="67"/>
        <v>0</v>
      </c>
    </row>
    <row r="2465" spans="1:10" hidden="1" x14ac:dyDescent="0.25">
      <c r="A2465" s="23"/>
      <c r="B2465" s="20"/>
      <c r="C2465" s="19"/>
      <c r="D2465" s="19"/>
      <c r="E2465" s="19"/>
      <c r="F2465" s="19"/>
      <c r="G2465" s="19"/>
      <c r="H2465" s="5"/>
      <c r="I2465" s="5">
        <v>0</v>
      </c>
      <c r="J2465" s="21">
        <f t="shared" si="67"/>
        <v>0</v>
      </c>
    </row>
    <row r="2466" spans="1:10" hidden="1" x14ac:dyDescent="0.25">
      <c r="A2466" s="23"/>
      <c r="B2466" s="20"/>
      <c r="C2466" s="19"/>
      <c r="D2466" s="19"/>
      <c r="E2466" s="19"/>
      <c r="F2466" s="19"/>
      <c r="G2466" s="19"/>
      <c r="H2466" s="5"/>
      <c r="I2466" s="5">
        <v>0</v>
      </c>
      <c r="J2466" s="21">
        <f t="shared" si="67"/>
        <v>0</v>
      </c>
    </row>
    <row r="2467" spans="1:10" hidden="1" x14ac:dyDescent="0.25">
      <c r="A2467" s="23"/>
      <c r="B2467" s="20"/>
      <c r="C2467" s="19"/>
      <c r="D2467" s="19"/>
      <c r="E2467" s="19"/>
      <c r="F2467" s="19"/>
      <c r="G2467" s="19"/>
      <c r="H2467" s="5"/>
      <c r="I2467" s="5">
        <v>0</v>
      </c>
      <c r="J2467" s="21">
        <f t="shared" si="67"/>
        <v>0</v>
      </c>
    </row>
    <row r="2468" spans="1:10" hidden="1" x14ac:dyDescent="0.25">
      <c r="A2468" s="23"/>
      <c r="B2468" s="20"/>
      <c r="C2468" s="19"/>
      <c r="D2468" s="19"/>
      <c r="E2468" s="19"/>
      <c r="F2468" s="19"/>
      <c r="G2468" s="19"/>
      <c r="H2468" s="5"/>
      <c r="I2468" s="5">
        <v>0</v>
      </c>
      <c r="J2468" s="21">
        <f t="shared" si="67"/>
        <v>0</v>
      </c>
    </row>
    <row r="2469" spans="1:10" hidden="1" x14ac:dyDescent="0.25">
      <c r="A2469" s="23"/>
      <c r="B2469" s="20"/>
      <c r="C2469" s="19"/>
      <c r="D2469" s="19"/>
      <c r="E2469" s="19"/>
      <c r="F2469" s="19"/>
      <c r="G2469" s="19"/>
      <c r="H2469" s="5"/>
      <c r="I2469" s="5">
        <v>0</v>
      </c>
      <c r="J2469" s="21">
        <f t="shared" si="67"/>
        <v>0</v>
      </c>
    </row>
    <row r="2470" spans="1:10" hidden="1" x14ac:dyDescent="0.25">
      <c r="A2470" s="23"/>
      <c r="B2470" s="20"/>
      <c r="C2470" s="19"/>
      <c r="D2470" s="19"/>
      <c r="E2470" s="19"/>
      <c r="F2470" s="19"/>
      <c r="G2470" s="19"/>
      <c r="H2470" s="5"/>
      <c r="I2470" s="5">
        <v>0</v>
      </c>
      <c r="J2470" s="21">
        <f t="shared" si="67"/>
        <v>0</v>
      </c>
    </row>
    <row r="2471" spans="1:10" hidden="1" x14ac:dyDescent="0.25">
      <c r="A2471" s="23"/>
      <c r="B2471" s="20"/>
      <c r="C2471" s="19"/>
      <c r="D2471" s="19"/>
      <c r="E2471" s="19"/>
      <c r="F2471" s="19"/>
      <c r="G2471" s="19"/>
      <c r="H2471" s="5"/>
      <c r="I2471" s="5">
        <v>0</v>
      </c>
      <c r="J2471" s="21">
        <f t="shared" si="67"/>
        <v>0</v>
      </c>
    </row>
    <row r="2472" spans="1:10" hidden="1" x14ac:dyDescent="0.25">
      <c r="A2472" s="23"/>
      <c r="B2472" s="20"/>
      <c r="C2472" s="19"/>
      <c r="D2472" s="19"/>
      <c r="E2472" s="19"/>
      <c r="F2472" s="19"/>
      <c r="G2472" s="19"/>
      <c r="H2472" s="5"/>
      <c r="I2472" s="5">
        <v>0</v>
      </c>
      <c r="J2472" s="21">
        <f t="shared" si="67"/>
        <v>0</v>
      </c>
    </row>
    <row r="2473" spans="1:10" hidden="1" x14ac:dyDescent="0.25">
      <c r="A2473" s="23"/>
      <c r="B2473" s="20"/>
      <c r="C2473" s="19"/>
      <c r="D2473" s="19"/>
      <c r="E2473" s="19"/>
      <c r="F2473" s="19"/>
      <c r="G2473" s="19"/>
      <c r="H2473" s="5"/>
      <c r="I2473" s="5">
        <v>0</v>
      </c>
      <c r="J2473" s="21">
        <f t="shared" si="67"/>
        <v>0</v>
      </c>
    </row>
    <row r="2474" spans="1:10" hidden="1" x14ac:dyDescent="0.25">
      <c r="A2474" s="23"/>
      <c r="B2474" s="20"/>
      <c r="C2474" s="19"/>
      <c r="D2474" s="19"/>
      <c r="E2474" s="19"/>
      <c r="F2474" s="19"/>
      <c r="G2474" s="19"/>
      <c r="H2474" s="5"/>
      <c r="I2474" s="5">
        <v>0</v>
      </c>
      <c r="J2474" s="21">
        <f t="shared" si="67"/>
        <v>0</v>
      </c>
    </row>
    <row r="2475" spans="1:10" hidden="1" x14ac:dyDescent="0.25">
      <c r="A2475" s="23"/>
      <c r="B2475" s="20"/>
      <c r="C2475" s="19"/>
      <c r="D2475" s="19"/>
      <c r="E2475" s="19"/>
      <c r="F2475" s="19"/>
      <c r="G2475" s="19"/>
      <c r="H2475" s="5"/>
      <c r="I2475" s="5">
        <v>0</v>
      </c>
      <c r="J2475" s="21">
        <f t="shared" si="67"/>
        <v>0</v>
      </c>
    </row>
    <row r="2476" spans="1:10" hidden="1" x14ac:dyDescent="0.25">
      <c r="A2476" s="23"/>
      <c r="B2476" s="20"/>
      <c r="C2476" s="19"/>
      <c r="D2476" s="19"/>
      <c r="E2476" s="19"/>
      <c r="F2476" s="19"/>
      <c r="G2476" s="19"/>
      <c r="H2476" s="5"/>
      <c r="I2476" s="5">
        <v>0</v>
      </c>
      <c r="J2476" s="21">
        <f t="shared" si="67"/>
        <v>0</v>
      </c>
    </row>
    <row r="2477" spans="1:10" hidden="1" x14ac:dyDescent="0.25">
      <c r="A2477" s="23"/>
      <c r="B2477" s="20"/>
      <c r="C2477" s="19"/>
      <c r="D2477" s="19"/>
      <c r="E2477" s="19"/>
      <c r="F2477" s="19"/>
      <c r="G2477" s="19"/>
      <c r="H2477" s="5"/>
      <c r="I2477" s="5">
        <v>0</v>
      </c>
      <c r="J2477" s="21">
        <f t="shared" si="67"/>
        <v>0</v>
      </c>
    </row>
    <row r="2478" spans="1:10" hidden="1" x14ac:dyDescent="0.25">
      <c r="A2478" s="23"/>
      <c r="B2478" s="20"/>
      <c r="C2478" s="19"/>
      <c r="D2478" s="19"/>
      <c r="E2478" s="19"/>
      <c r="F2478" s="19"/>
      <c r="G2478" s="19"/>
      <c r="H2478" s="5"/>
      <c r="I2478" s="5">
        <v>0</v>
      </c>
      <c r="J2478" s="21">
        <f t="shared" si="67"/>
        <v>0</v>
      </c>
    </row>
    <row r="2479" spans="1:10" hidden="1" x14ac:dyDescent="0.25">
      <c r="A2479" s="23"/>
      <c r="B2479" s="20"/>
      <c r="C2479" s="19"/>
      <c r="D2479" s="19"/>
      <c r="E2479" s="19"/>
      <c r="F2479" s="19"/>
      <c r="G2479" s="19"/>
      <c r="H2479" s="5"/>
      <c r="I2479" s="5">
        <v>0</v>
      </c>
      <c r="J2479" s="21">
        <f t="shared" si="67"/>
        <v>0</v>
      </c>
    </row>
    <row r="2480" spans="1:10" hidden="1" x14ac:dyDescent="0.25">
      <c r="A2480" s="23"/>
      <c r="B2480" s="20"/>
      <c r="C2480" s="19"/>
      <c r="D2480" s="19"/>
      <c r="E2480" s="19"/>
      <c r="F2480" s="19"/>
      <c r="G2480" s="19"/>
      <c r="H2480" s="5"/>
      <c r="I2480" s="5">
        <v>0</v>
      </c>
      <c r="J2480" s="21">
        <f t="shared" si="67"/>
        <v>0</v>
      </c>
    </row>
    <row r="2481" spans="1:10" hidden="1" x14ac:dyDescent="0.25">
      <c r="A2481" s="23"/>
      <c r="B2481" s="20"/>
      <c r="C2481" s="19"/>
      <c r="D2481" s="19"/>
      <c r="E2481" s="19"/>
      <c r="F2481" s="19"/>
      <c r="G2481" s="19"/>
      <c r="H2481" s="5"/>
      <c r="I2481" s="5">
        <v>0</v>
      </c>
      <c r="J2481" s="21">
        <f t="shared" ref="J2481:J2544" si="68">+IFERROR(I2481/H2481,0)</f>
        <v>0</v>
      </c>
    </row>
    <row r="2482" spans="1:10" hidden="1" x14ac:dyDescent="0.25">
      <c r="A2482" s="23"/>
      <c r="B2482" s="20"/>
      <c r="C2482" s="19"/>
      <c r="D2482" s="19"/>
      <c r="E2482" s="19"/>
      <c r="F2482" s="19"/>
      <c r="G2482" s="19"/>
      <c r="H2482" s="5"/>
      <c r="I2482" s="5">
        <v>0</v>
      </c>
      <c r="J2482" s="21">
        <f t="shared" si="68"/>
        <v>0</v>
      </c>
    </row>
    <row r="2483" spans="1:10" hidden="1" x14ac:dyDescent="0.25">
      <c r="A2483" s="23"/>
      <c r="B2483" s="20"/>
      <c r="C2483" s="19"/>
      <c r="D2483" s="19"/>
      <c r="E2483" s="19"/>
      <c r="F2483" s="19"/>
      <c r="G2483" s="19"/>
      <c r="H2483" s="5"/>
      <c r="I2483" s="5">
        <v>0</v>
      </c>
      <c r="J2483" s="21">
        <f t="shared" si="68"/>
        <v>0</v>
      </c>
    </row>
    <row r="2484" spans="1:10" hidden="1" x14ac:dyDescent="0.25">
      <c r="A2484" s="23"/>
      <c r="B2484" s="20"/>
      <c r="C2484" s="19"/>
      <c r="D2484" s="19"/>
      <c r="E2484" s="19"/>
      <c r="F2484" s="19"/>
      <c r="G2484" s="19"/>
      <c r="H2484" s="5"/>
      <c r="I2484" s="5">
        <v>0</v>
      </c>
      <c r="J2484" s="21">
        <f t="shared" si="68"/>
        <v>0</v>
      </c>
    </row>
    <row r="2485" spans="1:10" hidden="1" x14ac:dyDescent="0.25">
      <c r="A2485" s="23"/>
      <c r="B2485" s="20"/>
      <c r="C2485" s="19"/>
      <c r="D2485" s="19"/>
      <c r="E2485" s="19"/>
      <c r="F2485" s="19"/>
      <c r="G2485" s="19"/>
      <c r="H2485" s="5"/>
      <c r="I2485" s="5">
        <v>0</v>
      </c>
      <c r="J2485" s="21">
        <f t="shared" si="68"/>
        <v>0</v>
      </c>
    </row>
    <row r="2486" spans="1:10" hidden="1" x14ac:dyDescent="0.25">
      <c r="A2486" s="23"/>
      <c r="B2486" s="20"/>
      <c r="C2486" s="19"/>
      <c r="D2486" s="19"/>
      <c r="E2486" s="19"/>
      <c r="F2486" s="19"/>
      <c r="G2486" s="19"/>
      <c r="H2486" s="5"/>
      <c r="I2486" s="5">
        <v>0</v>
      </c>
      <c r="J2486" s="21">
        <f t="shared" si="68"/>
        <v>0</v>
      </c>
    </row>
    <row r="2487" spans="1:10" hidden="1" x14ac:dyDescent="0.25">
      <c r="A2487" s="23"/>
      <c r="B2487" s="20"/>
      <c r="C2487" s="19"/>
      <c r="D2487" s="19"/>
      <c r="E2487" s="19"/>
      <c r="F2487" s="19"/>
      <c r="G2487" s="19"/>
      <c r="H2487" s="5"/>
      <c r="I2487" s="5">
        <v>0</v>
      </c>
      <c r="J2487" s="21">
        <f t="shared" si="68"/>
        <v>0</v>
      </c>
    </row>
    <row r="2488" spans="1:10" hidden="1" x14ac:dyDescent="0.25">
      <c r="A2488" s="23"/>
      <c r="B2488" s="20"/>
      <c r="C2488" s="19"/>
      <c r="D2488" s="19"/>
      <c r="E2488" s="19"/>
      <c r="F2488" s="19"/>
      <c r="G2488" s="19"/>
      <c r="H2488" s="5"/>
      <c r="I2488" s="5">
        <v>0</v>
      </c>
      <c r="J2488" s="21">
        <f t="shared" si="68"/>
        <v>0</v>
      </c>
    </row>
    <row r="2489" spans="1:10" hidden="1" x14ac:dyDescent="0.25">
      <c r="A2489" s="23"/>
      <c r="B2489" s="20"/>
      <c r="C2489" s="19"/>
      <c r="D2489" s="19"/>
      <c r="E2489" s="19"/>
      <c r="F2489" s="19"/>
      <c r="G2489" s="19"/>
      <c r="H2489" s="5"/>
      <c r="I2489" s="5">
        <v>0</v>
      </c>
      <c r="J2489" s="21">
        <f t="shared" si="68"/>
        <v>0</v>
      </c>
    </row>
    <row r="2490" spans="1:10" hidden="1" x14ac:dyDescent="0.25">
      <c r="A2490" s="23"/>
      <c r="B2490" s="20"/>
      <c r="C2490" s="19"/>
      <c r="D2490" s="19"/>
      <c r="E2490" s="19"/>
      <c r="F2490" s="19"/>
      <c r="G2490" s="19"/>
      <c r="H2490" s="5"/>
      <c r="I2490" s="5">
        <v>0</v>
      </c>
      <c r="J2490" s="21">
        <f t="shared" si="68"/>
        <v>0</v>
      </c>
    </row>
    <row r="2491" spans="1:10" hidden="1" x14ac:dyDescent="0.25">
      <c r="A2491" s="23"/>
      <c r="B2491" s="20"/>
      <c r="C2491" s="19"/>
      <c r="D2491" s="19"/>
      <c r="E2491" s="19"/>
      <c r="F2491" s="19"/>
      <c r="G2491" s="19"/>
      <c r="H2491" s="5"/>
      <c r="I2491" s="5">
        <v>0</v>
      </c>
      <c r="J2491" s="21">
        <f t="shared" si="68"/>
        <v>0</v>
      </c>
    </row>
    <row r="2492" spans="1:10" hidden="1" x14ac:dyDescent="0.25">
      <c r="A2492" s="23"/>
      <c r="B2492" s="20"/>
      <c r="C2492" s="19"/>
      <c r="D2492" s="19"/>
      <c r="E2492" s="19"/>
      <c r="F2492" s="19"/>
      <c r="G2492" s="19"/>
      <c r="H2492" s="5"/>
      <c r="I2492" s="5">
        <v>0</v>
      </c>
      <c r="J2492" s="21">
        <f t="shared" si="68"/>
        <v>0</v>
      </c>
    </row>
    <row r="2493" spans="1:10" hidden="1" x14ac:dyDescent="0.25">
      <c r="A2493" s="23"/>
      <c r="B2493" s="20"/>
      <c r="C2493" s="19"/>
      <c r="D2493" s="19"/>
      <c r="E2493" s="19"/>
      <c r="F2493" s="19"/>
      <c r="G2493" s="19"/>
      <c r="H2493" s="5"/>
      <c r="I2493" s="5">
        <v>0</v>
      </c>
      <c r="J2493" s="21">
        <f t="shared" si="68"/>
        <v>0</v>
      </c>
    </row>
    <row r="2494" spans="1:10" hidden="1" x14ac:dyDescent="0.25">
      <c r="A2494" s="23"/>
      <c r="B2494" s="20"/>
      <c r="C2494" s="19"/>
      <c r="D2494" s="19"/>
      <c r="E2494" s="19"/>
      <c r="F2494" s="19"/>
      <c r="G2494" s="19"/>
      <c r="H2494" s="5"/>
      <c r="I2494" s="5">
        <v>0</v>
      </c>
      <c r="J2494" s="21">
        <f t="shared" si="68"/>
        <v>0</v>
      </c>
    </row>
    <row r="2495" spans="1:10" hidden="1" x14ac:dyDescent="0.25">
      <c r="A2495" s="23"/>
      <c r="B2495" s="20"/>
      <c r="C2495" s="19"/>
      <c r="D2495" s="19"/>
      <c r="E2495" s="19"/>
      <c r="F2495" s="19"/>
      <c r="G2495" s="19"/>
      <c r="H2495" s="5"/>
      <c r="I2495" s="5">
        <v>0</v>
      </c>
      <c r="J2495" s="21">
        <f t="shared" si="68"/>
        <v>0</v>
      </c>
    </row>
    <row r="2496" spans="1:10" hidden="1" x14ac:dyDescent="0.25">
      <c r="A2496" s="23"/>
      <c r="B2496" s="20"/>
      <c r="C2496" s="19"/>
      <c r="D2496" s="19"/>
      <c r="E2496" s="19"/>
      <c r="F2496" s="19"/>
      <c r="G2496" s="19"/>
      <c r="H2496" s="5"/>
      <c r="I2496" s="5">
        <v>0</v>
      </c>
      <c r="J2496" s="21">
        <f t="shared" si="68"/>
        <v>0</v>
      </c>
    </row>
    <row r="2497" spans="1:10" hidden="1" x14ac:dyDescent="0.25">
      <c r="A2497" s="23"/>
      <c r="B2497" s="20"/>
      <c r="C2497" s="19"/>
      <c r="D2497" s="19"/>
      <c r="E2497" s="19"/>
      <c r="F2497" s="19"/>
      <c r="G2497" s="19"/>
      <c r="H2497" s="5"/>
      <c r="I2497" s="5">
        <v>0</v>
      </c>
      <c r="J2497" s="21">
        <f t="shared" si="68"/>
        <v>0</v>
      </c>
    </row>
    <row r="2498" spans="1:10" hidden="1" x14ac:dyDescent="0.25">
      <c r="A2498" s="23"/>
      <c r="B2498" s="20"/>
      <c r="C2498" s="19"/>
      <c r="D2498" s="19"/>
      <c r="E2498" s="19"/>
      <c r="F2498" s="19"/>
      <c r="G2498" s="19"/>
      <c r="H2498" s="5"/>
      <c r="I2498" s="5">
        <v>0</v>
      </c>
      <c r="J2498" s="21">
        <f t="shared" si="68"/>
        <v>0</v>
      </c>
    </row>
    <row r="2499" spans="1:10" hidden="1" x14ac:dyDescent="0.25">
      <c r="A2499" s="23"/>
      <c r="B2499" s="20"/>
      <c r="C2499" s="19"/>
      <c r="D2499" s="19"/>
      <c r="E2499" s="19"/>
      <c r="F2499" s="19"/>
      <c r="G2499" s="19"/>
      <c r="H2499" s="5"/>
      <c r="I2499" s="5">
        <v>0</v>
      </c>
      <c r="J2499" s="21">
        <f t="shared" si="68"/>
        <v>0</v>
      </c>
    </row>
    <row r="2500" spans="1:10" hidden="1" x14ac:dyDescent="0.25">
      <c r="A2500" s="23"/>
      <c r="B2500" s="20"/>
      <c r="C2500" s="19"/>
      <c r="D2500" s="19"/>
      <c r="E2500" s="19"/>
      <c r="F2500" s="19"/>
      <c r="G2500" s="19"/>
      <c r="H2500" s="5"/>
      <c r="I2500" s="5">
        <v>0</v>
      </c>
      <c r="J2500" s="21">
        <f t="shared" si="68"/>
        <v>0</v>
      </c>
    </row>
    <row r="2501" spans="1:10" hidden="1" x14ac:dyDescent="0.25">
      <c r="A2501" s="23"/>
      <c r="B2501" s="20"/>
      <c r="C2501" s="19"/>
      <c r="D2501" s="19"/>
      <c r="E2501" s="19"/>
      <c r="F2501" s="19"/>
      <c r="G2501" s="19"/>
      <c r="H2501" s="5"/>
      <c r="I2501" s="5">
        <v>0</v>
      </c>
      <c r="J2501" s="21">
        <f t="shared" si="68"/>
        <v>0</v>
      </c>
    </row>
    <row r="2502" spans="1:10" hidden="1" x14ac:dyDescent="0.25">
      <c r="A2502" s="23"/>
      <c r="B2502" s="20"/>
      <c r="C2502" s="19"/>
      <c r="D2502" s="19"/>
      <c r="E2502" s="19"/>
      <c r="F2502" s="19"/>
      <c r="G2502" s="19"/>
      <c r="H2502" s="5"/>
      <c r="I2502" s="5">
        <v>0</v>
      </c>
      <c r="J2502" s="21">
        <f t="shared" si="68"/>
        <v>0</v>
      </c>
    </row>
    <row r="2503" spans="1:10" hidden="1" x14ac:dyDescent="0.25">
      <c r="A2503" s="23"/>
      <c r="B2503" s="20"/>
      <c r="C2503" s="19"/>
      <c r="D2503" s="19"/>
      <c r="E2503" s="19"/>
      <c r="F2503" s="19"/>
      <c r="G2503" s="19"/>
      <c r="H2503" s="5"/>
      <c r="I2503" s="5">
        <v>0</v>
      </c>
      <c r="J2503" s="21">
        <f t="shared" si="68"/>
        <v>0</v>
      </c>
    </row>
    <row r="2504" spans="1:10" hidden="1" x14ac:dyDescent="0.25">
      <c r="A2504" s="23"/>
      <c r="B2504" s="20"/>
      <c r="C2504" s="19"/>
      <c r="D2504" s="19"/>
      <c r="E2504" s="19"/>
      <c r="F2504" s="19"/>
      <c r="G2504" s="19"/>
      <c r="H2504" s="5"/>
      <c r="I2504" s="5">
        <v>0</v>
      </c>
      <c r="J2504" s="21">
        <f t="shared" si="68"/>
        <v>0</v>
      </c>
    </row>
    <row r="2505" spans="1:10" hidden="1" x14ac:dyDescent="0.25">
      <c r="A2505" s="23"/>
      <c r="B2505" s="20"/>
      <c r="C2505" s="19"/>
      <c r="D2505" s="19"/>
      <c r="E2505" s="19"/>
      <c r="F2505" s="19"/>
      <c r="G2505" s="19"/>
      <c r="H2505" s="5"/>
      <c r="I2505" s="5">
        <v>0</v>
      </c>
      <c r="J2505" s="21">
        <f t="shared" si="68"/>
        <v>0</v>
      </c>
    </row>
    <row r="2506" spans="1:10" hidden="1" x14ac:dyDescent="0.25">
      <c r="A2506" s="23"/>
      <c r="B2506" s="20"/>
      <c r="C2506" s="19"/>
      <c r="D2506" s="19"/>
      <c r="E2506" s="19"/>
      <c r="F2506" s="19"/>
      <c r="G2506" s="19"/>
      <c r="H2506" s="5"/>
      <c r="I2506" s="5">
        <v>0</v>
      </c>
      <c r="J2506" s="21">
        <f t="shared" si="68"/>
        <v>0</v>
      </c>
    </row>
    <row r="2507" spans="1:10" hidden="1" x14ac:dyDescent="0.25">
      <c r="A2507" s="23"/>
      <c r="B2507" s="20"/>
      <c r="C2507" s="19"/>
      <c r="D2507" s="19"/>
      <c r="E2507" s="19"/>
      <c r="F2507" s="19"/>
      <c r="G2507" s="19"/>
      <c r="H2507" s="5"/>
      <c r="I2507" s="5">
        <v>0</v>
      </c>
      <c r="J2507" s="21">
        <f t="shared" si="68"/>
        <v>0</v>
      </c>
    </row>
    <row r="2508" spans="1:10" hidden="1" x14ac:dyDescent="0.25">
      <c r="A2508" s="23"/>
      <c r="B2508" s="20"/>
      <c r="C2508" s="19"/>
      <c r="D2508" s="19"/>
      <c r="E2508" s="19"/>
      <c r="F2508" s="19"/>
      <c r="G2508" s="19"/>
      <c r="H2508" s="5"/>
      <c r="I2508" s="5">
        <v>0</v>
      </c>
      <c r="J2508" s="21">
        <f t="shared" si="68"/>
        <v>0</v>
      </c>
    </row>
    <row r="2509" spans="1:10" hidden="1" x14ac:dyDescent="0.25">
      <c r="A2509" s="23"/>
      <c r="B2509" s="20"/>
      <c r="C2509" s="19"/>
      <c r="D2509" s="19"/>
      <c r="E2509" s="19"/>
      <c r="F2509" s="19"/>
      <c r="G2509" s="19"/>
      <c r="H2509" s="5"/>
      <c r="I2509" s="5">
        <v>0</v>
      </c>
      <c r="J2509" s="21">
        <f t="shared" si="68"/>
        <v>0</v>
      </c>
    </row>
    <row r="2510" spans="1:10" hidden="1" x14ac:dyDescent="0.25">
      <c r="A2510" s="23"/>
      <c r="B2510" s="20"/>
      <c r="C2510" s="19"/>
      <c r="D2510" s="19"/>
      <c r="E2510" s="19"/>
      <c r="F2510" s="19"/>
      <c r="G2510" s="19"/>
      <c r="H2510" s="5"/>
      <c r="I2510" s="5">
        <v>0</v>
      </c>
      <c r="J2510" s="21">
        <f t="shared" si="68"/>
        <v>0</v>
      </c>
    </row>
    <row r="2511" spans="1:10" hidden="1" x14ac:dyDescent="0.25">
      <c r="A2511" s="23"/>
      <c r="B2511" s="20"/>
      <c r="C2511" s="19"/>
      <c r="D2511" s="19"/>
      <c r="E2511" s="19"/>
      <c r="F2511" s="19"/>
      <c r="G2511" s="19"/>
      <c r="H2511" s="5"/>
      <c r="I2511" s="5">
        <v>0</v>
      </c>
      <c r="J2511" s="21">
        <f t="shared" si="68"/>
        <v>0</v>
      </c>
    </row>
    <row r="2512" spans="1:10" hidden="1" x14ac:dyDescent="0.25">
      <c r="A2512" s="23"/>
      <c r="B2512" s="20"/>
      <c r="C2512" s="19"/>
      <c r="D2512" s="19"/>
      <c r="E2512" s="19"/>
      <c r="F2512" s="19"/>
      <c r="G2512" s="19"/>
      <c r="H2512" s="5"/>
      <c r="I2512" s="5">
        <v>0</v>
      </c>
      <c r="J2512" s="21">
        <f t="shared" si="68"/>
        <v>0</v>
      </c>
    </row>
    <row r="2513" spans="1:10" hidden="1" x14ac:dyDescent="0.25">
      <c r="A2513" s="23"/>
      <c r="B2513" s="20"/>
      <c r="C2513" s="19"/>
      <c r="D2513" s="19"/>
      <c r="E2513" s="19"/>
      <c r="F2513" s="19"/>
      <c r="G2513" s="19"/>
      <c r="H2513" s="5"/>
      <c r="I2513" s="5">
        <v>0</v>
      </c>
      <c r="J2513" s="21">
        <f t="shared" si="68"/>
        <v>0</v>
      </c>
    </row>
    <row r="2514" spans="1:10" hidden="1" x14ac:dyDescent="0.25">
      <c r="A2514" s="23"/>
      <c r="B2514" s="20"/>
      <c r="C2514" s="19"/>
      <c r="D2514" s="19"/>
      <c r="E2514" s="19"/>
      <c r="F2514" s="19"/>
      <c r="G2514" s="19"/>
      <c r="H2514" s="5"/>
      <c r="I2514" s="5">
        <v>0</v>
      </c>
      <c r="J2514" s="21">
        <f t="shared" si="68"/>
        <v>0</v>
      </c>
    </row>
    <row r="2515" spans="1:10" hidden="1" x14ac:dyDescent="0.25">
      <c r="A2515" s="23"/>
      <c r="B2515" s="20"/>
      <c r="C2515" s="19"/>
      <c r="D2515" s="19"/>
      <c r="E2515" s="19"/>
      <c r="F2515" s="19"/>
      <c r="G2515" s="19"/>
      <c r="H2515" s="5"/>
      <c r="I2515" s="5">
        <v>0</v>
      </c>
      <c r="J2515" s="21">
        <f t="shared" si="68"/>
        <v>0</v>
      </c>
    </row>
    <row r="2516" spans="1:10" hidden="1" x14ac:dyDescent="0.25">
      <c r="A2516" s="23"/>
      <c r="B2516" s="20"/>
      <c r="C2516" s="19"/>
      <c r="D2516" s="19"/>
      <c r="E2516" s="19"/>
      <c r="F2516" s="19"/>
      <c r="G2516" s="19"/>
      <c r="H2516" s="5"/>
      <c r="I2516" s="5">
        <v>0</v>
      </c>
      <c r="J2516" s="21">
        <f t="shared" si="68"/>
        <v>0</v>
      </c>
    </row>
    <row r="2517" spans="1:10" hidden="1" x14ac:dyDescent="0.25">
      <c r="A2517" s="23"/>
      <c r="B2517" s="20"/>
      <c r="C2517" s="19"/>
      <c r="D2517" s="19"/>
      <c r="E2517" s="19"/>
      <c r="F2517" s="19"/>
      <c r="G2517" s="19"/>
      <c r="H2517" s="5"/>
      <c r="I2517" s="5">
        <v>0</v>
      </c>
      <c r="J2517" s="21">
        <f t="shared" si="68"/>
        <v>0</v>
      </c>
    </row>
    <row r="2518" spans="1:10" hidden="1" x14ac:dyDescent="0.25">
      <c r="A2518" s="23"/>
      <c r="B2518" s="20"/>
      <c r="C2518" s="19"/>
      <c r="D2518" s="19"/>
      <c r="E2518" s="19"/>
      <c r="F2518" s="19"/>
      <c r="G2518" s="19"/>
      <c r="H2518" s="5"/>
      <c r="I2518" s="5">
        <v>0</v>
      </c>
      <c r="J2518" s="21">
        <f t="shared" si="68"/>
        <v>0</v>
      </c>
    </row>
    <row r="2519" spans="1:10" hidden="1" x14ac:dyDescent="0.25">
      <c r="A2519" s="23"/>
      <c r="B2519" s="20"/>
      <c r="C2519" s="19"/>
      <c r="D2519" s="19"/>
      <c r="E2519" s="19"/>
      <c r="F2519" s="19"/>
      <c r="G2519" s="19"/>
      <c r="H2519" s="5"/>
      <c r="I2519" s="5">
        <v>0</v>
      </c>
      <c r="J2519" s="21">
        <f t="shared" si="68"/>
        <v>0</v>
      </c>
    </row>
    <row r="2520" spans="1:10" hidden="1" x14ac:dyDescent="0.25">
      <c r="A2520" s="23"/>
      <c r="B2520" s="20"/>
      <c r="C2520" s="19"/>
      <c r="D2520" s="19"/>
      <c r="E2520" s="19"/>
      <c r="F2520" s="19"/>
      <c r="G2520" s="19"/>
      <c r="H2520" s="5"/>
      <c r="I2520" s="5">
        <v>0</v>
      </c>
      <c r="J2520" s="21">
        <f t="shared" si="68"/>
        <v>0</v>
      </c>
    </row>
    <row r="2521" spans="1:10" hidden="1" x14ac:dyDescent="0.25">
      <c r="A2521" s="23"/>
      <c r="B2521" s="20"/>
      <c r="C2521" s="19"/>
      <c r="D2521" s="19"/>
      <c r="E2521" s="19"/>
      <c r="F2521" s="19"/>
      <c r="G2521" s="19"/>
      <c r="H2521" s="5"/>
      <c r="I2521" s="5">
        <v>0</v>
      </c>
      <c r="J2521" s="21">
        <f t="shared" si="68"/>
        <v>0</v>
      </c>
    </row>
    <row r="2522" spans="1:10" hidden="1" x14ac:dyDescent="0.25">
      <c r="A2522" s="23"/>
      <c r="B2522" s="20"/>
      <c r="C2522" s="19"/>
      <c r="D2522" s="19"/>
      <c r="E2522" s="19"/>
      <c r="F2522" s="19"/>
      <c r="G2522" s="19"/>
      <c r="H2522" s="5"/>
      <c r="I2522" s="5">
        <v>0</v>
      </c>
      <c r="J2522" s="21">
        <f t="shared" si="68"/>
        <v>0</v>
      </c>
    </row>
    <row r="2523" spans="1:10" hidden="1" x14ac:dyDescent="0.25">
      <c r="A2523" s="23"/>
      <c r="B2523" s="20"/>
      <c r="C2523" s="19"/>
      <c r="D2523" s="19"/>
      <c r="E2523" s="19"/>
      <c r="F2523" s="19"/>
      <c r="G2523" s="19"/>
      <c r="H2523" s="5"/>
      <c r="I2523" s="5">
        <v>0</v>
      </c>
      <c r="J2523" s="21">
        <f t="shared" si="68"/>
        <v>0</v>
      </c>
    </row>
    <row r="2524" spans="1:10" hidden="1" x14ac:dyDescent="0.25">
      <c r="A2524" s="23"/>
      <c r="B2524" s="20"/>
      <c r="C2524" s="19"/>
      <c r="D2524" s="19"/>
      <c r="E2524" s="19"/>
      <c r="F2524" s="19"/>
      <c r="G2524" s="19"/>
      <c r="H2524" s="5"/>
      <c r="I2524" s="5">
        <v>0</v>
      </c>
      <c r="J2524" s="21">
        <f t="shared" si="68"/>
        <v>0</v>
      </c>
    </row>
    <row r="2525" spans="1:10" hidden="1" x14ac:dyDescent="0.25">
      <c r="A2525" s="23"/>
      <c r="B2525" s="20"/>
      <c r="C2525" s="19"/>
      <c r="D2525" s="19"/>
      <c r="E2525" s="19"/>
      <c r="F2525" s="19"/>
      <c r="G2525" s="19"/>
      <c r="H2525" s="5"/>
      <c r="I2525" s="5">
        <v>0</v>
      </c>
      <c r="J2525" s="21">
        <f t="shared" si="68"/>
        <v>0</v>
      </c>
    </row>
    <row r="2526" spans="1:10" hidden="1" x14ac:dyDescent="0.25">
      <c r="A2526" s="23"/>
      <c r="B2526" s="20"/>
      <c r="C2526" s="19"/>
      <c r="D2526" s="19"/>
      <c r="E2526" s="19"/>
      <c r="F2526" s="19"/>
      <c r="G2526" s="19"/>
      <c r="H2526" s="5"/>
      <c r="I2526" s="5">
        <v>0</v>
      </c>
      <c r="J2526" s="21">
        <f t="shared" si="68"/>
        <v>0</v>
      </c>
    </row>
    <row r="2527" spans="1:10" hidden="1" x14ac:dyDescent="0.25">
      <c r="A2527" s="23"/>
      <c r="B2527" s="20"/>
      <c r="C2527" s="19"/>
      <c r="D2527" s="19"/>
      <c r="E2527" s="19"/>
      <c r="F2527" s="19"/>
      <c r="G2527" s="19"/>
      <c r="H2527" s="5"/>
      <c r="I2527" s="5">
        <v>0</v>
      </c>
      <c r="J2527" s="21">
        <f t="shared" si="68"/>
        <v>0</v>
      </c>
    </row>
    <row r="2528" spans="1:10" hidden="1" x14ac:dyDescent="0.25">
      <c r="A2528" s="23"/>
      <c r="B2528" s="20"/>
      <c r="C2528" s="19"/>
      <c r="D2528" s="19"/>
      <c r="E2528" s="19"/>
      <c r="F2528" s="19"/>
      <c r="G2528" s="19"/>
      <c r="H2528" s="5"/>
      <c r="I2528" s="5">
        <v>0</v>
      </c>
      <c r="J2528" s="21">
        <f t="shared" si="68"/>
        <v>0</v>
      </c>
    </row>
    <row r="2529" spans="1:10" hidden="1" x14ac:dyDescent="0.25">
      <c r="A2529" s="23"/>
      <c r="B2529" s="20"/>
      <c r="C2529" s="19"/>
      <c r="D2529" s="19"/>
      <c r="E2529" s="19"/>
      <c r="F2529" s="19"/>
      <c r="G2529" s="19"/>
      <c r="H2529" s="5"/>
      <c r="I2529" s="5">
        <v>0</v>
      </c>
      <c r="J2529" s="21">
        <f t="shared" si="68"/>
        <v>0</v>
      </c>
    </row>
    <row r="2530" spans="1:10" hidden="1" x14ac:dyDescent="0.25">
      <c r="A2530" s="23"/>
      <c r="B2530" s="20"/>
      <c r="C2530" s="19"/>
      <c r="D2530" s="19"/>
      <c r="E2530" s="19"/>
      <c r="F2530" s="19"/>
      <c r="G2530" s="19"/>
      <c r="H2530" s="5"/>
      <c r="I2530" s="5">
        <v>0</v>
      </c>
      <c r="J2530" s="21">
        <f t="shared" si="68"/>
        <v>0</v>
      </c>
    </row>
    <row r="2531" spans="1:10" hidden="1" x14ac:dyDescent="0.25">
      <c r="A2531" s="23"/>
      <c r="B2531" s="20"/>
      <c r="C2531" s="19"/>
      <c r="D2531" s="19"/>
      <c r="E2531" s="19"/>
      <c r="F2531" s="19"/>
      <c r="G2531" s="19"/>
      <c r="H2531" s="5"/>
      <c r="I2531" s="5">
        <v>0</v>
      </c>
      <c r="J2531" s="21">
        <f t="shared" si="68"/>
        <v>0</v>
      </c>
    </row>
    <row r="2532" spans="1:10" hidden="1" x14ac:dyDescent="0.25">
      <c r="A2532" s="23"/>
      <c r="B2532" s="20"/>
      <c r="C2532" s="19"/>
      <c r="D2532" s="19"/>
      <c r="E2532" s="19"/>
      <c r="F2532" s="19"/>
      <c r="G2532" s="19"/>
      <c r="H2532" s="5"/>
      <c r="I2532" s="5">
        <v>0</v>
      </c>
      <c r="J2532" s="21">
        <f t="shared" si="68"/>
        <v>0</v>
      </c>
    </row>
    <row r="2533" spans="1:10" hidden="1" x14ac:dyDescent="0.25">
      <c r="A2533" s="23"/>
      <c r="B2533" s="20"/>
      <c r="C2533" s="19"/>
      <c r="D2533" s="19"/>
      <c r="E2533" s="19"/>
      <c r="F2533" s="19"/>
      <c r="G2533" s="19"/>
      <c r="H2533" s="5"/>
      <c r="I2533" s="5">
        <v>0</v>
      </c>
      <c r="J2533" s="21">
        <f t="shared" si="68"/>
        <v>0</v>
      </c>
    </row>
    <row r="2534" spans="1:10" hidden="1" x14ac:dyDescent="0.25">
      <c r="A2534" s="23"/>
      <c r="B2534" s="20"/>
      <c r="C2534" s="19"/>
      <c r="D2534" s="19"/>
      <c r="E2534" s="19"/>
      <c r="F2534" s="19"/>
      <c r="G2534" s="19"/>
      <c r="H2534" s="5"/>
      <c r="I2534" s="5">
        <v>0</v>
      </c>
      <c r="J2534" s="21">
        <f t="shared" si="68"/>
        <v>0</v>
      </c>
    </row>
    <row r="2535" spans="1:10" hidden="1" x14ac:dyDescent="0.25">
      <c r="A2535" s="23"/>
      <c r="B2535" s="20"/>
      <c r="C2535" s="19"/>
      <c r="D2535" s="19"/>
      <c r="E2535" s="19"/>
      <c r="F2535" s="19"/>
      <c r="G2535" s="19"/>
      <c r="H2535" s="5"/>
      <c r="I2535" s="5">
        <v>0</v>
      </c>
      <c r="J2535" s="21">
        <f t="shared" si="68"/>
        <v>0</v>
      </c>
    </row>
    <row r="2536" spans="1:10" hidden="1" x14ac:dyDescent="0.25">
      <c r="A2536" s="23"/>
      <c r="B2536" s="20"/>
      <c r="C2536" s="19"/>
      <c r="D2536" s="19"/>
      <c r="E2536" s="19"/>
      <c r="F2536" s="19"/>
      <c r="G2536" s="19"/>
      <c r="H2536" s="5"/>
      <c r="I2536" s="5">
        <v>0</v>
      </c>
      <c r="J2536" s="21">
        <f t="shared" si="68"/>
        <v>0</v>
      </c>
    </row>
    <row r="2537" spans="1:10" hidden="1" x14ac:dyDescent="0.25">
      <c r="A2537" s="23"/>
      <c r="B2537" s="20"/>
      <c r="C2537" s="19"/>
      <c r="D2537" s="19"/>
      <c r="E2537" s="19"/>
      <c r="F2537" s="19"/>
      <c r="G2537" s="19"/>
      <c r="H2537" s="5"/>
      <c r="I2537" s="5">
        <v>0</v>
      </c>
      <c r="J2537" s="21">
        <f t="shared" si="68"/>
        <v>0</v>
      </c>
    </row>
    <row r="2538" spans="1:10" hidden="1" x14ac:dyDescent="0.25">
      <c r="A2538" s="23"/>
      <c r="B2538" s="20"/>
      <c r="C2538" s="19"/>
      <c r="D2538" s="19"/>
      <c r="E2538" s="19"/>
      <c r="F2538" s="19"/>
      <c r="G2538" s="19"/>
      <c r="H2538" s="5"/>
      <c r="I2538" s="5">
        <v>0</v>
      </c>
      <c r="J2538" s="21">
        <f t="shared" si="68"/>
        <v>0</v>
      </c>
    </row>
    <row r="2539" spans="1:10" hidden="1" x14ac:dyDescent="0.25">
      <c r="A2539" s="23"/>
      <c r="B2539" s="20"/>
      <c r="C2539" s="19"/>
      <c r="D2539" s="19"/>
      <c r="E2539" s="19"/>
      <c r="F2539" s="19"/>
      <c r="G2539" s="19"/>
      <c r="H2539" s="5"/>
      <c r="I2539" s="5">
        <v>0</v>
      </c>
      <c r="J2539" s="21">
        <f t="shared" si="68"/>
        <v>0</v>
      </c>
    </row>
    <row r="2540" spans="1:10" hidden="1" x14ac:dyDescent="0.25">
      <c r="A2540" s="23"/>
      <c r="B2540" s="20"/>
      <c r="C2540" s="19"/>
      <c r="D2540" s="19"/>
      <c r="E2540" s="19"/>
      <c r="F2540" s="19"/>
      <c r="G2540" s="19"/>
      <c r="H2540" s="5"/>
      <c r="I2540" s="5">
        <v>0</v>
      </c>
      <c r="J2540" s="21">
        <f t="shared" si="68"/>
        <v>0</v>
      </c>
    </row>
    <row r="2541" spans="1:10" hidden="1" x14ac:dyDescent="0.25">
      <c r="A2541" s="23"/>
      <c r="B2541" s="20"/>
      <c r="C2541" s="19"/>
      <c r="D2541" s="19"/>
      <c r="E2541" s="19"/>
      <c r="F2541" s="19"/>
      <c r="G2541" s="19"/>
      <c r="H2541" s="5"/>
      <c r="I2541" s="5">
        <v>0</v>
      </c>
      <c r="J2541" s="21">
        <f t="shared" si="68"/>
        <v>0</v>
      </c>
    </row>
    <row r="2542" spans="1:10" hidden="1" x14ac:dyDescent="0.25">
      <c r="A2542" s="23"/>
      <c r="B2542" s="20"/>
      <c r="C2542" s="19"/>
      <c r="D2542" s="19"/>
      <c r="E2542" s="19"/>
      <c r="F2542" s="19"/>
      <c r="G2542" s="19"/>
      <c r="H2542" s="5"/>
      <c r="I2542" s="5">
        <v>0</v>
      </c>
      <c r="J2542" s="21">
        <f t="shared" si="68"/>
        <v>0</v>
      </c>
    </row>
    <row r="2543" spans="1:10" hidden="1" x14ac:dyDescent="0.25">
      <c r="A2543" s="23"/>
      <c r="B2543" s="20"/>
      <c r="C2543" s="19"/>
      <c r="D2543" s="19"/>
      <c r="E2543" s="19"/>
      <c r="F2543" s="19"/>
      <c r="G2543" s="19"/>
      <c r="H2543" s="5"/>
      <c r="I2543" s="5">
        <v>0</v>
      </c>
      <c r="J2543" s="21">
        <f t="shared" si="68"/>
        <v>0</v>
      </c>
    </row>
    <row r="2544" spans="1:10" hidden="1" x14ac:dyDescent="0.25">
      <c r="A2544" s="23"/>
      <c r="B2544" s="20"/>
      <c r="C2544" s="19"/>
      <c r="D2544" s="19"/>
      <c r="E2544" s="19"/>
      <c r="F2544" s="19"/>
      <c r="G2544" s="19"/>
      <c r="H2544" s="5"/>
      <c r="I2544" s="5">
        <v>0</v>
      </c>
      <c r="J2544" s="21">
        <f t="shared" si="68"/>
        <v>0</v>
      </c>
    </row>
    <row r="2545" spans="1:16" hidden="1" x14ac:dyDescent="0.25">
      <c r="A2545" s="23"/>
      <c r="B2545" s="20"/>
      <c r="C2545" s="19"/>
      <c r="D2545" s="19"/>
      <c r="E2545" s="19"/>
      <c r="F2545" s="19"/>
      <c r="G2545" s="19"/>
      <c r="H2545" s="5"/>
      <c r="I2545" s="5">
        <v>0</v>
      </c>
      <c r="J2545" s="21">
        <f t="shared" ref="J2545:J2554" si="69">+IFERROR(I2545/H2545,0)</f>
        <v>0</v>
      </c>
    </row>
    <row r="2546" spans="1:16" hidden="1" x14ac:dyDescent="0.25">
      <c r="A2546" s="23"/>
      <c r="B2546" s="20"/>
      <c r="C2546" s="19"/>
      <c r="D2546" s="19"/>
      <c r="E2546" s="19"/>
      <c r="F2546" s="19"/>
      <c r="G2546" s="19"/>
      <c r="H2546" s="5"/>
      <c r="I2546" s="5">
        <v>0</v>
      </c>
      <c r="J2546" s="21">
        <f t="shared" si="69"/>
        <v>0</v>
      </c>
    </row>
    <row r="2547" spans="1:16" hidden="1" x14ac:dyDescent="0.25">
      <c r="A2547" s="23"/>
      <c r="B2547" s="20"/>
      <c r="C2547" s="19"/>
      <c r="D2547" s="19"/>
      <c r="E2547" s="19"/>
      <c r="F2547" s="19"/>
      <c r="G2547" s="19"/>
      <c r="H2547" s="5"/>
      <c r="I2547" s="5">
        <v>0</v>
      </c>
      <c r="J2547" s="21">
        <f t="shared" si="69"/>
        <v>0</v>
      </c>
    </row>
    <row r="2548" spans="1:16" hidden="1" x14ac:dyDescent="0.25">
      <c r="A2548" s="23"/>
      <c r="B2548" s="20"/>
      <c r="C2548" s="19"/>
      <c r="D2548" s="19"/>
      <c r="E2548" s="19"/>
      <c r="F2548" s="19"/>
      <c r="G2548" s="19"/>
      <c r="H2548" s="5"/>
      <c r="I2548" s="5">
        <v>0</v>
      </c>
      <c r="J2548" s="21">
        <f t="shared" si="69"/>
        <v>0</v>
      </c>
    </row>
    <row r="2549" spans="1:16" hidden="1" x14ac:dyDescent="0.25">
      <c r="A2549" s="23"/>
      <c r="B2549" s="20"/>
      <c r="C2549" s="19"/>
      <c r="D2549" s="19"/>
      <c r="E2549" s="19"/>
      <c r="F2549" s="19"/>
      <c r="G2549" s="19"/>
      <c r="H2549" s="5"/>
      <c r="I2549" s="5">
        <v>0</v>
      </c>
      <c r="J2549" s="21">
        <f t="shared" si="69"/>
        <v>0</v>
      </c>
    </row>
    <row r="2550" spans="1:16" hidden="1" x14ac:dyDescent="0.25">
      <c r="A2550" s="23"/>
      <c r="B2550" s="20"/>
      <c r="C2550" s="19"/>
      <c r="D2550" s="19"/>
      <c r="E2550" s="19"/>
      <c r="F2550" s="19"/>
      <c r="G2550" s="19"/>
      <c r="H2550" s="5"/>
      <c r="I2550" s="5">
        <v>0</v>
      </c>
      <c r="J2550" s="21">
        <f t="shared" si="69"/>
        <v>0</v>
      </c>
    </row>
    <row r="2551" spans="1:16" hidden="1" x14ac:dyDescent="0.25">
      <c r="A2551" s="23"/>
      <c r="B2551" s="20"/>
      <c r="C2551" s="19"/>
      <c r="D2551" s="19"/>
      <c r="E2551" s="19"/>
      <c r="F2551" s="19"/>
      <c r="G2551" s="19"/>
      <c r="H2551" s="5"/>
      <c r="I2551" s="5">
        <v>0</v>
      </c>
      <c r="J2551" s="21">
        <f t="shared" si="69"/>
        <v>0</v>
      </c>
    </row>
    <row r="2552" spans="1:16" hidden="1" x14ac:dyDescent="0.25">
      <c r="A2552" s="23"/>
      <c r="B2552" s="20"/>
      <c r="C2552" s="19"/>
      <c r="D2552" s="19"/>
      <c r="E2552" s="19"/>
      <c r="F2552" s="19"/>
      <c r="G2552" s="19"/>
      <c r="H2552" s="5"/>
      <c r="I2552" s="5">
        <v>0</v>
      </c>
      <c r="J2552" s="21">
        <f t="shared" si="69"/>
        <v>0</v>
      </c>
    </row>
    <row r="2553" spans="1:16" hidden="1" x14ac:dyDescent="0.25">
      <c r="A2553" s="23"/>
      <c r="B2553" s="20"/>
      <c r="C2553" s="19"/>
      <c r="D2553" s="19"/>
      <c r="E2553" s="19"/>
      <c r="F2553" s="19"/>
      <c r="G2553" s="19"/>
      <c r="H2553" s="5"/>
      <c r="I2553" s="5">
        <v>0</v>
      </c>
      <c r="J2553" s="21">
        <f t="shared" si="69"/>
        <v>0</v>
      </c>
    </row>
    <row r="2554" spans="1:16" hidden="1" x14ac:dyDescent="0.25">
      <c r="A2554" s="23"/>
      <c r="B2554" s="20"/>
      <c r="C2554" s="19"/>
      <c r="D2554" s="19"/>
      <c r="E2554" s="19"/>
      <c r="F2554" s="19"/>
      <c r="G2554" s="19"/>
      <c r="H2554" s="5">
        <v>0</v>
      </c>
      <c r="I2554" s="5">
        <v>0</v>
      </c>
      <c r="J2554" s="21">
        <f t="shared" si="69"/>
        <v>0</v>
      </c>
      <c r="K2554" s="16"/>
      <c r="L2554" s="16"/>
      <c r="M2554" s="18"/>
      <c r="O2554">
        <v>0</v>
      </c>
      <c r="P2554">
        <v>0</v>
      </c>
    </row>
    <row r="2555" spans="1:16" x14ac:dyDescent="0.25">
      <c r="A2555" s="3" t="s">
        <v>1632</v>
      </c>
      <c r="B2555" s="20"/>
      <c r="C2555" s="23" t="s">
        <v>124</v>
      </c>
      <c r="D2555" s="23"/>
      <c r="E2555" s="23"/>
      <c r="F2555" s="23"/>
      <c r="G2555" s="23"/>
      <c r="H2555" s="3">
        <f>+SUM(H1:H2554)</f>
        <v>2423940.1811416284</v>
      </c>
      <c r="I2555" s="3">
        <f>+SUM(I1:I2554)</f>
        <v>1234649.3253200047</v>
      </c>
      <c r="J2555" s="24">
        <f t="shared" ref="J2555" si="70">+IFERROR(I2555/H2555,0)</f>
        <v>0.50935635083969322</v>
      </c>
      <c r="O2555">
        <v>0</v>
      </c>
      <c r="P2555">
        <v>0</v>
      </c>
    </row>
    <row r="2557" spans="1:16" x14ac:dyDescent="0.25">
      <c r="H2557" s="16">
        <f>+H2555+'HT_ALL ACC_DC'!H92</f>
        <v>6368787.0000000075</v>
      </c>
      <c r="I2557" s="16">
        <f>+I2555+'HT_ALL ACC_DC'!I92</f>
        <v>5626728.599360005</v>
      </c>
      <c r="N2557" s="55" t="s">
        <v>46</v>
      </c>
      <c r="O2557" s="55" t="s">
        <v>46</v>
      </c>
      <c r="P2557" s="55" t="s">
        <v>46</v>
      </c>
    </row>
    <row r="2558" spans="1:16" x14ac:dyDescent="0.25">
      <c r="I2558" s="26">
        <v>5626728.5993599668</v>
      </c>
    </row>
    <row r="2559" spans="1:16" x14ac:dyDescent="0.25">
      <c r="F2559" t="s">
        <v>1952</v>
      </c>
      <c r="H2559" s="26">
        <v>231066.99999999991</v>
      </c>
      <c r="I2559" s="26">
        <f>+I2558-I2557</f>
        <v>-3.8184225559234619E-8</v>
      </c>
    </row>
    <row r="2560" spans="1:16" x14ac:dyDescent="0.25">
      <c r="F2560" t="s">
        <v>1953</v>
      </c>
      <c r="H2560" s="26">
        <v>1588587.0000000217</v>
      </c>
    </row>
    <row r="2561" spans="6:8" x14ac:dyDescent="0.25">
      <c r="F2561" t="s">
        <v>1954</v>
      </c>
      <c r="H2561" s="26">
        <v>332159.00000000006</v>
      </c>
    </row>
    <row r="2562" spans="6:8" x14ac:dyDescent="0.25">
      <c r="F2562" t="s">
        <v>1955</v>
      </c>
      <c r="H2562" s="26">
        <v>121571.53430133843</v>
      </c>
    </row>
    <row r="2563" spans="6:8" x14ac:dyDescent="0.25">
      <c r="F2563" t="s">
        <v>1900</v>
      </c>
      <c r="H2563" s="26">
        <v>8775.7610133314884</v>
      </c>
    </row>
    <row r="2564" spans="6:8" x14ac:dyDescent="0.25">
      <c r="F2564" t="s">
        <v>1956</v>
      </c>
      <c r="H2564" s="26">
        <v>11792.022956828094</v>
      </c>
    </row>
    <row r="2565" spans="6:8" x14ac:dyDescent="0.25">
      <c r="F2565" t="s">
        <v>1957</v>
      </c>
      <c r="H2565" s="26">
        <v>6780.1216081548582</v>
      </c>
    </row>
    <row r="2566" spans="6:8" x14ac:dyDescent="0.25">
      <c r="F2566" t="s">
        <v>1946</v>
      </c>
      <c r="H2566" s="26">
        <v>2999.3250951075352</v>
      </c>
    </row>
  </sheetData>
  <autoFilter ref="A1:P2555" xr:uid="{D928F535-475C-4512-9DFA-5BA4DB791597}">
    <filterColumn colId="8">
      <filters>
        <filter val="1,006"/>
        <filter val="1,008"/>
        <filter val="1,009"/>
        <filter val="1,012"/>
        <filter val="1,013"/>
        <filter val="1,017"/>
        <filter val="1,018"/>
        <filter val="1,020"/>
        <filter val="1,022"/>
        <filter val="1,023"/>
        <filter val="1,024"/>
        <filter val="1,025"/>
        <filter val="1,026"/>
        <filter val="1,063"/>
        <filter val="1,076"/>
        <filter val="1,078"/>
        <filter val="1,081"/>
        <filter val="1,082"/>
        <filter val="1,083"/>
        <filter val="1,084"/>
        <filter val="1,086"/>
        <filter val="1,087"/>
        <filter val="1,088"/>
        <filter val="1,095"/>
        <filter val="1,117"/>
        <filter val="1,129"/>
        <filter val="1,139"/>
        <filter val="1,141"/>
        <filter val="1,142"/>
        <filter val="1,146"/>
        <filter val="1,147"/>
        <filter val="1,150"/>
        <filter val="1,172"/>
        <filter val="1,180"/>
        <filter val="1,188"/>
        <filter val="1,196"/>
        <filter val="1,205"/>
        <filter val="1,206"/>
        <filter val="1,209"/>
        <filter val="1,211"/>
        <filter val="1,213"/>
        <filter val="1,216"/>
        <filter val="1,234,649"/>
        <filter val="1,242"/>
        <filter val="1,243"/>
        <filter val="1,247"/>
        <filter val="1,248"/>
        <filter val="1,253"/>
        <filter val="1,260"/>
        <filter val="1,263"/>
        <filter val="1,266"/>
        <filter val="1,274"/>
        <filter val="1,300"/>
        <filter val="1,314"/>
        <filter val="1,320"/>
        <filter val="1,321"/>
        <filter val="1,327"/>
        <filter val="1,329"/>
        <filter val="1,332"/>
        <filter val="1,334"/>
        <filter val="1,339"/>
        <filter val="1,348"/>
        <filter val="1,360"/>
        <filter val="1,362"/>
        <filter val="1,364"/>
        <filter val="1,379"/>
        <filter val="1,385"/>
        <filter val="1,386"/>
        <filter val="1,390"/>
        <filter val="1,420"/>
        <filter val="1,428"/>
        <filter val="1,430"/>
        <filter val="1,436"/>
        <filter val="1,437"/>
        <filter val="1,444"/>
        <filter val="1,448"/>
        <filter val="1,449"/>
        <filter val="1,473"/>
        <filter val="1,483"/>
        <filter val="1,494"/>
        <filter val="1,495"/>
        <filter val="1,500"/>
        <filter val="1,503"/>
        <filter val="1,529"/>
        <filter val="1,547"/>
        <filter val="1,548"/>
        <filter val="1,559"/>
        <filter val="1,566"/>
        <filter val="1,603"/>
        <filter val="1,605"/>
        <filter val="1,624"/>
        <filter val="1,625"/>
        <filter val="1,628"/>
        <filter val="1,629"/>
        <filter val="1,631"/>
        <filter val="1,649"/>
        <filter val="1,663"/>
        <filter val="1,688"/>
        <filter val="1,693"/>
        <filter val="1,703"/>
        <filter val="1,727"/>
        <filter val="1,746"/>
        <filter val="1,755"/>
        <filter val="1,803"/>
        <filter val="1,804"/>
        <filter val="1,862"/>
        <filter val="1,863"/>
        <filter val="1,867"/>
        <filter val="1,899"/>
        <filter val="1,951"/>
        <filter val="10,345"/>
        <filter val="11,462"/>
        <filter val="11,897"/>
        <filter val="118"/>
        <filter val="119"/>
        <filter val="120"/>
        <filter val="121"/>
        <filter val="122"/>
        <filter val="14,480"/>
        <filter val="15,601"/>
        <filter val="15,840"/>
        <filter val="164"/>
        <filter val="172"/>
        <filter val="178"/>
        <filter val="179"/>
        <filter val="180"/>
        <filter val="181"/>
        <filter val="19,031"/>
        <filter val="196"/>
        <filter val="198"/>
        <filter val="199"/>
        <filter val="2,021"/>
        <filter val="2,043"/>
        <filter val="2,348"/>
        <filter val="2,374"/>
        <filter val="2,450"/>
        <filter val="2,451"/>
        <filter val="2,520"/>
        <filter val="2,530"/>
        <filter val="2,567"/>
        <filter val="2,702"/>
        <filter val="2,799"/>
        <filter val="2,858"/>
        <filter val="22,201"/>
        <filter val="22,344"/>
        <filter val="228"/>
        <filter val="233"/>
        <filter val="236"/>
        <filter val="238"/>
        <filter val="244"/>
        <filter val="274"/>
        <filter val="29,972"/>
        <filter val="298"/>
        <filter val="3,119"/>
        <filter val="3,135"/>
        <filter val="3,163"/>
        <filter val="3,301"/>
        <filter val="3,336"/>
        <filter val="3,341"/>
        <filter val="3,349"/>
        <filter val="3,527"/>
        <filter val="3,587"/>
        <filter val="3,867"/>
        <filter val="3,960"/>
        <filter val="303"/>
        <filter val="315"/>
        <filter val="325"/>
        <filter val="343"/>
        <filter val="351"/>
        <filter val="352"/>
        <filter val="355"/>
        <filter val="357"/>
        <filter val="358"/>
        <filter val="359"/>
        <filter val="360"/>
        <filter val="361"/>
        <filter val="385"/>
        <filter val="396"/>
        <filter val="4,314"/>
        <filter val="4,834"/>
        <filter val="410"/>
        <filter val="414"/>
        <filter val="415"/>
        <filter val="418"/>
        <filter val="419"/>
        <filter val="423"/>
        <filter val="424"/>
        <filter val="426"/>
        <filter val="472"/>
        <filter val="474"/>
        <filter val="475"/>
        <filter val="476"/>
        <filter val="477"/>
        <filter val="48,486"/>
        <filter val="482"/>
        <filter val="483"/>
        <filter val="484"/>
        <filter val="496"/>
        <filter val="50,273"/>
        <filter val="521"/>
        <filter val="523"/>
        <filter val="531"/>
        <filter val="532"/>
        <filter val="533"/>
        <filter val="534"/>
        <filter val="540"/>
        <filter val="541"/>
        <filter val="542"/>
        <filter val="552"/>
        <filter val="556"/>
        <filter val="579"/>
        <filter val="585"/>
        <filter val="590"/>
        <filter val="591"/>
        <filter val="592"/>
        <filter val="593"/>
        <filter val="594"/>
        <filter val="598"/>
        <filter val="599"/>
        <filter val="6,803"/>
        <filter val="600"/>
        <filter val="604"/>
        <filter val="607"/>
        <filter val="623"/>
        <filter val="643"/>
        <filter val="650"/>
        <filter val="651"/>
        <filter val="652"/>
        <filter val="656"/>
        <filter val="658"/>
        <filter val="662"/>
        <filter val="663"/>
        <filter val="664"/>
        <filter val="665"/>
        <filter val="668"/>
        <filter val="682"/>
        <filter val="694"/>
        <filter val="7,127"/>
        <filter val="7,153"/>
        <filter val="704"/>
        <filter val="710"/>
        <filter val="712"/>
        <filter val="713"/>
        <filter val="714"/>
        <filter val="715"/>
        <filter val="720"/>
        <filter val="721"/>
        <filter val="722"/>
        <filter val="723"/>
        <filter val="726"/>
        <filter val="727"/>
        <filter val="728"/>
        <filter val="761"/>
        <filter val="762"/>
        <filter val="769"/>
        <filter val="770"/>
        <filter val="778"/>
        <filter val="779"/>
        <filter val="780"/>
        <filter val="786"/>
        <filter val="787"/>
        <filter val="788"/>
        <filter val="8,202"/>
        <filter val="8,401"/>
        <filter val="808"/>
        <filter val="828"/>
        <filter val="829"/>
        <filter val="834"/>
        <filter val="837"/>
        <filter val="838"/>
        <filter val="84,255"/>
        <filter val="842"/>
        <filter val="843"/>
        <filter val="844"/>
        <filter val="845"/>
        <filter val="847"/>
        <filter val="858"/>
        <filter val="874"/>
        <filter val="885"/>
        <filter val="896"/>
        <filter val="897"/>
        <filter val="901"/>
        <filter val="902"/>
        <filter val="906"/>
        <filter val="908"/>
        <filter val="920"/>
        <filter val="926"/>
        <filter val="935"/>
        <filter val="950"/>
        <filter val="951"/>
        <filter val="959"/>
        <filter val="960"/>
        <filter val="961"/>
        <filter val="965"/>
        <filter val="966"/>
        <filter val="967"/>
        <filter val="971"/>
        <filter val="976"/>
        <filter val="984"/>
      </filters>
    </filterColumn>
  </autoFilter>
  <conditionalFormatting sqref="C2554">
    <cfRule type="duplicateValues" dxfId="5" priority="16"/>
  </conditionalFormatting>
  <conditionalFormatting sqref="C1499:C1729">
    <cfRule type="duplicateValues" dxfId="4" priority="31"/>
  </conditionalFormatting>
  <conditionalFormatting sqref="C8:C2553">
    <cfRule type="duplicateValues" dxfId="3" priority="33"/>
    <cfRule type="duplicateValues" dxfId="2" priority="34"/>
  </conditionalFormatting>
  <conditionalFormatting sqref="N1:N1741">
    <cfRule type="duplicateValues" dxfId="1" priority="37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6"/>
  <sheetViews>
    <sheetView showGridLines="0" workbookViewId="0">
      <selection activeCell="E16" sqref="E16"/>
    </sheetView>
  </sheetViews>
  <sheetFormatPr defaultRowHeight="15" x14ac:dyDescent="0.25"/>
  <cols>
    <col min="1" max="1" width="12.140625" bestFit="1" customWidth="1"/>
    <col min="2" max="2" width="24.42578125" style="26" bestFit="1" customWidth="1"/>
    <col min="3" max="3" width="14.28515625" style="26" bestFit="1" customWidth="1"/>
    <col min="4" max="4" width="14.28515625" bestFit="1" customWidth="1"/>
    <col min="5" max="5" width="11.42578125" style="31" customWidth="1"/>
    <col min="7" max="7" width="25.85546875" style="31" bestFit="1" customWidth="1"/>
    <col min="8" max="8" width="13.28515625" bestFit="1" customWidth="1"/>
    <col min="9" max="9" width="20.140625" customWidth="1"/>
  </cols>
  <sheetData>
    <row r="1" spans="1:11" x14ac:dyDescent="0.25">
      <c r="A1" s="15" t="s">
        <v>1951</v>
      </c>
    </row>
    <row r="2" spans="1:11" x14ac:dyDescent="0.25">
      <c r="A2" s="3" t="s">
        <v>53</v>
      </c>
      <c r="B2" s="3" t="s">
        <v>54</v>
      </c>
      <c r="C2" s="3" t="s">
        <v>1342</v>
      </c>
      <c r="D2" s="3" t="s">
        <v>1343</v>
      </c>
      <c r="E2" s="32" t="s">
        <v>1344</v>
      </c>
    </row>
    <row r="3" spans="1:11" x14ac:dyDescent="0.25">
      <c r="A3" s="5" t="s">
        <v>1944</v>
      </c>
      <c r="B3" s="5" t="s">
        <v>1945</v>
      </c>
      <c r="C3" s="5">
        <f>((+SUMIFS('HT_ALL ACC_DC'!$H$11:$H$91,'HT_ALL ACC_DC'!$E$11:$E$91,'Huong Thuy_T6'!$A3)+SUMIFS('HT_ALL ACC CHI TIET'!$H$2:$H$2554,'HT_ALL ACC CHI TIET'!$E$2:$E$2554,'Huong Thuy_T6'!$A3)))</f>
        <v>3633159.8952770662</v>
      </c>
      <c r="D3" s="5">
        <f>((+SUMIFS('HT_ALL ACC_DC'!$I$11:$I$91,'HT_ALL ACC_DC'!$E$11:$E$91,'Huong Thuy_T6'!$A3)+SUMIFS('HT_ALL ACC CHI TIET'!$I$2:$I$2554,'HT_ALL ACC CHI TIET'!$E$2:$E$2554,'Huong Thuy_T6'!$A3)))</f>
        <v>3465758.083840454</v>
      </c>
      <c r="E3" s="33">
        <f>+D3/C3</f>
        <v>0.95392390749049427</v>
      </c>
      <c r="G3" s="54"/>
      <c r="K3" s="28"/>
    </row>
    <row r="4" spans="1:11" x14ac:dyDescent="0.25">
      <c r="A4" s="5" t="s">
        <v>75</v>
      </c>
      <c r="B4" s="5" t="s">
        <v>76</v>
      </c>
      <c r="C4" s="5">
        <f>((+SUMIFS('HT_ALL ACC_DC'!$H$11:$H$91,'HT_ALL ACC_DC'!$E$11:$E$91,'Huong Thuy_T6'!$A4)+SUMIFS('HT_ALL ACC CHI TIET'!$H$2:$H$2554,'HT_ALL ACC CHI TIET'!$E$2:$E$2554,'Huong Thuy_T6'!$A4)))</f>
        <v>307850.00469486741</v>
      </c>
      <c r="D4" s="5">
        <f>(+SUMIFS('HT_ALL ACC_DC'!$I$11:$I$91,'HT_ALL ACC_DC'!$E$11:$E$91,'Huong Thuy_T6'!$A4)+SUMIFS('HT_ALL ACC CHI TIET'!$I$2:$I$2554,'HT_ALL ACC CHI TIET'!$E$2:$E$2554,'Huong Thuy_T6'!$A4))</f>
        <v>237127.2226257993</v>
      </c>
      <c r="E4" s="33">
        <f t="shared" ref="E4:E12" si="0">+D4/C4</f>
        <v>0.77026869907256745</v>
      </c>
      <c r="G4" s="51"/>
      <c r="I4" s="26"/>
      <c r="K4" s="28"/>
    </row>
    <row r="5" spans="1:11" x14ac:dyDescent="0.25">
      <c r="A5" s="5" t="s">
        <v>71</v>
      </c>
      <c r="B5" s="5" t="s">
        <v>72</v>
      </c>
      <c r="C5" s="5">
        <f>((+SUMIFS('HT_ALL ACC_DC'!$H$11:$H$91,'HT_ALL ACC_DC'!$E$11:$E$91,'Huong Thuy_T6'!$A5)+SUMIFS('HT_ALL ACC CHI TIET'!$H$2:$H$2554,'HT_ALL ACC CHI TIET'!$E$2:$E$2554,'Huong Thuy_T6'!$A5)))</f>
        <v>364330.70114529633</v>
      </c>
      <c r="D5" s="5">
        <f>(+SUMIFS('HT_ALL ACC_DC'!$I$11:$I$91,'HT_ALL ACC_DC'!$E$11:$E$91,'Huong Thuy_T6'!$A5)+SUMIFS('HT_ALL ACC CHI TIET'!$I$2:$I$2554,'HT_ALL ACC CHI TIET'!$E$2:$E$2554,'Huong Thuy_T6'!$A5))</f>
        <v>272016.28240103269</v>
      </c>
      <c r="E5" s="33">
        <f t="shared" si="0"/>
        <v>0.74661916095989855</v>
      </c>
      <c r="G5" s="51"/>
      <c r="I5" s="26"/>
      <c r="K5" s="28"/>
    </row>
    <row r="6" spans="1:11" x14ac:dyDescent="0.25">
      <c r="A6" s="5" t="s">
        <v>65</v>
      </c>
      <c r="B6" s="5" t="s">
        <v>66</v>
      </c>
      <c r="C6" s="5">
        <f>((+SUMIFS('HT_ALL ACC_DC'!$H$11:$H$91,'HT_ALL ACC_DC'!$E$11:$E$91,'Huong Thuy_T6'!$A6)+SUMIFS('HT_ALL ACC CHI TIET'!$H$2:$H$2554,'HT_ALL ACC CHI TIET'!$E$2:$E$2554,'Huong Thuy_T6'!$A6)))</f>
        <v>416225.33094045793</v>
      </c>
      <c r="D6" s="5">
        <f>(+SUMIFS('HT_ALL ACC_DC'!$I$11:$I$91,'HT_ALL ACC_DC'!$E$11:$E$91,'Huong Thuy_T6'!$A6)+SUMIFS('HT_ALL ACC CHI TIET'!$I$2:$I$2554,'HT_ALL ACC CHI TIET'!$E$2:$E$2554,'Huong Thuy_T6'!$A6))</f>
        <v>413183.80720409786</v>
      </c>
      <c r="E6" s="33">
        <f t="shared" si="0"/>
        <v>0.99269260299586337</v>
      </c>
      <c r="G6" s="51"/>
      <c r="I6" s="26"/>
      <c r="K6" s="28"/>
    </row>
    <row r="7" spans="1:11" x14ac:dyDescent="0.25">
      <c r="A7" s="5" t="s">
        <v>60</v>
      </c>
      <c r="B7" s="5" t="s">
        <v>61</v>
      </c>
      <c r="C7" s="5">
        <f>((+SUMIFS('HT_ALL ACC_DC'!$H$11:$H$91,'HT_ALL ACC_DC'!$E$11:$E$91,'Huong Thuy_T6'!$A7)+SUMIFS('HT_ALL ACC CHI TIET'!$H$2:$H$2554,'HT_ALL ACC CHI TIET'!$E$2:$E$2554,'Huong Thuy_T6'!$A7)))</f>
        <v>222555.50246505605</v>
      </c>
      <c r="D7" s="5">
        <f>(+SUMIFS('HT_ALL ACC_DC'!$I$11:$I$91,'HT_ALL ACC_DC'!$E$11:$E$91,'Huong Thuy_T6'!$A7)+SUMIFS('HT_ALL ACC CHI TIET'!$I$2:$I$2554,'HT_ALL ACC CHI TIET'!$E$2:$E$2554,'Huong Thuy_T6'!$A7))</f>
        <v>178312.22519752319</v>
      </c>
      <c r="E7" s="33">
        <f t="shared" si="0"/>
        <v>0.80120339970259957</v>
      </c>
      <c r="G7" s="51"/>
      <c r="I7" s="26"/>
      <c r="K7" s="28"/>
    </row>
    <row r="8" spans="1:11" x14ac:dyDescent="0.25">
      <c r="A8" s="5" t="s">
        <v>73</v>
      </c>
      <c r="B8" s="5" t="s">
        <v>74</v>
      </c>
      <c r="C8" s="5">
        <f>((+SUMIFS('HT_ALL ACC_DC'!$H$11:$H$91,'HT_ALL ACC_DC'!$E$11:$E$91,'Huong Thuy_T6'!$A8)+SUMIFS('HT_ALL ACC CHI TIET'!$H$2:$H$2554,'HT_ALL ACC CHI TIET'!$E$2:$E$2554,'Huong Thuy_T6'!$A8)))</f>
        <v>433791.82704612392</v>
      </c>
      <c r="D8" s="5">
        <f>(+SUMIFS('HT_ALL ACC_DC'!$I$11:$I$91,'HT_ALL ACC_DC'!$E$11:$E$91,'Huong Thuy_T6'!$A8)+SUMIFS('HT_ALL ACC CHI TIET'!$I$2:$I$2554,'HT_ALL ACC CHI TIET'!$E$2:$E$2554,'Huong Thuy_T6'!$A8))</f>
        <v>302136.90632278705</v>
      </c>
      <c r="E8" s="33">
        <f t="shared" si="0"/>
        <v>0.69650207192737557</v>
      </c>
      <c r="G8" s="51"/>
      <c r="I8" s="26"/>
      <c r="K8" s="28"/>
    </row>
    <row r="9" spans="1:11" x14ac:dyDescent="0.25">
      <c r="A9" s="5" t="s">
        <v>63</v>
      </c>
      <c r="B9" s="5" t="s">
        <v>64</v>
      </c>
      <c r="C9" s="5">
        <f>((+SUMIFS('HT_ALL ACC_DC'!$H$11:$H$91,'HT_ALL ACC_DC'!$E$11:$E$91,'Huong Thuy_T6'!$A9)+SUMIFS('HT_ALL ACC CHI TIET'!$H$2:$H$2554,'HT_ALL ACC CHI TIET'!$E$2:$E$2554,'Huong Thuy_T6'!$A9)))</f>
        <v>439309.75498411455</v>
      </c>
      <c r="D9" s="5">
        <f>(+SUMIFS('HT_ALL ACC_DC'!$I$11:$I$91,'HT_ALL ACC_DC'!$E$11:$E$91,'Huong Thuy_T6'!$A9)+SUMIFS('HT_ALL ACC CHI TIET'!$I$2:$I$2554,'HT_ALL ACC CHI TIET'!$E$2:$E$2554,'Huong Thuy_T6'!$A9))</f>
        <v>347546.90253423917</v>
      </c>
      <c r="E9" s="33">
        <f t="shared" si="0"/>
        <v>0.79112038508411098</v>
      </c>
      <c r="G9" s="51"/>
      <c r="I9" s="26"/>
      <c r="K9" s="28"/>
    </row>
    <row r="10" spans="1:11" x14ac:dyDescent="0.25">
      <c r="A10" s="5" t="s">
        <v>67</v>
      </c>
      <c r="B10" s="5" t="s">
        <v>68</v>
      </c>
      <c r="C10" s="5">
        <f>((+SUMIFS('HT_ALL ACC_DC'!$H$11:$H$91,'HT_ALL ACC_DC'!$E$11:$E$91,'Huong Thuy_T6'!$A10)+SUMIFS('HT_ALL ACC CHI TIET'!$H$2:$H$2554,'HT_ALL ACC CHI TIET'!$E$2:$E$2554,'Huong Thuy_T6'!$A10)))</f>
        <v>267741.04505405325</v>
      </c>
      <c r="D10" s="5">
        <f>(+SUMIFS('HT_ALL ACC_DC'!$I$11:$I$91,'HT_ALL ACC_DC'!$E$11:$E$91,'Huong Thuy_T6'!$A10)+SUMIFS('HT_ALL ACC CHI TIET'!$I$2:$I$2554,'HT_ALL ACC CHI TIET'!$E$2:$E$2554,'Huong Thuy_T6'!$A10))</f>
        <v>183997.5172525738</v>
      </c>
      <c r="E10" s="33">
        <f t="shared" si="0"/>
        <v>0.68722192824573169</v>
      </c>
      <c r="G10" s="51"/>
      <c r="I10" s="26"/>
      <c r="K10" s="28"/>
    </row>
    <row r="11" spans="1:11" x14ac:dyDescent="0.25">
      <c r="A11" s="5" t="s">
        <v>69</v>
      </c>
      <c r="B11" s="5" t="s">
        <v>70</v>
      </c>
      <c r="C11" s="5">
        <f>((+SUMIFS('HT_ALL ACC_DC'!$H$11:$H$91,'HT_ALL ACC_DC'!$E$11:$E$91,'Huong Thuy_T6'!$A11)+SUMIFS('HT_ALL ACC CHI TIET'!$H$2:$H$2554,'HT_ALL ACC CHI TIET'!$E$2:$E$2554,'Huong Thuy_T6'!$A11)))</f>
        <v>283822.93839296547</v>
      </c>
      <c r="D11" s="5">
        <f>(+SUMIFS('HT_ALL ACC_DC'!$I$11:$I$91,'HT_ALL ACC_DC'!$E$11:$E$91,'Huong Thuy_T6'!$A11)+SUMIFS('HT_ALL ACC CHI TIET'!$I$2:$I$2554,'HT_ALL ACC CHI TIET'!$E$2:$E$2554,'Huong Thuy_T6'!$A11))</f>
        <v>226649.6519814916</v>
      </c>
      <c r="E11" s="33">
        <f t="shared" si="0"/>
        <v>0.79856002219131805</v>
      </c>
      <c r="G11" s="51"/>
      <c r="I11" s="26"/>
      <c r="K11" s="28"/>
    </row>
    <row r="12" spans="1:11" x14ac:dyDescent="0.25">
      <c r="A12" s="58" t="s">
        <v>1345</v>
      </c>
      <c r="B12" s="58"/>
      <c r="C12" s="3">
        <f>+SUM(C3:C11)</f>
        <v>6368787.0000000009</v>
      </c>
      <c r="D12" s="3">
        <f>+SUM(D3:D11)</f>
        <v>5626728.5993599985</v>
      </c>
      <c r="E12" s="34">
        <f t="shared" si="0"/>
        <v>0.88348512822928416</v>
      </c>
    </row>
    <row r="13" spans="1:11" x14ac:dyDescent="0.25">
      <c r="B13"/>
      <c r="C13"/>
    </row>
    <row r="14" spans="1:11" ht="18.75" x14ac:dyDescent="0.3">
      <c r="B14" s="53" t="s">
        <v>1869</v>
      </c>
      <c r="C14" s="16">
        <v>6368787.0000000009</v>
      </c>
      <c r="D14" s="14">
        <v>5626728.5993599985</v>
      </c>
    </row>
    <row r="15" spans="1:11" x14ac:dyDescent="0.25">
      <c r="D15" s="28"/>
    </row>
    <row r="16" spans="1:11" x14ac:dyDescent="0.25">
      <c r="D16" s="28"/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T6</vt:lpstr>
      <vt:lpstr>HT_ALL ACC_DC</vt:lpstr>
      <vt:lpstr>HT_ALL ACC_DC (2)</vt:lpstr>
      <vt:lpstr>HT_ALL ACC CHI TIET</vt:lpstr>
      <vt:lpstr>Huong Thuy_T6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2024-07-12T06:25:46Z</dcterms:modified>
</cp:coreProperties>
</file>